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ooshima_junichi/work/qgithub/qjunichi.github.io/"/>
    </mc:Choice>
  </mc:AlternateContent>
  <xr:revisionPtr revIDLastSave="0" documentId="13_ncr:1_{A42B3A76-8B1A-EC41-80F5-FA0AC0DAB48B}" xr6:coauthVersionLast="47" xr6:coauthVersionMax="47" xr10:uidLastSave="{00000000-0000-0000-0000-000000000000}"/>
  <bookViews>
    <workbookView xWindow="-38220" yWindow="-8800" windowWidth="38220" windowHeight="23500" activeTab="1" xr2:uid="{58156F71-397E-0449-94B6-EB1C365C6386}"/>
  </bookViews>
  <sheets>
    <sheet name="sup_input" sheetId="7" r:id="rId1"/>
    <sheet name="input" sheetId="8" r:id="rId2"/>
    <sheet name="filter_sup_input" sheetId="10" r:id="rId3"/>
    <sheet name="filter_input" sheetId="11" r:id="rId4"/>
    <sheet name="入力ファイル" sheetId="6" r:id="rId5"/>
    <sheet name="サプライヤー入力ファイル" sheetId="1" r:id="rId6"/>
    <sheet name="vendors" sheetId="3" r:id="rId7"/>
    <sheet name="subject_ids" sheetId="5" r:id="rId8"/>
  </sheets>
  <externalReferences>
    <externalReference r:id="rId9"/>
    <externalReference r:id="rId10"/>
  </externalReferences>
  <definedNames>
    <definedName name="AlpineQuantumTechnologies">#REF!</definedName>
    <definedName name="Google">#REF!</definedName>
    <definedName name="Honeywell">#REF!</definedName>
    <definedName name="IBM">#REF!</definedName>
    <definedName name="IonQ">#REF!</definedName>
    <definedName name="Microsoft">#REF!</definedName>
    <definedName name="papers_data" localSheetId="1">input!$B$1:$K$258</definedName>
    <definedName name="papers_data" localSheetId="0">sup_input!$B$1:$K$258</definedName>
    <definedName name="Quantinuum">#REF!</definedName>
    <definedName name="QuTech">#REF!</definedName>
    <definedName name="Rigetti">#REF!</definedName>
    <definedName name="Supplier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1" l="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2" i="11"/>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2" i="6"/>
  <c r="A3" i="6"/>
  <c r="B3" i="6" s="1"/>
  <c r="E3" i="6"/>
  <c r="F3" i="6"/>
  <c r="G3" i="6"/>
  <c r="H3" i="6"/>
  <c r="L3" i="6"/>
  <c r="Q3" i="6"/>
  <c r="R3" i="6"/>
  <c r="S3" i="6"/>
  <c r="T3" i="6" s="1"/>
  <c r="A4" i="6"/>
  <c r="B4" i="6" s="1"/>
  <c r="E4" i="6"/>
  <c r="F4" i="6"/>
  <c r="G4" i="6"/>
  <c r="H4" i="6"/>
  <c r="J4" i="6" s="1"/>
  <c r="I4" i="6"/>
  <c r="K4" i="6" s="1"/>
  <c r="L4" i="6"/>
  <c r="Q4" i="6"/>
  <c r="R4" i="6" s="1"/>
  <c r="S4" i="6"/>
  <c r="T4" i="6" s="1"/>
  <c r="A5" i="6"/>
  <c r="B5" i="6"/>
  <c r="E5" i="6"/>
  <c r="F5" i="6"/>
  <c r="G5" i="6"/>
  <c r="H5" i="6"/>
  <c r="I5" i="6" s="1"/>
  <c r="J5" i="6"/>
  <c r="L5" i="6"/>
  <c r="N5" i="6" s="1"/>
  <c r="M5" i="6"/>
  <c r="O5" i="6" s="1"/>
  <c r="Q5" i="6"/>
  <c r="R5" i="6"/>
  <c r="S5" i="6"/>
  <c r="T5" i="6"/>
  <c r="A6" i="6"/>
  <c r="B6" i="6" s="1"/>
  <c r="E6" i="6"/>
  <c r="F6" i="6"/>
  <c r="G6" i="6"/>
  <c r="H6" i="6"/>
  <c r="J6" i="6" s="1"/>
  <c r="I6" i="6"/>
  <c r="K6" i="6" s="1"/>
  <c r="L6" i="6"/>
  <c r="M6" i="6" s="1"/>
  <c r="O6" i="6" s="1"/>
  <c r="N6" i="6"/>
  <c r="Q6" i="6"/>
  <c r="R6" i="6" s="1"/>
  <c r="S6" i="6"/>
  <c r="T6" i="6"/>
  <c r="A7" i="6"/>
  <c r="B7" i="6" s="1"/>
  <c r="E7" i="6"/>
  <c r="F7" i="6"/>
  <c r="G7" i="6"/>
  <c r="H7" i="6"/>
  <c r="L7" i="6"/>
  <c r="N7" i="6" s="1"/>
  <c r="M7" i="6"/>
  <c r="O7" i="6" s="1"/>
  <c r="Q7" i="6"/>
  <c r="R7" i="6" s="1"/>
  <c r="S7" i="6"/>
  <c r="T7" i="6" s="1"/>
  <c r="A8" i="6"/>
  <c r="B8" i="6" s="1"/>
  <c r="E8" i="6"/>
  <c r="F8" i="6"/>
  <c r="G8" i="6"/>
  <c r="H8" i="6"/>
  <c r="L8" i="6"/>
  <c r="Q8" i="6"/>
  <c r="R8" i="6" s="1"/>
  <c r="S8" i="6"/>
  <c r="T8" i="6"/>
  <c r="A9" i="6"/>
  <c r="B9" i="6" s="1"/>
  <c r="E9" i="6"/>
  <c r="F9" i="6"/>
  <c r="G9" i="6"/>
  <c r="H9" i="6"/>
  <c r="I9" i="6" s="1"/>
  <c r="J9" i="6"/>
  <c r="L9" i="6"/>
  <c r="N9" i="6" s="1"/>
  <c r="M9" i="6"/>
  <c r="O9" i="6" s="1"/>
  <c r="Q9" i="6"/>
  <c r="R9" i="6"/>
  <c r="S9" i="6"/>
  <c r="T9" i="6"/>
  <c r="A10" i="6"/>
  <c r="B10" i="6" s="1"/>
  <c r="E10" i="6"/>
  <c r="F10" i="6"/>
  <c r="G10" i="6"/>
  <c r="H10" i="6"/>
  <c r="J10" i="6" s="1"/>
  <c r="I10" i="6"/>
  <c r="K10" i="6" s="1"/>
  <c r="P10" i="6" s="1"/>
  <c r="L10" i="6"/>
  <c r="M10" i="6" s="1"/>
  <c r="O10" i="6" s="1"/>
  <c r="N10" i="6"/>
  <c r="Q10" i="6"/>
  <c r="R10" i="6" s="1"/>
  <c r="S10" i="6"/>
  <c r="T10" i="6"/>
  <c r="A11" i="6"/>
  <c r="B11" i="6"/>
  <c r="E11" i="6"/>
  <c r="F11" i="6"/>
  <c r="G11" i="6"/>
  <c r="H11" i="6"/>
  <c r="I11" i="6" s="1"/>
  <c r="J11" i="6"/>
  <c r="L11" i="6"/>
  <c r="Q11" i="6"/>
  <c r="R11" i="6" s="1"/>
  <c r="S11" i="6"/>
  <c r="T11" i="6" s="1"/>
  <c r="A12" i="6"/>
  <c r="B12" i="6" s="1"/>
  <c r="E12" i="6"/>
  <c r="F12" i="6"/>
  <c r="G12" i="6"/>
  <c r="H12" i="6"/>
  <c r="L12" i="6"/>
  <c r="Q12" i="6"/>
  <c r="R12" i="6" s="1"/>
  <c r="S12" i="6"/>
  <c r="T12" i="6"/>
  <c r="A13" i="6"/>
  <c r="B13" i="6"/>
  <c r="E13" i="6"/>
  <c r="F13" i="6"/>
  <c r="G13" i="6"/>
  <c r="H13" i="6"/>
  <c r="L13" i="6"/>
  <c r="N13" i="6" s="1"/>
  <c r="M13" i="6"/>
  <c r="O13" i="6" s="1"/>
  <c r="Q13" i="6"/>
  <c r="R13" i="6" s="1"/>
  <c r="S13" i="6"/>
  <c r="T13" i="6"/>
  <c r="A14" i="6"/>
  <c r="B14" i="6" s="1"/>
  <c r="E14" i="6"/>
  <c r="F14" i="6"/>
  <c r="G14" i="6"/>
  <c r="H14" i="6"/>
  <c r="L14" i="6"/>
  <c r="M14" i="6" s="1"/>
  <c r="O14" i="6" s="1"/>
  <c r="Q14" i="6"/>
  <c r="R14" i="6" s="1"/>
  <c r="S14" i="6"/>
  <c r="T14" i="6" s="1"/>
  <c r="A15" i="6"/>
  <c r="B15" i="6" s="1"/>
  <c r="E15" i="6"/>
  <c r="F15" i="6"/>
  <c r="G15" i="6"/>
  <c r="H15" i="6"/>
  <c r="I15" i="6" s="1"/>
  <c r="K15" i="6" s="1"/>
  <c r="J15" i="6"/>
  <c r="L15" i="6"/>
  <c r="Q15" i="6"/>
  <c r="R15" i="6"/>
  <c r="S15" i="6"/>
  <c r="T15" i="6" s="1"/>
  <c r="A16" i="6"/>
  <c r="B16" i="6" s="1"/>
  <c r="E16" i="6"/>
  <c r="F16" i="6"/>
  <c r="G16" i="6"/>
  <c r="H16" i="6"/>
  <c r="J16" i="6" s="1"/>
  <c r="I16" i="6"/>
  <c r="K16" i="6" s="1"/>
  <c r="L16" i="6"/>
  <c r="Q16" i="6"/>
  <c r="R16" i="6" s="1"/>
  <c r="S16" i="6"/>
  <c r="T16" i="6"/>
  <c r="A17" i="6"/>
  <c r="B17" i="6"/>
  <c r="E17" i="6"/>
  <c r="F17" i="6"/>
  <c r="G17" i="6"/>
  <c r="H17" i="6"/>
  <c r="I17" i="6" s="1"/>
  <c r="L17" i="6"/>
  <c r="N17" i="6" s="1"/>
  <c r="M17" i="6"/>
  <c r="O17" i="6" s="1"/>
  <c r="Q17" i="6"/>
  <c r="R17" i="6"/>
  <c r="S17" i="6"/>
  <c r="T17" i="6" s="1"/>
  <c r="A18" i="6"/>
  <c r="B18" i="6" s="1"/>
  <c r="E18" i="6"/>
  <c r="F18" i="6"/>
  <c r="G18" i="6"/>
  <c r="H18" i="6"/>
  <c r="L18" i="6"/>
  <c r="Q18" i="6"/>
  <c r="R18" i="6" s="1"/>
  <c r="S18" i="6"/>
  <c r="T18" i="6" s="1"/>
  <c r="A19" i="6"/>
  <c r="B19" i="6"/>
  <c r="E19" i="6"/>
  <c r="F19" i="6"/>
  <c r="G19" i="6"/>
  <c r="H19" i="6"/>
  <c r="L19" i="6"/>
  <c r="Q19" i="6"/>
  <c r="R19" i="6" s="1"/>
  <c r="S19" i="6"/>
  <c r="T19" i="6" s="1"/>
  <c r="A20" i="6"/>
  <c r="B20" i="6" s="1"/>
  <c r="E20" i="6"/>
  <c r="F20" i="6"/>
  <c r="G20" i="6"/>
  <c r="H20" i="6"/>
  <c r="L20" i="6"/>
  <c r="Q20" i="6"/>
  <c r="R20" i="6" s="1"/>
  <c r="S20" i="6"/>
  <c r="T20" i="6" s="1"/>
  <c r="A21" i="6"/>
  <c r="B21" i="6" s="1"/>
  <c r="E21" i="6"/>
  <c r="F21" i="6"/>
  <c r="G21" i="6"/>
  <c r="H21" i="6"/>
  <c r="L21" i="6"/>
  <c r="Q21" i="6"/>
  <c r="R21" i="6"/>
  <c r="S21" i="6"/>
  <c r="T21" i="6"/>
  <c r="A22" i="6"/>
  <c r="B22" i="6" s="1"/>
  <c r="E22" i="6"/>
  <c r="F22" i="6"/>
  <c r="G22" i="6"/>
  <c r="H22" i="6"/>
  <c r="J22" i="6" s="1"/>
  <c r="I22" i="6"/>
  <c r="K22" i="6" s="1"/>
  <c r="L22" i="6"/>
  <c r="M22" i="6" s="1"/>
  <c r="O22" i="6" s="1"/>
  <c r="Q22" i="6"/>
  <c r="R22" i="6" s="1"/>
  <c r="S22" i="6"/>
  <c r="T22" i="6" s="1"/>
  <c r="A23" i="6"/>
  <c r="B23" i="6" s="1"/>
  <c r="E23" i="6"/>
  <c r="F23" i="6"/>
  <c r="G23" i="6"/>
  <c r="H23" i="6"/>
  <c r="I23" i="6" s="1"/>
  <c r="K23" i="6" s="1"/>
  <c r="J23" i="6"/>
  <c r="L23" i="6"/>
  <c r="Q23" i="6"/>
  <c r="R23" i="6" s="1"/>
  <c r="S23" i="6"/>
  <c r="T23" i="6"/>
  <c r="A24" i="6"/>
  <c r="B24" i="6" s="1"/>
  <c r="E24" i="6"/>
  <c r="F24" i="6"/>
  <c r="G24" i="6"/>
  <c r="H24" i="6"/>
  <c r="L24" i="6"/>
  <c r="Q24" i="6"/>
  <c r="R24" i="6" s="1"/>
  <c r="S24" i="6"/>
  <c r="T24" i="6"/>
  <c r="A25" i="6"/>
  <c r="B25" i="6"/>
  <c r="E25" i="6"/>
  <c r="F25" i="6"/>
  <c r="G25" i="6"/>
  <c r="H25" i="6"/>
  <c r="L25" i="6"/>
  <c r="N25" i="6" s="1"/>
  <c r="M25" i="6"/>
  <c r="O25" i="6" s="1"/>
  <c r="Q25" i="6"/>
  <c r="R25" i="6"/>
  <c r="S25" i="6"/>
  <c r="T25" i="6" s="1"/>
  <c r="A26" i="6"/>
  <c r="B26" i="6" s="1"/>
  <c r="E26" i="6"/>
  <c r="F26" i="6"/>
  <c r="G26" i="6"/>
  <c r="H26" i="6"/>
  <c r="J26" i="6" s="1"/>
  <c r="I26" i="6"/>
  <c r="K26" i="6" s="1"/>
  <c r="L26" i="6"/>
  <c r="Q26" i="6"/>
  <c r="R26" i="6" s="1"/>
  <c r="S26" i="6"/>
  <c r="T26" i="6"/>
  <c r="A27" i="6"/>
  <c r="B27" i="6"/>
  <c r="E27" i="6"/>
  <c r="F27" i="6"/>
  <c r="G27" i="6"/>
  <c r="H27" i="6"/>
  <c r="L27" i="6"/>
  <c r="N27" i="6" s="1"/>
  <c r="M27" i="6"/>
  <c r="O27" i="6" s="1"/>
  <c r="Q27" i="6"/>
  <c r="R27" i="6" s="1"/>
  <c r="S27" i="6"/>
  <c r="T27" i="6"/>
  <c r="A28" i="6"/>
  <c r="B28" i="6" s="1"/>
  <c r="E28" i="6"/>
  <c r="F28" i="6"/>
  <c r="G28" i="6"/>
  <c r="H28" i="6"/>
  <c r="L28" i="6"/>
  <c r="M28" i="6"/>
  <c r="O28" i="6" s="1"/>
  <c r="N28" i="6"/>
  <c r="Q28" i="6"/>
  <c r="R28" i="6" s="1"/>
  <c r="S28" i="6"/>
  <c r="T28" i="6" s="1"/>
  <c r="A29" i="6"/>
  <c r="B29" i="6" s="1"/>
  <c r="E29" i="6"/>
  <c r="F29" i="6"/>
  <c r="G29" i="6"/>
  <c r="H29" i="6"/>
  <c r="J29" i="6" s="1"/>
  <c r="I29" i="6"/>
  <c r="K29" i="6"/>
  <c r="L29" i="6"/>
  <c r="N29" i="6" s="1"/>
  <c r="M29" i="6"/>
  <c r="O29" i="6" s="1"/>
  <c r="P29" i="6"/>
  <c r="Q29" i="6"/>
  <c r="R29" i="6" s="1"/>
  <c r="S29" i="6"/>
  <c r="T29" i="6" s="1"/>
  <c r="A30" i="6"/>
  <c r="B30" i="6" s="1"/>
  <c r="E30" i="6"/>
  <c r="F30" i="6"/>
  <c r="G30" i="6"/>
  <c r="H30" i="6"/>
  <c r="L30" i="6"/>
  <c r="Q30" i="6"/>
  <c r="R30" i="6" s="1"/>
  <c r="S30" i="6"/>
  <c r="T30" i="6"/>
  <c r="A31" i="6"/>
  <c r="B31" i="6" s="1"/>
  <c r="E31" i="6"/>
  <c r="F31" i="6"/>
  <c r="G31" i="6"/>
  <c r="H31" i="6"/>
  <c r="J31" i="6" s="1"/>
  <c r="I31" i="6"/>
  <c r="K31" i="6" s="1"/>
  <c r="P31" i="6" s="1"/>
  <c r="L31" i="6"/>
  <c r="N31" i="6" s="1"/>
  <c r="M31" i="6"/>
  <c r="O31" i="6" s="1"/>
  <c r="Q31" i="6"/>
  <c r="R31" i="6"/>
  <c r="S31" i="6"/>
  <c r="T31" i="6"/>
  <c r="A32" i="6"/>
  <c r="B32" i="6" s="1"/>
  <c r="E32" i="6"/>
  <c r="F32" i="6"/>
  <c r="G32" i="6"/>
  <c r="H32" i="6"/>
  <c r="J32" i="6" s="1"/>
  <c r="I32" i="6"/>
  <c r="K32" i="6" s="1"/>
  <c r="L32" i="6"/>
  <c r="M32" i="6"/>
  <c r="O32" i="6" s="1"/>
  <c r="N32" i="6"/>
  <c r="Q32" i="6"/>
  <c r="R32" i="6" s="1"/>
  <c r="S32" i="6"/>
  <c r="T32" i="6" s="1"/>
  <c r="A33" i="6"/>
  <c r="B33" i="6"/>
  <c r="E33" i="6"/>
  <c r="F33" i="6"/>
  <c r="G33" i="6"/>
  <c r="H33" i="6"/>
  <c r="I33" i="6"/>
  <c r="K33" i="6" s="1"/>
  <c r="J33" i="6"/>
  <c r="L33" i="6"/>
  <c r="Q33" i="6"/>
  <c r="R33" i="6"/>
  <c r="S33" i="6"/>
  <c r="T33" i="6" s="1"/>
  <c r="A34" i="6"/>
  <c r="B34" i="6" s="1"/>
  <c r="E34" i="6"/>
  <c r="F34" i="6"/>
  <c r="G34" i="6"/>
  <c r="H34" i="6"/>
  <c r="J34" i="6" s="1"/>
  <c r="I34" i="6"/>
  <c r="K34" i="6" s="1"/>
  <c r="L34" i="6"/>
  <c r="N34" i="6" s="1"/>
  <c r="M34" i="6"/>
  <c r="O34" i="6" s="1"/>
  <c r="Q34" i="6"/>
  <c r="R34" i="6" s="1"/>
  <c r="S34" i="6"/>
  <c r="T34" i="6" s="1"/>
  <c r="A35" i="6"/>
  <c r="B35" i="6"/>
  <c r="E35" i="6"/>
  <c r="F35" i="6"/>
  <c r="G35" i="6"/>
  <c r="H35" i="6"/>
  <c r="I35" i="6" s="1"/>
  <c r="L35" i="6"/>
  <c r="Q35" i="6"/>
  <c r="R35" i="6" s="1"/>
  <c r="S35" i="6"/>
  <c r="T35" i="6" s="1"/>
  <c r="A36" i="6"/>
  <c r="B36" i="6" s="1"/>
  <c r="E36" i="6"/>
  <c r="F36" i="6"/>
  <c r="G36" i="6"/>
  <c r="H36" i="6"/>
  <c r="J36" i="6" s="1"/>
  <c r="I36" i="6"/>
  <c r="K36" i="6" s="1"/>
  <c r="L36" i="6"/>
  <c r="M36" i="6" s="1"/>
  <c r="O36" i="6" s="1"/>
  <c r="Q36" i="6"/>
  <c r="R36" i="6" s="1"/>
  <c r="S36" i="6"/>
  <c r="T36" i="6" s="1"/>
  <c r="A37" i="6"/>
  <c r="B37" i="6"/>
  <c r="E37" i="6"/>
  <c r="F37" i="6"/>
  <c r="G37" i="6"/>
  <c r="H37" i="6"/>
  <c r="I37" i="6" s="1"/>
  <c r="K37" i="6" s="1"/>
  <c r="J37" i="6"/>
  <c r="L37" i="6"/>
  <c r="N37" i="6" s="1"/>
  <c r="M37" i="6"/>
  <c r="O37" i="6" s="1"/>
  <c r="Q37" i="6"/>
  <c r="R37" i="6" s="1"/>
  <c r="S37" i="6"/>
  <c r="T37" i="6" s="1"/>
  <c r="A38" i="6"/>
  <c r="B38" i="6" s="1"/>
  <c r="E38" i="6"/>
  <c r="F38" i="6"/>
  <c r="G38" i="6"/>
  <c r="H38" i="6"/>
  <c r="L38" i="6"/>
  <c r="Q38" i="6"/>
  <c r="R38" i="6" s="1"/>
  <c r="S38" i="6"/>
  <c r="T38" i="6"/>
  <c r="A39" i="6"/>
  <c r="B39" i="6" s="1"/>
  <c r="E39" i="6"/>
  <c r="F39" i="6"/>
  <c r="G39" i="6"/>
  <c r="H39" i="6"/>
  <c r="J39" i="6" s="1"/>
  <c r="I39" i="6"/>
  <c r="K39" i="6" s="1"/>
  <c r="P39" i="6" s="1"/>
  <c r="L39" i="6"/>
  <c r="N39" i="6" s="1"/>
  <c r="M39" i="6"/>
  <c r="O39" i="6"/>
  <c r="Q39" i="6"/>
  <c r="R39" i="6" s="1"/>
  <c r="S39" i="6"/>
  <c r="T39" i="6" s="1"/>
  <c r="A40" i="6"/>
  <c r="B40" i="6" s="1"/>
  <c r="E40" i="6"/>
  <c r="F40" i="6"/>
  <c r="G40" i="6"/>
  <c r="H40" i="6"/>
  <c r="L40" i="6"/>
  <c r="N40" i="6" s="1"/>
  <c r="M40" i="6"/>
  <c r="O40" i="6" s="1"/>
  <c r="Q40" i="6"/>
  <c r="R40" i="6" s="1"/>
  <c r="S40" i="6"/>
  <c r="T40" i="6" s="1"/>
  <c r="A41" i="6"/>
  <c r="B41" i="6"/>
  <c r="E41" i="6"/>
  <c r="F41" i="6"/>
  <c r="G41" i="6"/>
  <c r="H41" i="6"/>
  <c r="I41" i="6" s="1"/>
  <c r="K41" i="6" s="1"/>
  <c r="L41" i="6"/>
  <c r="N41" i="6" s="1"/>
  <c r="M41" i="6"/>
  <c r="O41" i="6"/>
  <c r="P41" i="6" s="1"/>
  <c r="Q41" i="6"/>
  <c r="R41" i="6"/>
  <c r="S41" i="6"/>
  <c r="T41" i="6" s="1"/>
  <c r="A42" i="6"/>
  <c r="B42" i="6" s="1"/>
  <c r="E42" i="6"/>
  <c r="F42" i="6"/>
  <c r="G42" i="6"/>
  <c r="H42" i="6"/>
  <c r="J42" i="6" s="1"/>
  <c r="L42" i="6"/>
  <c r="N42" i="6" s="1"/>
  <c r="M42" i="6"/>
  <c r="O42" i="6" s="1"/>
  <c r="Q42" i="6"/>
  <c r="R42" i="6" s="1"/>
  <c r="S42" i="6"/>
  <c r="T42" i="6" s="1"/>
  <c r="A43" i="6"/>
  <c r="B43" i="6"/>
  <c r="E43" i="6"/>
  <c r="F43" i="6"/>
  <c r="G43" i="6"/>
  <c r="H43" i="6"/>
  <c r="I43" i="6" s="1"/>
  <c r="L43" i="6"/>
  <c r="Q43" i="6"/>
  <c r="R43" i="6" s="1"/>
  <c r="S43" i="6"/>
  <c r="T43" i="6" s="1"/>
  <c r="A44" i="6"/>
  <c r="B44" i="6" s="1"/>
  <c r="E44" i="6"/>
  <c r="F44" i="6"/>
  <c r="G44" i="6"/>
  <c r="H44" i="6"/>
  <c r="J44" i="6" s="1"/>
  <c r="I44" i="6"/>
  <c r="K44" i="6" s="1"/>
  <c r="L44" i="6"/>
  <c r="M44" i="6" s="1"/>
  <c r="O44" i="6" s="1"/>
  <c r="Q44" i="6"/>
  <c r="R44" i="6" s="1"/>
  <c r="S44" i="6"/>
  <c r="T44" i="6" s="1"/>
  <c r="A45" i="6"/>
  <c r="B45" i="6"/>
  <c r="E45" i="6"/>
  <c r="F45" i="6"/>
  <c r="G45" i="6"/>
  <c r="H45" i="6"/>
  <c r="I45" i="6" s="1"/>
  <c r="K45" i="6" s="1"/>
  <c r="J45" i="6"/>
  <c r="L45" i="6"/>
  <c r="N45" i="6" s="1"/>
  <c r="M45" i="6"/>
  <c r="O45" i="6" s="1"/>
  <c r="Q45" i="6"/>
  <c r="R45" i="6" s="1"/>
  <c r="S45" i="6"/>
  <c r="T45" i="6" s="1"/>
  <c r="A46" i="6"/>
  <c r="B46" i="6" s="1"/>
  <c r="E46" i="6"/>
  <c r="F46" i="6"/>
  <c r="G46" i="6"/>
  <c r="H46" i="6"/>
  <c r="L46" i="6"/>
  <c r="Q46" i="6"/>
  <c r="R46" i="6" s="1"/>
  <c r="S46" i="6"/>
  <c r="T46" i="6"/>
  <c r="A47" i="6"/>
  <c r="B47" i="6"/>
  <c r="E47" i="6"/>
  <c r="F47" i="6"/>
  <c r="G47" i="6"/>
  <c r="H47" i="6"/>
  <c r="L47" i="6"/>
  <c r="M47" i="6"/>
  <c r="N47" i="6"/>
  <c r="O47" i="6"/>
  <c r="Q47" i="6"/>
  <c r="R47" i="6"/>
  <c r="S47" i="6"/>
  <c r="T47" i="6" s="1"/>
  <c r="A48" i="6"/>
  <c r="B48" i="6" s="1"/>
  <c r="E48" i="6"/>
  <c r="F48" i="6"/>
  <c r="G48" i="6"/>
  <c r="H48" i="6"/>
  <c r="J48" i="6" s="1"/>
  <c r="I48" i="6"/>
  <c r="K48" i="6" s="1"/>
  <c r="L48" i="6"/>
  <c r="Q48" i="6"/>
  <c r="R48" i="6" s="1"/>
  <c r="S48" i="6"/>
  <c r="T48" i="6" s="1"/>
  <c r="A49" i="6"/>
  <c r="B49" i="6"/>
  <c r="E49" i="6"/>
  <c r="F49" i="6"/>
  <c r="G49" i="6"/>
  <c r="H49" i="6"/>
  <c r="L49" i="6"/>
  <c r="M49" i="6" s="1"/>
  <c r="O49" i="6" s="1"/>
  <c r="Q49" i="6"/>
  <c r="R49" i="6" s="1"/>
  <c r="S49" i="6"/>
  <c r="T49" i="6" s="1"/>
  <c r="A50" i="6"/>
  <c r="B50" i="6" s="1"/>
  <c r="E50" i="6"/>
  <c r="F50" i="6"/>
  <c r="G50" i="6"/>
  <c r="H50" i="6"/>
  <c r="I50" i="6" s="1"/>
  <c r="J50" i="6"/>
  <c r="L50" i="6"/>
  <c r="Q50" i="6"/>
  <c r="R50" i="6" s="1"/>
  <c r="S50" i="6"/>
  <c r="T50" i="6"/>
  <c r="A51" i="6"/>
  <c r="B51" i="6" s="1"/>
  <c r="E51" i="6"/>
  <c r="F51" i="6"/>
  <c r="G51" i="6"/>
  <c r="H51" i="6"/>
  <c r="L51" i="6"/>
  <c r="M51" i="6"/>
  <c r="N51" i="6"/>
  <c r="O51" i="6"/>
  <c r="Q51" i="6"/>
  <c r="R51" i="6"/>
  <c r="S51" i="6"/>
  <c r="T51" i="6"/>
  <c r="A52" i="6"/>
  <c r="B52" i="6"/>
  <c r="E52" i="6"/>
  <c r="F52" i="6"/>
  <c r="G52" i="6"/>
  <c r="H52" i="6"/>
  <c r="I52" i="6" s="1"/>
  <c r="K52" i="6" s="1"/>
  <c r="L52" i="6"/>
  <c r="Q52" i="6"/>
  <c r="R52" i="6" s="1"/>
  <c r="S52" i="6"/>
  <c r="T52" i="6"/>
  <c r="A53" i="6"/>
  <c r="B53" i="6"/>
  <c r="E53" i="6"/>
  <c r="F53" i="6"/>
  <c r="G53" i="6"/>
  <c r="H53" i="6"/>
  <c r="L53" i="6"/>
  <c r="M53" i="6" s="1"/>
  <c r="O53" i="6" s="1"/>
  <c r="Q53" i="6"/>
  <c r="R53" i="6"/>
  <c r="S53" i="6"/>
  <c r="T53" i="6" s="1"/>
  <c r="A54" i="6"/>
  <c r="B54" i="6"/>
  <c r="E54" i="6"/>
  <c r="F54" i="6"/>
  <c r="G54" i="6"/>
  <c r="H54" i="6"/>
  <c r="I54" i="6" s="1"/>
  <c r="K54" i="6" s="1"/>
  <c r="L54" i="6"/>
  <c r="Q54" i="6"/>
  <c r="R54" i="6" s="1"/>
  <c r="S54" i="6"/>
  <c r="T54" i="6" s="1"/>
  <c r="A55" i="6"/>
  <c r="B55" i="6" s="1"/>
  <c r="E55" i="6"/>
  <c r="F55" i="6"/>
  <c r="G55" i="6"/>
  <c r="H55" i="6"/>
  <c r="L55" i="6"/>
  <c r="Q55" i="6"/>
  <c r="R55" i="6"/>
  <c r="S55" i="6"/>
  <c r="T55" i="6"/>
  <c r="A56" i="6"/>
  <c r="B56" i="6" s="1"/>
  <c r="E56" i="6"/>
  <c r="F56" i="6"/>
  <c r="G56" i="6"/>
  <c r="H56" i="6"/>
  <c r="J56" i="6" s="1"/>
  <c r="I56" i="6"/>
  <c r="K56" i="6" s="1"/>
  <c r="L56" i="6"/>
  <c r="M56" i="6" s="1"/>
  <c r="N56" i="6"/>
  <c r="O56" i="6"/>
  <c r="P56" i="6" s="1"/>
  <c r="Q56" i="6"/>
  <c r="R56" i="6" s="1"/>
  <c r="S56" i="6"/>
  <c r="T56" i="6" s="1"/>
  <c r="A57" i="6"/>
  <c r="B57" i="6" s="1"/>
  <c r="E57" i="6"/>
  <c r="F57" i="6"/>
  <c r="G57" i="6"/>
  <c r="H57" i="6"/>
  <c r="L57" i="6"/>
  <c r="N57" i="6" s="1"/>
  <c r="Q57" i="6"/>
  <c r="R57" i="6"/>
  <c r="S57" i="6"/>
  <c r="T57" i="6"/>
  <c r="A58" i="6"/>
  <c r="B58" i="6"/>
  <c r="E58" i="6"/>
  <c r="F58" i="6"/>
  <c r="G58" i="6"/>
  <c r="H58" i="6"/>
  <c r="L58" i="6"/>
  <c r="M58" i="6" s="1"/>
  <c r="O58" i="6" s="1"/>
  <c r="Q58" i="6"/>
  <c r="R58" i="6" s="1"/>
  <c r="S58" i="6"/>
  <c r="T58" i="6" s="1"/>
  <c r="A59" i="6"/>
  <c r="B59" i="6" s="1"/>
  <c r="E59" i="6"/>
  <c r="F59" i="6"/>
  <c r="G59" i="6"/>
  <c r="H59" i="6"/>
  <c r="L59" i="6"/>
  <c r="M59" i="6" s="1"/>
  <c r="O59" i="6" s="1"/>
  <c r="Q59" i="6"/>
  <c r="R59" i="6"/>
  <c r="S59" i="6"/>
  <c r="T59" i="6" s="1"/>
  <c r="A60" i="6"/>
  <c r="B60" i="6" s="1"/>
  <c r="E60" i="6"/>
  <c r="F60" i="6"/>
  <c r="G60" i="6"/>
  <c r="H60" i="6"/>
  <c r="J60" i="6" s="1"/>
  <c r="I60" i="6"/>
  <c r="K60" i="6" s="1"/>
  <c r="P60" i="6" s="1"/>
  <c r="L60" i="6"/>
  <c r="M60" i="6" s="1"/>
  <c r="O60" i="6" s="1"/>
  <c r="N60" i="6"/>
  <c r="Q60" i="6"/>
  <c r="R60" i="6"/>
  <c r="S60" i="6"/>
  <c r="T60" i="6" s="1"/>
  <c r="A61" i="6"/>
  <c r="B61" i="6"/>
  <c r="E61" i="6"/>
  <c r="F61" i="6"/>
  <c r="G61" i="6"/>
  <c r="H61" i="6"/>
  <c r="L61" i="6"/>
  <c r="M61" i="6" s="1"/>
  <c r="O61" i="6" s="1"/>
  <c r="Q61" i="6"/>
  <c r="R61" i="6" s="1"/>
  <c r="S61" i="6"/>
  <c r="T61" i="6" s="1"/>
  <c r="A62" i="6"/>
  <c r="B62" i="6"/>
  <c r="E62" i="6"/>
  <c r="F62" i="6"/>
  <c r="G62" i="6"/>
  <c r="H62" i="6"/>
  <c r="I62" i="6" s="1"/>
  <c r="L62" i="6"/>
  <c r="Q62" i="6"/>
  <c r="R62" i="6" s="1"/>
  <c r="S62" i="6"/>
  <c r="T62" i="6"/>
  <c r="A63" i="6"/>
  <c r="B63" i="6"/>
  <c r="E63" i="6"/>
  <c r="F63" i="6"/>
  <c r="G63" i="6"/>
  <c r="H63" i="6"/>
  <c r="L63" i="6"/>
  <c r="N63" i="6" s="1"/>
  <c r="M63" i="6"/>
  <c r="O63" i="6" s="1"/>
  <c r="Q63" i="6"/>
  <c r="R63" i="6"/>
  <c r="S63" i="6"/>
  <c r="T63" i="6"/>
  <c r="A64" i="6"/>
  <c r="B64" i="6" s="1"/>
  <c r="E64" i="6"/>
  <c r="F64" i="6"/>
  <c r="G64" i="6"/>
  <c r="H64" i="6"/>
  <c r="J64" i="6" s="1"/>
  <c r="I64" i="6"/>
  <c r="K64" i="6" s="1"/>
  <c r="L64" i="6"/>
  <c r="M64" i="6" s="1"/>
  <c r="O64" i="6" s="1"/>
  <c r="N64" i="6"/>
  <c r="P64" i="6"/>
  <c r="Q64" i="6"/>
  <c r="R64" i="6"/>
  <c r="S64" i="6"/>
  <c r="T64" i="6" s="1"/>
  <c r="A65" i="6"/>
  <c r="B65" i="6" s="1"/>
  <c r="E65" i="6"/>
  <c r="F65" i="6"/>
  <c r="G65" i="6"/>
  <c r="H65" i="6"/>
  <c r="I65" i="6" s="1"/>
  <c r="J65" i="6"/>
  <c r="K65" i="6"/>
  <c r="L65" i="6"/>
  <c r="Q65" i="6"/>
  <c r="R65" i="6"/>
  <c r="S65" i="6"/>
  <c r="T65" i="6"/>
  <c r="A66" i="6"/>
  <c r="B66" i="6" s="1"/>
  <c r="E66" i="6"/>
  <c r="F66" i="6"/>
  <c r="G66" i="6"/>
  <c r="H66" i="6"/>
  <c r="J66" i="6" s="1"/>
  <c r="I66" i="6"/>
  <c r="K66" i="6" s="1"/>
  <c r="L66" i="6"/>
  <c r="M66" i="6" s="1"/>
  <c r="Q66" i="6"/>
  <c r="R66" i="6"/>
  <c r="S66" i="6"/>
  <c r="T66" i="6" s="1"/>
  <c r="A67" i="6"/>
  <c r="B67" i="6" s="1"/>
  <c r="E67" i="6"/>
  <c r="F67" i="6"/>
  <c r="G67" i="6"/>
  <c r="H67" i="6"/>
  <c r="L67" i="6"/>
  <c r="M67" i="6"/>
  <c r="O67" i="6" s="1"/>
  <c r="N67" i="6"/>
  <c r="Q67" i="6"/>
  <c r="R67" i="6"/>
  <c r="S67" i="6"/>
  <c r="T67" i="6"/>
  <c r="A68" i="6"/>
  <c r="B68" i="6" s="1"/>
  <c r="E68" i="6"/>
  <c r="F68" i="6"/>
  <c r="G68" i="6"/>
  <c r="H68" i="6"/>
  <c r="J68" i="6" s="1"/>
  <c r="I68" i="6"/>
  <c r="K68" i="6" s="1"/>
  <c r="L68" i="6"/>
  <c r="Q68" i="6"/>
  <c r="R68" i="6"/>
  <c r="S68" i="6"/>
  <c r="T68" i="6" s="1"/>
  <c r="A69" i="6"/>
  <c r="B69" i="6" s="1"/>
  <c r="E69" i="6"/>
  <c r="F69" i="6"/>
  <c r="G69" i="6"/>
  <c r="H69" i="6"/>
  <c r="L69" i="6"/>
  <c r="M69" i="6" s="1"/>
  <c r="O69" i="6" s="1"/>
  <c r="Q69" i="6"/>
  <c r="R69" i="6" s="1"/>
  <c r="S69" i="6"/>
  <c r="T69" i="6" s="1"/>
  <c r="A70" i="6"/>
  <c r="B70" i="6"/>
  <c r="E70" i="6"/>
  <c r="F70" i="6"/>
  <c r="G70" i="6"/>
  <c r="H70" i="6"/>
  <c r="I70" i="6" s="1"/>
  <c r="L70" i="6"/>
  <c r="M70" i="6" s="1"/>
  <c r="N70" i="6"/>
  <c r="O70" i="6"/>
  <c r="Q70" i="6"/>
  <c r="R70" i="6" s="1"/>
  <c r="S70" i="6"/>
  <c r="T70" i="6"/>
  <c r="A71" i="6"/>
  <c r="B71" i="6"/>
  <c r="E71" i="6"/>
  <c r="F71" i="6"/>
  <c r="G71" i="6"/>
  <c r="H71" i="6"/>
  <c r="L71" i="6"/>
  <c r="N71" i="6" s="1"/>
  <c r="M71" i="6"/>
  <c r="O71" i="6" s="1"/>
  <c r="Q71" i="6"/>
  <c r="R71" i="6"/>
  <c r="S71" i="6"/>
  <c r="T71" i="6"/>
  <c r="A72" i="6"/>
  <c r="B72" i="6" s="1"/>
  <c r="E72" i="6"/>
  <c r="F72" i="6"/>
  <c r="G72" i="6"/>
  <c r="H72" i="6"/>
  <c r="J72" i="6" s="1"/>
  <c r="I72" i="6"/>
  <c r="K72" i="6" s="1"/>
  <c r="P72" i="6" s="1"/>
  <c r="L72" i="6"/>
  <c r="M72" i="6" s="1"/>
  <c r="N72" i="6"/>
  <c r="O72" i="6"/>
  <c r="Q72" i="6"/>
  <c r="R72" i="6" s="1"/>
  <c r="S72" i="6"/>
  <c r="T72" i="6" s="1"/>
  <c r="A73" i="6"/>
  <c r="B73" i="6"/>
  <c r="E73" i="6"/>
  <c r="F73" i="6"/>
  <c r="G73" i="6"/>
  <c r="H73" i="6"/>
  <c r="I73" i="6" s="1"/>
  <c r="J73" i="6"/>
  <c r="K73" i="6" s="1"/>
  <c r="L73" i="6"/>
  <c r="N73" i="6" s="1"/>
  <c r="M73" i="6"/>
  <c r="O73" i="6"/>
  <c r="Q73" i="6"/>
  <c r="R73" i="6"/>
  <c r="S73" i="6"/>
  <c r="T73" i="6" s="1"/>
  <c r="A74" i="6"/>
  <c r="B74" i="6" s="1"/>
  <c r="E74" i="6"/>
  <c r="F74" i="6"/>
  <c r="G74" i="6"/>
  <c r="H74" i="6"/>
  <c r="I74" i="6"/>
  <c r="J74" i="6"/>
  <c r="K74" i="6"/>
  <c r="P74" i="6" s="1"/>
  <c r="L74" i="6"/>
  <c r="M74" i="6" s="1"/>
  <c r="O74" i="6" s="1"/>
  <c r="Q74" i="6"/>
  <c r="R74" i="6" s="1"/>
  <c r="S74" i="6"/>
  <c r="T74" i="6" s="1"/>
  <c r="A75" i="6"/>
  <c r="B75" i="6"/>
  <c r="E75" i="6"/>
  <c r="F75" i="6"/>
  <c r="G75" i="6"/>
  <c r="H75" i="6"/>
  <c r="L75" i="6"/>
  <c r="Q75" i="6"/>
  <c r="R75" i="6" s="1"/>
  <c r="S75" i="6"/>
  <c r="T75" i="6"/>
  <c r="A76" i="6"/>
  <c r="B76" i="6"/>
  <c r="E76" i="6"/>
  <c r="F76" i="6"/>
  <c r="G76" i="6"/>
  <c r="H76" i="6"/>
  <c r="I76" i="6" s="1"/>
  <c r="J76" i="6"/>
  <c r="L76" i="6"/>
  <c r="Q76" i="6"/>
  <c r="R76" i="6"/>
  <c r="S76" i="6"/>
  <c r="T76" i="6" s="1"/>
  <c r="A77" i="6"/>
  <c r="B77" i="6" s="1"/>
  <c r="E77" i="6"/>
  <c r="F77" i="6"/>
  <c r="G77" i="6"/>
  <c r="H77" i="6"/>
  <c r="I77" i="6" s="1"/>
  <c r="L77" i="6"/>
  <c r="Q77" i="6"/>
  <c r="R77" i="6"/>
  <c r="S77" i="6"/>
  <c r="T77" i="6"/>
  <c r="A78" i="6"/>
  <c r="B78" i="6"/>
  <c r="E78" i="6"/>
  <c r="F78" i="6"/>
  <c r="G78" i="6"/>
  <c r="H78" i="6"/>
  <c r="L78" i="6"/>
  <c r="Q78" i="6"/>
  <c r="R78" i="6" s="1"/>
  <c r="S78" i="6"/>
  <c r="T78" i="6"/>
  <c r="A79" i="6"/>
  <c r="B79" i="6" s="1"/>
  <c r="E79" i="6"/>
  <c r="F79" i="6"/>
  <c r="G79" i="6"/>
  <c r="H79" i="6"/>
  <c r="L79" i="6"/>
  <c r="M79" i="6"/>
  <c r="O79" i="6" s="1"/>
  <c r="N79" i="6"/>
  <c r="Q79" i="6"/>
  <c r="R79" i="6" s="1"/>
  <c r="S79" i="6"/>
  <c r="T79" i="6" s="1"/>
  <c r="A80" i="6"/>
  <c r="B80" i="6" s="1"/>
  <c r="E80" i="6"/>
  <c r="F80" i="6"/>
  <c r="G80" i="6"/>
  <c r="H80" i="6"/>
  <c r="L80" i="6"/>
  <c r="Q80" i="6"/>
  <c r="R80" i="6"/>
  <c r="S80" i="6"/>
  <c r="T80" i="6" s="1"/>
  <c r="A81" i="6"/>
  <c r="B81" i="6" s="1"/>
  <c r="E81" i="6"/>
  <c r="F81" i="6"/>
  <c r="G81" i="6"/>
  <c r="H81" i="6"/>
  <c r="I81" i="6" s="1"/>
  <c r="J81" i="6"/>
  <c r="K81" i="6"/>
  <c r="L81" i="6"/>
  <c r="Q81" i="6"/>
  <c r="R81" i="6" s="1"/>
  <c r="S81" i="6"/>
  <c r="T81" i="6"/>
  <c r="A82" i="6"/>
  <c r="B82" i="6" s="1"/>
  <c r="E82" i="6"/>
  <c r="F82" i="6"/>
  <c r="G82" i="6"/>
  <c r="H82" i="6"/>
  <c r="I82" i="6" s="1"/>
  <c r="K82" i="6" s="1"/>
  <c r="J82" i="6"/>
  <c r="L82" i="6"/>
  <c r="Q82" i="6"/>
  <c r="R82" i="6" s="1"/>
  <c r="S82" i="6"/>
  <c r="T82" i="6" s="1"/>
  <c r="A83" i="6"/>
  <c r="B83" i="6"/>
  <c r="E83" i="6"/>
  <c r="F83" i="6"/>
  <c r="G83" i="6"/>
  <c r="H83" i="6"/>
  <c r="L83" i="6"/>
  <c r="Q83" i="6"/>
  <c r="R83" i="6" s="1"/>
  <c r="S83" i="6"/>
  <c r="T83" i="6" s="1"/>
  <c r="A84" i="6"/>
  <c r="B84" i="6"/>
  <c r="E84" i="6"/>
  <c r="F84" i="6"/>
  <c r="G84" i="6"/>
  <c r="H84" i="6"/>
  <c r="L84" i="6"/>
  <c r="Q84" i="6"/>
  <c r="R84" i="6"/>
  <c r="S84" i="6"/>
  <c r="T84" i="6" s="1"/>
  <c r="A85" i="6"/>
  <c r="B85" i="6"/>
  <c r="E85" i="6"/>
  <c r="F85" i="6"/>
  <c r="G85" i="6"/>
  <c r="H85" i="6"/>
  <c r="I85" i="6" s="1"/>
  <c r="J85" i="6"/>
  <c r="K85" i="6" s="1"/>
  <c r="P85" i="6" s="1"/>
  <c r="L85" i="6"/>
  <c r="M85" i="6" s="1"/>
  <c r="O85" i="6" s="1"/>
  <c r="Q85" i="6"/>
  <c r="R85" i="6" s="1"/>
  <c r="S85" i="6"/>
  <c r="T85" i="6" s="1"/>
  <c r="A86" i="6"/>
  <c r="B86" i="6"/>
  <c r="E86" i="6"/>
  <c r="F86" i="6"/>
  <c r="G86" i="6"/>
  <c r="H86" i="6"/>
  <c r="I86" i="6" s="1"/>
  <c r="L86" i="6"/>
  <c r="Q86" i="6"/>
  <c r="R86" i="6" s="1"/>
  <c r="S86" i="6"/>
  <c r="T86" i="6"/>
  <c r="A87" i="6"/>
  <c r="B87" i="6"/>
  <c r="E87" i="6"/>
  <c r="F87" i="6"/>
  <c r="G87" i="6"/>
  <c r="H87" i="6"/>
  <c r="I87" i="6" s="1"/>
  <c r="L87" i="6"/>
  <c r="Q87" i="6"/>
  <c r="R87" i="6" s="1"/>
  <c r="S87" i="6"/>
  <c r="T87" i="6" s="1"/>
  <c r="A88" i="6"/>
  <c r="B88" i="6" s="1"/>
  <c r="E88" i="6"/>
  <c r="F88" i="6"/>
  <c r="G88" i="6"/>
  <c r="H88" i="6"/>
  <c r="J88" i="6" s="1"/>
  <c r="L88" i="6"/>
  <c r="M88" i="6" s="1"/>
  <c r="O88" i="6" s="1"/>
  <c r="N88" i="6"/>
  <c r="Q88" i="6"/>
  <c r="R88" i="6" s="1"/>
  <c r="S88" i="6"/>
  <c r="T88" i="6" s="1"/>
  <c r="A89" i="6"/>
  <c r="B89" i="6"/>
  <c r="E89" i="6"/>
  <c r="F89" i="6"/>
  <c r="G89" i="6"/>
  <c r="H89" i="6"/>
  <c r="I89" i="6" s="1"/>
  <c r="K89" i="6" s="1"/>
  <c r="J89" i="6"/>
  <c r="L89" i="6"/>
  <c r="M89" i="6"/>
  <c r="O89" i="6" s="1"/>
  <c r="N89" i="6"/>
  <c r="Q89" i="6"/>
  <c r="R89" i="6" s="1"/>
  <c r="S89" i="6"/>
  <c r="T89" i="6" s="1"/>
  <c r="A90" i="6"/>
  <c r="B90" i="6"/>
  <c r="E90" i="6"/>
  <c r="F90" i="6"/>
  <c r="G90" i="6"/>
  <c r="H90" i="6"/>
  <c r="J90" i="6" s="1"/>
  <c r="I90" i="6"/>
  <c r="L90" i="6"/>
  <c r="Q90" i="6"/>
  <c r="R90" i="6" s="1"/>
  <c r="S90" i="6"/>
  <c r="T90" i="6" s="1"/>
  <c r="A91" i="6"/>
  <c r="B91" i="6" s="1"/>
  <c r="E91" i="6"/>
  <c r="F91" i="6"/>
  <c r="G91" i="6"/>
  <c r="H91" i="6"/>
  <c r="I91" i="6" s="1"/>
  <c r="J91" i="6"/>
  <c r="L91" i="6"/>
  <c r="N91" i="6" s="1"/>
  <c r="M91" i="6"/>
  <c r="Q91" i="6"/>
  <c r="R91" i="6"/>
  <c r="S91" i="6"/>
  <c r="T91" i="6"/>
  <c r="A92" i="6"/>
  <c r="B92" i="6" s="1"/>
  <c r="E92" i="6"/>
  <c r="F92" i="6"/>
  <c r="G92" i="6"/>
  <c r="H92" i="6"/>
  <c r="J92" i="6" s="1"/>
  <c r="I92" i="6"/>
  <c r="L92" i="6"/>
  <c r="M92" i="6" s="1"/>
  <c r="N92" i="6"/>
  <c r="Q92" i="6"/>
  <c r="R92" i="6" s="1"/>
  <c r="S92" i="6"/>
  <c r="T92" i="6" s="1"/>
  <c r="A93" i="6"/>
  <c r="B93" i="6" s="1"/>
  <c r="E93" i="6"/>
  <c r="F93" i="6"/>
  <c r="G93" i="6"/>
  <c r="H93" i="6"/>
  <c r="I93" i="6" s="1"/>
  <c r="J93" i="6"/>
  <c r="L93" i="6"/>
  <c r="Q93" i="6"/>
  <c r="R93" i="6"/>
  <c r="S93" i="6"/>
  <c r="T93" i="6"/>
  <c r="A94" i="6"/>
  <c r="B94" i="6"/>
  <c r="E94" i="6"/>
  <c r="F94" i="6"/>
  <c r="G94" i="6"/>
  <c r="H94" i="6"/>
  <c r="L94" i="6"/>
  <c r="Q94" i="6"/>
  <c r="R94" i="6" s="1"/>
  <c r="S94" i="6"/>
  <c r="T94" i="6" s="1"/>
  <c r="A95" i="6"/>
  <c r="B95" i="6"/>
  <c r="E95" i="6"/>
  <c r="F95" i="6"/>
  <c r="G95" i="6"/>
  <c r="H95" i="6"/>
  <c r="L95" i="6"/>
  <c r="Q95" i="6"/>
  <c r="R95" i="6"/>
  <c r="S95" i="6"/>
  <c r="T95" i="6" s="1"/>
  <c r="A96" i="6"/>
  <c r="B96" i="6" s="1"/>
  <c r="E96" i="6"/>
  <c r="F96" i="6"/>
  <c r="G96" i="6"/>
  <c r="H96" i="6"/>
  <c r="L96" i="6"/>
  <c r="Q96" i="6"/>
  <c r="R96" i="6"/>
  <c r="S96" i="6"/>
  <c r="T96" i="6" s="1"/>
  <c r="A97" i="6"/>
  <c r="B97" i="6"/>
  <c r="E97" i="6"/>
  <c r="F97" i="6"/>
  <c r="G97" i="6"/>
  <c r="H97" i="6"/>
  <c r="I97" i="6" s="1"/>
  <c r="J97" i="6"/>
  <c r="K97" i="6" s="1"/>
  <c r="L97" i="6"/>
  <c r="M97" i="6"/>
  <c r="N97" i="6"/>
  <c r="O97" i="6"/>
  <c r="P97" i="6" s="1"/>
  <c r="Q97" i="6"/>
  <c r="R97" i="6"/>
  <c r="S97" i="6"/>
  <c r="T97" i="6"/>
  <c r="A98" i="6"/>
  <c r="B98" i="6"/>
  <c r="E98" i="6"/>
  <c r="F98" i="6"/>
  <c r="G98" i="6"/>
  <c r="H98" i="6"/>
  <c r="I98" i="6" s="1"/>
  <c r="J98" i="6"/>
  <c r="L98" i="6"/>
  <c r="Q98" i="6"/>
  <c r="R98" i="6"/>
  <c r="S98" i="6"/>
  <c r="T98" i="6"/>
  <c r="A99" i="6"/>
  <c r="B99" i="6"/>
  <c r="E99" i="6"/>
  <c r="F99" i="6"/>
  <c r="G99" i="6"/>
  <c r="H99" i="6"/>
  <c r="L99" i="6"/>
  <c r="M99" i="6" s="1"/>
  <c r="O99" i="6" s="1"/>
  <c r="Q99" i="6"/>
  <c r="R99" i="6"/>
  <c r="S99" i="6"/>
  <c r="T99" i="6"/>
  <c r="A100" i="6"/>
  <c r="B100" i="6" s="1"/>
  <c r="E100" i="6"/>
  <c r="F100" i="6"/>
  <c r="G100" i="6"/>
  <c r="H100" i="6"/>
  <c r="I100" i="6" s="1"/>
  <c r="K100" i="6" s="1"/>
  <c r="L100" i="6"/>
  <c r="M100" i="6" s="1"/>
  <c r="N100" i="6"/>
  <c r="O100" i="6"/>
  <c r="Q100" i="6"/>
  <c r="R100" i="6" s="1"/>
  <c r="S100" i="6"/>
  <c r="T100" i="6" s="1"/>
  <c r="A101" i="6"/>
  <c r="B101" i="6" s="1"/>
  <c r="E101" i="6"/>
  <c r="F101" i="6"/>
  <c r="G101" i="6"/>
  <c r="H101" i="6"/>
  <c r="L101" i="6"/>
  <c r="Q101" i="6"/>
  <c r="R101" i="6"/>
  <c r="S101" i="6"/>
  <c r="T101" i="6" s="1"/>
  <c r="A102" i="6"/>
  <c r="B102" i="6"/>
  <c r="E102" i="6"/>
  <c r="F102" i="6"/>
  <c r="G102" i="6"/>
  <c r="H102" i="6"/>
  <c r="I102" i="6" s="1"/>
  <c r="J102" i="6"/>
  <c r="K102" i="6" s="1"/>
  <c r="L102" i="6"/>
  <c r="M102" i="6" s="1"/>
  <c r="O102" i="6" s="1"/>
  <c r="Q102" i="6"/>
  <c r="R102" i="6" s="1"/>
  <c r="S102" i="6"/>
  <c r="T102" i="6"/>
  <c r="A103" i="6"/>
  <c r="B103" i="6"/>
  <c r="E103" i="6"/>
  <c r="F103" i="6"/>
  <c r="G103" i="6"/>
  <c r="H103" i="6"/>
  <c r="I103" i="6" s="1"/>
  <c r="L103" i="6"/>
  <c r="N103" i="6" s="1"/>
  <c r="M103" i="6"/>
  <c r="O103" i="6" s="1"/>
  <c r="Q103" i="6"/>
  <c r="R103" i="6" s="1"/>
  <c r="S103" i="6"/>
  <c r="T103" i="6" s="1"/>
  <c r="A104" i="6"/>
  <c r="B104" i="6" s="1"/>
  <c r="E104" i="6"/>
  <c r="F104" i="6"/>
  <c r="G104" i="6"/>
  <c r="H104" i="6"/>
  <c r="J104" i="6" s="1"/>
  <c r="L104" i="6"/>
  <c r="Q104" i="6"/>
  <c r="R104" i="6" s="1"/>
  <c r="S104" i="6"/>
  <c r="T104" i="6" s="1"/>
  <c r="A105" i="6"/>
  <c r="B105" i="6" s="1"/>
  <c r="E105" i="6"/>
  <c r="F105" i="6"/>
  <c r="G105" i="6"/>
  <c r="H105" i="6"/>
  <c r="J105" i="6" s="1"/>
  <c r="I105" i="6"/>
  <c r="K105" i="6" s="1"/>
  <c r="L105" i="6"/>
  <c r="N105" i="6" s="1"/>
  <c r="M105" i="6"/>
  <c r="O105" i="6" s="1"/>
  <c r="Q105" i="6"/>
  <c r="R105" i="6"/>
  <c r="S105" i="6"/>
  <c r="T105" i="6"/>
  <c r="A106" i="6"/>
  <c r="B106" i="6" s="1"/>
  <c r="E106" i="6"/>
  <c r="F106" i="6"/>
  <c r="G106" i="6"/>
  <c r="H106" i="6"/>
  <c r="J106" i="6" s="1"/>
  <c r="I106" i="6"/>
  <c r="K106" i="6" s="1"/>
  <c r="L106" i="6"/>
  <c r="M106" i="6" s="1"/>
  <c r="O106" i="6" s="1"/>
  <c r="Q106" i="6"/>
  <c r="R106" i="6" s="1"/>
  <c r="S106" i="6"/>
  <c r="T106" i="6" s="1"/>
  <c r="A107" i="6"/>
  <c r="B107" i="6" s="1"/>
  <c r="E107" i="6"/>
  <c r="F107" i="6"/>
  <c r="G107" i="6"/>
  <c r="H107" i="6"/>
  <c r="I107" i="6"/>
  <c r="K107" i="6" s="1"/>
  <c r="J107" i="6"/>
  <c r="L107" i="6"/>
  <c r="N107" i="6" s="1"/>
  <c r="M107" i="6"/>
  <c r="O107" i="6" s="1"/>
  <c r="Q107" i="6"/>
  <c r="R107" i="6"/>
  <c r="S107" i="6"/>
  <c r="T107" i="6" s="1"/>
  <c r="A108" i="6"/>
  <c r="B108" i="6" s="1"/>
  <c r="E108" i="6"/>
  <c r="F108" i="6"/>
  <c r="G108" i="6"/>
  <c r="H108" i="6"/>
  <c r="J108" i="6" s="1"/>
  <c r="L108" i="6"/>
  <c r="Q108" i="6"/>
  <c r="R108" i="6" s="1"/>
  <c r="S108" i="6"/>
  <c r="T108" i="6" s="1"/>
  <c r="A109" i="6"/>
  <c r="B109" i="6" s="1"/>
  <c r="E109" i="6"/>
  <c r="F109" i="6"/>
  <c r="G109" i="6"/>
  <c r="H109" i="6"/>
  <c r="L109" i="6"/>
  <c r="Q109" i="6"/>
  <c r="R109" i="6"/>
  <c r="S109" i="6"/>
  <c r="T109" i="6" s="1"/>
  <c r="A110" i="6"/>
  <c r="B110" i="6" s="1"/>
  <c r="E110" i="6"/>
  <c r="F110" i="6"/>
  <c r="G110" i="6"/>
  <c r="H110" i="6"/>
  <c r="J110" i="6" s="1"/>
  <c r="I110" i="6"/>
  <c r="K110" i="6"/>
  <c r="L110" i="6"/>
  <c r="Q110" i="6"/>
  <c r="R110" i="6" s="1"/>
  <c r="S110" i="6"/>
  <c r="T110" i="6"/>
  <c r="A111" i="6"/>
  <c r="B111" i="6"/>
  <c r="E111" i="6"/>
  <c r="F111" i="6"/>
  <c r="G111" i="6"/>
  <c r="H111" i="6"/>
  <c r="I111" i="6" s="1"/>
  <c r="K111" i="6" s="1"/>
  <c r="L111" i="6"/>
  <c r="N111" i="6" s="1"/>
  <c r="M111" i="6"/>
  <c r="O111" i="6" s="1"/>
  <c r="Q111" i="6"/>
  <c r="R111" i="6" s="1"/>
  <c r="S111" i="6"/>
  <c r="T111" i="6" s="1"/>
  <c r="A112" i="6"/>
  <c r="B112" i="6" s="1"/>
  <c r="E112" i="6"/>
  <c r="F112" i="6"/>
  <c r="G112" i="6"/>
  <c r="H112" i="6"/>
  <c r="L112" i="6"/>
  <c r="Q112" i="6"/>
  <c r="R112" i="6" s="1"/>
  <c r="S112" i="6"/>
  <c r="T112" i="6" s="1"/>
  <c r="A113" i="6"/>
  <c r="B113" i="6" s="1"/>
  <c r="E113" i="6"/>
  <c r="F113" i="6"/>
  <c r="G113" i="6"/>
  <c r="H113" i="6"/>
  <c r="J113" i="6" s="1"/>
  <c r="I113" i="6"/>
  <c r="L113" i="6"/>
  <c r="N113" i="6" s="1"/>
  <c r="M113" i="6"/>
  <c r="O113" i="6" s="1"/>
  <c r="Q113" i="6"/>
  <c r="R113" i="6"/>
  <c r="S113" i="6"/>
  <c r="T113" i="6" s="1"/>
  <c r="A114" i="6"/>
  <c r="B114" i="6" s="1"/>
  <c r="E114" i="6"/>
  <c r="F114" i="6"/>
  <c r="G114" i="6"/>
  <c r="H114" i="6"/>
  <c r="J114" i="6" s="1"/>
  <c r="I114" i="6"/>
  <c r="K114" i="6" s="1"/>
  <c r="P114" i="6" s="1"/>
  <c r="L114" i="6"/>
  <c r="N114" i="6" s="1"/>
  <c r="M114" i="6"/>
  <c r="O114" i="6" s="1"/>
  <c r="Q114" i="6"/>
  <c r="R114" i="6" s="1"/>
  <c r="S114" i="6"/>
  <c r="T114" i="6"/>
  <c r="A115" i="6"/>
  <c r="B115" i="6" s="1"/>
  <c r="E115" i="6"/>
  <c r="F115" i="6"/>
  <c r="G115" i="6"/>
  <c r="H115" i="6"/>
  <c r="L115" i="6"/>
  <c r="Q115" i="6"/>
  <c r="R115" i="6" s="1"/>
  <c r="S115" i="6"/>
  <c r="T115" i="6" s="1"/>
  <c r="A116" i="6"/>
  <c r="B116" i="6" s="1"/>
  <c r="E116" i="6"/>
  <c r="F116" i="6"/>
  <c r="G116" i="6"/>
  <c r="H116" i="6"/>
  <c r="L116" i="6"/>
  <c r="Q116" i="6"/>
  <c r="R116" i="6" s="1"/>
  <c r="S116" i="6"/>
  <c r="T116" i="6" s="1"/>
  <c r="A117" i="6"/>
  <c r="B117" i="6" s="1"/>
  <c r="E117" i="6"/>
  <c r="F117" i="6"/>
  <c r="G117" i="6"/>
  <c r="H117" i="6"/>
  <c r="J117" i="6" s="1"/>
  <c r="I117" i="6"/>
  <c r="K117" i="6" s="1"/>
  <c r="L117" i="6"/>
  <c r="N117" i="6" s="1"/>
  <c r="M117" i="6"/>
  <c r="O117" i="6" s="1"/>
  <c r="Q117" i="6"/>
  <c r="R117" i="6"/>
  <c r="S117" i="6"/>
  <c r="T117" i="6"/>
  <c r="A118" i="6"/>
  <c r="B118" i="6" s="1"/>
  <c r="E118" i="6"/>
  <c r="F118" i="6"/>
  <c r="G118" i="6"/>
  <c r="H118" i="6"/>
  <c r="J118" i="6" s="1"/>
  <c r="I118" i="6"/>
  <c r="K118" i="6" s="1"/>
  <c r="L118" i="6"/>
  <c r="Q118" i="6"/>
  <c r="R118" i="6" s="1"/>
  <c r="S118" i="6"/>
  <c r="T118" i="6" s="1"/>
  <c r="A119" i="6"/>
  <c r="B119" i="6" s="1"/>
  <c r="E119" i="6"/>
  <c r="F119" i="6"/>
  <c r="G119" i="6"/>
  <c r="H119" i="6"/>
  <c r="I119" i="6" s="1"/>
  <c r="K119" i="6" s="1"/>
  <c r="P119" i="6" s="1"/>
  <c r="L119" i="6"/>
  <c r="N119" i="6" s="1"/>
  <c r="M119" i="6"/>
  <c r="O119" i="6" s="1"/>
  <c r="Q119" i="6"/>
  <c r="R119" i="6" s="1"/>
  <c r="S119" i="6"/>
  <c r="T119" i="6"/>
  <c r="A120" i="6"/>
  <c r="B120" i="6" s="1"/>
  <c r="E120" i="6"/>
  <c r="F120" i="6"/>
  <c r="G120" i="6"/>
  <c r="H120" i="6"/>
  <c r="L120" i="6"/>
  <c r="Q120" i="6"/>
  <c r="R120" i="6" s="1"/>
  <c r="S120" i="6"/>
  <c r="T120" i="6" s="1"/>
  <c r="A121" i="6"/>
  <c r="B121" i="6" s="1"/>
  <c r="E121" i="6"/>
  <c r="F121" i="6"/>
  <c r="G121" i="6"/>
  <c r="H121" i="6"/>
  <c r="L121" i="6"/>
  <c r="Q121" i="6"/>
  <c r="R121" i="6"/>
  <c r="S121" i="6"/>
  <c r="T121" i="6"/>
  <c r="A122" i="6"/>
  <c r="B122" i="6" s="1"/>
  <c r="E122" i="6"/>
  <c r="F122" i="6"/>
  <c r="G122" i="6"/>
  <c r="H122" i="6"/>
  <c r="J122" i="6" s="1"/>
  <c r="I122" i="6"/>
  <c r="K122" i="6"/>
  <c r="L122" i="6"/>
  <c r="Q122" i="6"/>
  <c r="R122" i="6" s="1"/>
  <c r="S122" i="6"/>
  <c r="T122" i="6" s="1"/>
  <c r="A123" i="6"/>
  <c r="B123" i="6"/>
  <c r="E123" i="6"/>
  <c r="F123" i="6"/>
  <c r="G123" i="6"/>
  <c r="H123" i="6"/>
  <c r="J123" i="6" s="1"/>
  <c r="I123" i="6"/>
  <c r="K123" i="6" s="1"/>
  <c r="L123" i="6"/>
  <c r="Q123" i="6"/>
  <c r="R123" i="6"/>
  <c r="S123" i="6"/>
  <c r="T123" i="6"/>
  <c r="A124" i="6"/>
  <c r="B124" i="6" s="1"/>
  <c r="E124" i="6"/>
  <c r="F124" i="6"/>
  <c r="G124" i="6"/>
  <c r="H124" i="6"/>
  <c r="J124" i="6" s="1"/>
  <c r="I124" i="6"/>
  <c r="K124" i="6" s="1"/>
  <c r="L124" i="6"/>
  <c r="Q124" i="6"/>
  <c r="R124" i="6" s="1"/>
  <c r="S124" i="6"/>
  <c r="T124" i="6" s="1"/>
  <c r="A125" i="6"/>
  <c r="B125" i="6" s="1"/>
  <c r="E125" i="6"/>
  <c r="F125" i="6"/>
  <c r="G125" i="6"/>
  <c r="H125" i="6"/>
  <c r="L125" i="6"/>
  <c r="Q125" i="6"/>
  <c r="R125" i="6"/>
  <c r="S125" i="6"/>
  <c r="T125" i="6" s="1"/>
  <c r="A126" i="6"/>
  <c r="B126" i="6" s="1"/>
  <c r="E126" i="6"/>
  <c r="F126" i="6"/>
  <c r="G126" i="6"/>
  <c r="H126" i="6"/>
  <c r="J126" i="6" s="1"/>
  <c r="I126" i="6"/>
  <c r="K126" i="6"/>
  <c r="L126" i="6"/>
  <c r="M126" i="6" s="1"/>
  <c r="O126" i="6" s="1"/>
  <c r="N126" i="6"/>
  <c r="Q126" i="6"/>
  <c r="R126" i="6" s="1"/>
  <c r="S126" i="6"/>
  <c r="T126" i="6" s="1"/>
  <c r="A127" i="6"/>
  <c r="B127" i="6"/>
  <c r="E127" i="6"/>
  <c r="F127" i="6"/>
  <c r="G127" i="6"/>
  <c r="H127" i="6"/>
  <c r="J127" i="6" s="1"/>
  <c r="I127" i="6"/>
  <c r="L127" i="6"/>
  <c r="N127" i="6" s="1"/>
  <c r="M127" i="6"/>
  <c r="O127" i="6" s="1"/>
  <c r="Q127" i="6"/>
  <c r="R127" i="6" s="1"/>
  <c r="S127" i="6"/>
  <c r="T127" i="6" s="1"/>
  <c r="A128" i="6"/>
  <c r="B128" i="6" s="1"/>
  <c r="E128" i="6"/>
  <c r="F128" i="6"/>
  <c r="G128" i="6"/>
  <c r="H128" i="6"/>
  <c r="L128" i="6"/>
  <c r="Q128" i="6"/>
  <c r="R128" i="6" s="1"/>
  <c r="S128" i="6"/>
  <c r="T128" i="6" s="1"/>
  <c r="A129" i="6"/>
  <c r="B129" i="6" s="1"/>
  <c r="E129" i="6"/>
  <c r="F129" i="6"/>
  <c r="G129" i="6"/>
  <c r="H129" i="6"/>
  <c r="J129" i="6" s="1"/>
  <c r="L129" i="6"/>
  <c r="N129" i="6" s="1"/>
  <c r="M129" i="6"/>
  <c r="O129" i="6" s="1"/>
  <c r="Q129" i="6"/>
  <c r="R129" i="6"/>
  <c r="S129" i="6"/>
  <c r="T129" i="6"/>
  <c r="A130" i="6"/>
  <c r="B130" i="6" s="1"/>
  <c r="E130" i="6"/>
  <c r="F130" i="6"/>
  <c r="G130" i="6"/>
  <c r="H130" i="6"/>
  <c r="J130" i="6" s="1"/>
  <c r="I130" i="6"/>
  <c r="K130" i="6" s="1"/>
  <c r="L130" i="6"/>
  <c r="N130" i="6" s="1"/>
  <c r="M130" i="6"/>
  <c r="O130" i="6" s="1"/>
  <c r="Q130" i="6"/>
  <c r="R130" i="6" s="1"/>
  <c r="S130" i="6"/>
  <c r="T130" i="6"/>
  <c r="A131" i="6"/>
  <c r="B131" i="6"/>
  <c r="E131" i="6"/>
  <c r="F131" i="6"/>
  <c r="G131" i="6"/>
  <c r="H131" i="6"/>
  <c r="I131" i="6" s="1"/>
  <c r="L131" i="6"/>
  <c r="Q131" i="6"/>
  <c r="R131" i="6"/>
  <c r="S131" i="6"/>
  <c r="T131" i="6" s="1"/>
  <c r="A132" i="6"/>
  <c r="B132" i="6" s="1"/>
  <c r="E132" i="6"/>
  <c r="F132" i="6"/>
  <c r="G132" i="6"/>
  <c r="H132" i="6"/>
  <c r="J132" i="6" s="1"/>
  <c r="I132" i="6"/>
  <c r="K132" i="6" s="1"/>
  <c r="L132" i="6"/>
  <c r="Q132" i="6"/>
  <c r="R132" i="6" s="1"/>
  <c r="S132" i="6"/>
  <c r="T132" i="6" s="1"/>
  <c r="A133" i="6"/>
  <c r="B133" i="6" s="1"/>
  <c r="E133" i="6"/>
  <c r="F133" i="6"/>
  <c r="G133" i="6"/>
  <c r="H133" i="6"/>
  <c r="J133" i="6" s="1"/>
  <c r="I133" i="6"/>
  <c r="K133" i="6" s="1"/>
  <c r="P133" i="6" s="1"/>
  <c r="L133" i="6"/>
  <c r="N133" i="6" s="1"/>
  <c r="M133" i="6"/>
  <c r="O133" i="6"/>
  <c r="Q133" i="6"/>
  <c r="R133" i="6"/>
  <c r="S133" i="6"/>
  <c r="T133" i="6" s="1"/>
  <c r="A134" i="6"/>
  <c r="B134" i="6" s="1"/>
  <c r="E134" i="6"/>
  <c r="F134" i="6"/>
  <c r="G134" i="6"/>
  <c r="H134" i="6"/>
  <c r="J134" i="6" s="1"/>
  <c r="I134" i="6"/>
  <c r="K134" i="6"/>
  <c r="P134" i="6" s="1"/>
  <c r="L134" i="6"/>
  <c r="M134" i="6" s="1"/>
  <c r="O134" i="6" s="1"/>
  <c r="N134" i="6"/>
  <c r="Q134" i="6"/>
  <c r="R134" i="6" s="1"/>
  <c r="S134" i="6"/>
  <c r="T134" i="6"/>
  <c r="A135" i="6"/>
  <c r="B135" i="6" s="1"/>
  <c r="E135" i="6"/>
  <c r="F135" i="6"/>
  <c r="G135" i="6"/>
  <c r="H135" i="6"/>
  <c r="L135" i="6"/>
  <c r="Q135" i="6"/>
  <c r="R135" i="6"/>
  <c r="S135" i="6"/>
  <c r="T135" i="6" s="1"/>
  <c r="A136" i="6"/>
  <c r="B136" i="6" s="1"/>
  <c r="E136" i="6"/>
  <c r="F136" i="6"/>
  <c r="G136" i="6"/>
  <c r="H136" i="6"/>
  <c r="J136" i="6" s="1"/>
  <c r="L136" i="6"/>
  <c r="Q136" i="6"/>
  <c r="R136" i="6" s="1"/>
  <c r="S136" i="6"/>
  <c r="T136" i="6" s="1"/>
  <c r="A137" i="6"/>
  <c r="B137" i="6" s="1"/>
  <c r="E137" i="6"/>
  <c r="F137" i="6"/>
  <c r="G137" i="6"/>
  <c r="H137" i="6"/>
  <c r="J137" i="6" s="1"/>
  <c r="I137" i="6"/>
  <c r="L137" i="6"/>
  <c r="Q137" i="6"/>
  <c r="R137" i="6"/>
  <c r="S137" i="6"/>
  <c r="T137" i="6" s="1"/>
  <c r="A138" i="6"/>
  <c r="B138" i="6" s="1"/>
  <c r="E138" i="6"/>
  <c r="F138" i="6"/>
  <c r="G138" i="6"/>
  <c r="H138" i="6"/>
  <c r="J138" i="6" s="1"/>
  <c r="I138" i="6"/>
  <c r="K138" i="6" s="1"/>
  <c r="P138" i="6" s="1"/>
  <c r="L138" i="6"/>
  <c r="N138" i="6" s="1"/>
  <c r="M138" i="6"/>
  <c r="O138" i="6" s="1"/>
  <c r="Q138" i="6"/>
  <c r="R138" i="6" s="1"/>
  <c r="S138" i="6"/>
  <c r="T138" i="6"/>
  <c r="A139" i="6"/>
  <c r="B139" i="6" s="1"/>
  <c r="E139" i="6"/>
  <c r="F139" i="6"/>
  <c r="G139" i="6"/>
  <c r="H139" i="6"/>
  <c r="J139" i="6" s="1"/>
  <c r="I139" i="6"/>
  <c r="K139" i="6" s="1"/>
  <c r="L139" i="6"/>
  <c r="N139" i="6" s="1"/>
  <c r="M139" i="6"/>
  <c r="O139" i="6" s="1"/>
  <c r="Q139" i="6"/>
  <c r="R139" i="6" s="1"/>
  <c r="S139" i="6"/>
  <c r="T139" i="6" s="1"/>
  <c r="A140" i="6"/>
  <c r="B140" i="6" s="1"/>
  <c r="E140" i="6"/>
  <c r="F140" i="6"/>
  <c r="G140" i="6"/>
  <c r="H140" i="6"/>
  <c r="J140" i="6" s="1"/>
  <c r="L140" i="6"/>
  <c r="Q140" i="6"/>
  <c r="R140" i="6" s="1"/>
  <c r="S140" i="6"/>
  <c r="T140" i="6" s="1"/>
  <c r="A141" i="6"/>
  <c r="B141" i="6" s="1"/>
  <c r="E141" i="6"/>
  <c r="F141" i="6"/>
  <c r="G141" i="6"/>
  <c r="H141" i="6"/>
  <c r="J141" i="6" s="1"/>
  <c r="I141" i="6"/>
  <c r="K141" i="6" s="1"/>
  <c r="P141" i="6" s="1"/>
  <c r="L141" i="6"/>
  <c r="N141" i="6" s="1"/>
  <c r="M141" i="6"/>
  <c r="O141" i="6"/>
  <c r="Q141" i="6"/>
  <c r="R141" i="6"/>
  <c r="S141" i="6"/>
  <c r="T141" i="6"/>
  <c r="A142" i="6"/>
  <c r="B142" i="6" s="1"/>
  <c r="E142" i="6"/>
  <c r="F142" i="6"/>
  <c r="G142" i="6"/>
  <c r="H142" i="6"/>
  <c r="J142" i="6" s="1"/>
  <c r="I142" i="6"/>
  <c r="K142" i="6"/>
  <c r="L142" i="6"/>
  <c r="M142" i="6" s="1"/>
  <c r="O142" i="6" s="1"/>
  <c r="N142" i="6"/>
  <c r="Q142" i="6"/>
  <c r="R142" i="6" s="1"/>
  <c r="S142" i="6"/>
  <c r="T142" i="6" s="1"/>
  <c r="A143" i="6"/>
  <c r="B143" i="6"/>
  <c r="E143" i="6"/>
  <c r="F143" i="6"/>
  <c r="G143" i="6"/>
  <c r="H143" i="6"/>
  <c r="L143" i="6"/>
  <c r="N143" i="6" s="1"/>
  <c r="Q143" i="6"/>
  <c r="R143" i="6" s="1"/>
  <c r="S143" i="6"/>
  <c r="T143" i="6" s="1"/>
  <c r="A144" i="6"/>
  <c r="B144" i="6" s="1"/>
  <c r="E144" i="6"/>
  <c r="F144" i="6"/>
  <c r="G144" i="6"/>
  <c r="H144" i="6"/>
  <c r="L144" i="6"/>
  <c r="Q144" i="6"/>
  <c r="R144" i="6" s="1"/>
  <c r="S144" i="6"/>
  <c r="T144" i="6" s="1"/>
  <c r="A145" i="6"/>
  <c r="B145" i="6" s="1"/>
  <c r="E145" i="6"/>
  <c r="F145" i="6"/>
  <c r="G145" i="6"/>
  <c r="H145" i="6"/>
  <c r="J145" i="6" s="1"/>
  <c r="I145" i="6"/>
  <c r="K145" i="6" s="1"/>
  <c r="L145" i="6"/>
  <c r="Q145" i="6"/>
  <c r="R145" i="6"/>
  <c r="S145" i="6"/>
  <c r="T145" i="6" s="1"/>
  <c r="A146" i="6"/>
  <c r="B146" i="6" s="1"/>
  <c r="E146" i="6"/>
  <c r="F146" i="6"/>
  <c r="G146" i="6"/>
  <c r="H146" i="6"/>
  <c r="J146" i="6" s="1"/>
  <c r="I146" i="6"/>
  <c r="K146" i="6"/>
  <c r="P146" i="6" s="1"/>
  <c r="L146" i="6"/>
  <c r="M146" i="6"/>
  <c r="O146" i="6" s="1"/>
  <c r="N146" i="6"/>
  <c r="Q146" i="6"/>
  <c r="R146" i="6" s="1"/>
  <c r="S146" i="6"/>
  <c r="T146" i="6"/>
  <c r="A147" i="6"/>
  <c r="B147" i="6" s="1"/>
  <c r="E147" i="6"/>
  <c r="F147" i="6"/>
  <c r="G147" i="6"/>
  <c r="H147" i="6"/>
  <c r="I147" i="6" s="1"/>
  <c r="J147" i="6"/>
  <c r="L147" i="6"/>
  <c r="Q147" i="6"/>
  <c r="R147" i="6" s="1"/>
  <c r="S147" i="6"/>
  <c r="T147" i="6" s="1"/>
  <c r="A148" i="6"/>
  <c r="B148" i="6" s="1"/>
  <c r="E148" i="6"/>
  <c r="F148" i="6"/>
  <c r="G148" i="6"/>
  <c r="H148" i="6"/>
  <c r="J148" i="6" s="1"/>
  <c r="L148" i="6"/>
  <c r="Q148" i="6"/>
  <c r="R148" i="6" s="1"/>
  <c r="S148" i="6"/>
  <c r="T148" i="6" s="1"/>
  <c r="A149" i="6"/>
  <c r="B149" i="6" s="1"/>
  <c r="E149" i="6"/>
  <c r="F149" i="6"/>
  <c r="G149" i="6"/>
  <c r="H149" i="6"/>
  <c r="L149" i="6"/>
  <c r="N149" i="6" s="1"/>
  <c r="M149" i="6"/>
  <c r="O149" i="6"/>
  <c r="Q149" i="6"/>
  <c r="R149" i="6" s="1"/>
  <c r="S149" i="6"/>
  <c r="T149" i="6"/>
  <c r="A150" i="6"/>
  <c r="B150" i="6" s="1"/>
  <c r="E150" i="6"/>
  <c r="F150" i="6"/>
  <c r="G150" i="6"/>
  <c r="H150" i="6"/>
  <c r="J150" i="6" s="1"/>
  <c r="L150" i="6"/>
  <c r="Q150" i="6"/>
  <c r="R150" i="6"/>
  <c r="S150" i="6"/>
  <c r="T150" i="6" s="1"/>
  <c r="A151" i="6"/>
  <c r="B151" i="6" s="1"/>
  <c r="E151" i="6"/>
  <c r="F151" i="6"/>
  <c r="G151" i="6"/>
  <c r="H151" i="6"/>
  <c r="J151" i="6" s="1"/>
  <c r="I151" i="6"/>
  <c r="K151" i="6" s="1"/>
  <c r="L151" i="6"/>
  <c r="N151" i="6" s="1"/>
  <c r="M151" i="6"/>
  <c r="Q151" i="6"/>
  <c r="R151" i="6" s="1"/>
  <c r="S151" i="6"/>
  <c r="T151" i="6" s="1"/>
  <c r="A152" i="6"/>
  <c r="B152" i="6" s="1"/>
  <c r="E152" i="6"/>
  <c r="F152" i="6"/>
  <c r="G152" i="6"/>
  <c r="H152" i="6"/>
  <c r="J152" i="6" s="1"/>
  <c r="L152" i="6"/>
  <c r="N152" i="6" s="1"/>
  <c r="M152" i="6"/>
  <c r="O152" i="6" s="1"/>
  <c r="Q152" i="6"/>
  <c r="R152" i="6" s="1"/>
  <c r="S152" i="6"/>
  <c r="T152" i="6" s="1"/>
  <c r="A153" i="6"/>
  <c r="B153" i="6" s="1"/>
  <c r="E153" i="6"/>
  <c r="F153" i="6"/>
  <c r="G153" i="6"/>
  <c r="H153" i="6"/>
  <c r="J153" i="6" s="1"/>
  <c r="I153" i="6"/>
  <c r="K153" i="6" s="1"/>
  <c r="P153" i="6" s="1"/>
  <c r="L153" i="6"/>
  <c r="N153" i="6" s="1"/>
  <c r="M153" i="6"/>
  <c r="O153" i="6" s="1"/>
  <c r="Q153" i="6"/>
  <c r="R153" i="6" s="1"/>
  <c r="S153" i="6"/>
  <c r="T153" i="6"/>
  <c r="A154" i="6"/>
  <c r="B154" i="6" s="1"/>
  <c r="E154" i="6"/>
  <c r="F154" i="6"/>
  <c r="G154" i="6"/>
  <c r="H154" i="6"/>
  <c r="J154" i="6" s="1"/>
  <c r="I154" i="6"/>
  <c r="K154" i="6" s="1"/>
  <c r="L154" i="6"/>
  <c r="N154" i="6" s="1"/>
  <c r="M154" i="6"/>
  <c r="O154" i="6" s="1"/>
  <c r="Q154" i="6"/>
  <c r="R154" i="6" s="1"/>
  <c r="S154" i="6"/>
  <c r="T154" i="6" s="1"/>
  <c r="A155" i="6"/>
  <c r="B155" i="6" s="1"/>
  <c r="E155" i="6"/>
  <c r="F155" i="6"/>
  <c r="G155" i="6"/>
  <c r="H155" i="6"/>
  <c r="J155" i="6" s="1"/>
  <c r="I155" i="6"/>
  <c r="K155" i="6" s="1"/>
  <c r="L155" i="6"/>
  <c r="N155" i="6" s="1"/>
  <c r="M155" i="6"/>
  <c r="O155" i="6" s="1"/>
  <c r="Q155" i="6"/>
  <c r="R155" i="6" s="1"/>
  <c r="S155" i="6"/>
  <c r="T155" i="6"/>
  <c r="A156" i="6"/>
  <c r="B156" i="6" s="1"/>
  <c r="E156" i="6"/>
  <c r="F156" i="6"/>
  <c r="G156" i="6"/>
  <c r="H156" i="6"/>
  <c r="J156" i="6" s="1"/>
  <c r="L156" i="6"/>
  <c r="Q156" i="6"/>
  <c r="R156" i="6" s="1"/>
  <c r="S156" i="6"/>
  <c r="T156" i="6" s="1"/>
  <c r="A157" i="6"/>
  <c r="B157" i="6" s="1"/>
  <c r="E157" i="6"/>
  <c r="F157" i="6"/>
  <c r="G157" i="6"/>
  <c r="H157" i="6"/>
  <c r="J157" i="6" s="1"/>
  <c r="L157" i="6"/>
  <c r="N157" i="6" s="1"/>
  <c r="Q157" i="6"/>
  <c r="R157" i="6" s="1"/>
  <c r="S157" i="6"/>
  <c r="T157" i="6" s="1"/>
  <c r="A158" i="6"/>
  <c r="B158" i="6" s="1"/>
  <c r="E158" i="6"/>
  <c r="F158" i="6"/>
  <c r="G158" i="6"/>
  <c r="H158" i="6"/>
  <c r="L158" i="6"/>
  <c r="N158" i="6" s="1"/>
  <c r="M158" i="6"/>
  <c r="O158" i="6" s="1"/>
  <c r="Q158" i="6"/>
  <c r="R158" i="6" s="1"/>
  <c r="S158" i="6"/>
  <c r="T158" i="6" s="1"/>
  <c r="A159" i="6"/>
  <c r="B159" i="6" s="1"/>
  <c r="E159" i="6"/>
  <c r="F159" i="6"/>
  <c r="G159" i="6"/>
  <c r="H159" i="6"/>
  <c r="L159" i="6"/>
  <c r="Q159" i="6"/>
  <c r="R159" i="6" s="1"/>
  <c r="S159" i="6"/>
  <c r="T159" i="6" s="1"/>
  <c r="A160" i="6"/>
  <c r="B160" i="6"/>
  <c r="E160" i="6"/>
  <c r="F160" i="6"/>
  <c r="G160" i="6"/>
  <c r="H160" i="6"/>
  <c r="I160" i="6" s="1"/>
  <c r="L160" i="6"/>
  <c r="N160" i="6" s="1"/>
  <c r="Q160" i="6"/>
  <c r="R160" i="6"/>
  <c r="S160" i="6"/>
  <c r="T160" i="6"/>
  <c r="A161" i="6"/>
  <c r="B161" i="6" s="1"/>
  <c r="E161" i="6"/>
  <c r="F161" i="6"/>
  <c r="G161" i="6"/>
  <c r="H161" i="6"/>
  <c r="J161" i="6" s="1"/>
  <c r="I161" i="6"/>
  <c r="K161" i="6" s="1"/>
  <c r="L161" i="6"/>
  <c r="Q161" i="6"/>
  <c r="R161" i="6" s="1"/>
  <c r="S161" i="6"/>
  <c r="T161" i="6"/>
  <c r="A162" i="6"/>
  <c r="B162" i="6" s="1"/>
  <c r="E162" i="6"/>
  <c r="F162" i="6"/>
  <c r="G162" i="6"/>
  <c r="H162" i="6"/>
  <c r="L162" i="6"/>
  <c r="Q162" i="6"/>
  <c r="R162" i="6" s="1"/>
  <c r="S162" i="6"/>
  <c r="T162" i="6" s="1"/>
  <c r="A163" i="6"/>
  <c r="B163" i="6" s="1"/>
  <c r="E163" i="6"/>
  <c r="F163" i="6"/>
  <c r="G163" i="6"/>
  <c r="H163" i="6"/>
  <c r="J163" i="6" s="1"/>
  <c r="L163" i="6"/>
  <c r="Q163" i="6"/>
  <c r="R163" i="6" s="1"/>
  <c r="S163" i="6"/>
  <c r="T163" i="6"/>
  <c r="A164" i="6"/>
  <c r="B164" i="6" s="1"/>
  <c r="E164" i="6"/>
  <c r="F164" i="6"/>
  <c r="G164" i="6"/>
  <c r="H164" i="6"/>
  <c r="L164" i="6"/>
  <c r="Q164" i="6"/>
  <c r="R164" i="6" s="1"/>
  <c r="S164" i="6"/>
  <c r="T164" i="6"/>
  <c r="A165" i="6"/>
  <c r="B165" i="6" s="1"/>
  <c r="E165" i="6"/>
  <c r="F165" i="6"/>
  <c r="G165" i="6"/>
  <c r="H165" i="6"/>
  <c r="J165" i="6" s="1"/>
  <c r="L165" i="6"/>
  <c r="Q165" i="6"/>
  <c r="R165" i="6" s="1"/>
  <c r="S165" i="6"/>
  <c r="T165" i="6" s="1"/>
  <c r="A166" i="6"/>
  <c r="B166" i="6"/>
  <c r="E166" i="6"/>
  <c r="F166" i="6"/>
  <c r="G166" i="6"/>
  <c r="H166" i="6"/>
  <c r="I166" i="6" s="1"/>
  <c r="J166" i="6"/>
  <c r="L166" i="6"/>
  <c r="N166" i="6" s="1"/>
  <c r="M166" i="6"/>
  <c r="O166" i="6" s="1"/>
  <c r="Q166" i="6"/>
  <c r="R166" i="6" s="1"/>
  <c r="S166" i="6"/>
  <c r="T166" i="6"/>
  <c r="A167" i="6"/>
  <c r="B167" i="6" s="1"/>
  <c r="E167" i="6"/>
  <c r="F167" i="6"/>
  <c r="G167" i="6"/>
  <c r="H167" i="6"/>
  <c r="J167" i="6" s="1"/>
  <c r="L167" i="6"/>
  <c r="M167" i="6"/>
  <c r="N167" i="6"/>
  <c r="O167" i="6"/>
  <c r="Q167" i="6"/>
  <c r="R167" i="6" s="1"/>
  <c r="S167" i="6"/>
  <c r="T167" i="6"/>
  <c r="A168" i="6"/>
  <c r="B168" i="6" s="1"/>
  <c r="E168" i="6"/>
  <c r="F168" i="6"/>
  <c r="G168" i="6"/>
  <c r="H168" i="6"/>
  <c r="L168" i="6"/>
  <c r="Q168" i="6"/>
  <c r="R168" i="6" s="1"/>
  <c r="S168" i="6"/>
  <c r="T168" i="6"/>
  <c r="A169" i="6"/>
  <c r="B169" i="6" s="1"/>
  <c r="E169" i="6"/>
  <c r="F169" i="6"/>
  <c r="G169" i="6"/>
  <c r="H169" i="6"/>
  <c r="J169" i="6" s="1"/>
  <c r="L169" i="6"/>
  <c r="Q169" i="6"/>
  <c r="R169" i="6" s="1"/>
  <c r="S169" i="6"/>
  <c r="T169" i="6" s="1"/>
  <c r="A170" i="6"/>
  <c r="B170" i="6" s="1"/>
  <c r="E170" i="6"/>
  <c r="F170" i="6"/>
  <c r="G170" i="6"/>
  <c r="H170" i="6"/>
  <c r="L170" i="6"/>
  <c r="Q170" i="6"/>
  <c r="R170" i="6" s="1"/>
  <c r="S170" i="6"/>
  <c r="T170" i="6"/>
  <c r="A171" i="6"/>
  <c r="B171" i="6" s="1"/>
  <c r="E171" i="6"/>
  <c r="F171" i="6"/>
  <c r="G171" i="6"/>
  <c r="H171" i="6"/>
  <c r="J171" i="6" s="1"/>
  <c r="L171" i="6"/>
  <c r="N171" i="6" s="1"/>
  <c r="M171" i="6"/>
  <c r="O171" i="6" s="1"/>
  <c r="Q171" i="6"/>
  <c r="R171" i="6" s="1"/>
  <c r="S171" i="6"/>
  <c r="T171" i="6" s="1"/>
  <c r="A172" i="6"/>
  <c r="B172" i="6"/>
  <c r="E172" i="6"/>
  <c r="F172" i="6"/>
  <c r="G172" i="6"/>
  <c r="H172" i="6"/>
  <c r="I172" i="6" s="1"/>
  <c r="J172" i="6"/>
  <c r="L172" i="6"/>
  <c r="Q172" i="6"/>
  <c r="R172" i="6" s="1"/>
  <c r="S172" i="6"/>
  <c r="T172" i="6" s="1"/>
  <c r="A173" i="6"/>
  <c r="B173" i="6" s="1"/>
  <c r="E173" i="6"/>
  <c r="F173" i="6"/>
  <c r="G173" i="6"/>
  <c r="H173" i="6"/>
  <c r="L173" i="6"/>
  <c r="M173" i="6" s="1"/>
  <c r="O173" i="6" s="1"/>
  <c r="Q173" i="6"/>
  <c r="R173" i="6" s="1"/>
  <c r="S173" i="6"/>
  <c r="T173" i="6" s="1"/>
  <c r="A174" i="6"/>
  <c r="B174" i="6"/>
  <c r="E174" i="6"/>
  <c r="F174" i="6"/>
  <c r="G174" i="6"/>
  <c r="H174" i="6"/>
  <c r="I174" i="6"/>
  <c r="J174" i="6"/>
  <c r="L174" i="6"/>
  <c r="Q174" i="6"/>
  <c r="R174" i="6" s="1"/>
  <c r="S174" i="6"/>
  <c r="T174" i="6" s="1"/>
  <c r="A175" i="6"/>
  <c r="B175" i="6" s="1"/>
  <c r="E175" i="6"/>
  <c r="F175" i="6"/>
  <c r="G175" i="6"/>
  <c r="H175" i="6"/>
  <c r="J175" i="6" s="1"/>
  <c r="I175" i="6"/>
  <c r="K175" i="6"/>
  <c r="L175" i="6"/>
  <c r="N175" i="6" s="1"/>
  <c r="M175" i="6"/>
  <c r="O175" i="6" s="1"/>
  <c r="Q175" i="6"/>
  <c r="R175" i="6" s="1"/>
  <c r="S175" i="6"/>
  <c r="T175" i="6" s="1"/>
  <c r="A176" i="6"/>
  <c r="B176" i="6"/>
  <c r="E176" i="6"/>
  <c r="F176" i="6"/>
  <c r="G176" i="6"/>
  <c r="H176" i="6"/>
  <c r="I176" i="6" s="1"/>
  <c r="J176" i="6"/>
  <c r="L176" i="6"/>
  <c r="N176" i="6" s="1"/>
  <c r="Q176" i="6"/>
  <c r="R176" i="6" s="1"/>
  <c r="S176" i="6"/>
  <c r="T176" i="6" s="1"/>
  <c r="A177" i="6"/>
  <c r="B177" i="6" s="1"/>
  <c r="E177" i="6"/>
  <c r="F177" i="6"/>
  <c r="G177" i="6"/>
  <c r="H177" i="6"/>
  <c r="L177" i="6"/>
  <c r="M177" i="6"/>
  <c r="O177" i="6" s="1"/>
  <c r="N177" i="6"/>
  <c r="Q177" i="6"/>
  <c r="R177" i="6" s="1"/>
  <c r="S177" i="6"/>
  <c r="T177" i="6"/>
  <c r="A178" i="6"/>
  <c r="B178" i="6" s="1"/>
  <c r="E178" i="6"/>
  <c r="F178" i="6"/>
  <c r="G178" i="6"/>
  <c r="H178" i="6"/>
  <c r="L178" i="6"/>
  <c r="Q178" i="6"/>
  <c r="R178" i="6" s="1"/>
  <c r="S178" i="6"/>
  <c r="T178" i="6" s="1"/>
  <c r="A179" i="6"/>
  <c r="B179" i="6" s="1"/>
  <c r="E179" i="6"/>
  <c r="F179" i="6"/>
  <c r="G179" i="6"/>
  <c r="H179" i="6"/>
  <c r="J179" i="6" s="1"/>
  <c r="L179" i="6"/>
  <c r="N179" i="6" s="1"/>
  <c r="Q179" i="6"/>
  <c r="R179" i="6" s="1"/>
  <c r="S179" i="6"/>
  <c r="T179" i="6" s="1"/>
  <c r="A180" i="6"/>
  <c r="B180" i="6"/>
  <c r="E180" i="6"/>
  <c r="F180" i="6"/>
  <c r="G180" i="6"/>
  <c r="H180" i="6"/>
  <c r="I180" i="6"/>
  <c r="J180" i="6"/>
  <c r="L180" i="6"/>
  <c r="N180" i="6" s="1"/>
  <c r="M180" i="6"/>
  <c r="O180" i="6" s="1"/>
  <c r="Q180" i="6"/>
  <c r="R180" i="6" s="1"/>
  <c r="S180" i="6"/>
  <c r="T180" i="6" s="1"/>
  <c r="A181" i="6"/>
  <c r="B181" i="6" s="1"/>
  <c r="E181" i="6"/>
  <c r="F181" i="6"/>
  <c r="G181" i="6"/>
  <c r="H181" i="6"/>
  <c r="L181" i="6"/>
  <c r="Q181" i="6"/>
  <c r="R181" i="6" s="1"/>
  <c r="S181" i="6"/>
  <c r="T181" i="6" s="1"/>
  <c r="A182" i="6"/>
  <c r="B182" i="6"/>
  <c r="E182" i="6"/>
  <c r="F182" i="6"/>
  <c r="G182" i="6"/>
  <c r="H182" i="6"/>
  <c r="L182" i="6"/>
  <c r="Q182" i="6"/>
  <c r="R182" i="6"/>
  <c r="S182" i="6"/>
  <c r="T182" i="6" s="1"/>
  <c r="A183" i="6"/>
  <c r="B183" i="6" s="1"/>
  <c r="E183" i="6"/>
  <c r="F183" i="6"/>
  <c r="G183" i="6"/>
  <c r="H183" i="6"/>
  <c r="J183" i="6" s="1"/>
  <c r="L183" i="6"/>
  <c r="Q183" i="6"/>
  <c r="R183" i="6" s="1"/>
  <c r="S183" i="6"/>
  <c r="T183" i="6"/>
  <c r="A184" i="6"/>
  <c r="B184" i="6" s="1"/>
  <c r="E184" i="6"/>
  <c r="F184" i="6"/>
  <c r="G184" i="6"/>
  <c r="H184" i="6"/>
  <c r="L184" i="6"/>
  <c r="N184" i="6" s="1"/>
  <c r="Q184" i="6"/>
  <c r="R184" i="6" s="1"/>
  <c r="S184" i="6"/>
  <c r="T184" i="6" s="1"/>
  <c r="A185" i="6"/>
  <c r="B185" i="6" s="1"/>
  <c r="E185" i="6"/>
  <c r="F185" i="6"/>
  <c r="G185" i="6"/>
  <c r="H185" i="6"/>
  <c r="L185" i="6"/>
  <c r="Q185" i="6"/>
  <c r="R185" i="6" s="1"/>
  <c r="S185" i="6"/>
  <c r="T185" i="6"/>
  <c r="A186" i="6"/>
  <c r="B186" i="6" s="1"/>
  <c r="E186" i="6"/>
  <c r="F186" i="6"/>
  <c r="G186" i="6"/>
  <c r="H186" i="6"/>
  <c r="J186" i="6" s="1"/>
  <c r="L186" i="6"/>
  <c r="N186" i="6" s="1"/>
  <c r="M186" i="6"/>
  <c r="O186" i="6"/>
  <c r="Q186" i="6"/>
  <c r="R186" i="6"/>
  <c r="S186" i="6"/>
  <c r="T186" i="6" s="1"/>
  <c r="A187" i="6"/>
  <c r="B187" i="6" s="1"/>
  <c r="E187" i="6"/>
  <c r="F187" i="6"/>
  <c r="G187" i="6"/>
  <c r="H187" i="6"/>
  <c r="L187" i="6"/>
  <c r="N187" i="6" s="1"/>
  <c r="M187" i="6"/>
  <c r="O187" i="6" s="1"/>
  <c r="Q187" i="6"/>
  <c r="R187" i="6" s="1"/>
  <c r="S187" i="6"/>
  <c r="T187" i="6" s="1"/>
  <c r="A188" i="6"/>
  <c r="B188" i="6" s="1"/>
  <c r="E188" i="6"/>
  <c r="F188" i="6"/>
  <c r="G188" i="6"/>
  <c r="H188" i="6"/>
  <c r="I188" i="6" s="1"/>
  <c r="K188" i="6" s="1"/>
  <c r="L188" i="6"/>
  <c r="N188" i="6" s="1"/>
  <c r="M188" i="6"/>
  <c r="O188" i="6" s="1"/>
  <c r="Q188" i="6"/>
  <c r="R188" i="6" s="1"/>
  <c r="S188" i="6"/>
  <c r="T188" i="6" s="1"/>
  <c r="A189" i="6"/>
  <c r="B189" i="6" s="1"/>
  <c r="E189" i="6"/>
  <c r="F189" i="6"/>
  <c r="G189" i="6"/>
  <c r="H189" i="6"/>
  <c r="L189" i="6"/>
  <c r="N189" i="6" s="1"/>
  <c r="M189" i="6"/>
  <c r="O189" i="6" s="1"/>
  <c r="Q189" i="6"/>
  <c r="R189" i="6" s="1"/>
  <c r="S189" i="6"/>
  <c r="T189" i="6" s="1"/>
  <c r="A190" i="6"/>
  <c r="B190" i="6"/>
  <c r="E190" i="6"/>
  <c r="F190" i="6"/>
  <c r="G190" i="6"/>
  <c r="H190" i="6"/>
  <c r="I190" i="6" s="1"/>
  <c r="J190" i="6"/>
  <c r="L190" i="6"/>
  <c r="Q190" i="6"/>
  <c r="R190" i="6" s="1"/>
  <c r="S190" i="6"/>
  <c r="T190" i="6"/>
  <c r="A191" i="6"/>
  <c r="B191" i="6" s="1"/>
  <c r="E191" i="6"/>
  <c r="F191" i="6"/>
  <c r="G191" i="6"/>
  <c r="H191" i="6"/>
  <c r="J191" i="6" s="1"/>
  <c r="I191" i="6"/>
  <c r="K191" i="6" s="1"/>
  <c r="L191" i="6"/>
  <c r="N191" i="6" s="1"/>
  <c r="M191" i="6"/>
  <c r="O191" i="6" s="1"/>
  <c r="Q191" i="6"/>
  <c r="R191" i="6" s="1"/>
  <c r="S191" i="6"/>
  <c r="T191" i="6"/>
  <c r="A192" i="6"/>
  <c r="B192" i="6" s="1"/>
  <c r="E192" i="6"/>
  <c r="F192" i="6"/>
  <c r="G192" i="6"/>
  <c r="H192" i="6"/>
  <c r="L192" i="6"/>
  <c r="N192" i="6" s="1"/>
  <c r="M192" i="6"/>
  <c r="O192" i="6" s="1"/>
  <c r="Q192" i="6"/>
  <c r="R192" i="6" s="1"/>
  <c r="S192" i="6"/>
  <c r="T192" i="6" s="1"/>
  <c r="A193" i="6"/>
  <c r="B193" i="6" s="1"/>
  <c r="E193" i="6"/>
  <c r="F193" i="6"/>
  <c r="G193" i="6"/>
  <c r="H193" i="6"/>
  <c r="L193" i="6"/>
  <c r="Q193" i="6"/>
  <c r="R193" i="6" s="1"/>
  <c r="S193" i="6"/>
  <c r="T193" i="6"/>
  <c r="A194" i="6"/>
  <c r="B194" i="6"/>
  <c r="E194" i="6"/>
  <c r="F194" i="6"/>
  <c r="G194" i="6"/>
  <c r="H194" i="6"/>
  <c r="I194" i="6" s="1"/>
  <c r="J194" i="6"/>
  <c r="K194" i="6"/>
  <c r="P194" i="6" s="1"/>
  <c r="L194" i="6"/>
  <c r="N194" i="6" s="1"/>
  <c r="M194" i="6"/>
  <c r="O194" i="6" s="1"/>
  <c r="Q194" i="6"/>
  <c r="R194" i="6"/>
  <c r="S194" i="6"/>
  <c r="T194" i="6" s="1"/>
  <c r="A195" i="6"/>
  <c r="B195" i="6" s="1"/>
  <c r="E195" i="6"/>
  <c r="F195" i="6"/>
  <c r="G195" i="6"/>
  <c r="H195" i="6"/>
  <c r="J195" i="6" s="1"/>
  <c r="L195" i="6"/>
  <c r="N195" i="6" s="1"/>
  <c r="M195" i="6"/>
  <c r="O195" i="6" s="1"/>
  <c r="Q195" i="6"/>
  <c r="R195" i="6" s="1"/>
  <c r="S195" i="6"/>
  <c r="T195" i="6"/>
  <c r="A196" i="6"/>
  <c r="B196" i="6" s="1"/>
  <c r="E196" i="6"/>
  <c r="F196" i="6"/>
  <c r="G196" i="6"/>
  <c r="H196" i="6"/>
  <c r="J196" i="6" s="1"/>
  <c r="I196" i="6"/>
  <c r="K196" i="6" s="1"/>
  <c r="L196" i="6"/>
  <c r="M196" i="6" s="1"/>
  <c r="N196" i="6"/>
  <c r="O196" i="6"/>
  <c r="Q196" i="6"/>
  <c r="R196" i="6" s="1"/>
  <c r="S196" i="6"/>
  <c r="T196" i="6" s="1"/>
  <c r="A197" i="6"/>
  <c r="B197" i="6"/>
  <c r="E197" i="6"/>
  <c r="F197" i="6"/>
  <c r="G197" i="6"/>
  <c r="H197" i="6"/>
  <c r="L197" i="6"/>
  <c r="Q197" i="6"/>
  <c r="R197" i="6" s="1"/>
  <c r="S197" i="6"/>
  <c r="T197" i="6" s="1"/>
  <c r="A198" i="6"/>
  <c r="B198" i="6" s="1"/>
  <c r="E198" i="6"/>
  <c r="F198" i="6"/>
  <c r="G198" i="6"/>
  <c r="H198" i="6"/>
  <c r="I198" i="6"/>
  <c r="K198" i="6" s="1"/>
  <c r="J198" i="6"/>
  <c r="L198" i="6"/>
  <c r="Q198" i="6"/>
  <c r="R198" i="6" s="1"/>
  <c r="S198" i="6"/>
  <c r="T198" i="6" s="1"/>
  <c r="A199" i="6"/>
  <c r="B199" i="6" s="1"/>
  <c r="E199" i="6"/>
  <c r="F199" i="6"/>
  <c r="G199" i="6"/>
  <c r="H199" i="6"/>
  <c r="L199" i="6"/>
  <c r="Q199" i="6"/>
  <c r="R199" i="6" s="1"/>
  <c r="S199" i="6"/>
  <c r="T199" i="6" s="1"/>
  <c r="A200" i="6"/>
  <c r="B200" i="6" s="1"/>
  <c r="E200" i="6"/>
  <c r="F200" i="6"/>
  <c r="G200" i="6"/>
  <c r="H200" i="6"/>
  <c r="L200" i="6"/>
  <c r="Q200" i="6"/>
  <c r="R200" i="6" s="1"/>
  <c r="S200" i="6"/>
  <c r="T200" i="6" s="1"/>
  <c r="A201" i="6"/>
  <c r="B201" i="6" s="1"/>
  <c r="E201" i="6"/>
  <c r="F201" i="6"/>
  <c r="G201" i="6"/>
  <c r="H201" i="6"/>
  <c r="I201" i="6"/>
  <c r="K201" i="6" s="1"/>
  <c r="J201" i="6"/>
  <c r="L201" i="6"/>
  <c r="M201" i="6" s="1"/>
  <c r="O201" i="6" s="1"/>
  <c r="N201" i="6"/>
  <c r="Q201" i="6"/>
  <c r="R201" i="6" s="1"/>
  <c r="S201" i="6"/>
  <c r="T201" i="6" s="1"/>
  <c r="A202" i="6"/>
  <c r="B202" i="6" s="1"/>
  <c r="E202" i="6"/>
  <c r="F202" i="6"/>
  <c r="G202" i="6"/>
  <c r="H202" i="6"/>
  <c r="J202" i="6" s="1"/>
  <c r="I202" i="6"/>
  <c r="L202" i="6"/>
  <c r="Q202" i="6"/>
  <c r="R202" i="6"/>
  <c r="S202" i="6"/>
  <c r="T202" i="6"/>
  <c r="A203" i="6"/>
  <c r="B203" i="6" s="1"/>
  <c r="E203" i="6"/>
  <c r="F203" i="6"/>
  <c r="G203" i="6"/>
  <c r="H203" i="6"/>
  <c r="L203" i="6"/>
  <c r="Q203" i="6"/>
  <c r="R203" i="6" s="1"/>
  <c r="S203" i="6"/>
  <c r="T203" i="6" s="1"/>
  <c r="A204" i="6"/>
  <c r="B204" i="6" s="1"/>
  <c r="E204" i="6"/>
  <c r="F204" i="6"/>
  <c r="G204" i="6"/>
  <c r="H204" i="6"/>
  <c r="J204" i="6" s="1"/>
  <c r="I204" i="6"/>
  <c r="K204" i="6" s="1"/>
  <c r="L204" i="6"/>
  <c r="Q204" i="6"/>
  <c r="R204" i="6" s="1"/>
  <c r="S204" i="6"/>
  <c r="T204" i="6" s="1"/>
  <c r="A205" i="6"/>
  <c r="B205" i="6"/>
  <c r="E205" i="6"/>
  <c r="F205" i="6"/>
  <c r="G205" i="6"/>
  <c r="H205" i="6"/>
  <c r="I205" i="6" s="1"/>
  <c r="J205" i="6"/>
  <c r="L205" i="6"/>
  <c r="Q205" i="6"/>
  <c r="R205" i="6"/>
  <c r="S205" i="6"/>
  <c r="T205" i="6" s="1"/>
  <c r="A206" i="6"/>
  <c r="B206" i="6"/>
  <c r="E206" i="6"/>
  <c r="F206" i="6"/>
  <c r="G206" i="6"/>
  <c r="H206" i="6"/>
  <c r="J206" i="6" s="1"/>
  <c r="I206" i="6"/>
  <c r="K206" i="6" s="1"/>
  <c r="L206" i="6"/>
  <c r="M206" i="6" s="1"/>
  <c r="O206" i="6" s="1"/>
  <c r="N206" i="6"/>
  <c r="Q206" i="6"/>
  <c r="R206" i="6" s="1"/>
  <c r="S206" i="6"/>
  <c r="T206" i="6"/>
  <c r="A207" i="6"/>
  <c r="B207" i="6"/>
  <c r="E207" i="6"/>
  <c r="F207" i="6"/>
  <c r="G207" i="6"/>
  <c r="H207" i="6"/>
  <c r="L207" i="6"/>
  <c r="M207" i="6" s="1"/>
  <c r="O207" i="6" s="1"/>
  <c r="N207" i="6"/>
  <c r="Q207" i="6"/>
  <c r="R207" i="6" s="1"/>
  <c r="S207" i="6"/>
  <c r="T207" i="6" s="1"/>
  <c r="A208" i="6"/>
  <c r="B208" i="6" s="1"/>
  <c r="E208" i="6"/>
  <c r="F208" i="6"/>
  <c r="G208" i="6"/>
  <c r="H208" i="6"/>
  <c r="J208" i="6" s="1"/>
  <c r="I208" i="6"/>
  <c r="K208" i="6" s="1"/>
  <c r="P208" i="6" s="1"/>
  <c r="L208" i="6"/>
  <c r="M208" i="6" s="1"/>
  <c r="O208" i="6" s="1"/>
  <c r="N208" i="6"/>
  <c r="Q208" i="6"/>
  <c r="R208" i="6" s="1"/>
  <c r="S208" i="6"/>
  <c r="T208" i="6"/>
  <c r="A209" i="6"/>
  <c r="B209" i="6"/>
  <c r="E209" i="6"/>
  <c r="F209" i="6"/>
  <c r="G209" i="6"/>
  <c r="H209" i="6"/>
  <c r="L209" i="6"/>
  <c r="M209" i="6"/>
  <c r="O209" i="6" s="1"/>
  <c r="N209" i="6"/>
  <c r="Q209" i="6"/>
  <c r="R209" i="6"/>
  <c r="S209" i="6"/>
  <c r="T209" i="6" s="1"/>
  <c r="A210" i="6"/>
  <c r="B210" i="6" s="1"/>
  <c r="E210" i="6"/>
  <c r="F210" i="6"/>
  <c r="G210" i="6"/>
  <c r="H210" i="6"/>
  <c r="L210" i="6"/>
  <c r="Q210" i="6"/>
  <c r="R210" i="6" s="1"/>
  <c r="S210" i="6"/>
  <c r="T210" i="6"/>
  <c r="A211" i="6"/>
  <c r="B211" i="6" s="1"/>
  <c r="E211" i="6"/>
  <c r="F211" i="6"/>
  <c r="G211" i="6"/>
  <c r="H211" i="6"/>
  <c r="L211" i="6"/>
  <c r="Q211" i="6"/>
  <c r="R211" i="6"/>
  <c r="S211" i="6"/>
  <c r="T211" i="6" s="1"/>
  <c r="A212" i="6"/>
  <c r="B212" i="6" s="1"/>
  <c r="E212" i="6"/>
  <c r="F212" i="6"/>
  <c r="G212" i="6"/>
  <c r="H212" i="6"/>
  <c r="J212" i="6" s="1"/>
  <c r="I212" i="6"/>
  <c r="K212" i="6" s="1"/>
  <c r="L212" i="6"/>
  <c r="Q212" i="6"/>
  <c r="R212" i="6" s="1"/>
  <c r="S212" i="6"/>
  <c r="T212" i="6"/>
  <c r="A213" i="6"/>
  <c r="B213" i="6"/>
  <c r="E213" i="6"/>
  <c r="F213" i="6"/>
  <c r="G213" i="6"/>
  <c r="H213" i="6"/>
  <c r="I213" i="6" s="1"/>
  <c r="J213" i="6"/>
  <c r="K213" i="6" s="1"/>
  <c r="L213" i="6"/>
  <c r="Q213" i="6"/>
  <c r="R213" i="6" s="1"/>
  <c r="S213" i="6"/>
  <c r="T213" i="6" s="1"/>
  <c r="A214" i="6"/>
  <c r="B214" i="6" s="1"/>
  <c r="E214" i="6"/>
  <c r="F214" i="6"/>
  <c r="G214" i="6"/>
  <c r="H214" i="6"/>
  <c r="I214" i="6" s="1"/>
  <c r="L214" i="6"/>
  <c r="Q214" i="6"/>
  <c r="R214" i="6" s="1"/>
  <c r="S214" i="6"/>
  <c r="T214" i="6"/>
  <c r="A215" i="6"/>
  <c r="B215" i="6"/>
  <c r="E215" i="6"/>
  <c r="F215" i="6"/>
  <c r="G215" i="6"/>
  <c r="H215" i="6"/>
  <c r="I215" i="6" s="1"/>
  <c r="J215" i="6"/>
  <c r="K215" i="6"/>
  <c r="P215" i="6" s="1"/>
  <c r="L215" i="6"/>
  <c r="N215" i="6" s="1"/>
  <c r="M215" i="6"/>
  <c r="O215" i="6" s="1"/>
  <c r="Q215" i="6"/>
  <c r="R215" i="6" s="1"/>
  <c r="S215" i="6"/>
  <c r="T215" i="6" s="1"/>
  <c r="A216" i="6"/>
  <c r="B216" i="6"/>
  <c r="E216" i="6"/>
  <c r="F216" i="6"/>
  <c r="G216" i="6"/>
  <c r="H216" i="6"/>
  <c r="L216" i="6"/>
  <c r="M216" i="6" s="1"/>
  <c r="O216" i="6" s="1"/>
  <c r="N216" i="6"/>
  <c r="Q216" i="6"/>
  <c r="R216" i="6"/>
  <c r="S216" i="6"/>
  <c r="T216" i="6"/>
  <c r="A217" i="6"/>
  <c r="B217" i="6" s="1"/>
  <c r="E217" i="6"/>
  <c r="F217" i="6"/>
  <c r="G217" i="6"/>
  <c r="H217" i="6"/>
  <c r="I217" i="6" s="1"/>
  <c r="J217" i="6"/>
  <c r="L217" i="6"/>
  <c r="M217" i="6" s="1"/>
  <c r="Q217" i="6"/>
  <c r="R217" i="6" s="1"/>
  <c r="S217" i="6"/>
  <c r="T217" i="6" s="1"/>
  <c r="A218" i="6"/>
  <c r="B218" i="6" s="1"/>
  <c r="E218" i="6"/>
  <c r="F218" i="6"/>
  <c r="G218" i="6"/>
  <c r="H218" i="6"/>
  <c r="L218" i="6"/>
  <c r="M218" i="6" s="1"/>
  <c r="N218" i="6"/>
  <c r="O218" i="6" s="1"/>
  <c r="Q218" i="6"/>
  <c r="R218" i="6" s="1"/>
  <c r="S218" i="6"/>
  <c r="T218" i="6"/>
  <c r="A219" i="6"/>
  <c r="B219" i="6"/>
  <c r="E219" i="6"/>
  <c r="F219" i="6"/>
  <c r="G219" i="6"/>
  <c r="H219" i="6"/>
  <c r="I219" i="6" s="1"/>
  <c r="J219" i="6"/>
  <c r="L219" i="6"/>
  <c r="M219" i="6"/>
  <c r="O219" i="6" s="1"/>
  <c r="N219" i="6"/>
  <c r="Q219" i="6"/>
  <c r="R219" i="6"/>
  <c r="S219" i="6"/>
  <c r="T219" i="6" s="1"/>
  <c r="A220" i="6"/>
  <c r="B220" i="6"/>
  <c r="E220" i="6"/>
  <c r="F220" i="6"/>
  <c r="G220" i="6"/>
  <c r="H220" i="6"/>
  <c r="I220" i="6"/>
  <c r="J220" i="6"/>
  <c r="L220" i="6"/>
  <c r="M220" i="6" s="1"/>
  <c r="N220" i="6"/>
  <c r="O220" i="6"/>
  <c r="Q220" i="6"/>
  <c r="R220" i="6" s="1"/>
  <c r="S220" i="6"/>
  <c r="T220" i="6" s="1"/>
  <c r="A221" i="6"/>
  <c r="B221" i="6"/>
  <c r="E221" i="6"/>
  <c r="F221" i="6"/>
  <c r="G221" i="6"/>
  <c r="H221" i="6"/>
  <c r="I221" i="6" s="1"/>
  <c r="J221" i="6"/>
  <c r="L221" i="6"/>
  <c r="Q221" i="6"/>
  <c r="R221" i="6" s="1"/>
  <c r="S221" i="6"/>
  <c r="T221" i="6" s="1"/>
  <c r="A222" i="6"/>
  <c r="B222" i="6" s="1"/>
  <c r="E222" i="6"/>
  <c r="F222" i="6"/>
  <c r="G222" i="6"/>
  <c r="H222" i="6"/>
  <c r="L222" i="6"/>
  <c r="Q222" i="6"/>
  <c r="R222" i="6"/>
  <c r="S222" i="6"/>
  <c r="T222" i="6" s="1"/>
  <c r="A223" i="6"/>
  <c r="B223" i="6"/>
  <c r="E223" i="6"/>
  <c r="F223" i="6"/>
  <c r="G223" i="6"/>
  <c r="H223" i="6"/>
  <c r="L223" i="6"/>
  <c r="Q223" i="6"/>
  <c r="R223" i="6"/>
  <c r="S223" i="6"/>
  <c r="T223" i="6"/>
  <c r="A224" i="6"/>
  <c r="B224" i="6"/>
  <c r="E224" i="6"/>
  <c r="F224" i="6"/>
  <c r="G224" i="6"/>
  <c r="H224" i="6"/>
  <c r="I224" i="6" s="1"/>
  <c r="L224" i="6"/>
  <c r="M224" i="6" s="1"/>
  <c r="Q224" i="6"/>
  <c r="R224" i="6" s="1"/>
  <c r="S224" i="6"/>
  <c r="T224" i="6" s="1"/>
  <c r="A225" i="6"/>
  <c r="B225" i="6"/>
  <c r="E225" i="6"/>
  <c r="F225" i="6"/>
  <c r="G225" i="6"/>
  <c r="H225" i="6"/>
  <c r="I225" i="6" s="1"/>
  <c r="L225" i="6"/>
  <c r="N225" i="6" s="1"/>
  <c r="Q225" i="6"/>
  <c r="R225" i="6"/>
  <c r="S225" i="6"/>
  <c r="T225" i="6" s="1"/>
  <c r="A226" i="6"/>
  <c r="B226" i="6" s="1"/>
  <c r="E226" i="6"/>
  <c r="F226" i="6"/>
  <c r="G226" i="6"/>
  <c r="H226" i="6"/>
  <c r="L226" i="6"/>
  <c r="M226" i="6" s="1"/>
  <c r="N226" i="6"/>
  <c r="O226" i="6" s="1"/>
  <c r="Q226" i="6"/>
  <c r="R226" i="6" s="1"/>
  <c r="S226" i="6"/>
  <c r="T226" i="6"/>
  <c r="A227" i="6"/>
  <c r="B227" i="6" s="1"/>
  <c r="E227" i="6"/>
  <c r="F227" i="6"/>
  <c r="G227" i="6"/>
  <c r="H227" i="6"/>
  <c r="L227" i="6"/>
  <c r="M227" i="6"/>
  <c r="N227" i="6"/>
  <c r="Q227" i="6"/>
  <c r="R227" i="6" s="1"/>
  <c r="S227" i="6"/>
  <c r="T227" i="6" s="1"/>
  <c r="A228" i="6"/>
  <c r="B228" i="6"/>
  <c r="E228" i="6"/>
  <c r="F228" i="6"/>
  <c r="G228" i="6"/>
  <c r="H228" i="6"/>
  <c r="I228" i="6" s="1"/>
  <c r="L228" i="6"/>
  <c r="M228" i="6" s="1"/>
  <c r="Q228" i="6"/>
  <c r="R228" i="6" s="1"/>
  <c r="S228" i="6"/>
  <c r="T228" i="6"/>
  <c r="A229" i="6"/>
  <c r="B229" i="6" s="1"/>
  <c r="E229" i="6"/>
  <c r="F229" i="6"/>
  <c r="G229" i="6"/>
  <c r="H229" i="6"/>
  <c r="I229" i="6" s="1"/>
  <c r="J229" i="6"/>
  <c r="K229" i="6" s="1"/>
  <c r="L229" i="6"/>
  <c r="N229" i="6" s="1"/>
  <c r="Q229" i="6"/>
  <c r="R229" i="6" s="1"/>
  <c r="S229" i="6"/>
  <c r="T229" i="6"/>
  <c r="A230" i="6"/>
  <c r="B230" i="6" s="1"/>
  <c r="E230" i="6"/>
  <c r="F230" i="6"/>
  <c r="G230" i="6"/>
  <c r="H230" i="6"/>
  <c r="L230" i="6"/>
  <c r="Q230" i="6"/>
  <c r="R230" i="6" s="1"/>
  <c r="S230" i="6"/>
  <c r="T230" i="6" s="1"/>
  <c r="A231" i="6"/>
  <c r="B231" i="6"/>
  <c r="E231" i="6"/>
  <c r="F231" i="6"/>
  <c r="G231" i="6"/>
  <c r="H231" i="6"/>
  <c r="L231" i="6"/>
  <c r="Q231" i="6"/>
  <c r="R231" i="6" s="1"/>
  <c r="S231" i="6"/>
  <c r="T231" i="6"/>
  <c r="A232" i="6"/>
  <c r="B232" i="6"/>
  <c r="E232" i="6"/>
  <c r="F232" i="6"/>
  <c r="G232" i="6"/>
  <c r="H232" i="6"/>
  <c r="I232" i="6" s="1"/>
  <c r="L232" i="6"/>
  <c r="M232" i="6" s="1"/>
  <c r="O232" i="6" s="1"/>
  <c r="N232" i="6"/>
  <c r="Q232" i="6"/>
  <c r="R232" i="6"/>
  <c r="S232" i="6"/>
  <c r="T232" i="6" s="1"/>
  <c r="A233" i="6"/>
  <c r="B233" i="6"/>
  <c r="E233" i="6"/>
  <c r="F233" i="6"/>
  <c r="G233" i="6"/>
  <c r="H233" i="6"/>
  <c r="I233" i="6" s="1"/>
  <c r="K233" i="6" s="1"/>
  <c r="J233" i="6"/>
  <c r="L233" i="6"/>
  <c r="N233" i="6" s="1"/>
  <c r="M233" i="6"/>
  <c r="O233" i="6" s="1"/>
  <c r="Q233" i="6"/>
  <c r="R233" i="6" s="1"/>
  <c r="S233" i="6"/>
  <c r="T233" i="6" s="1"/>
  <c r="A234" i="6"/>
  <c r="B234" i="6"/>
  <c r="E234" i="6"/>
  <c r="F234" i="6"/>
  <c r="G234" i="6"/>
  <c r="H234" i="6"/>
  <c r="L234" i="6"/>
  <c r="M234" i="6" s="1"/>
  <c r="Q234" i="6"/>
  <c r="R234" i="6" s="1"/>
  <c r="S234" i="6"/>
  <c r="T234" i="6" s="1"/>
  <c r="A235" i="6"/>
  <c r="B235" i="6" s="1"/>
  <c r="E235" i="6"/>
  <c r="F235" i="6"/>
  <c r="G235" i="6"/>
  <c r="H235" i="6"/>
  <c r="L235" i="6"/>
  <c r="Q235" i="6"/>
  <c r="R235" i="6" s="1"/>
  <c r="S235" i="6"/>
  <c r="T235" i="6"/>
  <c r="A236" i="6"/>
  <c r="B236" i="6"/>
  <c r="E236" i="6"/>
  <c r="F236" i="6"/>
  <c r="G236" i="6"/>
  <c r="H236" i="6"/>
  <c r="I236" i="6" s="1"/>
  <c r="L236" i="6"/>
  <c r="M236" i="6" s="1"/>
  <c r="N236" i="6"/>
  <c r="O236" i="6"/>
  <c r="Q236" i="6"/>
  <c r="R236" i="6" s="1"/>
  <c r="S236" i="6"/>
  <c r="T236" i="6"/>
  <c r="A237" i="6"/>
  <c r="B237" i="6"/>
  <c r="E237" i="6"/>
  <c r="F237" i="6"/>
  <c r="G237" i="6"/>
  <c r="H237" i="6"/>
  <c r="I237" i="6" s="1"/>
  <c r="J237" i="6"/>
  <c r="K237" i="6"/>
  <c r="L237" i="6"/>
  <c r="N237" i="6" s="1"/>
  <c r="M237" i="6"/>
  <c r="O237" i="6" s="1"/>
  <c r="Q237" i="6"/>
  <c r="R237" i="6"/>
  <c r="S237" i="6"/>
  <c r="T237" i="6" s="1"/>
  <c r="A238" i="6"/>
  <c r="B238" i="6"/>
  <c r="E238" i="6"/>
  <c r="F238" i="6"/>
  <c r="G238" i="6"/>
  <c r="H238" i="6"/>
  <c r="I238" i="6" s="1"/>
  <c r="J238" i="6"/>
  <c r="L238" i="6"/>
  <c r="Q238" i="6"/>
  <c r="R238" i="6" s="1"/>
  <c r="S238" i="6"/>
  <c r="T238" i="6" s="1"/>
  <c r="A239" i="6"/>
  <c r="B239" i="6" s="1"/>
  <c r="E239" i="6"/>
  <c r="F239" i="6"/>
  <c r="G239" i="6"/>
  <c r="H239" i="6"/>
  <c r="L239" i="6"/>
  <c r="Q239" i="6"/>
  <c r="R239" i="6" s="1"/>
  <c r="S239" i="6"/>
  <c r="T239" i="6"/>
  <c r="A240" i="6"/>
  <c r="B240" i="6"/>
  <c r="E240" i="6"/>
  <c r="F240" i="6"/>
  <c r="G240" i="6"/>
  <c r="H240" i="6"/>
  <c r="I240" i="6" s="1"/>
  <c r="L240" i="6"/>
  <c r="M240" i="6" s="1"/>
  <c r="O240" i="6" s="1"/>
  <c r="N240" i="6"/>
  <c r="Q240" i="6"/>
  <c r="R240" i="6" s="1"/>
  <c r="S240" i="6"/>
  <c r="T240" i="6" s="1"/>
  <c r="A241" i="6"/>
  <c r="B241" i="6" s="1"/>
  <c r="E241" i="6"/>
  <c r="F241" i="6"/>
  <c r="G241" i="6"/>
  <c r="H241" i="6"/>
  <c r="I241" i="6" s="1"/>
  <c r="J241" i="6"/>
  <c r="L241" i="6"/>
  <c r="Q241" i="6"/>
  <c r="R241" i="6" s="1"/>
  <c r="S241" i="6"/>
  <c r="T241" i="6" s="1"/>
  <c r="A242" i="6"/>
  <c r="B242" i="6" s="1"/>
  <c r="E242" i="6"/>
  <c r="F242" i="6"/>
  <c r="G242" i="6"/>
  <c r="H242" i="6"/>
  <c r="I242" i="6"/>
  <c r="K242" i="6" s="1"/>
  <c r="J242" i="6"/>
  <c r="L242" i="6"/>
  <c r="M242" i="6" s="1"/>
  <c r="Q242" i="6"/>
  <c r="R242" i="6" s="1"/>
  <c r="S242" i="6"/>
  <c r="T242" i="6"/>
  <c r="A243" i="6"/>
  <c r="B243" i="6" s="1"/>
  <c r="E243" i="6"/>
  <c r="F243" i="6"/>
  <c r="G243" i="6"/>
  <c r="H243" i="6"/>
  <c r="I243" i="6" s="1"/>
  <c r="J243" i="6"/>
  <c r="L243" i="6"/>
  <c r="N243" i="6" s="1"/>
  <c r="M243" i="6"/>
  <c r="O243" i="6" s="1"/>
  <c r="Q243" i="6"/>
  <c r="R243" i="6" s="1"/>
  <c r="S243" i="6"/>
  <c r="T243" i="6" s="1"/>
  <c r="A244" i="6"/>
  <c r="B244" i="6" s="1"/>
  <c r="E244" i="6"/>
  <c r="F244" i="6"/>
  <c r="G244" i="6"/>
  <c r="H244" i="6"/>
  <c r="I244" i="6" s="1"/>
  <c r="J244" i="6"/>
  <c r="L244" i="6"/>
  <c r="N244" i="6" s="1"/>
  <c r="Q244" i="6"/>
  <c r="R244" i="6" s="1"/>
  <c r="S244" i="6"/>
  <c r="T244" i="6" s="1"/>
  <c r="A245" i="6"/>
  <c r="B245" i="6" s="1"/>
  <c r="E245" i="6"/>
  <c r="F245" i="6"/>
  <c r="G245" i="6"/>
  <c r="H245" i="6"/>
  <c r="I245" i="6" s="1"/>
  <c r="J245" i="6"/>
  <c r="L245" i="6"/>
  <c r="Q245" i="6"/>
  <c r="R245" i="6"/>
  <c r="S245" i="6"/>
  <c r="T245" i="6" s="1"/>
  <c r="A246" i="6"/>
  <c r="B246" i="6" s="1"/>
  <c r="E246" i="6"/>
  <c r="F246" i="6"/>
  <c r="G246" i="6"/>
  <c r="H246" i="6"/>
  <c r="I246" i="6" s="1"/>
  <c r="K246" i="6" s="1"/>
  <c r="J246" i="6"/>
  <c r="L246" i="6"/>
  <c r="Q246" i="6"/>
  <c r="R246" i="6" s="1"/>
  <c r="S246" i="6"/>
  <c r="T246" i="6"/>
  <c r="A247" i="6"/>
  <c r="B247" i="6" s="1"/>
  <c r="E247" i="6"/>
  <c r="F247" i="6"/>
  <c r="G247" i="6"/>
  <c r="H247" i="6"/>
  <c r="J247" i="6" s="1"/>
  <c r="I247" i="6"/>
  <c r="K247" i="6" s="1"/>
  <c r="L247" i="6"/>
  <c r="M247" i="6"/>
  <c r="O247" i="6" s="1"/>
  <c r="N247" i="6"/>
  <c r="Q247" i="6"/>
  <c r="R247" i="6" s="1"/>
  <c r="S247" i="6"/>
  <c r="T247" i="6" s="1"/>
  <c r="A248" i="6"/>
  <c r="B248" i="6" s="1"/>
  <c r="E248" i="6"/>
  <c r="F248" i="6"/>
  <c r="G248" i="6"/>
  <c r="H248" i="6"/>
  <c r="L248" i="6"/>
  <c r="Q248" i="6"/>
  <c r="R248" i="6" s="1"/>
  <c r="S248" i="6"/>
  <c r="T248" i="6"/>
  <c r="A249" i="6"/>
  <c r="B249" i="6" s="1"/>
  <c r="E249" i="6"/>
  <c r="F249" i="6"/>
  <c r="G249" i="6"/>
  <c r="H249" i="6"/>
  <c r="L249" i="6"/>
  <c r="N249" i="6" s="1"/>
  <c r="M249" i="6"/>
  <c r="O249" i="6" s="1"/>
  <c r="Q249" i="6"/>
  <c r="R249" i="6" s="1"/>
  <c r="S249" i="6"/>
  <c r="T249" i="6" s="1"/>
  <c r="A250" i="6"/>
  <c r="B250" i="6" s="1"/>
  <c r="E250" i="6"/>
  <c r="F250" i="6"/>
  <c r="G250" i="6"/>
  <c r="H250" i="6"/>
  <c r="I250" i="6"/>
  <c r="J250" i="6"/>
  <c r="L250" i="6"/>
  <c r="M250" i="6"/>
  <c r="O250" i="6" s="1"/>
  <c r="N250" i="6"/>
  <c r="Q250" i="6"/>
  <c r="R250" i="6" s="1"/>
  <c r="S250" i="6"/>
  <c r="T250" i="6"/>
  <c r="A251" i="6"/>
  <c r="B251" i="6" s="1"/>
  <c r="E251" i="6"/>
  <c r="F251" i="6"/>
  <c r="G251" i="6"/>
  <c r="H251" i="6"/>
  <c r="L251" i="6"/>
  <c r="N251" i="6" s="1"/>
  <c r="M251" i="6"/>
  <c r="O251" i="6" s="1"/>
  <c r="Q251" i="6"/>
  <c r="R251" i="6"/>
  <c r="S251" i="6"/>
  <c r="T251" i="6" s="1"/>
  <c r="A252" i="6"/>
  <c r="B252" i="6" s="1"/>
  <c r="E252" i="6"/>
  <c r="F252" i="6"/>
  <c r="G252" i="6"/>
  <c r="H252" i="6"/>
  <c r="L252" i="6"/>
  <c r="N252" i="6" s="1"/>
  <c r="Q252" i="6"/>
  <c r="R252" i="6" s="1"/>
  <c r="S252" i="6"/>
  <c r="T252" i="6" s="1"/>
  <c r="A253" i="6"/>
  <c r="B253" i="6"/>
  <c r="E253" i="6"/>
  <c r="F253" i="6"/>
  <c r="G253" i="6"/>
  <c r="H253" i="6"/>
  <c r="I253" i="6" s="1"/>
  <c r="J253" i="6"/>
  <c r="L253" i="6"/>
  <c r="N253" i="6" s="1"/>
  <c r="M253" i="6"/>
  <c r="Q253" i="6"/>
  <c r="R253" i="6" s="1"/>
  <c r="S253" i="6"/>
  <c r="T253" i="6" s="1"/>
  <c r="A254" i="6"/>
  <c r="B254" i="6" s="1"/>
  <c r="E254" i="6"/>
  <c r="F254" i="6"/>
  <c r="G254" i="6"/>
  <c r="H254" i="6"/>
  <c r="L254" i="6"/>
  <c r="M254" i="6" s="1"/>
  <c r="O254" i="6" s="1"/>
  <c r="N254" i="6"/>
  <c r="Q254" i="6"/>
  <c r="R254" i="6" s="1"/>
  <c r="S254" i="6"/>
  <c r="T254" i="6" s="1"/>
  <c r="A255" i="6"/>
  <c r="B255" i="6"/>
  <c r="E255" i="6"/>
  <c r="F255" i="6"/>
  <c r="G255" i="6"/>
  <c r="H255" i="6"/>
  <c r="I255" i="6" s="1"/>
  <c r="J255" i="6"/>
  <c r="K255" i="6" s="1"/>
  <c r="L255" i="6"/>
  <c r="Q255" i="6"/>
  <c r="R255" i="6" s="1"/>
  <c r="S255" i="6"/>
  <c r="T255" i="6" s="1"/>
  <c r="A256" i="6"/>
  <c r="B256" i="6" s="1"/>
  <c r="E256" i="6"/>
  <c r="F256" i="6"/>
  <c r="G256" i="6"/>
  <c r="H256" i="6"/>
  <c r="J256" i="6" s="1"/>
  <c r="I256" i="6"/>
  <c r="K256" i="6" s="1"/>
  <c r="L256" i="6"/>
  <c r="Q256" i="6"/>
  <c r="R256" i="6" s="1"/>
  <c r="S256" i="6"/>
  <c r="T256" i="6"/>
  <c r="A257" i="6"/>
  <c r="B257" i="6"/>
  <c r="E257" i="6"/>
  <c r="F257" i="6"/>
  <c r="G257" i="6"/>
  <c r="H257" i="6"/>
  <c r="I257" i="6" s="1"/>
  <c r="J257" i="6"/>
  <c r="K257" i="6"/>
  <c r="L257" i="6"/>
  <c r="N257" i="6" s="1"/>
  <c r="M257" i="6"/>
  <c r="O257" i="6" s="1"/>
  <c r="Q257" i="6"/>
  <c r="R257" i="6" s="1"/>
  <c r="S257" i="6"/>
  <c r="T257" i="6" s="1"/>
  <c r="A258" i="6"/>
  <c r="B258" i="6" s="1"/>
  <c r="E258" i="6"/>
  <c r="F258" i="6"/>
  <c r="G258" i="6"/>
  <c r="H258" i="6"/>
  <c r="J258" i="6" s="1"/>
  <c r="I258" i="6"/>
  <c r="K258" i="6" s="1"/>
  <c r="L258" i="6"/>
  <c r="N258" i="6" s="1"/>
  <c r="M258" i="6"/>
  <c r="O258" i="6" s="1"/>
  <c r="Q258" i="6"/>
  <c r="R258" i="6" s="1"/>
  <c r="S258" i="6"/>
  <c r="T258" i="6" s="1"/>
  <c r="A259" i="6"/>
  <c r="B259" i="6" s="1"/>
  <c r="E259" i="6"/>
  <c r="F259" i="6"/>
  <c r="G259" i="6"/>
  <c r="H259" i="6"/>
  <c r="L259" i="6"/>
  <c r="N259" i="6" s="1"/>
  <c r="M259" i="6"/>
  <c r="O259" i="6" s="1"/>
  <c r="Q259" i="6"/>
  <c r="R259" i="6" s="1"/>
  <c r="S259" i="6"/>
  <c r="T259" i="6" s="1"/>
  <c r="A260" i="6"/>
  <c r="B260" i="6" s="1"/>
  <c r="E260" i="6"/>
  <c r="F260" i="6"/>
  <c r="G260" i="6"/>
  <c r="H260" i="6"/>
  <c r="J260" i="6" s="1"/>
  <c r="I260" i="6"/>
  <c r="L260" i="6"/>
  <c r="Q260" i="6"/>
  <c r="R260" i="6" s="1"/>
  <c r="S260" i="6"/>
  <c r="T260" i="6" s="1"/>
  <c r="A261" i="6"/>
  <c r="B261" i="6" s="1"/>
  <c r="E261" i="6"/>
  <c r="F261" i="6"/>
  <c r="G261" i="6"/>
  <c r="H261" i="6"/>
  <c r="I261" i="6" s="1"/>
  <c r="L261" i="6"/>
  <c r="Q261" i="6"/>
  <c r="R261" i="6"/>
  <c r="S261" i="6"/>
  <c r="T261" i="6" s="1"/>
  <c r="A262" i="6"/>
  <c r="B262" i="6" s="1"/>
  <c r="E262" i="6"/>
  <c r="F262" i="6"/>
  <c r="G262" i="6"/>
  <c r="H262" i="6"/>
  <c r="J262" i="6" s="1"/>
  <c r="I262" i="6"/>
  <c r="K262" i="6" s="1"/>
  <c r="L262" i="6"/>
  <c r="M262" i="6" s="1"/>
  <c r="O262" i="6"/>
  <c r="Q262" i="6"/>
  <c r="R262" i="6" s="1"/>
  <c r="S262" i="6"/>
  <c r="T262" i="6" s="1"/>
  <c r="A263" i="6"/>
  <c r="B263" i="6" s="1"/>
  <c r="E263" i="6"/>
  <c r="F263" i="6"/>
  <c r="G263" i="6"/>
  <c r="H263" i="6"/>
  <c r="L263" i="6"/>
  <c r="Q263" i="6"/>
  <c r="R263" i="6" s="1"/>
  <c r="S263" i="6"/>
  <c r="T263" i="6" s="1"/>
  <c r="A264" i="6"/>
  <c r="B264" i="6" s="1"/>
  <c r="E264" i="6"/>
  <c r="F264" i="6"/>
  <c r="G264" i="6"/>
  <c r="H264" i="6"/>
  <c r="L264" i="6"/>
  <c r="M264" i="6" s="1"/>
  <c r="N264" i="6"/>
  <c r="O264" i="6"/>
  <c r="Q264" i="6"/>
  <c r="R264" i="6" s="1"/>
  <c r="S264" i="6"/>
  <c r="T264" i="6" s="1"/>
  <c r="A265" i="6"/>
  <c r="B265" i="6" s="1"/>
  <c r="E265" i="6"/>
  <c r="F265" i="6"/>
  <c r="G265" i="6"/>
  <c r="H265" i="6"/>
  <c r="J265" i="6" s="1"/>
  <c r="I265" i="6"/>
  <c r="K265" i="6" s="1"/>
  <c r="P265" i="6" s="1"/>
  <c r="L265" i="6"/>
  <c r="N265" i="6" s="1"/>
  <c r="M265" i="6"/>
  <c r="O265" i="6" s="1"/>
  <c r="Q265" i="6"/>
  <c r="R265" i="6"/>
  <c r="S265" i="6"/>
  <c r="T265" i="6" s="1"/>
  <c r="A266" i="6"/>
  <c r="B266" i="6" s="1"/>
  <c r="E266" i="6"/>
  <c r="F266" i="6"/>
  <c r="G266" i="6"/>
  <c r="H266" i="6"/>
  <c r="L266" i="6"/>
  <c r="M266" i="6" s="1"/>
  <c r="O266" i="6" s="1"/>
  <c r="Q266" i="6"/>
  <c r="R266" i="6" s="1"/>
  <c r="S266" i="6"/>
  <c r="T266" i="6" s="1"/>
  <c r="A267" i="6"/>
  <c r="B267" i="6" s="1"/>
  <c r="E267" i="6"/>
  <c r="F267" i="6"/>
  <c r="G267" i="6"/>
  <c r="H267" i="6"/>
  <c r="I267" i="6" s="1"/>
  <c r="J267" i="6"/>
  <c r="L267" i="6"/>
  <c r="Q267" i="6"/>
  <c r="R267" i="6" s="1"/>
  <c r="S267" i="6"/>
  <c r="T267" i="6" s="1"/>
  <c r="A268" i="6"/>
  <c r="B268" i="6" s="1"/>
  <c r="E268" i="6"/>
  <c r="F268" i="6"/>
  <c r="G268" i="6"/>
  <c r="H268" i="6"/>
  <c r="J268" i="6" s="1"/>
  <c r="I268" i="6"/>
  <c r="K268" i="6" s="1"/>
  <c r="L268" i="6"/>
  <c r="Q268" i="6"/>
  <c r="R268" i="6" s="1"/>
  <c r="S268" i="6"/>
  <c r="T268" i="6" s="1"/>
  <c r="A269" i="6"/>
  <c r="B269" i="6"/>
  <c r="E269" i="6"/>
  <c r="F269" i="6"/>
  <c r="G269" i="6"/>
  <c r="H269" i="6"/>
  <c r="I269" i="6"/>
  <c r="J269" i="6"/>
  <c r="L269" i="6"/>
  <c r="N269" i="6" s="1"/>
  <c r="M269" i="6"/>
  <c r="O269" i="6" s="1"/>
  <c r="Q269" i="6"/>
  <c r="R269" i="6" s="1"/>
  <c r="S269" i="6"/>
  <c r="T269" i="6" s="1"/>
  <c r="A270" i="6"/>
  <c r="B270" i="6" s="1"/>
  <c r="E270" i="6"/>
  <c r="F270" i="6"/>
  <c r="G270" i="6"/>
  <c r="H270" i="6"/>
  <c r="J270" i="6" s="1"/>
  <c r="I270" i="6"/>
  <c r="L270" i="6"/>
  <c r="M270" i="6"/>
  <c r="O270" i="6" s="1"/>
  <c r="N270" i="6"/>
  <c r="Q270" i="6"/>
  <c r="R270" i="6" s="1"/>
  <c r="S270" i="6"/>
  <c r="T270" i="6" s="1"/>
  <c r="A271" i="6"/>
  <c r="B271" i="6" s="1"/>
  <c r="E271" i="6"/>
  <c r="F271" i="6"/>
  <c r="G271" i="6"/>
  <c r="H271" i="6"/>
  <c r="L271" i="6"/>
  <c r="N271" i="6" s="1"/>
  <c r="M271" i="6"/>
  <c r="O271" i="6" s="1"/>
  <c r="Q271" i="6"/>
  <c r="R271" i="6" s="1"/>
  <c r="S271" i="6"/>
  <c r="T271" i="6" s="1"/>
  <c r="A272" i="6"/>
  <c r="B272" i="6" s="1"/>
  <c r="E272" i="6"/>
  <c r="F272" i="6"/>
  <c r="G272" i="6"/>
  <c r="H272" i="6"/>
  <c r="L272" i="6"/>
  <c r="M272" i="6" s="1"/>
  <c r="O272" i="6" s="1"/>
  <c r="N272" i="6"/>
  <c r="Q272" i="6"/>
  <c r="R272" i="6" s="1"/>
  <c r="S272" i="6"/>
  <c r="T272" i="6" s="1"/>
  <c r="A273" i="6"/>
  <c r="B273" i="6" s="1"/>
  <c r="E273" i="6"/>
  <c r="F273" i="6"/>
  <c r="G273" i="6"/>
  <c r="H273" i="6"/>
  <c r="I273" i="6"/>
  <c r="K273" i="6" s="1"/>
  <c r="P273" i="6" s="1"/>
  <c r="J273" i="6"/>
  <c r="L273" i="6"/>
  <c r="N273" i="6" s="1"/>
  <c r="M273" i="6"/>
  <c r="O273" i="6" s="1"/>
  <c r="Q273" i="6"/>
  <c r="R273" i="6" s="1"/>
  <c r="S273" i="6"/>
  <c r="T273" i="6" s="1"/>
  <c r="A274" i="6"/>
  <c r="B274" i="6" s="1"/>
  <c r="E274" i="6"/>
  <c r="F274" i="6"/>
  <c r="G274" i="6"/>
  <c r="H274" i="6"/>
  <c r="J274" i="6" s="1"/>
  <c r="I274" i="6"/>
  <c r="K274" i="6" s="1"/>
  <c r="P274" i="6" s="1"/>
  <c r="L274" i="6"/>
  <c r="M274" i="6" s="1"/>
  <c r="O274" i="6" s="1"/>
  <c r="Q274" i="6"/>
  <c r="R274" i="6" s="1"/>
  <c r="S274" i="6"/>
  <c r="T274" i="6" s="1"/>
  <c r="A275" i="6"/>
  <c r="B275" i="6" s="1"/>
  <c r="E275" i="6"/>
  <c r="F275" i="6"/>
  <c r="G275" i="6"/>
  <c r="H275" i="6"/>
  <c r="I275" i="6" s="1"/>
  <c r="K275" i="6" s="1"/>
  <c r="J275" i="6"/>
  <c r="L275" i="6"/>
  <c r="N275" i="6" s="1"/>
  <c r="M275" i="6"/>
  <c r="Q275" i="6"/>
  <c r="R275" i="6" s="1"/>
  <c r="S275" i="6"/>
  <c r="T275" i="6" s="1"/>
  <c r="A276" i="6"/>
  <c r="B276" i="6" s="1"/>
  <c r="E276" i="6"/>
  <c r="F276" i="6"/>
  <c r="G276" i="6"/>
  <c r="H276" i="6"/>
  <c r="J276" i="6" s="1"/>
  <c r="I276" i="6"/>
  <c r="K276" i="6" s="1"/>
  <c r="L276" i="6"/>
  <c r="Q276" i="6"/>
  <c r="R276" i="6" s="1"/>
  <c r="S276" i="6"/>
  <c r="T276" i="6" s="1"/>
  <c r="A277" i="6"/>
  <c r="B277" i="6" s="1"/>
  <c r="E277" i="6"/>
  <c r="F277" i="6"/>
  <c r="G277" i="6"/>
  <c r="H277" i="6"/>
  <c r="J277" i="6" s="1"/>
  <c r="L277" i="6"/>
  <c r="Q277" i="6"/>
  <c r="R277" i="6" s="1"/>
  <c r="S277" i="6"/>
  <c r="T277" i="6" s="1"/>
  <c r="A278" i="6"/>
  <c r="B278" i="6" s="1"/>
  <c r="E278" i="6"/>
  <c r="F278" i="6"/>
  <c r="G278" i="6"/>
  <c r="H278" i="6"/>
  <c r="J278" i="6" s="1"/>
  <c r="L278" i="6"/>
  <c r="M278" i="6" s="1"/>
  <c r="N278" i="6"/>
  <c r="O278" i="6"/>
  <c r="Q278" i="6"/>
  <c r="R278" i="6" s="1"/>
  <c r="S278" i="6"/>
  <c r="T278" i="6" s="1"/>
  <c r="A279" i="6"/>
  <c r="B279" i="6" s="1"/>
  <c r="E279" i="6"/>
  <c r="F279" i="6"/>
  <c r="G279" i="6"/>
  <c r="H279" i="6"/>
  <c r="I279" i="6" s="1"/>
  <c r="L279" i="6"/>
  <c r="Q279" i="6"/>
  <c r="R279" i="6" s="1"/>
  <c r="S279" i="6"/>
  <c r="T279" i="6" s="1"/>
  <c r="A280" i="6"/>
  <c r="B280" i="6" s="1"/>
  <c r="E280" i="6"/>
  <c r="F280" i="6"/>
  <c r="G280" i="6"/>
  <c r="H280" i="6"/>
  <c r="L280" i="6"/>
  <c r="Q280" i="6"/>
  <c r="R280" i="6" s="1"/>
  <c r="S280" i="6"/>
  <c r="T280" i="6" s="1"/>
  <c r="A281" i="6"/>
  <c r="B281" i="6" s="1"/>
  <c r="E281" i="6"/>
  <c r="F281" i="6"/>
  <c r="G281" i="6"/>
  <c r="H281" i="6"/>
  <c r="L281" i="6"/>
  <c r="Q281" i="6"/>
  <c r="R281" i="6" s="1"/>
  <c r="S281" i="6"/>
  <c r="T281" i="6" s="1"/>
  <c r="A282" i="6"/>
  <c r="B282" i="6" s="1"/>
  <c r="E282" i="6"/>
  <c r="F282" i="6"/>
  <c r="G282" i="6"/>
  <c r="H282" i="6"/>
  <c r="J282" i="6" s="1"/>
  <c r="L282" i="6"/>
  <c r="M282" i="6" s="1"/>
  <c r="O282" i="6" s="1"/>
  <c r="Q282" i="6"/>
  <c r="R282" i="6" s="1"/>
  <c r="S282" i="6"/>
  <c r="T282" i="6"/>
  <c r="A283" i="6"/>
  <c r="B283" i="6" s="1"/>
  <c r="E283" i="6"/>
  <c r="F283" i="6"/>
  <c r="G283" i="6"/>
  <c r="H283" i="6"/>
  <c r="L283" i="6"/>
  <c r="Q283" i="6"/>
  <c r="R283" i="6" s="1"/>
  <c r="S283" i="6"/>
  <c r="T283" i="6" s="1"/>
  <c r="A284" i="6"/>
  <c r="B284" i="6" s="1"/>
  <c r="E284" i="6"/>
  <c r="F284" i="6"/>
  <c r="G284" i="6"/>
  <c r="H284" i="6"/>
  <c r="J284" i="6" s="1"/>
  <c r="L284" i="6"/>
  <c r="Q284" i="6"/>
  <c r="R284" i="6" s="1"/>
  <c r="S284" i="6"/>
  <c r="T284" i="6" s="1"/>
  <c r="A285" i="6"/>
  <c r="B285" i="6" s="1"/>
  <c r="E285" i="6"/>
  <c r="F285" i="6"/>
  <c r="G285" i="6"/>
  <c r="H285" i="6"/>
  <c r="J285" i="6" s="1"/>
  <c r="L285" i="6"/>
  <c r="Q285" i="6"/>
  <c r="R285" i="6"/>
  <c r="S285" i="6"/>
  <c r="T285" i="6" s="1"/>
  <c r="A286" i="6"/>
  <c r="B286" i="6" s="1"/>
  <c r="E286" i="6"/>
  <c r="F286" i="6"/>
  <c r="G286" i="6"/>
  <c r="H286" i="6"/>
  <c r="J286" i="6" s="1"/>
  <c r="L286" i="6"/>
  <c r="M286" i="6"/>
  <c r="O286" i="6" s="1"/>
  <c r="N286" i="6"/>
  <c r="Q286" i="6"/>
  <c r="R286" i="6" s="1"/>
  <c r="S286" i="6"/>
  <c r="T286" i="6"/>
  <c r="A287" i="6"/>
  <c r="B287" i="6"/>
  <c r="E287" i="6"/>
  <c r="F287" i="6"/>
  <c r="G287" i="6"/>
  <c r="H287" i="6"/>
  <c r="L287" i="6"/>
  <c r="N287" i="6" s="1"/>
  <c r="Q287" i="6"/>
  <c r="R287" i="6" s="1"/>
  <c r="S287" i="6"/>
  <c r="T287" i="6"/>
  <c r="A288" i="6"/>
  <c r="B288" i="6" s="1"/>
  <c r="E288" i="6"/>
  <c r="F288" i="6"/>
  <c r="G288" i="6"/>
  <c r="H288" i="6"/>
  <c r="J288" i="6" s="1"/>
  <c r="I288" i="6"/>
  <c r="K288" i="6" s="1"/>
  <c r="L288" i="6"/>
  <c r="Q288" i="6"/>
  <c r="R288" i="6" s="1"/>
  <c r="S288" i="6"/>
  <c r="T288" i="6"/>
  <c r="A289" i="6"/>
  <c r="B289" i="6" s="1"/>
  <c r="E289" i="6"/>
  <c r="F289" i="6"/>
  <c r="G289" i="6"/>
  <c r="H289" i="6"/>
  <c r="L289" i="6"/>
  <c r="Q289" i="6"/>
  <c r="R289" i="6" s="1"/>
  <c r="S289" i="6"/>
  <c r="T289" i="6" s="1"/>
  <c r="A290" i="6"/>
  <c r="B290" i="6" s="1"/>
  <c r="E290" i="6"/>
  <c r="F290" i="6"/>
  <c r="G290" i="6"/>
  <c r="H290" i="6"/>
  <c r="J290" i="6" s="1"/>
  <c r="L290" i="6"/>
  <c r="Q290" i="6"/>
  <c r="R290" i="6" s="1"/>
  <c r="S290" i="6"/>
  <c r="T290" i="6"/>
  <c r="A291" i="6"/>
  <c r="B291" i="6"/>
  <c r="E291" i="6"/>
  <c r="F291" i="6"/>
  <c r="G291" i="6"/>
  <c r="H291" i="6"/>
  <c r="I291" i="6" s="1"/>
  <c r="L291" i="6"/>
  <c r="N291" i="6" s="1"/>
  <c r="M291" i="6"/>
  <c r="O291" i="6" s="1"/>
  <c r="Q291" i="6"/>
  <c r="R291" i="6" s="1"/>
  <c r="S291" i="6"/>
  <c r="T291" i="6" s="1"/>
  <c r="A292" i="6"/>
  <c r="B292" i="6" s="1"/>
  <c r="E292" i="6"/>
  <c r="F292" i="6"/>
  <c r="G292" i="6"/>
  <c r="H292" i="6"/>
  <c r="J292" i="6" s="1"/>
  <c r="L292" i="6"/>
  <c r="Q292" i="6"/>
  <c r="R292" i="6" s="1"/>
  <c r="S292" i="6"/>
  <c r="T292" i="6" s="1"/>
  <c r="A293" i="6"/>
  <c r="B293" i="6" s="1"/>
  <c r="E293" i="6"/>
  <c r="F293" i="6"/>
  <c r="G293" i="6"/>
  <c r="H293" i="6"/>
  <c r="J293" i="6" s="1"/>
  <c r="I293" i="6"/>
  <c r="K293" i="6" s="1"/>
  <c r="L293" i="6"/>
  <c r="Q293" i="6"/>
  <c r="R293" i="6"/>
  <c r="S293" i="6"/>
  <c r="T293" i="6" s="1"/>
  <c r="A294" i="6"/>
  <c r="B294" i="6" s="1"/>
  <c r="E294" i="6"/>
  <c r="F294" i="6"/>
  <c r="G294" i="6"/>
  <c r="H294" i="6"/>
  <c r="J294" i="6" s="1"/>
  <c r="L294" i="6"/>
  <c r="M294" i="6"/>
  <c r="O294" i="6" s="1"/>
  <c r="N294" i="6"/>
  <c r="Q294" i="6"/>
  <c r="R294" i="6" s="1"/>
  <c r="S294" i="6"/>
  <c r="T294" i="6" s="1"/>
  <c r="A295" i="6"/>
  <c r="B295" i="6" s="1"/>
  <c r="E295" i="6"/>
  <c r="F295" i="6"/>
  <c r="G295" i="6"/>
  <c r="H295" i="6"/>
  <c r="I295" i="6" s="1"/>
  <c r="L295" i="6"/>
  <c r="Q295" i="6"/>
  <c r="R295" i="6" s="1"/>
  <c r="S295" i="6"/>
  <c r="T295" i="6" s="1"/>
  <c r="A296" i="6"/>
  <c r="B296" i="6" s="1"/>
  <c r="E296" i="6"/>
  <c r="F296" i="6"/>
  <c r="G296" i="6"/>
  <c r="H296" i="6"/>
  <c r="J296" i="6" s="1"/>
  <c r="I296" i="6"/>
  <c r="K296" i="6"/>
  <c r="L296" i="6"/>
  <c r="Q296" i="6"/>
  <c r="R296" i="6" s="1"/>
  <c r="S296" i="6"/>
  <c r="T296" i="6" s="1"/>
  <c r="A297" i="6"/>
  <c r="B297" i="6" s="1"/>
  <c r="E297" i="6"/>
  <c r="F297" i="6"/>
  <c r="G297" i="6"/>
  <c r="H297" i="6"/>
  <c r="L297" i="6"/>
  <c r="Q297" i="6"/>
  <c r="R297" i="6" s="1"/>
  <c r="S297" i="6"/>
  <c r="T297" i="6" s="1"/>
  <c r="A298" i="6"/>
  <c r="B298" i="6" s="1"/>
  <c r="E298" i="6"/>
  <c r="F298" i="6"/>
  <c r="G298" i="6"/>
  <c r="H298" i="6"/>
  <c r="J298" i="6" s="1"/>
  <c r="L298" i="6"/>
  <c r="Q298" i="6"/>
  <c r="R298" i="6" s="1"/>
  <c r="S298" i="6"/>
  <c r="T298" i="6" s="1"/>
  <c r="A299" i="6"/>
  <c r="B299" i="6" s="1"/>
  <c r="E299" i="6"/>
  <c r="F299" i="6"/>
  <c r="G299" i="6"/>
  <c r="H299" i="6"/>
  <c r="I299" i="6" s="1"/>
  <c r="K299" i="6" s="1"/>
  <c r="L299" i="6"/>
  <c r="Q299" i="6"/>
  <c r="R299" i="6" s="1"/>
  <c r="S299" i="6"/>
  <c r="T299" i="6" s="1"/>
  <c r="A300" i="6"/>
  <c r="B300" i="6" s="1"/>
  <c r="E300" i="6"/>
  <c r="F300" i="6"/>
  <c r="G300" i="6"/>
  <c r="H300" i="6"/>
  <c r="J300" i="6" s="1"/>
  <c r="L300" i="6"/>
  <c r="Q300" i="6"/>
  <c r="R300" i="6" s="1"/>
  <c r="S300" i="6"/>
  <c r="T300" i="6" s="1"/>
  <c r="A301" i="6"/>
  <c r="B301" i="6" s="1"/>
  <c r="E301" i="6"/>
  <c r="F301" i="6"/>
  <c r="G301" i="6"/>
  <c r="H301" i="6"/>
  <c r="J301" i="6" s="1"/>
  <c r="I301" i="6"/>
  <c r="K301" i="6" s="1"/>
  <c r="L301" i="6"/>
  <c r="Q301" i="6"/>
  <c r="R301" i="6" s="1"/>
  <c r="S301" i="6"/>
  <c r="T301" i="6" s="1"/>
  <c r="A302" i="6"/>
  <c r="B302" i="6" s="1"/>
  <c r="E302" i="6"/>
  <c r="F302" i="6"/>
  <c r="G302" i="6"/>
  <c r="H302" i="6"/>
  <c r="J302" i="6" s="1"/>
  <c r="L302" i="6"/>
  <c r="M302" i="6" s="1"/>
  <c r="O302" i="6"/>
  <c r="Q302" i="6"/>
  <c r="R302" i="6" s="1"/>
  <c r="S302" i="6"/>
  <c r="T302" i="6" s="1"/>
  <c r="A303" i="6"/>
  <c r="B303" i="6"/>
  <c r="E303" i="6"/>
  <c r="F303" i="6"/>
  <c r="G303" i="6"/>
  <c r="H303" i="6"/>
  <c r="L303" i="6"/>
  <c r="N303" i="6" s="1"/>
  <c r="Q303" i="6"/>
  <c r="R303" i="6" s="1"/>
  <c r="S303" i="6"/>
  <c r="T303" i="6" s="1"/>
  <c r="A304" i="6"/>
  <c r="B304" i="6" s="1"/>
  <c r="E304" i="6"/>
  <c r="F304" i="6"/>
  <c r="G304" i="6"/>
  <c r="H304" i="6"/>
  <c r="J304" i="6" s="1"/>
  <c r="L304" i="6"/>
  <c r="N304" i="6" s="1"/>
  <c r="Q304" i="6"/>
  <c r="R304" i="6" s="1"/>
  <c r="S304" i="6"/>
  <c r="T304" i="6" s="1"/>
  <c r="A305" i="6"/>
  <c r="B305" i="6"/>
  <c r="E305" i="6"/>
  <c r="F305" i="6"/>
  <c r="G305" i="6"/>
  <c r="H305" i="6"/>
  <c r="I305" i="6" s="1"/>
  <c r="K305" i="6" s="1"/>
  <c r="L305" i="6"/>
  <c r="Q305" i="6"/>
  <c r="R305" i="6" s="1"/>
  <c r="S305" i="6"/>
  <c r="T305" i="6" s="1"/>
  <c r="A306" i="6"/>
  <c r="B306" i="6" s="1"/>
  <c r="E306" i="6"/>
  <c r="F306" i="6"/>
  <c r="G306" i="6"/>
  <c r="H306" i="6"/>
  <c r="L306" i="6"/>
  <c r="M306" i="6" s="1"/>
  <c r="O306" i="6" s="1"/>
  <c r="N306" i="6"/>
  <c r="Q306" i="6"/>
  <c r="R306" i="6" s="1"/>
  <c r="S306" i="6"/>
  <c r="T306" i="6" s="1"/>
  <c r="A307" i="6"/>
  <c r="B307" i="6" s="1"/>
  <c r="E307" i="6"/>
  <c r="F307" i="6"/>
  <c r="G307" i="6"/>
  <c r="H307" i="6"/>
  <c r="I307" i="6" s="1"/>
  <c r="L307" i="6"/>
  <c r="N307" i="6" s="1"/>
  <c r="Q307" i="6"/>
  <c r="R307" i="6" s="1"/>
  <c r="S307" i="6"/>
  <c r="T307" i="6" s="1"/>
  <c r="A308" i="6"/>
  <c r="B308" i="6" s="1"/>
  <c r="E308" i="6"/>
  <c r="F308" i="6"/>
  <c r="G308" i="6"/>
  <c r="H308" i="6"/>
  <c r="L308" i="6"/>
  <c r="Q308" i="6"/>
  <c r="R308" i="6" s="1"/>
  <c r="S308" i="6"/>
  <c r="T308" i="6" s="1"/>
  <c r="A309" i="6"/>
  <c r="B309" i="6" s="1"/>
  <c r="E309" i="6"/>
  <c r="F309" i="6"/>
  <c r="G309" i="6"/>
  <c r="H309" i="6"/>
  <c r="L309" i="6"/>
  <c r="Q309" i="6"/>
  <c r="R309" i="6" s="1"/>
  <c r="S309" i="6"/>
  <c r="T309" i="6" s="1"/>
  <c r="A310" i="6"/>
  <c r="B310" i="6" s="1"/>
  <c r="E310" i="6"/>
  <c r="F310" i="6"/>
  <c r="G310" i="6"/>
  <c r="H310" i="6"/>
  <c r="L310" i="6"/>
  <c r="N310" i="6" s="1"/>
  <c r="M310" i="6"/>
  <c r="O310" i="6" s="1"/>
  <c r="Q310" i="6"/>
  <c r="R310" i="6" s="1"/>
  <c r="S310" i="6"/>
  <c r="T310" i="6" s="1"/>
  <c r="A311" i="6"/>
  <c r="B311" i="6"/>
  <c r="E311" i="6"/>
  <c r="F311" i="6"/>
  <c r="G311" i="6"/>
  <c r="H311" i="6"/>
  <c r="L311" i="6"/>
  <c r="Q311" i="6"/>
  <c r="R311" i="6" s="1"/>
  <c r="S311" i="6"/>
  <c r="T311" i="6" s="1"/>
  <c r="A312" i="6"/>
  <c r="B312" i="6" s="1"/>
  <c r="E312" i="6"/>
  <c r="F312" i="6"/>
  <c r="G312" i="6"/>
  <c r="H312" i="6"/>
  <c r="J312" i="6" s="1"/>
  <c r="L312" i="6"/>
  <c r="N312" i="6" s="1"/>
  <c r="M312" i="6"/>
  <c r="O312" i="6" s="1"/>
  <c r="Q312" i="6"/>
  <c r="R312" i="6" s="1"/>
  <c r="S312" i="6"/>
  <c r="T312" i="6" s="1"/>
  <c r="A313" i="6"/>
  <c r="B313" i="6" s="1"/>
  <c r="E313" i="6"/>
  <c r="F313" i="6"/>
  <c r="G313" i="6"/>
  <c r="H313" i="6"/>
  <c r="L313" i="6"/>
  <c r="M313" i="6" s="1"/>
  <c r="O313" i="6"/>
  <c r="Q313" i="6"/>
  <c r="R313" i="6" s="1"/>
  <c r="S313" i="6"/>
  <c r="T313" i="6" s="1"/>
  <c r="A314" i="6"/>
  <c r="B314" i="6"/>
  <c r="E314" i="6"/>
  <c r="F314" i="6"/>
  <c r="G314" i="6"/>
  <c r="H314" i="6"/>
  <c r="I314" i="6" s="1"/>
  <c r="L314" i="6"/>
  <c r="Q314" i="6"/>
  <c r="R314" i="6" s="1"/>
  <c r="S314" i="6"/>
  <c r="T314" i="6" s="1"/>
  <c r="A315" i="6"/>
  <c r="B315" i="6"/>
  <c r="E315" i="6"/>
  <c r="F315" i="6"/>
  <c r="G315" i="6"/>
  <c r="H315" i="6"/>
  <c r="I315" i="6"/>
  <c r="K315" i="6" s="1"/>
  <c r="J315" i="6"/>
  <c r="L315" i="6"/>
  <c r="M315" i="6" s="1"/>
  <c r="O315" i="6" s="1"/>
  <c r="N315" i="6"/>
  <c r="Q315" i="6"/>
  <c r="R315" i="6"/>
  <c r="S315" i="6"/>
  <c r="T315" i="6"/>
  <c r="A316" i="6"/>
  <c r="B316" i="6" s="1"/>
  <c r="E316" i="6"/>
  <c r="F316" i="6"/>
  <c r="G316" i="6"/>
  <c r="H316" i="6"/>
  <c r="I316" i="6" s="1"/>
  <c r="L316" i="6"/>
  <c r="Q316" i="6"/>
  <c r="R316" i="6" s="1"/>
  <c r="S316" i="6"/>
  <c r="T316" i="6"/>
  <c r="A317" i="6"/>
  <c r="B317" i="6" s="1"/>
  <c r="E317" i="6"/>
  <c r="F317" i="6"/>
  <c r="G317" i="6"/>
  <c r="H317" i="6"/>
  <c r="L317" i="6"/>
  <c r="M317" i="6" s="1"/>
  <c r="O317" i="6" s="1"/>
  <c r="N317" i="6"/>
  <c r="Q317" i="6"/>
  <c r="R317" i="6"/>
  <c r="S317" i="6"/>
  <c r="T317" i="6"/>
  <c r="A318" i="6"/>
  <c r="B318" i="6" s="1"/>
  <c r="E318" i="6"/>
  <c r="F318" i="6"/>
  <c r="G318" i="6"/>
  <c r="H318" i="6"/>
  <c r="I318" i="6" s="1"/>
  <c r="L318" i="6"/>
  <c r="M318" i="6"/>
  <c r="O318" i="6" s="1"/>
  <c r="N318" i="6"/>
  <c r="Q318" i="6"/>
  <c r="R318" i="6"/>
  <c r="S318" i="6"/>
  <c r="T318" i="6" s="1"/>
  <c r="A319" i="6"/>
  <c r="B319" i="6" s="1"/>
  <c r="E319" i="6"/>
  <c r="F319" i="6"/>
  <c r="G319" i="6"/>
  <c r="H319" i="6"/>
  <c r="L319" i="6"/>
  <c r="M319" i="6" s="1"/>
  <c r="Q319" i="6"/>
  <c r="R319" i="6"/>
  <c r="S319" i="6"/>
  <c r="T319" i="6"/>
  <c r="A320" i="6"/>
  <c r="B320" i="6" s="1"/>
  <c r="E320" i="6"/>
  <c r="F320" i="6"/>
  <c r="G320" i="6"/>
  <c r="H320" i="6"/>
  <c r="L320" i="6"/>
  <c r="M320" i="6" s="1"/>
  <c r="O320" i="6" s="1"/>
  <c r="Q320" i="6"/>
  <c r="R320" i="6" s="1"/>
  <c r="S320" i="6"/>
  <c r="T320" i="6"/>
  <c r="A321" i="6"/>
  <c r="B321" i="6" s="1"/>
  <c r="E321" i="6"/>
  <c r="F321" i="6"/>
  <c r="G321" i="6"/>
  <c r="H321" i="6"/>
  <c r="L321" i="6"/>
  <c r="M321" i="6"/>
  <c r="O321" i="6" s="1"/>
  <c r="N321" i="6"/>
  <c r="Q321" i="6"/>
  <c r="R321" i="6" s="1"/>
  <c r="S321" i="6"/>
  <c r="T321" i="6"/>
  <c r="A322" i="6"/>
  <c r="B322" i="6"/>
  <c r="E322" i="6"/>
  <c r="F322" i="6"/>
  <c r="G322" i="6"/>
  <c r="H322" i="6"/>
  <c r="I322" i="6" s="1"/>
  <c r="J322" i="6"/>
  <c r="L322" i="6"/>
  <c r="N322" i="6" s="1"/>
  <c r="Q322" i="6"/>
  <c r="R322" i="6"/>
  <c r="S322" i="6"/>
  <c r="T322" i="6" s="1"/>
  <c r="A323" i="6"/>
  <c r="B323" i="6" s="1"/>
  <c r="E323" i="6"/>
  <c r="F323" i="6"/>
  <c r="G323" i="6"/>
  <c r="H323" i="6"/>
  <c r="L323" i="6"/>
  <c r="M323" i="6" s="1"/>
  <c r="O323" i="6" s="1"/>
  <c r="Q323" i="6"/>
  <c r="R323" i="6" s="1"/>
  <c r="S323" i="6"/>
  <c r="T323" i="6" s="1"/>
  <c r="A324" i="6"/>
  <c r="B324" i="6" s="1"/>
  <c r="E324" i="6"/>
  <c r="F324" i="6"/>
  <c r="G324" i="6"/>
  <c r="H324" i="6"/>
  <c r="I324" i="6" s="1"/>
  <c r="L324" i="6"/>
  <c r="Q324" i="6"/>
  <c r="R324" i="6" s="1"/>
  <c r="S324" i="6"/>
  <c r="T324" i="6"/>
  <c r="A325" i="6"/>
  <c r="B325" i="6" s="1"/>
  <c r="E325" i="6"/>
  <c r="F325" i="6"/>
  <c r="G325" i="6"/>
  <c r="H325" i="6"/>
  <c r="I325" i="6"/>
  <c r="K325" i="6" s="1"/>
  <c r="J325" i="6"/>
  <c r="L325" i="6"/>
  <c r="N325" i="6" s="1"/>
  <c r="M325" i="6"/>
  <c r="O325" i="6" s="1"/>
  <c r="Q325" i="6"/>
  <c r="R325" i="6" s="1"/>
  <c r="S325" i="6"/>
  <c r="T325" i="6" s="1"/>
  <c r="A326" i="6"/>
  <c r="B326" i="6" s="1"/>
  <c r="E326" i="6"/>
  <c r="F326" i="6"/>
  <c r="G326" i="6"/>
  <c r="H326" i="6"/>
  <c r="J326" i="6" s="1"/>
  <c r="I326" i="6"/>
  <c r="K326" i="6" s="1"/>
  <c r="L326" i="6"/>
  <c r="Q326" i="6"/>
  <c r="R326" i="6"/>
  <c r="S326" i="6"/>
  <c r="T326" i="6" s="1"/>
  <c r="A327" i="6"/>
  <c r="B327" i="6"/>
  <c r="E327" i="6"/>
  <c r="F327" i="6"/>
  <c r="G327" i="6"/>
  <c r="H327" i="6"/>
  <c r="I327" i="6"/>
  <c r="J327" i="6"/>
  <c r="L327" i="6"/>
  <c r="M327" i="6" s="1"/>
  <c r="O327" i="6" s="1"/>
  <c r="N327" i="6"/>
  <c r="Q327" i="6"/>
  <c r="R327" i="6" s="1"/>
  <c r="S327" i="6"/>
  <c r="T327" i="6" s="1"/>
  <c r="A328" i="6"/>
  <c r="B328" i="6" s="1"/>
  <c r="E328" i="6"/>
  <c r="F328" i="6"/>
  <c r="G328" i="6"/>
  <c r="H328" i="6"/>
  <c r="L328" i="6"/>
  <c r="M328" i="6" s="1"/>
  <c r="O328" i="6" s="1"/>
  <c r="Q328" i="6"/>
  <c r="R328" i="6" s="1"/>
  <c r="S328" i="6"/>
  <c r="T328" i="6"/>
  <c r="A329" i="6"/>
  <c r="B329" i="6" s="1"/>
  <c r="E329" i="6"/>
  <c r="F329" i="6"/>
  <c r="G329" i="6"/>
  <c r="H329" i="6"/>
  <c r="L329" i="6"/>
  <c r="M329" i="6" s="1"/>
  <c r="O329" i="6" s="1"/>
  <c r="N329" i="6"/>
  <c r="Q329" i="6"/>
  <c r="R329" i="6" s="1"/>
  <c r="S329" i="6"/>
  <c r="T329" i="6"/>
  <c r="A330" i="6"/>
  <c r="B330" i="6"/>
  <c r="E330" i="6"/>
  <c r="F330" i="6"/>
  <c r="G330" i="6"/>
  <c r="H330" i="6"/>
  <c r="I330" i="6" s="1"/>
  <c r="J330" i="6"/>
  <c r="L330" i="6"/>
  <c r="N330" i="6" s="1"/>
  <c r="Q330" i="6"/>
  <c r="R330" i="6" s="1"/>
  <c r="S330" i="6"/>
  <c r="T330" i="6" s="1"/>
  <c r="A331" i="6"/>
  <c r="B331" i="6" s="1"/>
  <c r="E331" i="6"/>
  <c r="F331" i="6"/>
  <c r="G331" i="6"/>
  <c r="H331" i="6"/>
  <c r="L331" i="6"/>
  <c r="M331" i="6" s="1"/>
  <c r="O331" i="6" s="1"/>
  <c r="Q331" i="6"/>
  <c r="R331" i="6" s="1"/>
  <c r="S331" i="6"/>
  <c r="T331" i="6" s="1"/>
  <c r="A332" i="6"/>
  <c r="B332" i="6"/>
  <c r="E332" i="6"/>
  <c r="F332" i="6"/>
  <c r="G332" i="6"/>
  <c r="H332" i="6"/>
  <c r="I332" i="6" s="1"/>
  <c r="K332" i="6" s="1"/>
  <c r="L332" i="6"/>
  <c r="M332" i="6" s="1"/>
  <c r="O332" i="6" s="1"/>
  <c r="Q332" i="6"/>
  <c r="R332" i="6" s="1"/>
  <c r="S332" i="6"/>
  <c r="T332" i="6" s="1"/>
  <c r="A333" i="6"/>
  <c r="B333" i="6" s="1"/>
  <c r="E333" i="6"/>
  <c r="F333" i="6"/>
  <c r="G333" i="6"/>
  <c r="H333" i="6"/>
  <c r="L333" i="6"/>
  <c r="Q333" i="6"/>
  <c r="R333" i="6" s="1"/>
  <c r="S333" i="6"/>
  <c r="T333" i="6"/>
  <c r="A334" i="6"/>
  <c r="B334" i="6" s="1"/>
  <c r="E334" i="6"/>
  <c r="F334" i="6"/>
  <c r="G334" i="6"/>
  <c r="H334" i="6"/>
  <c r="J334" i="6" s="1"/>
  <c r="L334" i="6"/>
  <c r="M334" i="6" s="1"/>
  <c r="O334" i="6" s="1"/>
  <c r="N334" i="6"/>
  <c r="Q334" i="6"/>
  <c r="R334" i="6" s="1"/>
  <c r="S334" i="6"/>
  <c r="T334" i="6" s="1"/>
  <c r="A335" i="6"/>
  <c r="B335" i="6" s="1"/>
  <c r="E335" i="6"/>
  <c r="F335" i="6"/>
  <c r="G335" i="6"/>
  <c r="H335" i="6"/>
  <c r="J335" i="6" s="1"/>
  <c r="I335" i="6"/>
  <c r="L335" i="6"/>
  <c r="M335" i="6" s="1"/>
  <c r="O335" i="6" s="1"/>
  <c r="Q335" i="6"/>
  <c r="R335" i="6"/>
  <c r="S335" i="6"/>
  <c r="T335" i="6"/>
  <c r="A336" i="6"/>
  <c r="B336" i="6" s="1"/>
  <c r="E336" i="6"/>
  <c r="F336" i="6"/>
  <c r="G336" i="6"/>
  <c r="H336" i="6"/>
  <c r="L336" i="6"/>
  <c r="M336" i="6" s="1"/>
  <c r="O336" i="6" s="1"/>
  <c r="Q336" i="6"/>
  <c r="R336" i="6"/>
  <c r="S336" i="6"/>
  <c r="T336" i="6" s="1"/>
  <c r="A337" i="6"/>
  <c r="B337" i="6" s="1"/>
  <c r="E337" i="6"/>
  <c r="F337" i="6"/>
  <c r="G337" i="6"/>
  <c r="H337" i="6"/>
  <c r="L337" i="6"/>
  <c r="N337" i="6" s="1"/>
  <c r="M337" i="6"/>
  <c r="O337" i="6" s="1"/>
  <c r="Q337" i="6"/>
  <c r="R337" i="6" s="1"/>
  <c r="S337" i="6"/>
  <c r="T337" i="6"/>
  <c r="A338" i="6"/>
  <c r="B338" i="6"/>
  <c r="E338" i="6"/>
  <c r="F338" i="6"/>
  <c r="G338" i="6"/>
  <c r="H338" i="6"/>
  <c r="I338" i="6" s="1"/>
  <c r="J338" i="6"/>
  <c r="L338" i="6"/>
  <c r="N338" i="6" s="1"/>
  <c r="Q338" i="6"/>
  <c r="R338" i="6"/>
  <c r="S338" i="6"/>
  <c r="T338" i="6" s="1"/>
  <c r="A339" i="6"/>
  <c r="B339" i="6" s="1"/>
  <c r="E339" i="6"/>
  <c r="F339" i="6"/>
  <c r="G339" i="6"/>
  <c r="H339" i="6"/>
  <c r="L339" i="6"/>
  <c r="M339" i="6" s="1"/>
  <c r="O339" i="6" s="1"/>
  <c r="Q339" i="6"/>
  <c r="R339" i="6" s="1"/>
  <c r="S339" i="6"/>
  <c r="T339" i="6"/>
  <c r="A340" i="6"/>
  <c r="B340" i="6"/>
  <c r="E340" i="6"/>
  <c r="F340" i="6"/>
  <c r="G340" i="6"/>
  <c r="H340" i="6"/>
  <c r="I340" i="6" s="1"/>
  <c r="L340" i="6"/>
  <c r="M340" i="6" s="1"/>
  <c r="O340" i="6" s="1"/>
  <c r="N340" i="6"/>
  <c r="Q340" i="6"/>
  <c r="R340" i="6" s="1"/>
  <c r="S340" i="6"/>
  <c r="T340" i="6" s="1"/>
  <c r="A341" i="6"/>
  <c r="B341" i="6" s="1"/>
  <c r="E341" i="6"/>
  <c r="F341" i="6"/>
  <c r="G341" i="6"/>
  <c r="H341" i="6"/>
  <c r="L341" i="6"/>
  <c r="N341" i="6" s="1"/>
  <c r="M341" i="6"/>
  <c r="O341" i="6" s="1"/>
  <c r="Q341" i="6"/>
  <c r="R341" i="6" s="1"/>
  <c r="S341" i="6"/>
  <c r="T341" i="6"/>
  <c r="A342" i="6"/>
  <c r="B342" i="6" s="1"/>
  <c r="E342" i="6"/>
  <c r="F342" i="6"/>
  <c r="G342" i="6"/>
  <c r="H342" i="6"/>
  <c r="J342" i="6" s="1"/>
  <c r="L342" i="6"/>
  <c r="M342" i="6" s="1"/>
  <c r="N342" i="6"/>
  <c r="Q342" i="6"/>
  <c r="R342" i="6"/>
  <c r="S342" i="6"/>
  <c r="T342" i="6" s="1"/>
  <c r="A343" i="6"/>
  <c r="B343" i="6" s="1"/>
  <c r="E343" i="6"/>
  <c r="F343" i="6"/>
  <c r="G343" i="6"/>
  <c r="H343" i="6"/>
  <c r="I343" i="6"/>
  <c r="J343" i="6"/>
  <c r="L343" i="6"/>
  <c r="M343" i="6" s="1"/>
  <c r="O343" i="6" s="1"/>
  <c r="Q343" i="6"/>
  <c r="R343" i="6" s="1"/>
  <c r="S343" i="6"/>
  <c r="T343" i="6" s="1"/>
  <c r="A344" i="6"/>
  <c r="B344" i="6" s="1"/>
  <c r="E344" i="6"/>
  <c r="F344" i="6"/>
  <c r="G344" i="6"/>
  <c r="H344" i="6"/>
  <c r="L344" i="6"/>
  <c r="M344" i="6" s="1"/>
  <c r="O344" i="6" s="1"/>
  <c r="Q344" i="6"/>
  <c r="R344" i="6" s="1"/>
  <c r="S344" i="6"/>
  <c r="T344" i="6" s="1"/>
  <c r="A345" i="6"/>
  <c r="B345" i="6" s="1"/>
  <c r="E345" i="6"/>
  <c r="F345" i="6"/>
  <c r="G345" i="6"/>
  <c r="H345" i="6"/>
  <c r="L345" i="6"/>
  <c r="M345" i="6"/>
  <c r="O345" i="6" s="1"/>
  <c r="N345" i="6"/>
  <c r="Q345" i="6"/>
  <c r="R345" i="6" s="1"/>
  <c r="S345" i="6"/>
  <c r="T345" i="6" s="1"/>
  <c r="A346" i="6"/>
  <c r="B346" i="6" s="1"/>
  <c r="E346" i="6"/>
  <c r="F346" i="6"/>
  <c r="G346" i="6"/>
  <c r="H346" i="6"/>
  <c r="I346" i="6"/>
  <c r="J346" i="6"/>
  <c r="K346" i="6" s="1"/>
  <c r="L346" i="6"/>
  <c r="N346" i="6" s="1"/>
  <c r="Q346" i="6"/>
  <c r="R346" i="6"/>
  <c r="S346" i="6"/>
  <c r="T346" i="6" s="1"/>
  <c r="A347" i="6"/>
  <c r="B347" i="6" s="1"/>
  <c r="E347" i="6"/>
  <c r="F347" i="6"/>
  <c r="G347" i="6"/>
  <c r="H347" i="6"/>
  <c r="L347" i="6"/>
  <c r="M347" i="6" s="1"/>
  <c r="O347" i="6" s="1"/>
  <c r="Q347" i="6"/>
  <c r="R347" i="6"/>
  <c r="S347" i="6"/>
  <c r="T347" i="6"/>
  <c r="A348" i="6"/>
  <c r="B348" i="6"/>
  <c r="E348" i="6"/>
  <c r="F348" i="6"/>
  <c r="G348" i="6"/>
  <c r="H348" i="6"/>
  <c r="I348" i="6" s="1"/>
  <c r="L348" i="6"/>
  <c r="M348" i="6" s="1"/>
  <c r="O348" i="6" s="1"/>
  <c r="N348" i="6"/>
  <c r="Q348" i="6"/>
  <c r="R348" i="6" s="1"/>
  <c r="S348" i="6"/>
  <c r="T348" i="6" s="1"/>
  <c r="A349" i="6"/>
  <c r="B349" i="6" s="1"/>
  <c r="E349" i="6"/>
  <c r="F349" i="6"/>
  <c r="G349" i="6"/>
  <c r="H349" i="6"/>
  <c r="I349" i="6"/>
  <c r="J349" i="6"/>
  <c r="L349" i="6"/>
  <c r="Q349" i="6"/>
  <c r="R349" i="6"/>
  <c r="S349" i="6"/>
  <c r="T349" i="6" s="1"/>
  <c r="A350" i="6"/>
  <c r="B350" i="6" s="1"/>
  <c r="E350" i="6"/>
  <c r="F350" i="6"/>
  <c r="G350" i="6"/>
  <c r="H350" i="6"/>
  <c r="J350" i="6" s="1"/>
  <c r="L350" i="6"/>
  <c r="N350" i="6" s="1"/>
  <c r="M350" i="6"/>
  <c r="O350" i="6" s="1"/>
  <c r="Q350" i="6"/>
  <c r="R350" i="6"/>
  <c r="S350" i="6"/>
  <c r="T350" i="6" s="1"/>
  <c r="A351" i="6"/>
  <c r="B351" i="6"/>
  <c r="E351" i="6"/>
  <c r="F351" i="6"/>
  <c r="G351" i="6"/>
  <c r="H351" i="6"/>
  <c r="I351" i="6"/>
  <c r="J351" i="6"/>
  <c r="L351" i="6"/>
  <c r="M351" i="6" s="1"/>
  <c r="O351" i="6" s="1"/>
  <c r="N351" i="6"/>
  <c r="Q351" i="6"/>
  <c r="R351" i="6" s="1"/>
  <c r="S351" i="6"/>
  <c r="T351" i="6"/>
  <c r="A352" i="6"/>
  <c r="B352" i="6" s="1"/>
  <c r="E352" i="6"/>
  <c r="F352" i="6"/>
  <c r="G352" i="6"/>
  <c r="H352" i="6"/>
  <c r="L352" i="6"/>
  <c r="M352" i="6" s="1"/>
  <c r="O352" i="6" s="1"/>
  <c r="Q352" i="6"/>
  <c r="R352" i="6" s="1"/>
  <c r="S352" i="6"/>
  <c r="T352" i="6"/>
  <c r="A353" i="6"/>
  <c r="B353" i="6" s="1"/>
  <c r="E353" i="6"/>
  <c r="F353" i="6"/>
  <c r="G353" i="6"/>
  <c r="H353" i="6"/>
  <c r="L353" i="6"/>
  <c r="M353" i="6"/>
  <c r="N353" i="6"/>
  <c r="O353" i="6"/>
  <c r="Q353" i="6"/>
  <c r="R353" i="6" s="1"/>
  <c r="S353" i="6"/>
  <c r="T353" i="6"/>
  <c r="A354" i="6"/>
  <c r="B354" i="6" s="1"/>
  <c r="E354" i="6"/>
  <c r="F354" i="6"/>
  <c r="G354" i="6"/>
  <c r="H354" i="6"/>
  <c r="I354" i="6"/>
  <c r="J354" i="6"/>
  <c r="K354" i="6"/>
  <c r="L354" i="6"/>
  <c r="N354" i="6" s="1"/>
  <c r="Q354" i="6"/>
  <c r="R354" i="6"/>
  <c r="S354" i="6"/>
  <c r="T354" i="6" s="1"/>
  <c r="A355" i="6"/>
  <c r="B355" i="6" s="1"/>
  <c r="E355" i="6"/>
  <c r="F355" i="6"/>
  <c r="G355" i="6"/>
  <c r="H355" i="6"/>
  <c r="L355" i="6"/>
  <c r="M355" i="6" s="1"/>
  <c r="O355" i="6" s="1"/>
  <c r="Q355" i="6"/>
  <c r="R355" i="6"/>
  <c r="S355" i="6"/>
  <c r="T355" i="6"/>
  <c r="A356" i="6"/>
  <c r="B356" i="6"/>
  <c r="E356" i="6"/>
  <c r="F356" i="6"/>
  <c r="G356" i="6"/>
  <c r="H356" i="6"/>
  <c r="I356" i="6" s="1"/>
  <c r="K356" i="6" s="1"/>
  <c r="P356" i="6" s="1"/>
  <c r="L356" i="6"/>
  <c r="M356" i="6" s="1"/>
  <c r="O356" i="6" s="1"/>
  <c r="N356" i="6"/>
  <c r="Q356" i="6"/>
  <c r="R356" i="6" s="1"/>
  <c r="S356" i="6"/>
  <c r="T356" i="6" s="1"/>
  <c r="A357" i="6"/>
  <c r="B357" i="6" s="1"/>
  <c r="E357" i="6"/>
  <c r="F357" i="6"/>
  <c r="G357" i="6"/>
  <c r="H357" i="6"/>
  <c r="I357" i="6"/>
  <c r="K357" i="6" s="1"/>
  <c r="P357" i="6" s="1"/>
  <c r="J357" i="6"/>
  <c r="L357" i="6"/>
  <c r="N357" i="6" s="1"/>
  <c r="M357" i="6"/>
  <c r="O357" i="6" s="1"/>
  <c r="Q357" i="6"/>
  <c r="R357" i="6"/>
  <c r="S357" i="6"/>
  <c r="T357" i="6"/>
  <c r="A358" i="6"/>
  <c r="B358" i="6" s="1"/>
  <c r="E358" i="6"/>
  <c r="F358" i="6"/>
  <c r="G358" i="6"/>
  <c r="H358" i="6"/>
  <c r="J358" i="6" s="1"/>
  <c r="L358" i="6"/>
  <c r="Q358" i="6"/>
  <c r="R358" i="6" s="1"/>
  <c r="S358" i="6"/>
  <c r="T358" i="6" s="1"/>
  <c r="A359" i="6"/>
  <c r="B359" i="6"/>
  <c r="E359" i="6"/>
  <c r="F359" i="6"/>
  <c r="G359" i="6"/>
  <c r="H359" i="6"/>
  <c r="I359" i="6" s="1"/>
  <c r="J359" i="6"/>
  <c r="L359" i="6"/>
  <c r="M359" i="6" s="1"/>
  <c r="O359" i="6" s="1"/>
  <c r="N359" i="6"/>
  <c r="Q359" i="6"/>
  <c r="R359" i="6" s="1"/>
  <c r="S359" i="6"/>
  <c r="T359" i="6" s="1"/>
  <c r="A360" i="6"/>
  <c r="B360" i="6" s="1"/>
  <c r="E360" i="6"/>
  <c r="F360" i="6"/>
  <c r="G360" i="6"/>
  <c r="H360" i="6"/>
  <c r="L360" i="6"/>
  <c r="M360" i="6" s="1"/>
  <c r="O360" i="6" s="1"/>
  <c r="Q360" i="6"/>
  <c r="R360" i="6" s="1"/>
  <c r="S360" i="6"/>
  <c r="T360" i="6"/>
  <c r="A361" i="6"/>
  <c r="B361" i="6" s="1"/>
  <c r="E361" i="6"/>
  <c r="F361" i="6"/>
  <c r="G361" i="6"/>
  <c r="H361" i="6"/>
  <c r="L361" i="6"/>
  <c r="M361" i="6" s="1"/>
  <c r="O361" i="6" s="1"/>
  <c r="N361" i="6"/>
  <c r="Q361" i="6"/>
  <c r="R361" i="6" s="1"/>
  <c r="S361" i="6"/>
  <c r="T361" i="6"/>
  <c r="A362" i="6"/>
  <c r="B362" i="6"/>
  <c r="E362" i="6"/>
  <c r="F362" i="6"/>
  <c r="G362" i="6"/>
  <c r="H362" i="6"/>
  <c r="L362" i="6"/>
  <c r="N362" i="6" s="1"/>
  <c r="Q362" i="6"/>
  <c r="R362" i="6" s="1"/>
  <c r="S362" i="6"/>
  <c r="T362" i="6" s="1"/>
  <c r="A363" i="6"/>
  <c r="B363" i="6" s="1"/>
  <c r="E363" i="6"/>
  <c r="F363" i="6"/>
  <c r="G363" i="6"/>
  <c r="H363" i="6"/>
  <c r="L363" i="6"/>
  <c r="M363" i="6" s="1"/>
  <c r="O363" i="6" s="1"/>
  <c r="Q363" i="6"/>
  <c r="R363" i="6"/>
  <c r="S363" i="6"/>
  <c r="T363" i="6" s="1"/>
  <c r="A364" i="6"/>
  <c r="B364" i="6" s="1"/>
  <c r="E364" i="6"/>
  <c r="F364" i="6"/>
  <c r="G364" i="6"/>
  <c r="H364" i="6"/>
  <c r="I364" i="6" s="1"/>
  <c r="L364" i="6"/>
  <c r="M364" i="6" s="1"/>
  <c r="N364" i="6"/>
  <c r="Q364" i="6"/>
  <c r="R364" i="6" s="1"/>
  <c r="S364" i="6"/>
  <c r="T364" i="6"/>
  <c r="A365" i="6"/>
  <c r="B365" i="6" s="1"/>
  <c r="E365" i="6"/>
  <c r="F365" i="6"/>
  <c r="G365" i="6"/>
  <c r="H365" i="6"/>
  <c r="L365" i="6"/>
  <c r="N365" i="6" s="1"/>
  <c r="M365" i="6"/>
  <c r="O365" i="6" s="1"/>
  <c r="Q365" i="6"/>
  <c r="R365" i="6" s="1"/>
  <c r="S365" i="6"/>
  <c r="T365" i="6"/>
  <c r="A366" i="6"/>
  <c r="B366" i="6" s="1"/>
  <c r="E366" i="6"/>
  <c r="F366" i="6"/>
  <c r="G366" i="6"/>
  <c r="H366" i="6"/>
  <c r="J366" i="6" s="1"/>
  <c r="L366" i="6"/>
  <c r="M366" i="6" s="1"/>
  <c r="O366" i="6" s="1"/>
  <c r="N366" i="6"/>
  <c r="Q366" i="6"/>
  <c r="R366" i="6" s="1"/>
  <c r="S366" i="6"/>
  <c r="T366" i="6" s="1"/>
  <c r="A367" i="6"/>
  <c r="B367" i="6"/>
  <c r="E367" i="6"/>
  <c r="F367" i="6"/>
  <c r="G367" i="6"/>
  <c r="H367" i="6"/>
  <c r="I367" i="6" s="1"/>
  <c r="K367" i="6" s="1"/>
  <c r="J367" i="6"/>
  <c r="L367" i="6"/>
  <c r="Q367" i="6"/>
  <c r="R367" i="6"/>
  <c r="S367" i="6"/>
  <c r="T367" i="6" s="1"/>
  <c r="A368" i="6"/>
  <c r="B368" i="6" s="1"/>
  <c r="E368" i="6"/>
  <c r="F368" i="6"/>
  <c r="G368" i="6"/>
  <c r="H368" i="6"/>
  <c r="L368" i="6"/>
  <c r="M368" i="6" s="1"/>
  <c r="O368" i="6" s="1"/>
  <c r="N368" i="6"/>
  <c r="Q368" i="6"/>
  <c r="R368" i="6"/>
  <c r="S368" i="6"/>
  <c r="T368" i="6" s="1"/>
  <c r="A369" i="6"/>
  <c r="B369" i="6" s="1"/>
  <c r="E369" i="6"/>
  <c r="F369" i="6"/>
  <c r="G369" i="6"/>
  <c r="H369" i="6"/>
  <c r="L369" i="6"/>
  <c r="M369" i="6"/>
  <c r="N369" i="6"/>
  <c r="O369" i="6"/>
  <c r="Q369" i="6"/>
  <c r="R369" i="6" s="1"/>
  <c r="S369" i="6"/>
  <c r="T369" i="6"/>
  <c r="A370" i="6"/>
  <c r="B370" i="6" s="1"/>
  <c r="E370" i="6"/>
  <c r="F370" i="6"/>
  <c r="G370" i="6"/>
  <c r="H370" i="6"/>
  <c r="I370" i="6"/>
  <c r="J370" i="6"/>
  <c r="K370" i="6"/>
  <c r="L370" i="6"/>
  <c r="N370" i="6" s="1"/>
  <c r="M370" i="6"/>
  <c r="O370" i="6" s="1"/>
  <c r="Q370" i="6"/>
  <c r="R370" i="6" s="1"/>
  <c r="S370" i="6"/>
  <c r="T370" i="6" s="1"/>
  <c r="A371" i="6"/>
  <c r="B371" i="6"/>
  <c r="E371" i="6"/>
  <c r="F371" i="6"/>
  <c r="G371" i="6"/>
  <c r="H371" i="6"/>
  <c r="I371" i="6" s="1"/>
  <c r="L371" i="6"/>
  <c r="M371" i="6" s="1"/>
  <c r="N371" i="6"/>
  <c r="Q371" i="6"/>
  <c r="R371" i="6" s="1"/>
  <c r="S371" i="6"/>
  <c r="T371" i="6"/>
  <c r="A372" i="6"/>
  <c r="B372" i="6" s="1"/>
  <c r="E372" i="6"/>
  <c r="F372" i="6"/>
  <c r="G372" i="6"/>
  <c r="H372" i="6"/>
  <c r="I372" i="6" s="1"/>
  <c r="L372" i="6"/>
  <c r="M372" i="6" s="1"/>
  <c r="N372" i="6"/>
  <c r="Q372" i="6"/>
  <c r="R372" i="6" s="1"/>
  <c r="S372" i="6"/>
  <c r="T372" i="6" s="1"/>
  <c r="A373" i="6"/>
  <c r="B373" i="6"/>
  <c r="E373" i="6"/>
  <c r="F373" i="6"/>
  <c r="G373" i="6"/>
  <c r="H373" i="6"/>
  <c r="J373" i="6" s="1"/>
  <c r="I373" i="6"/>
  <c r="L373" i="6"/>
  <c r="N373" i="6" s="1"/>
  <c r="M373" i="6"/>
  <c r="O373" i="6" s="1"/>
  <c r="Q373" i="6"/>
  <c r="R373" i="6" s="1"/>
  <c r="S373" i="6"/>
  <c r="T373" i="6" s="1"/>
  <c r="A374" i="6"/>
  <c r="B374" i="6" s="1"/>
  <c r="E374" i="6"/>
  <c r="F374" i="6"/>
  <c r="G374" i="6"/>
  <c r="H374" i="6"/>
  <c r="L374" i="6"/>
  <c r="M374" i="6"/>
  <c r="O374" i="6" s="1"/>
  <c r="N374" i="6"/>
  <c r="Q374" i="6"/>
  <c r="R374" i="6" s="1"/>
  <c r="S374" i="6"/>
  <c r="T374" i="6" s="1"/>
  <c r="A375" i="6"/>
  <c r="B375" i="6"/>
  <c r="E375" i="6"/>
  <c r="F375" i="6"/>
  <c r="G375" i="6"/>
  <c r="H375" i="6"/>
  <c r="J375" i="6" s="1"/>
  <c r="I375" i="6"/>
  <c r="L375" i="6"/>
  <c r="M375" i="6" s="1"/>
  <c r="N375" i="6"/>
  <c r="O375" i="6"/>
  <c r="Q375" i="6"/>
  <c r="R375" i="6"/>
  <c r="S375" i="6"/>
  <c r="T375" i="6" s="1"/>
  <c r="A376" i="6"/>
  <c r="B376" i="6" s="1"/>
  <c r="E376" i="6"/>
  <c r="F376" i="6"/>
  <c r="G376" i="6"/>
  <c r="H376" i="6"/>
  <c r="I376" i="6"/>
  <c r="J376" i="6"/>
  <c r="L376" i="6"/>
  <c r="M376" i="6" s="1"/>
  <c r="O376" i="6" s="1"/>
  <c r="N376" i="6"/>
  <c r="Q376" i="6"/>
  <c r="R376" i="6" s="1"/>
  <c r="S376" i="6"/>
  <c r="T376" i="6" s="1"/>
  <c r="A377" i="6"/>
  <c r="B377" i="6" s="1"/>
  <c r="E377" i="6"/>
  <c r="F377" i="6"/>
  <c r="G377" i="6"/>
  <c r="H377" i="6"/>
  <c r="L377" i="6"/>
  <c r="N377" i="6" s="1"/>
  <c r="M377" i="6"/>
  <c r="O377" i="6" s="1"/>
  <c r="Q377" i="6"/>
  <c r="R377" i="6" s="1"/>
  <c r="S377" i="6"/>
  <c r="T377" i="6" s="1"/>
  <c r="A378" i="6"/>
  <c r="B378" i="6"/>
  <c r="E378" i="6"/>
  <c r="F378" i="6"/>
  <c r="G378" i="6"/>
  <c r="H378" i="6"/>
  <c r="J378" i="6" s="1"/>
  <c r="I378" i="6"/>
  <c r="K378" i="6" s="1"/>
  <c r="L378" i="6"/>
  <c r="Q378" i="6"/>
  <c r="R378" i="6"/>
  <c r="S378" i="6"/>
  <c r="T378" i="6"/>
  <c r="A379" i="6"/>
  <c r="B379" i="6"/>
  <c r="E379" i="6"/>
  <c r="F379" i="6"/>
  <c r="G379" i="6"/>
  <c r="H379" i="6"/>
  <c r="L379" i="6"/>
  <c r="Q379" i="6"/>
  <c r="R379" i="6" s="1"/>
  <c r="S379" i="6"/>
  <c r="T379" i="6" s="1"/>
  <c r="A380" i="6"/>
  <c r="B380" i="6" s="1"/>
  <c r="E380" i="6"/>
  <c r="F380" i="6"/>
  <c r="G380" i="6"/>
  <c r="H380" i="6"/>
  <c r="I380" i="6" s="1"/>
  <c r="K380" i="6" s="1"/>
  <c r="J380" i="6"/>
  <c r="L380" i="6"/>
  <c r="N380" i="6" s="1"/>
  <c r="M380" i="6"/>
  <c r="O380" i="6"/>
  <c r="Q380" i="6"/>
  <c r="R380" i="6" s="1"/>
  <c r="S380" i="6"/>
  <c r="T380" i="6"/>
  <c r="A381" i="6"/>
  <c r="B381" i="6" s="1"/>
  <c r="E381" i="6"/>
  <c r="F381" i="6"/>
  <c r="G381" i="6"/>
  <c r="H381" i="6"/>
  <c r="L381" i="6"/>
  <c r="Q381" i="6"/>
  <c r="R381" i="6" s="1"/>
  <c r="S381" i="6"/>
  <c r="T381" i="6" s="1"/>
  <c r="A382" i="6"/>
  <c r="B382" i="6" s="1"/>
  <c r="E382" i="6"/>
  <c r="F382" i="6"/>
  <c r="G382" i="6"/>
  <c r="H382" i="6"/>
  <c r="I382" i="6" s="1"/>
  <c r="J382" i="6"/>
  <c r="L382" i="6"/>
  <c r="N382" i="6" s="1"/>
  <c r="Q382" i="6"/>
  <c r="R382" i="6"/>
  <c r="S382" i="6"/>
  <c r="T382" i="6" s="1"/>
  <c r="A383" i="6"/>
  <c r="B383" i="6" s="1"/>
  <c r="E383" i="6"/>
  <c r="F383" i="6"/>
  <c r="G383" i="6"/>
  <c r="H383" i="6"/>
  <c r="J383" i="6" s="1"/>
  <c r="L383" i="6"/>
  <c r="M383" i="6" s="1"/>
  <c r="O383" i="6" s="1"/>
  <c r="N383" i="6"/>
  <c r="Q383" i="6"/>
  <c r="R383" i="6" s="1"/>
  <c r="S383" i="6"/>
  <c r="T383" i="6" s="1"/>
  <c r="A384" i="6"/>
  <c r="B384" i="6"/>
  <c r="E384" i="6"/>
  <c r="F384" i="6"/>
  <c r="G384" i="6"/>
  <c r="H384" i="6"/>
  <c r="L384" i="6"/>
  <c r="M384" i="6" s="1"/>
  <c r="O384" i="6" s="1"/>
  <c r="N384" i="6"/>
  <c r="Q384" i="6"/>
  <c r="R384" i="6" s="1"/>
  <c r="S384" i="6"/>
  <c r="T384" i="6"/>
  <c r="A385" i="6"/>
  <c r="B385" i="6" s="1"/>
  <c r="E385" i="6"/>
  <c r="F385" i="6"/>
  <c r="G385" i="6"/>
  <c r="H385" i="6"/>
  <c r="L385" i="6"/>
  <c r="Q385" i="6"/>
  <c r="R385" i="6" s="1"/>
  <c r="S385" i="6"/>
  <c r="T385" i="6" s="1"/>
  <c r="A386" i="6"/>
  <c r="B386" i="6" s="1"/>
  <c r="E386" i="6"/>
  <c r="F386" i="6"/>
  <c r="G386" i="6"/>
  <c r="H386" i="6"/>
  <c r="I386" i="6" s="1"/>
  <c r="K386" i="6" s="1"/>
  <c r="J386" i="6"/>
  <c r="L386" i="6"/>
  <c r="Q386" i="6"/>
  <c r="R386" i="6"/>
  <c r="S386" i="6"/>
  <c r="T386" i="6" s="1"/>
  <c r="A387" i="6"/>
  <c r="B387" i="6" s="1"/>
  <c r="E387" i="6"/>
  <c r="F387" i="6"/>
  <c r="G387" i="6"/>
  <c r="H387" i="6"/>
  <c r="I387" i="6"/>
  <c r="J387" i="6"/>
  <c r="L387" i="6"/>
  <c r="M387" i="6" s="1"/>
  <c r="O387" i="6" s="1"/>
  <c r="N387" i="6"/>
  <c r="Q387" i="6"/>
  <c r="R387" i="6" s="1"/>
  <c r="S387" i="6"/>
  <c r="T387" i="6" s="1"/>
  <c r="A388" i="6"/>
  <c r="B388" i="6"/>
  <c r="E388" i="6"/>
  <c r="F388" i="6"/>
  <c r="G388" i="6"/>
  <c r="H388" i="6"/>
  <c r="I388" i="6" s="1"/>
  <c r="J388" i="6"/>
  <c r="L388" i="6"/>
  <c r="M388" i="6"/>
  <c r="O388" i="6" s="1"/>
  <c r="N388" i="6"/>
  <c r="Q388" i="6"/>
  <c r="R388" i="6" s="1"/>
  <c r="S388" i="6"/>
  <c r="T388" i="6"/>
  <c r="A389" i="6"/>
  <c r="B389" i="6" s="1"/>
  <c r="E389" i="6"/>
  <c r="F389" i="6"/>
  <c r="G389" i="6"/>
  <c r="H389" i="6"/>
  <c r="I389" i="6"/>
  <c r="J389" i="6"/>
  <c r="K389" i="6"/>
  <c r="L389" i="6"/>
  <c r="M389" i="6" s="1"/>
  <c r="O389" i="6" s="1"/>
  <c r="N389" i="6"/>
  <c r="Q389" i="6"/>
  <c r="R389" i="6" s="1"/>
  <c r="S389" i="6"/>
  <c r="T389" i="6" s="1"/>
  <c r="A390" i="6"/>
  <c r="B390" i="6"/>
  <c r="E390" i="6"/>
  <c r="F390" i="6"/>
  <c r="G390" i="6"/>
  <c r="H390" i="6"/>
  <c r="I390" i="6" s="1"/>
  <c r="J390" i="6"/>
  <c r="L390" i="6"/>
  <c r="Q390" i="6"/>
  <c r="R390" i="6"/>
  <c r="S390" i="6"/>
  <c r="T390" i="6" s="1"/>
  <c r="A391" i="6"/>
  <c r="B391" i="6"/>
  <c r="E391" i="6"/>
  <c r="F391" i="6"/>
  <c r="G391" i="6"/>
  <c r="H391" i="6"/>
  <c r="I391" i="6" s="1"/>
  <c r="L391" i="6"/>
  <c r="Q391" i="6"/>
  <c r="R391" i="6" s="1"/>
  <c r="S391" i="6"/>
  <c r="T391" i="6" s="1"/>
  <c r="A392" i="6"/>
  <c r="B392" i="6"/>
  <c r="E392" i="6"/>
  <c r="F392" i="6"/>
  <c r="G392" i="6"/>
  <c r="H392" i="6"/>
  <c r="I392" i="6" s="1"/>
  <c r="L392" i="6"/>
  <c r="Q392" i="6"/>
  <c r="R392" i="6"/>
  <c r="S392" i="6"/>
  <c r="T392" i="6" s="1"/>
  <c r="A393" i="6"/>
  <c r="B393" i="6" s="1"/>
  <c r="E393" i="6"/>
  <c r="F393" i="6"/>
  <c r="G393" i="6"/>
  <c r="H393" i="6"/>
  <c r="L393" i="6"/>
  <c r="Q393" i="6"/>
  <c r="R393" i="6"/>
  <c r="S393" i="6"/>
  <c r="T393" i="6" s="1"/>
  <c r="A394" i="6"/>
  <c r="B394" i="6" s="1"/>
  <c r="E394" i="6"/>
  <c r="F394" i="6"/>
  <c r="G394" i="6"/>
  <c r="H394" i="6"/>
  <c r="I394" i="6" s="1"/>
  <c r="J394" i="6"/>
  <c r="L394" i="6"/>
  <c r="Q394" i="6"/>
  <c r="R394" i="6"/>
  <c r="S394" i="6"/>
  <c r="T394" i="6" s="1"/>
  <c r="A395" i="6"/>
  <c r="B395" i="6" s="1"/>
  <c r="E395" i="6"/>
  <c r="F395" i="6"/>
  <c r="G395" i="6"/>
  <c r="H395" i="6"/>
  <c r="I395" i="6"/>
  <c r="K395" i="6" s="1"/>
  <c r="J395" i="6"/>
  <c r="L395" i="6"/>
  <c r="M395" i="6" s="1"/>
  <c r="O395" i="6" s="1"/>
  <c r="Q395" i="6"/>
  <c r="R395" i="6" s="1"/>
  <c r="S395" i="6"/>
  <c r="T395" i="6" s="1"/>
  <c r="A396" i="6"/>
  <c r="B396" i="6"/>
  <c r="E396" i="6"/>
  <c r="F396" i="6"/>
  <c r="G396" i="6"/>
  <c r="H396" i="6"/>
  <c r="I396" i="6" s="1"/>
  <c r="L396" i="6"/>
  <c r="M396" i="6" s="1"/>
  <c r="O396" i="6" s="1"/>
  <c r="Q396" i="6"/>
  <c r="R396" i="6"/>
  <c r="S396" i="6"/>
  <c r="T396" i="6" s="1"/>
  <c r="A397" i="6"/>
  <c r="B397" i="6" s="1"/>
  <c r="E397" i="6"/>
  <c r="F397" i="6"/>
  <c r="G397" i="6"/>
  <c r="H397" i="6"/>
  <c r="I397" i="6"/>
  <c r="K397" i="6" s="1"/>
  <c r="P397" i="6" s="1"/>
  <c r="J397" i="6"/>
  <c r="L397" i="6"/>
  <c r="M397" i="6" s="1"/>
  <c r="O397" i="6" s="1"/>
  <c r="N397" i="6"/>
  <c r="Q397" i="6"/>
  <c r="R397" i="6" s="1"/>
  <c r="S397" i="6"/>
  <c r="T397" i="6" s="1"/>
  <c r="A398" i="6"/>
  <c r="B398" i="6"/>
  <c r="E398" i="6"/>
  <c r="F398" i="6"/>
  <c r="G398" i="6"/>
  <c r="H398" i="6"/>
  <c r="I398" i="6" s="1"/>
  <c r="J398" i="6"/>
  <c r="L398" i="6"/>
  <c r="N398" i="6" s="1"/>
  <c r="Q398" i="6"/>
  <c r="R398" i="6"/>
  <c r="S398" i="6"/>
  <c r="T398" i="6" s="1"/>
  <c r="A399" i="6"/>
  <c r="B399" i="6"/>
  <c r="E399" i="6"/>
  <c r="F399" i="6"/>
  <c r="G399" i="6"/>
  <c r="H399" i="6"/>
  <c r="I399" i="6"/>
  <c r="J399" i="6"/>
  <c r="L399" i="6"/>
  <c r="M399" i="6" s="1"/>
  <c r="O399" i="6" s="1"/>
  <c r="N399" i="6"/>
  <c r="Q399" i="6"/>
  <c r="R399" i="6"/>
  <c r="S399" i="6"/>
  <c r="T399" i="6" s="1"/>
  <c r="A400" i="6"/>
  <c r="B400" i="6"/>
  <c r="E400" i="6"/>
  <c r="F400" i="6"/>
  <c r="G400" i="6"/>
  <c r="H400" i="6"/>
  <c r="I400" i="6" s="1"/>
  <c r="J400" i="6"/>
  <c r="L400" i="6"/>
  <c r="M400" i="6" s="1"/>
  <c r="O400" i="6" s="1"/>
  <c r="N400" i="6"/>
  <c r="Q400" i="6"/>
  <c r="R400" i="6" s="1"/>
  <c r="S400" i="6"/>
  <c r="T400" i="6"/>
  <c r="A401" i="6"/>
  <c r="B401" i="6" s="1"/>
  <c r="E401" i="6"/>
  <c r="F401" i="6"/>
  <c r="G401" i="6"/>
  <c r="H401" i="6"/>
  <c r="L401" i="6"/>
  <c r="Q401" i="6"/>
  <c r="R401" i="6" s="1"/>
  <c r="S401" i="6"/>
  <c r="T401" i="6" s="1"/>
  <c r="A402" i="6"/>
  <c r="B402" i="6"/>
  <c r="E402" i="6"/>
  <c r="F402" i="6"/>
  <c r="G402" i="6"/>
  <c r="H402" i="6"/>
  <c r="I402" i="6" s="1"/>
  <c r="K402" i="6" s="1"/>
  <c r="L402" i="6"/>
  <c r="Q402" i="6"/>
  <c r="R402" i="6"/>
  <c r="S402" i="6"/>
  <c r="T402" i="6" s="1"/>
  <c r="A403" i="6"/>
  <c r="B403" i="6" s="1"/>
  <c r="E403" i="6"/>
  <c r="F403" i="6"/>
  <c r="G403" i="6"/>
  <c r="H403" i="6"/>
  <c r="I403" i="6"/>
  <c r="K403" i="6" s="1"/>
  <c r="P403" i="6" s="1"/>
  <c r="J403" i="6"/>
  <c r="L403" i="6"/>
  <c r="M403" i="6" s="1"/>
  <c r="O403" i="6" s="1"/>
  <c r="N403" i="6"/>
  <c r="Q403" i="6"/>
  <c r="R403" i="6" s="1"/>
  <c r="S403" i="6"/>
  <c r="T403" i="6" s="1"/>
  <c r="A404" i="6"/>
  <c r="B404" i="6"/>
  <c r="E404" i="6"/>
  <c r="F404" i="6"/>
  <c r="G404" i="6"/>
  <c r="H404" i="6"/>
  <c r="L404" i="6"/>
  <c r="M404" i="6"/>
  <c r="O404" i="6" s="1"/>
  <c r="N404" i="6"/>
  <c r="Q404" i="6"/>
  <c r="R404" i="6" s="1"/>
  <c r="S404" i="6"/>
  <c r="T404" i="6" s="1"/>
  <c r="A405" i="6"/>
  <c r="B405" i="6" s="1"/>
  <c r="E405" i="6"/>
  <c r="F405" i="6"/>
  <c r="G405" i="6"/>
  <c r="H405" i="6"/>
  <c r="I405" i="6"/>
  <c r="J405" i="6"/>
  <c r="L405" i="6"/>
  <c r="M405" i="6" s="1"/>
  <c r="O405" i="6" s="1"/>
  <c r="N405" i="6"/>
  <c r="Q405" i="6"/>
  <c r="R405" i="6" s="1"/>
  <c r="S405" i="6"/>
  <c r="T405" i="6" s="1"/>
  <c r="A406" i="6"/>
  <c r="B406" i="6"/>
  <c r="E406" i="6"/>
  <c r="F406" i="6"/>
  <c r="G406" i="6"/>
  <c r="H406" i="6"/>
  <c r="I406" i="6" s="1"/>
  <c r="K406" i="6" s="1"/>
  <c r="J406" i="6"/>
  <c r="L406" i="6"/>
  <c r="Q406" i="6"/>
  <c r="R406" i="6" s="1"/>
  <c r="S406" i="6"/>
  <c r="T406" i="6" s="1"/>
  <c r="A407" i="6"/>
  <c r="B407" i="6"/>
  <c r="E407" i="6"/>
  <c r="F407" i="6"/>
  <c r="G407" i="6"/>
  <c r="H407" i="6"/>
  <c r="I407" i="6" s="1"/>
  <c r="K407" i="6" s="1"/>
  <c r="P407" i="6" s="1"/>
  <c r="L407" i="6"/>
  <c r="M407" i="6" s="1"/>
  <c r="O407" i="6" s="1"/>
  <c r="N407" i="6"/>
  <c r="Q407" i="6"/>
  <c r="R407" i="6" s="1"/>
  <c r="S407" i="6"/>
  <c r="T407" i="6" s="1"/>
  <c r="A408" i="6"/>
  <c r="B408" i="6"/>
  <c r="E408" i="6"/>
  <c r="F408" i="6"/>
  <c r="G408" i="6"/>
  <c r="H408" i="6"/>
  <c r="I408" i="6" s="1"/>
  <c r="K408" i="6" s="1"/>
  <c r="J408" i="6"/>
  <c r="L408" i="6"/>
  <c r="Q408" i="6"/>
  <c r="R408" i="6" s="1"/>
  <c r="S408" i="6"/>
  <c r="T408" i="6" s="1"/>
  <c r="A409" i="6"/>
  <c r="B409" i="6" s="1"/>
  <c r="E409" i="6"/>
  <c r="F409" i="6"/>
  <c r="G409" i="6"/>
  <c r="H409" i="6"/>
  <c r="L409" i="6"/>
  <c r="M409" i="6" s="1"/>
  <c r="O409" i="6" s="1"/>
  <c r="Q409" i="6"/>
  <c r="R409" i="6"/>
  <c r="S409" i="6"/>
  <c r="T409" i="6" s="1"/>
  <c r="A410" i="6"/>
  <c r="B410" i="6" s="1"/>
  <c r="E410" i="6"/>
  <c r="F410" i="6"/>
  <c r="G410" i="6"/>
  <c r="H410" i="6"/>
  <c r="I410" i="6" s="1"/>
  <c r="J410" i="6"/>
  <c r="L410" i="6"/>
  <c r="M410" i="6" s="1"/>
  <c r="O410" i="6" s="1"/>
  <c r="Q410" i="6"/>
  <c r="R410" i="6"/>
  <c r="S410" i="6"/>
  <c r="T410" i="6"/>
  <c r="A411" i="6"/>
  <c r="B411" i="6" s="1"/>
  <c r="E411" i="6"/>
  <c r="F411" i="6"/>
  <c r="G411" i="6"/>
  <c r="H411" i="6"/>
  <c r="I411" i="6"/>
  <c r="K411" i="6" s="1"/>
  <c r="P411" i="6" s="1"/>
  <c r="J411" i="6"/>
  <c r="L411" i="6"/>
  <c r="M411" i="6" s="1"/>
  <c r="O411" i="6" s="1"/>
  <c r="N411" i="6"/>
  <c r="Q411" i="6"/>
  <c r="R411" i="6" s="1"/>
  <c r="S411" i="6"/>
  <c r="T411" i="6" s="1"/>
  <c r="A412" i="6"/>
  <c r="B412" i="6"/>
  <c r="E412" i="6"/>
  <c r="F412" i="6"/>
  <c r="G412" i="6"/>
  <c r="H412" i="6"/>
  <c r="I412" i="6" s="1"/>
  <c r="J412" i="6"/>
  <c r="L412" i="6"/>
  <c r="Q412" i="6"/>
  <c r="R412" i="6"/>
  <c r="S412" i="6"/>
  <c r="T412" i="6" s="1"/>
  <c r="A413" i="6"/>
  <c r="B413" i="6"/>
  <c r="E413" i="6"/>
  <c r="F413" i="6"/>
  <c r="G413" i="6"/>
  <c r="H413" i="6"/>
  <c r="J413" i="6" s="1"/>
  <c r="I413" i="6"/>
  <c r="K413" i="6" s="1"/>
  <c r="P413" i="6" s="1"/>
  <c r="L413" i="6"/>
  <c r="M413" i="6" s="1"/>
  <c r="O413" i="6" s="1"/>
  <c r="N413" i="6"/>
  <c r="Q413" i="6"/>
  <c r="R413" i="6" s="1"/>
  <c r="S413" i="6"/>
  <c r="T413" i="6" s="1"/>
  <c r="A414" i="6"/>
  <c r="B414" i="6"/>
  <c r="E414" i="6"/>
  <c r="F414" i="6"/>
  <c r="G414" i="6"/>
  <c r="H414" i="6"/>
  <c r="I414" i="6" s="1"/>
  <c r="L414" i="6"/>
  <c r="N414" i="6" s="1"/>
  <c r="M414" i="6"/>
  <c r="O414" i="6" s="1"/>
  <c r="Q414" i="6"/>
  <c r="R414" i="6" s="1"/>
  <c r="S414" i="6"/>
  <c r="T414" i="6"/>
  <c r="A415" i="6"/>
  <c r="B415" i="6" s="1"/>
  <c r="E415" i="6"/>
  <c r="F415" i="6"/>
  <c r="G415" i="6"/>
  <c r="H415" i="6"/>
  <c r="L415" i="6"/>
  <c r="M415" i="6" s="1"/>
  <c r="O415" i="6" s="1"/>
  <c r="N415" i="6"/>
  <c r="Q415" i="6"/>
  <c r="R415" i="6" s="1"/>
  <c r="S415" i="6"/>
  <c r="T415" i="6" s="1"/>
  <c r="A416" i="6"/>
  <c r="B416" i="6"/>
  <c r="E416" i="6"/>
  <c r="F416" i="6"/>
  <c r="G416" i="6"/>
  <c r="H416" i="6"/>
  <c r="I416" i="6" s="1"/>
  <c r="J416" i="6"/>
  <c r="L416" i="6"/>
  <c r="M416" i="6" s="1"/>
  <c r="O416" i="6" s="1"/>
  <c r="N416" i="6"/>
  <c r="Q416" i="6"/>
  <c r="R416" i="6" s="1"/>
  <c r="S416" i="6"/>
  <c r="T416" i="6"/>
  <c r="A417" i="6"/>
  <c r="B417" i="6" s="1"/>
  <c r="E417" i="6"/>
  <c r="F417" i="6"/>
  <c r="G417" i="6"/>
  <c r="H417" i="6"/>
  <c r="L417" i="6"/>
  <c r="Q417" i="6"/>
  <c r="R417" i="6" s="1"/>
  <c r="S417" i="6"/>
  <c r="T417" i="6" s="1"/>
  <c r="A418" i="6"/>
  <c r="B418" i="6" s="1"/>
  <c r="E418" i="6"/>
  <c r="F418" i="6"/>
  <c r="G418" i="6"/>
  <c r="H418" i="6"/>
  <c r="I418" i="6" s="1"/>
  <c r="J418" i="6"/>
  <c r="L418" i="6"/>
  <c r="M418" i="6" s="1"/>
  <c r="O418" i="6" s="1"/>
  <c r="N418" i="6"/>
  <c r="Q418" i="6"/>
  <c r="R418" i="6"/>
  <c r="S418" i="6"/>
  <c r="T418" i="6"/>
  <c r="A419" i="6"/>
  <c r="B419" i="6" s="1"/>
  <c r="E419" i="6"/>
  <c r="F419" i="6"/>
  <c r="G419" i="6"/>
  <c r="H419" i="6"/>
  <c r="I419" i="6"/>
  <c r="J419" i="6"/>
  <c r="K419" i="6"/>
  <c r="P419" i="6" s="1"/>
  <c r="L419" i="6"/>
  <c r="M419" i="6" s="1"/>
  <c r="O419" i="6" s="1"/>
  <c r="N419" i="6"/>
  <c r="Q419" i="6"/>
  <c r="R419" i="6" s="1"/>
  <c r="S419" i="6"/>
  <c r="T419" i="6" s="1"/>
  <c r="A420" i="6"/>
  <c r="B420" i="6" s="1"/>
  <c r="E420" i="6"/>
  <c r="F420" i="6"/>
  <c r="G420" i="6"/>
  <c r="H420" i="6"/>
  <c r="I420" i="6" s="1"/>
  <c r="J420" i="6"/>
  <c r="L420" i="6"/>
  <c r="N420" i="6" s="1"/>
  <c r="Q420" i="6"/>
  <c r="R420" i="6" s="1"/>
  <c r="S420" i="6"/>
  <c r="T420" i="6" s="1"/>
  <c r="A421" i="6"/>
  <c r="B421" i="6" s="1"/>
  <c r="E421" i="6"/>
  <c r="F421" i="6"/>
  <c r="G421" i="6"/>
  <c r="H421" i="6"/>
  <c r="J421" i="6" s="1"/>
  <c r="I421" i="6"/>
  <c r="K421" i="6" s="1"/>
  <c r="P421" i="6" s="1"/>
  <c r="L421" i="6"/>
  <c r="M421" i="6" s="1"/>
  <c r="O421" i="6" s="1"/>
  <c r="N421" i="6"/>
  <c r="Q421" i="6"/>
  <c r="R421" i="6" s="1"/>
  <c r="S421" i="6"/>
  <c r="T421" i="6" s="1"/>
  <c r="A422" i="6"/>
  <c r="B422" i="6"/>
  <c r="E422" i="6"/>
  <c r="F422" i="6"/>
  <c r="G422" i="6"/>
  <c r="H422" i="6"/>
  <c r="I422" i="6" s="1"/>
  <c r="J422" i="6"/>
  <c r="K422" i="6" s="1"/>
  <c r="L422" i="6"/>
  <c r="Q422" i="6"/>
  <c r="R422" i="6"/>
  <c r="S422" i="6"/>
  <c r="T422" i="6" s="1"/>
  <c r="A423" i="6"/>
  <c r="B423" i="6" s="1"/>
  <c r="E423" i="6"/>
  <c r="F423" i="6"/>
  <c r="G423" i="6"/>
  <c r="H423" i="6"/>
  <c r="L423" i="6"/>
  <c r="Q423" i="6"/>
  <c r="R423" i="6"/>
  <c r="S423" i="6"/>
  <c r="T423" i="6" s="1"/>
  <c r="A424" i="6"/>
  <c r="B424" i="6" s="1"/>
  <c r="E424" i="6"/>
  <c r="F424" i="6"/>
  <c r="G424" i="6"/>
  <c r="H424" i="6"/>
  <c r="I424" i="6" s="1"/>
  <c r="K424" i="6" s="1"/>
  <c r="J424" i="6"/>
  <c r="L424" i="6"/>
  <c r="Q424" i="6"/>
  <c r="R424" i="6"/>
  <c r="S424" i="6"/>
  <c r="T424" i="6" s="1"/>
  <c r="A425" i="6"/>
  <c r="B425" i="6"/>
  <c r="E425" i="6"/>
  <c r="F425" i="6"/>
  <c r="G425" i="6"/>
  <c r="H425" i="6"/>
  <c r="I425" i="6" s="1"/>
  <c r="J425" i="6"/>
  <c r="K425" i="6" s="1"/>
  <c r="P425" i="6" s="1"/>
  <c r="L425" i="6"/>
  <c r="M425" i="6" s="1"/>
  <c r="O425" i="6" s="1"/>
  <c r="N425" i="6"/>
  <c r="Q425" i="6"/>
  <c r="R425" i="6" s="1"/>
  <c r="S425" i="6"/>
  <c r="T425" i="6" s="1"/>
  <c r="A426" i="6"/>
  <c r="B426" i="6"/>
  <c r="E426" i="6"/>
  <c r="F426" i="6"/>
  <c r="G426" i="6"/>
  <c r="H426" i="6"/>
  <c r="L426" i="6"/>
  <c r="Q426" i="6"/>
  <c r="R426" i="6"/>
  <c r="S426" i="6"/>
  <c r="T426" i="6" s="1"/>
  <c r="A427" i="6"/>
  <c r="B427" i="6" s="1"/>
  <c r="E427" i="6"/>
  <c r="F427" i="6"/>
  <c r="G427" i="6"/>
  <c r="H427" i="6"/>
  <c r="J427" i="6" s="1"/>
  <c r="I427" i="6"/>
  <c r="K427" i="6" s="1"/>
  <c r="L427" i="6"/>
  <c r="M427" i="6" s="1"/>
  <c r="O427" i="6" s="1"/>
  <c r="P427" i="6"/>
  <c r="Q427" i="6"/>
  <c r="R427" i="6" s="1"/>
  <c r="S427" i="6"/>
  <c r="T427" i="6" s="1"/>
  <c r="A428" i="6"/>
  <c r="B428" i="6"/>
  <c r="E428" i="6"/>
  <c r="F428" i="6"/>
  <c r="G428" i="6"/>
  <c r="H428" i="6"/>
  <c r="I428" i="6" s="1"/>
  <c r="J428" i="6"/>
  <c r="K428" i="6"/>
  <c r="L428" i="6"/>
  <c r="M428" i="6"/>
  <c r="N428" i="6"/>
  <c r="O428" i="6"/>
  <c r="Q428" i="6"/>
  <c r="R428" i="6"/>
  <c r="S428" i="6"/>
  <c r="T428" i="6"/>
  <c r="A429" i="6"/>
  <c r="B429" i="6"/>
  <c r="E429" i="6"/>
  <c r="F429" i="6"/>
  <c r="G429" i="6"/>
  <c r="H429" i="6"/>
  <c r="I429" i="6" s="1"/>
  <c r="J429" i="6"/>
  <c r="K429" i="6"/>
  <c r="L429" i="6"/>
  <c r="M429" i="6" s="1"/>
  <c r="O429" i="6" s="1"/>
  <c r="N429" i="6"/>
  <c r="Q429" i="6"/>
  <c r="R429" i="6" s="1"/>
  <c r="S429" i="6"/>
  <c r="T429" i="6" s="1"/>
  <c r="A430" i="6"/>
  <c r="B430" i="6"/>
  <c r="E430" i="6"/>
  <c r="F430" i="6"/>
  <c r="G430" i="6"/>
  <c r="H430" i="6"/>
  <c r="I430" i="6" s="1"/>
  <c r="J430" i="6"/>
  <c r="K430" i="6"/>
  <c r="L430" i="6"/>
  <c r="Q430" i="6"/>
  <c r="R430" i="6"/>
  <c r="S430" i="6"/>
  <c r="T430" i="6" s="1"/>
  <c r="A431" i="6"/>
  <c r="B431" i="6" s="1"/>
  <c r="E431" i="6"/>
  <c r="F431" i="6"/>
  <c r="G431" i="6"/>
  <c r="H431" i="6"/>
  <c r="L431" i="6"/>
  <c r="M431" i="6" s="1"/>
  <c r="N431" i="6"/>
  <c r="O431" i="6"/>
  <c r="Q431" i="6"/>
  <c r="R431" i="6"/>
  <c r="S431" i="6"/>
  <c r="T431" i="6" s="1"/>
  <c r="A432" i="6"/>
  <c r="B432" i="6" s="1"/>
  <c r="E432" i="6"/>
  <c r="F432" i="6"/>
  <c r="G432" i="6"/>
  <c r="H432" i="6"/>
  <c r="I432" i="6" s="1"/>
  <c r="J432" i="6"/>
  <c r="K432" i="6"/>
  <c r="L432" i="6"/>
  <c r="M432" i="6" s="1"/>
  <c r="O432" i="6" s="1"/>
  <c r="N432" i="6"/>
  <c r="Q432" i="6"/>
  <c r="R432" i="6" s="1"/>
  <c r="S432" i="6"/>
  <c r="T432" i="6"/>
  <c r="A433" i="6"/>
  <c r="B433" i="6" s="1"/>
  <c r="E433" i="6"/>
  <c r="F433" i="6"/>
  <c r="G433" i="6"/>
  <c r="H433" i="6"/>
  <c r="I433" i="6" s="1"/>
  <c r="J433" i="6"/>
  <c r="K433" i="6"/>
  <c r="L433" i="6"/>
  <c r="Q433" i="6"/>
  <c r="R433" i="6" s="1"/>
  <c r="S433" i="6"/>
  <c r="T433" i="6" s="1"/>
  <c r="A434" i="6"/>
  <c r="B434" i="6" s="1"/>
  <c r="E434" i="6"/>
  <c r="F434" i="6"/>
  <c r="G434" i="6"/>
  <c r="H434" i="6"/>
  <c r="I434" i="6" s="1"/>
  <c r="J434" i="6"/>
  <c r="L434" i="6"/>
  <c r="Q434" i="6"/>
  <c r="R434" i="6" s="1"/>
  <c r="S434" i="6"/>
  <c r="T434" i="6"/>
  <c r="A435" i="6"/>
  <c r="B435" i="6" s="1"/>
  <c r="E435" i="6"/>
  <c r="F435" i="6"/>
  <c r="G435" i="6"/>
  <c r="H435" i="6"/>
  <c r="L435" i="6"/>
  <c r="M435" i="6" s="1"/>
  <c r="N435" i="6"/>
  <c r="O435" i="6"/>
  <c r="Q435" i="6"/>
  <c r="R435" i="6"/>
  <c r="S435" i="6"/>
  <c r="T435" i="6" s="1"/>
  <c r="A436" i="6"/>
  <c r="B436" i="6" s="1"/>
  <c r="E436" i="6"/>
  <c r="F436" i="6"/>
  <c r="G436" i="6"/>
  <c r="H436" i="6"/>
  <c r="I436" i="6" s="1"/>
  <c r="J436" i="6"/>
  <c r="K436" i="6"/>
  <c r="L436" i="6"/>
  <c r="Q436" i="6"/>
  <c r="R436" i="6" s="1"/>
  <c r="S436" i="6"/>
  <c r="T436" i="6" s="1"/>
  <c r="A437" i="6"/>
  <c r="B437" i="6" s="1"/>
  <c r="E437" i="6"/>
  <c r="F437" i="6"/>
  <c r="G437" i="6"/>
  <c r="H437" i="6"/>
  <c r="I437" i="6" s="1"/>
  <c r="J437" i="6"/>
  <c r="L437" i="6"/>
  <c r="Q437" i="6"/>
  <c r="R437" i="6" s="1"/>
  <c r="S437" i="6"/>
  <c r="T437" i="6" s="1"/>
  <c r="A438" i="6"/>
  <c r="B438" i="6"/>
  <c r="E438" i="6"/>
  <c r="F438" i="6"/>
  <c r="G438" i="6"/>
  <c r="H438" i="6"/>
  <c r="L438" i="6"/>
  <c r="Q438" i="6"/>
  <c r="R438" i="6" s="1"/>
  <c r="S438" i="6"/>
  <c r="T438" i="6"/>
  <c r="A439" i="6"/>
  <c r="B439" i="6" s="1"/>
  <c r="E439" i="6"/>
  <c r="F439" i="6"/>
  <c r="G439" i="6"/>
  <c r="H439" i="6"/>
  <c r="L439" i="6"/>
  <c r="M439" i="6" s="1"/>
  <c r="N439" i="6"/>
  <c r="O439" i="6"/>
  <c r="Q439" i="6"/>
  <c r="R439" i="6"/>
  <c r="S439" i="6"/>
  <c r="T439" i="6" s="1"/>
  <c r="A440" i="6"/>
  <c r="B440" i="6" s="1"/>
  <c r="E440" i="6"/>
  <c r="F440" i="6"/>
  <c r="G440" i="6"/>
  <c r="H440" i="6"/>
  <c r="I440" i="6" s="1"/>
  <c r="J440" i="6"/>
  <c r="K440" i="6"/>
  <c r="L440" i="6"/>
  <c r="Q440" i="6"/>
  <c r="R440" i="6" s="1"/>
  <c r="S440" i="6"/>
  <c r="T440" i="6"/>
  <c r="A441" i="6"/>
  <c r="B441" i="6" s="1"/>
  <c r="E441" i="6"/>
  <c r="F441" i="6"/>
  <c r="G441" i="6"/>
  <c r="H441" i="6"/>
  <c r="L441" i="6"/>
  <c r="M441" i="6" s="1"/>
  <c r="O441" i="6" s="1"/>
  <c r="N441" i="6"/>
  <c r="Q441" i="6"/>
  <c r="R441" i="6" s="1"/>
  <c r="S441" i="6"/>
  <c r="T441" i="6" s="1"/>
  <c r="A442" i="6"/>
  <c r="B442" i="6" s="1"/>
  <c r="E442" i="6"/>
  <c r="F442" i="6"/>
  <c r="G442" i="6"/>
  <c r="H442" i="6"/>
  <c r="L442" i="6"/>
  <c r="Q442" i="6"/>
  <c r="R442" i="6"/>
  <c r="S442" i="6"/>
  <c r="T442" i="6"/>
  <c r="A443" i="6"/>
  <c r="B443" i="6" s="1"/>
  <c r="E443" i="6"/>
  <c r="F443" i="6"/>
  <c r="G443" i="6"/>
  <c r="H443" i="6"/>
  <c r="J443" i="6" s="1"/>
  <c r="I443" i="6"/>
  <c r="K443" i="6" s="1"/>
  <c r="L443" i="6"/>
  <c r="M443" i="6" s="1"/>
  <c r="N443" i="6"/>
  <c r="O443" i="6"/>
  <c r="P443" i="6"/>
  <c r="Q443" i="6"/>
  <c r="R443" i="6" s="1"/>
  <c r="S443" i="6"/>
  <c r="T443" i="6" s="1"/>
  <c r="A444" i="6"/>
  <c r="B444" i="6"/>
  <c r="E444" i="6"/>
  <c r="F444" i="6"/>
  <c r="G444" i="6"/>
  <c r="H444" i="6"/>
  <c r="L444" i="6"/>
  <c r="Q444" i="6"/>
  <c r="R444" i="6"/>
  <c r="S444" i="6"/>
  <c r="T444" i="6"/>
  <c r="A445" i="6"/>
  <c r="B445" i="6"/>
  <c r="E445" i="6"/>
  <c r="F445" i="6"/>
  <c r="G445" i="6"/>
  <c r="H445" i="6"/>
  <c r="L445" i="6"/>
  <c r="M445" i="6" s="1"/>
  <c r="O445" i="6" s="1"/>
  <c r="N445" i="6"/>
  <c r="Q445" i="6"/>
  <c r="R445" i="6" s="1"/>
  <c r="S445" i="6"/>
  <c r="T445" i="6" s="1"/>
  <c r="A446" i="6"/>
  <c r="B446" i="6" s="1"/>
  <c r="E446" i="6"/>
  <c r="F446" i="6"/>
  <c r="G446" i="6"/>
  <c r="H446" i="6"/>
  <c r="L446" i="6"/>
  <c r="Q446" i="6"/>
  <c r="R446" i="6"/>
  <c r="S446" i="6"/>
  <c r="T446" i="6" s="1"/>
  <c r="A447" i="6"/>
  <c r="B447" i="6" s="1"/>
  <c r="E447" i="6"/>
  <c r="F447" i="6"/>
  <c r="G447" i="6"/>
  <c r="H447" i="6"/>
  <c r="L447" i="6"/>
  <c r="M447" i="6" s="1"/>
  <c r="O447" i="6" s="1"/>
  <c r="N447" i="6"/>
  <c r="Q447" i="6"/>
  <c r="R447" i="6"/>
  <c r="S447" i="6"/>
  <c r="T447" i="6" s="1"/>
  <c r="A448" i="6"/>
  <c r="B448" i="6"/>
  <c r="E448" i="6"/>
  <c r="F448" i="6"/>
  <c r="G448" i="6"/>
  <c r="H448" i="6"/>
  <c r="I448" i="6" s="1"/>
  <c r="K448" i="6" s="1"/>
  <c r="J448" i="6"/>
  <c r="L448" i="6"/>
  <c r="M448" i="6"/>
  <c r="N448" i="6"/>
  <c r="Q448" i="6"/>
  <c r="R448" i="6" s="1"/>
  <c r="S448" i="6"/>
  <c r="T448" i="6" s="1"/>
  <c r="A449" i="6"/>
  <c r="B449" i="6" s="1"/>
  <c r="E449" i="6"/>
  <c r="F449" i="6"/>
  <c r="G449" i="6"/>
  <c r="H449" i="6"/>
  <c r="I449" i="6" s="1"/>
  <c r="J449" i="6"/>
  <c r="K449" i="6" s="1"/>
  <c r="L449" i="6"/>
  <c r="Q449" i="6"/>
  <c r="R449" i="6" s="1"/>
  <c r="S449" i="6"/>
  <c r="T449" i="6" s="1"/>
  <c r="A450" i="6"/>
  <c r="B450" i="6" s="1"/>
  <c r="E450" i="6"/>
  <c r="F450" i="6"/>
  <c r="G450" i="6"/>
  <c r="H450" i="6"/>
  <c r="L450" i="6"/>
  <c r="Q450" i="6"/>
  <c r="R450" i="6"/>
  <c r="S450" i="6"/>
  <c r="T450" i="6"/>
  <c r="A451" i="6"/>
  <c r="B451" i="6" s="1"/>
  <c r="E451" i="6"/>
  <c r="F451" i="6"/>
  <c r="G451" i="6"/>
  <c r="H451" i="6"/>
  <c r="J451" i="6" s="1"/>
  <c r="I451" i="6"/>
  <c r="K451" i="6" s="1"/>
  <c r="L451" i="6"/>
  <c r="M451" i="6" s="1"/>
  <c r="N451" i="6"/>
  <c r="O451" i="6" s="1"/>
  <c r="Q451" i="6"/>
  <c r="R451" i="6" s="1"/>
  <c r="S451" i="6"/>
  <c r="T451" i="6" s="1"/>
  <c r="A452" i="6"/>
  <c r="B452" i="6" s="1"/>
  <c r="E452" i="6"/>
  <c r="F452" i="6"/>
  <c r="G452" i="6"/>
  <c r="H452" i="6"/>
  <c r="L452" i="6"/>
  <c r="N452" i="6" s="1"/>
  <c r="M452" i="6"/>
  <c r="O452" i="6" s="1"/>
  <c r="Q452" i="6"/>
  <c r="R452" i="6"/>
  <c r="S452" i="6"/>
  <c r="T452" i="6"/>
  <c r="A453" i="6"/>
  <c r="B453" i="6" s="1"/>
  <c r="E453" i="6"/>
  <c r="F453" i="6"/>
  <c r="G453" i="6"/>
  <c r="H453" i="6"/>
  <c r="L453" i="6"/>
  <c r="Q453" i="6"/>
  <c r="R453" i="6" s="1"/>
  <c r="S453" i="6"/>
  <c r="T453" i="6" s="1"/>
  <c r="A454" i="6"/>
  <c r="B454" i="6" s="1"/>
  <c r="E454" i="6"/>
  <c r="F454" i="6"/>
  <c r="G454" i="6"/>
  <c r="H454" i="6"/>
  <c r="I454" i="6" s="1"/>
  <c r="J454" i="6"/>
  <c r="K454" i="6" s="1"/>
  <c r="L454" i="6"/>
  <c r="Q454" i="6"/>
  <c r="R454" i="6" s="1"/>
  <c r="S454" i="6"/>
  <c r="T454" i="6" s="1"/>
  <c r="A455" i="6"/>
  <c r="B455" i="6" s="1"/>
  <c r="E455" i="6"/>
  <c r="F455" i="6"/>
  <c r="G455" i="6"/>
  <c r="H455" i="6"/>
  <c r="J455" i="6" s="1"/>
  <c r="I455" i="6"/>
  <c r="K455" i="6" s="1"/>
  <c r="L455" i="6"/>
  <c r="Q455" i="6"/>
  <c r="R455" i="6"/>
  <c r="S455" i="6"/>
  <c r="T455" i="6" s="1"/>
  <c r="A456" i="6"/>
  <c r="B456" i="6" s="1"/>
  <c r="E456" i="6"/>
  <c r="F456" i="6"/>
  <c r="G456" i="6"/>
  <c r="H456" i="6"/>
  <c r="I456" i="6" s="1"/>
  <c r="J456" i="6"/>
  <c r="L456" i="6"/>
  <c r="N456" i="6" s="1"/>
  <c r="M456" i="6"/>
  <c r="O456" i="6" s="1"/>
  <c r="Q456" i="6"/>
  <c r="R456" i="6"/>
  <c r="S456" i="6"/>
  <c r="T456" i="6" s="1"/>
  <c r="A457" i="6"/>
  <c r="B457" i="6"/>
  <c r="E457" i="6"/>
  <c r="F457" i="6"/>
  <c r="G457" i="6"/>
  <c r="H457" i="6"/>
  <c r="I457" i="6" s="1"/>
  <c r="J457" i="6"/>
  <c r="K457" i="6"/>
  <c r="P457" i="6" s="1"/>
  <c r="L457" i="6"/>
  <c r="M457" i="6" s="1"/>
  <c r="O457" i="6"/>
  <c r="Q457" i="6"/>
  <c r="R457" i="6" s="1"/>
  <c r="S457" i="6"/>
  <c r="T457" i="6" s="1"/>
  <c r="A458" i="6"/>
  <c r="B458" i="6"/>
  <c r="E458" i="6"/>
  <c r="F458" i="6"/>
  <c r="G458" i="6"/>
  <c r="H458" i="6"/>
  <c r="I458" i="6" s="1"/>
  <c r="J458" i="6"/>
  <c r="K458" i="6" s="1"/>
  <c r="L458" i="6"/>
  <c r="M458" i="6" s="1"/>
  <c r="Q458" i="6"/>
  <c r="R458" i="6"/>
  <c r="S458" i="6"/>
  <c r="T458" i="6" s="1"/>
  <c r="A459" i="6"/>
  <c r="B459" i="6"/>
  <c r="E459" i="6"/>
  <c r="F459" i="6"/>
  <c r="G459" i="6"/>
  <c r="H459" i="6"/>
  <c r="I459" i="6" s="1"/>
  <c r="K459" i="6" s="1"/>
  <c r="L459" i="6"/>
  <c r="M459" i="6" s="1"/>
  <c r="O459" i="6" s="1"/>
  <c r="Q459" i="6"/>
  <c r="R459" i="6" s="1"/>
  <c r="S459" i="6"/>
  <c r="T459" i="6" s="1"/>
  <c r="A460" i="6"/>
  <c r="B460" i="6" s="1"/>
  <c r="E460" i="6"/>
  <c r="F460" i="6"/>
  <c r="G460" i="6"/>
  <c r="H460" i="6"/>
  <c r="L460" i="6"/>
  <c r="M460" i="6" s="1"/>
  <c r="O460" i="6" s="1"/>
  <c r="N460" i="6"/>
  <c r="Q460" i="6"/>
  <c r="R460" i="6" s="1"/>
  <c r="S460" i="6"/>
  <c r="T460" i="6" s="1"/>
  <c r="A461" i="6"/>
  <c r="B461" i="6" s="1"/>
  <c r="E461" i="6"/>
  <c r="F461" i="6"/>
  <c r="G461" i="6"/>
  <c r="H461" i="6"/>
  <c r="L461" i="6"/>
  <c r="Q461" i="6"/>
  <c r="R461" i="6"/>
  <c r="S461" i="6"/>
  <c r="T461" i="6" s="1"/>
  <c r="A462" i="6"/>
  <c r="B462" i="6"/>
  <c r="E462" i="6"/>
  <c r="F462" i="6"/>
  <c r="G462" i="6"/>
  <c r="H462" i="6"/>
  <c r="I462" i="6" s="1"/>
  <c r="K462" i="6" s="1"/>
  <c r="J462" i="6"/>
  <c r="L462" i="6"/>
  <c r="M462" i="6"/>
  <c r="O462" i="6" s="1"/>
  <c r="N462" i="6"/>
  <c r="Q462" i="6"/>
  <c r="R462" i="6"/>
  <c r="S462" i="6"/>
  <c r="T462" i="6"/>
  <c r="A463" i="6"/>
  <c r="B463" i="6" s="1"/>
  <c r="E463" i="6"/>
  <c r="F463" i="6"/>
  <c r="G463" i="6"/>
  <c r="H463" i="6"/>
  <c r="J463" i="6" s="1"/>
  <c r="I463" i="6"/>
  <c r="K463" i="6" s="1"/>
  <c r="L463" i="6"/>
  <c r="Q463" i="6"/>
  <c r="R463" i="6" s="1"/>
  <c r="S463" i="6"/>
  <c r="T463" i="6"/>
  <c r="A464" i="6"/>
  <c r="B464" i="6"/>
  <c r="E464" i="6"/>
  <c r="F464" i="6"/>
  <c r="G464" i="6"/>
  <c r="H464" i="6"/>
  <c r="I464" i="6" s="1"/>
  <c r="L464" i="6"/>
  <c r="Q464" i="6"/>
  <c r="R464" i="6" s="1"/>
  <c r="S464" i="6"/>
  <c r="T464" i="6" s="1"/>
  <c r="A465" i="6"/>
  <c r="B465" i="6" s="1"/>
  <c r="E465" i="6"/>
  <c r="F465" i="6"/>
  <c r="G465" i="6"/>
  <c r="H465" i="6"/>
  <c r="I465" i="6" s="1"/>
  <c r="J465" i="6"/>
  <c r="L465" i="6"/>
  <c r="M465" i="6" s="1"/>
  <c r="Q465" i="6"/>
  <c r="R465" i="6" s="1"/>
  <c r="S465" i="6"/>
  <c r="T465" i="6" s="1"/>
  <c r="A466" i="6"/>
  <c r="B466" i="6"/>
  <c r="E466" i="6"/>
  <c r="F466" i="6"/>
  <c r="G466" i="6"/>
  <c r="H466" i="6"/>
  <c r="I466" i="6" s="1"/>
  <c r="L466" i="6"/>
  <c r="Q466" i="6"/>
  <c r="R466" i="6"/>
  <c r="S466" i="6"/>
  <c r="T466" i="6"/>
  <c r="A467" i="6"/>
  <c r="B467" i="6"/>
  <c r="E467" i="6"/>
  <c r="F467" i="6"/>
  <c r="G467" i="6"/>
  <c r="H467" i="6"/>
  <c r="I467" i="6" s="1"/>
  <c r="K467" i="6" s="1"/>
  <c r="L467" i="6"/>
  <c r="M467" i="6" s="1"/>
  <c r="O467" i="6" s="1"/>
  <c r="Q467" i="6"/>
  <c r="R467" i="6" s="1"/>
  <c r="S467" i="6"/>
  <c r="T467" i="6" s="1"/>
  <c r="A468" i="6"/>
  <c r="B468" i="6"/>
  <c r="E468" i="6"/>
  <c r="F468" i="6"/>
  <c r="G468" i="6"/>
  <c r="H468" i="6"/>
  <c r="I468" i="6" s="1"/>
  <c r="J468" i="6"/>
  <c r="K468" i="6" s="1"/>
  <c r="L468" i="6"/>
  <c r="N468" i="6" s="1"/>
  <c r="Q468" i="6"/>
  <c r="R468" i="6"/>
  <c r="S468" i="6"/>
  <c r="T468" i="6" s="1"/>
  <c r="A469" i="6"/>
  <c r="B469" i="6" s="1"/>
  <c r="E469" i="6"/>
  <c r="F469" i="6"/>
  <c r="G469" i="6"/>
  <c r="H469" i="6"/>
  <c r="J469" i="6" s="1"/>
  <c r="L469" i="6"/>
  <c r="Q469" i="6"/>
  <c r="R469" i="6" s="1"/>
  <c r="S469" i="6"/>
  <c r="T469" i="6" s="1"/>
  <c r="A470" i="6"/>
  <c r="B470" i="6" s="1"/>
  <c r="E470" i="6"/>
  <c r="F470" i="6"/>
  <c r="G470" i="6"/>
  <c r="H470" i="6"/>
  <c r="I470" i="6" s="1"/>
  <c r="J470" i="6"/>
  <c r="L470" i="6"/>
  <c r="Q470" i="6"/>
  <c r="R470" i="6" s="1"/>
  <c r="S470" i="6"/>
  <c r="T470" i="6" s="1"/>
  <c r="A471" i="6"/>
  <c r="B471" i="6" s="1"/>
  <c r="E471" i="6"/>
  <c r="F471" i="6"/>
  <c r="G471" i="6"/>
  <c r="H471" i="6"/>
  <c r="L471" i="6"/>
  <c r="Q471" i="6"/>
  <c r="R471" i="6" s="1"/>
  <c r="S471" i="6"/>
  <c r="T471" i="6" s="1"/>
  <c r="A472" i="6"/>
  <c r="B472" i="6"/>
  <c r="E472" i="6"/>
  <c r="F472" i="6"/>
  <c r="G472" i="6"/>
  <c r="H472" i="6"/>
  <c r="I472" i="6" s="1"/>
  <c r="K472" i="6" s="1"/>
  <c r="L472" i="6"/>
  <c r="M472" i="6" s="1"/>
  <c r="O472" i="6" s="1"/>
  <c r="P472" i="6"/>
  <c r="Q472" i="6"/>
  <c r="R472" i="6"/>
  <c r="S472" i="6"/>
  <c r="T472" i="6"/>
  <c r="A473" i="6"/>
  <c r="B473" i="6"/>
  <c r="E473" i="6"/>
  <c r="F473" i="6"/>
  <c r="G473" i="6"/>
  <c r="H473" i="6"/>
  <c r="L473" i="6"/>
  <c r="M473" i="6" s="1"/>
  <c r="N473" i="6"/>
  <c r="O473" i="6"/>
  <c r="Q473" i="6"/>
  <c r="R473" i="6" s="1"/>
  <c r="S473" i="6"/>
  <c r="T473" i="6" s="1"/>
  <c r="A474" i="6"/>
  <c r="B474" i="6" s="1"/>
  <c r="E474" i="6"/>
  <c r="F474" i="6"/>
  <c r="G474" i="6"/>
  <c r="H474" i="6"/>
  <c r="I474" i="6" s="1"/>
  <c r="J474" i="6"/>
  <c r="K474" i="6" s="1"/>
  <c r="L474" i="6"/>
  <c r="M474" i="6" s="1"/>
  <c r="Q474" i="6"/>
  <c r="R474" i="6" s="1"/>
  <c r="S474" i="6"/>
  <c r="T474" i="6" s="1"/>
  <c r="A475" i="6"/>
  <c r="B475" i="6" s="1"/>
  <c r="E475" i="6"/>
  <c r="F475" i="6"/>
  <c r="G475" i="6"/>
  <c r="H475" i="6"/>
  <c r="I475" i="6" s="1"/>
  <c r="K475" i="6" s="1"/>
  <c r="L475" i="6"/>
  <c r="M475" i="6" s="1"/>
  <c r="O475" i="6" s="1"/>
  <c r="P475" i="6" s="1"/>
  <c r="Q475" i="6"/>
  <c r="R475" i="6" s="1"/>
  <c r="S475" i="6"/>
  <c r="T475" i="6" s="1"/>
  <c r="A476" i="6"/>
  <c r="B476" i="6"/>
  <c r="E476" i="6"/>
  <c r="F476" i="6"/>
  <c r="G476" i="6"/>
  <c r="H476" i="6"/>
  <c r="L476" i="6"/>
  <c r="M476" i="6" s="1"/>
  <c r="O476" i="6" s="1"/>
  <c r="Q476" i="6"/>
  <c r="R476" i="6"/>
  <c r="S476" i="6"/>
  <c r="T476" i="6" s="1"/>
  <c r="A477" i="6"/>
  <c r="B477" i="6"/>
  <c r="E477" i="6"/>
  <c r="F477" i="6"/>
  <c r="G477" i="6"/>
  <c r="H477" i="6"/>
  <c r="I477" i="6"/>
  <c r="J477" i="6"/>
  <c r="L477" i="6"/>
  <c r="Q477" i="6"/>
  <c r="R477" i="6" s="1"/>
  <c r="S477" i="6"/>
  <c r="T477" i="6" s="1"/>
  <c r="A478" i="6"/>
  <c r="B478" i="6"/>
  <c r="E478" i="6"/>
  <c r="F478" i="6"/>
  <c r="G478" i="6"/>
  <c r="H478" i="6"/>
  <c r="L478" i="6"/>
  <c r="N478" i="6" s="1"/>
  <c r="Q478" i="6"/>
  <c r="R478" i="6"/>
  <c r="S478" i="6"/>
  <c r="T478" i="6" s="1"/>
  <c r="A479" i="6"/>
  <c r="B479" i="6" s="1"/>
  <c r="E479" i="6"/>
  <c r="F479" i="6"/>
  <c r="G479" i="6"/>
  <c r="H479" i="6"/>
  <c r="I479" i="6" s="1"/>
  <c r="J479" i="6"/>
  <c r="L479" i="6"/>
  <c r="Q479" i="6"/>
  <c r="R479" i="6" s="1"/>
  <c r="S479" i="6"/>
  <c r="T479" i="6" s="1"/>
  <c r="A480" i="6"/>
  <c r="B480" i="6" s="1"/>
  <c r="E480" i="6"/>
  <c r="F480" i="6"/>
  <c r="G480" i="6"/>
  <c r="H480" i="6"/>
  <c r="I480" i="6" s="1"/>
  <c r="L480" i="6"/>
  <c r="M480" i="6" s="1"/>
  <c r="O480" i="6" s="1"/>
  <c r="Q480" i="6"/>
  <c r="R480" i="6"/>
  <c r="S480" i="6"/>
  <c r="T480" i="6" s="1"/>
  <c r="A481" i="6"/>
  <c r="B481" i="6" s="1"/>
  <c r="E481" i="6"/>
  <c r="F481" i="6"/>
  <c r="G481" i="6"/>
  <c r="H481" i="6"/>
  <c r="L481" i="6"/>
  <c r="M481" i="6" s="1"/>
  <c r="Q481" i="6"/>
  <c r="R481" i="6" s="1"/>
  <c r="S481" i="6"/>
  <c r="T481" i="6" s="1"/>
  <c r="A482" i="6"/>
  <c r="B482" i="6" s="1"/>
  <c r="E482" i="6"/>
  <c r="F482" i="6"/>
  <c r="G482" i="6"/>
  <c r="H482" i="6"/>
  <c r="L482" i="6"/>
  <c r="M482" i="6" s="1"/>
  <c r="Q482" i="6"/>
  <c r="R482" i="6"/>
  <c r="S482" i="6"/>
  <c r="T482" i="6" s="1"/>
  <c r="A483" i="6"/>
  <c r="B483" i="6"/>
  <c r="E483" i="6"/>
  <c r="F483" i="6"/>
  <c r="G483" i="6"/>
  <c r="H483" i="6"/>
  <c r="I483" i="6" s="1"/>
  <c r="L483" i="6"/>
  <c r="M483" i="6" s="1"/>
  <c r="O483" i="6" s="1"/>
  <c r="Q483" i="6"/>
  <c r="R483" i="6" s="1"/>
  <c r="S483" i="6"/>
  <c r="T483" i="6" s="1"/>
  <c r="A484" i="6"/>
  <c r="B484" i="6" s="1"/>
  <c r="E484" i="6"/>
  <c r="F484" i="6"/>
  <c r="G484" i="6"/>
  <c r="H484" i="6"/>
  <c r="I484" i="6" s="1"/>
  <c r="J484" i="6"/>
  <c r="K484" i="6"/>
  <c r="L484" i="6"/>
  <c r="Q484" i="6"/>
  <c r="R484" i="6"/>
  <c r="S484" i="6"/>
  <c r="T484" i="6" s="1"/>
  <c r="A485" i="6"/>
  <c r="B485" i="6" s="1"/>
  <c r="E485" i="6"/>
  <c r="F485" i="6"/>
  <c r="G485" i="6"/>
  <c r="H485" i="6"/>
  <c r="L485" i="6"/>
  <c r="Q485" i="6"/>
  <c r="R485" i="6" s="1"/>
  <c r="S485" i="6"/>
  <c r="T485" i="6" s="1"/>
  <c r="A486" i="6"/>
  <c r="B486" i="6" s="1"/>
  <c r="E486" i="6"/>
  <c r="F486" i="6"/>
  <c r="G486" i="6"/>
  <c r="H486" i="6"/>
  <c r="I486" i="6" s="1"/>
  <c r="K486" i="6" s="1"/>
  <c r="P486" i="6" s="1"/>
  <c r="J486" i="6"/>
  <c r="L486" i="6"/>
  <c r="N486" i="6" s="1"/>
  <c r="M486" i="6"/>
  <c r="O486" i="6"/>
  <c r="Q486" i="6"/>
  <c r="R486" i="6" s="1"/>
  <c r="S486" i="6"/>
  <c r="T486" i="6" s="1"/>
  <c r="A487" i="6"/>
  <c r="B487" i="6" s="1"/>
  <c r="E487" i="6"/>
  <c r="F487" i="6"/>
  <c r="G487" i="6"/>
  <c r="H487" i="6"/>
  <c r="I487" i="6"/>
  <c r="J487" i="6"/>
  <c r="L487" i="6"/>
  <c r="Q487" i="6"/>
  <c r="R487" i="6"/>
  <c r="S487" i="6"/>
  <c r="T487" i="6"/>
  <c r="A488" i="6"/>
  <c r="B488" i="6"/>
  <c r="E488" i="6"/>
  <c r="F488" i="6"/>
  <c r="G488" i="6"/>
  <c r="H488" i="6"/>
  <c r="I488" i="6" s="1"/>
  <c r="L488" i="6"/>
  <c r="M488" i="6" s="1"/>
  <c r="Q488" i="6"/>
  <c r="R488" i="6" s="1"/>
  <c r="S488" i="6"/>
  <c r="T488" i="6"/>
  <c r="A489" i="6"/>
  <c r="B489" i="6" s="1"/>
  <c r="E489" i="6"/>
  <c r="F489" i="6"/>
  <c r="G489" i="6"/>
  <c r="H489" i="6"/>
  <c r="I489" i="6" s="1"/>
  <c r="L489" i="6"/>
  <c r="M489" i="6" s="1"/>
  <c r="Q489" i="6"/>
  <c r="R489" i="6" s="1"/>
  <c r="S489" i="6"/>
  <c r="T489" i="6" s="1"/>
  <c r="A490" i="6"/>
  <c r="B490" i="6"/>
  <c r="E490" i="6"/>
  <c r="F490" i="6"/>
  <c r="G490" i="6"/>
  <c r="H490" i="6"/>
  <c r="I490" i="6" s="1"/>
  <c r="K490" i="6"/>
  <c r="L490" i="6"/>
  <c r="M490" i="6" s="1"/>
  <c r="O490" i="6" s="1"/>
  <c r="Q490" i="6"/>
  <c r="R490" i="6"/>
  <c r="S490" i="6"/>
  <c r="T490" i="6"/>
  <c r="A491" i="6"/>
  <c r="B491" i="6"/>
  <c r="E491" i="6"/>
  <c r="F491" i="6"/>
  <c r="G491" i="6"/>
  <c r="H491" i="6"/>
  <c r="I491" i="6" s="1"/>
  <c r="K491" i="6" s="1"/>
  <c r="P491" i="6" s="1"/>
  <c r="L491" i="6"/>
  <c r="M491" i="6" s="1"/>
  <c r="O491" i="6"/>
  <c r="Q491" i="6"/>
  <c r="R491" i="6" s="1"/>
  <c r="S491" i="6"/>
  <c r="T491" i="6" s="1"/>
  <c r="A492" i="6"/>
  <c r="B492" i="6"/>
  <c r="E492" i="6"/>
  <c r="F492" i="6"/>
  <c r="G492" i="6"/>
  <c r="H492" i="6"/>
  <c r="I492" i="6" s="1"/>
  <c r="L492" i="6"/>
  <c r="M492" i="6" s="1"/>
  <c r="N492" i="6"/>
  <c r="Q492" i="6"/>
  <c r="R492" i="6" s="1"/>
  <c r="S492" i="6"/>
  <c r="T492" i="6" s="1"/>
  <c r="A493" i="6"/>
  <c r="B493" i="6" s="1"/>
  <c r="E493" i="6"/>
  <c r="F493" i="6"/>
  <c r="G493" i="6"/>
  <c r="H493" i="6"/>
  <c r="L493" i="6"/>
  <c r="Q493" i="6"/>
  <c r="R493" i="6"/>
  <c r="S493" i="6"/>
  <c r="T493" i="6" s="1"/>
  <c r="A494" i="6"/>
  <c r="B494" i="6" s="1"/>
  <c r="E494" i="6"/>
  <c r="F494" i="6"/>
  <c r="G494" i="6"/>
  <c r="H494" i="6"/>
  <c r="I494" i="6" s="1"/>
  <c r="J494" i="6"/>
  <c r="L494" i="6"/>
  <c r="M494" i="6"/>
  <c r="N494" i="6"/>
  <c r="O494" i="6"/>
  <c r="Q494" i="6"/>
  <c r="R494" i="6" s="1"/>
  <c r="S494" i="6"/>
  <c r="T494" i="6"/>
  <c r="A495" i="6"/>
  <c r="B495" i="6" s="1"/>
  <c r="E495" i="6"/>
  <c r="F495" i="6"/>
  <c r="G495" i="6"/>
  <c r="H495" i="6"/>
  <c r="L495" i="6"/>
  <c r="Q495" i="6"/>
  <c r="R495" i="6" s="1"/>
  <c r="S495" i="6"/>
  <c r="T495" i="6"/>
  <c r="A496" i="6"/>
  <c r="B496" i="6" s="1"/>
  <c r="E496" i="6"/>
  <c r="F496" i="6"/>
  <c r="G496" i="6"/>
  <c r="H496" i="6"/>
  <c r="I496" i="6" s="1"/>
  <c r="L496" i="6"/>
  <c r="M496" i="6" s="1"/>
  <c r="O496" i="6" s="1"/>
  <c r="Q496" i="6"/>
  <c r="R496" i="6"/>
  <c r="S496" i="6"/>
  <c r="T496" i="6" s="1"/>
  <c r="A497" i="6"/>
  <c r="B497" i="6" s="1"/>
  <c r="E497" i="6"/>
  <c r="F497" i="6"/>
  <c r="G497" i="6"/>
  <c r="H497" i="6"/>
  <c r="L497" i="6"/>
  <c r="M497" i="6" s="1"/>
  <c r="O497" i="6" s="1"/>
  <c r="N497" i="6"/>
  <c r="Q497" i="6"/>
  <c r="R497" i="6" s="1"/>
  <c r="S497" i="6"/>
  <c r="T497" i="6" s="1"/>
  <c r="A498" i="6"/>
  <c r="B498" i="6"/>
  <c r="E498" i="6"/>
  <c r="F498" i="6"/>
  <c r="G498" i="6"/>
  <c r="H498" i="6"/>
  <c r="L498" i="6"/>
  <c r="M498" i="6" s="1"/>
  <c r="Q498" i="6"/>
  <c r="R498" i="6"/>
  <c r="S498" i="6"/>
  <c r="T498" i="6" s="1"/>
  <c r="A499" i="6"/>
  <c r="B499" i="6"/>
  <c r="E499" i="6"/>
  <c r="F499" i="6"/>
  <c r="G499" i="6"/>
  <c r="H499" i="6"/>
  <c r="L499" i="6"/>
  <c r="Q499" i="6"/>
  <c r="R499" i="6" s="1"/>
  <c r="S499" i="6"/>
  <c r="T499" i="6" s="1"/>
  <c r="A500" i="6"/>
  <c r="B500" i="6"/>
  <c r="E500" i="6"/>
  <c r="F500" i="6"/>
  <c r="G500" i="6"/>
  <c r="H500" i="6"/>
  <c r="L500" i="6"/>
  <c r="Q500" i="6"/>
  <c r="R500" i="6"/>
  <c r="S500" i="6"/>
  <c r="T500" i="6" s="1"/>
  <c r="A501" i="6"/>
  <c r="B501" i="6" s="1"/>
  <c r="E501" i="6"/>
  <c r="F501" i="6"/>
  <c r="G501" i="6"/>
  <c r="H501" i="6"/>
  <c r="L501" i="6"/>
  <c r="Q501" i="6"/>
  <c r="R501" i="6" s="1"/>
  <c r="S501" i="6"/>
  <c r="T501" i="6" s="1"/>
  <c r="A502" i="6"/>
  <c r="B502" i="6"/>
  <c r="E502" i="6"/>
  <c r="F502" i="6"/>
  <c r="G502" i="6"/>
  <c r="H502" i="6"/>
  <c r="L502" i="6"/>
  <c r="Q502" i="6"/>
  <c r="R502" i="6"/>
  <c r="S502" i="6"/>
  <c r="T502" i="6"/>
  <c r="A503" i="6"/>
  <c r="B503" i="6" s="1"/>
  <c r="E503" i="6"/>
  <c r="F503" i="6"/>
  <c r="G503" i="6"/>
  <c r="H503" i="6"/>
  <c r="L503" i="6"/>
  <c r="Q503" i="6"/>
  <c r="R503" i="6" s="1"/>
  <c r="S503" i="6"/>
  <c r="T503" i="6" s="1"/>
  <c r="A504" i="6"/>
  <c r="B504" i="6"/>
  <c r="E504" i="6"/>
  <c r="F504" i="6"/>
  <c r="G504" i="6"/>
  <c r="H504" i="6"/>
  <c r="I504" i="6" s="1"/>
  <c r="L504" i="6"/>
  <c r="M504" i="6" s="1"/>
  <c r="O504" i="6" s="1"/>
  <c r="N504" i="6"/>
  <c r="Q504" i="6"/>
  <c r="R504" i="6"/>
  <c r="S504" i="6"/>
  <c r="T504" i="6" s="1"/>
  <c r="A505" i="6"/>
  <c r="B505" i="6" s="1"/>
  <c r="E505" i="6"/>
  <c r="F505" i="6"/>
  <c r="G505" i="6"/>
  <c r="H505" i="6"/>
  <c r="I505" i="6" s="1"/>
  <c r="J505" i="6"/>
  <c r="L505" i="6"/>
  <c r="Q505" i="6"/>
  <c r="R505" i="6" s="1"/>
  <c r="S505" i="6"/>
  <c r="T505" i="6" s="1"/>
  <c r="A506" i="6"/>
  <c r="B506" i="6"/>
  <c r="E506" i="6"/>
  <c r="F506" i="6"/>
  <c r="G506" i="6"/>
  <c r="H506" i="6"/>
  <c r="L506" i="6"/>
  <c r="M506" i="6" s="1"/>
  <c r="O506" i="6" s="1"/>
  <c r="N506" i="6"/>
  <c r="Q506" i="6"/>
  <c r="R506" i="6" s="1"/>
  <c r="S506" i="6"/>
  <c r="T506" i="6" s="1"/>
  <c r="A507" i="6"/>
  <c r="B507" i="6" s="1"/>
  <c r="E507" i="6"/>
  <c r="F507" i="6"/>
  <c r="G507" i="6"/>
  <c r="H507" i="6"/>
  <c r="I507" i="6" s="1"/>
  <c r="L507" i="6"/>
  <c r="M507" i="6" s="1"/>
  <c r="Q507" i="6"/>
  <c r="R507" i="6" s="1"/>
  <c r="S507" i="6"/>
  <c r="T507" i="6" s="1"/>
  <c r="A508" i="6"/>
  <c r="B508" i="6"/>
  <c r="E508" i="6"/>
  <c r="F508" i="6"/>
  <c r="G508" i="6"/>
  <c r="H508" i="6"/>
  <c r="L508" i="6"/>
  <c r="M508" i="6" s="1"/>
  <c r="O508" i="6" s="1"/>
  <c r="N508" i="6"/>
  <c r="Q508" i="6"/>
  <c r="R508" i="6" s="1"/>
  <c r="S508" i="6"/>
  <c r="T508" i="6" s="1"/>
  <c r="A509" i="6"/>
  <c r="B509" i="6" s="1"/>
  <c r="E509" i="6"/>
  <c r="F509" i="6"/>
  <c r="G509" i="6"/>
  <c r="H509" i="6"/>
  <c r="L509" i="6"/>
  <c r="Q509" i="6"/>
  <c r="R509" i="6"/>
  <c r="S509" i="6"/>
  <c r="T509" i="6" s="1"/>
  <c r="A510" i="6"/>
  <c r="B510" i="6"/>
  <c r="E510" i="6"/>
  <c r="F510" i="6"/>
  <c r="G510" i="6"/>
  <c r="H510" i="6"/>
  <c r="I510" i="6" s="1"/>
  <c r="J510" i="6"/>
  <c r="L510" i="6"/>
  <c r="M510" i="6" s="1"/>
  <c r="Q510" i="6"/>
  <c r="R510" i="6"/>
  <c r="S510" i="6"/>
  <c r="T510" i="6" s="1"/>
  <c r="A511" i="6"/>
  <c r="B511" i="6" s="1"/>
  <c r="E511" i="6"/>
  <c r="F511" i="6"/>
  <c r="G511" i="6"/>
  <c r="H511" i="6"/>
  <c r="J511" i="6" s="1"/>
  <c r="I511" i="6"/>
  <c r="L511" i="6"/>
  <c r="Q511" i="6"/>
  <c r="R511" i="6"/>
  <c r="S511" i="6"/>
  <c r="T511" i="6" s="1"/>
  <c r="A512" i="6"/>
  <c r="B512" i="6" s="1"/>
  <c r="E512" i="6"/>
  <c r="F512" i="6"/>
  <c r="G512" i="6"/>
  <c r="H512" i="6"/>
  <c r="I512" i="6" s="1"/>
  <c r="L512" i="6"/>
  <c r="M512" i="6" s="1"/>
  <c r="O512" i="6" s="1"/>
  <c r="Q512" i="6"/>
  <c r="R512" i="6" s="1"/>
  <c r="S512" i="6"/>
  <c r="T512" i="6"/>
  <c r="A513" i="6"/>
  <c r="B513" i="6" s="1"/>
  <c r="E513" i="6"/>
  <c r="F513" i="6"/>
  <c r="G513" i="6"/>
  <c r="H513" i="6"/>
  <c r="L513" i="6"/>
  <c r="M513" i="6" s="1"/>
  <c r="Q513" i="6"/>
  <c r="R513" i="6" s="1"/>
  <c r="S513" i="6"/>
  <c r="T513" i="6" s="1"/>
  <c r="A514" i="6"/>
  <c r="B514" i="6"/>
  <c r="E514" i="6"/>
  <c r="F514" i="6"/>
  <c r="G514" i="6"/>
  <c r="H514" i="6"/>
  <c r="L514" i="6"/>
  <c r="M514" i="6" s="1"/>
  <c r="O514" i="6" s="1"/>
  <c r="Q514" i="6"/>
  <c r="R514" i="6" s="1"/>
  <c r="S514" i="6"/>
  <c r="T514" i="6" s="1"/>
  <c r="A515" i="6"/>
  <c r="B515" i="6" s="1"/>
  <c r="E515" i="6"/>
  <c r="F515" i="6"/>
  <c r="G515" i="6"/>
  <c r="H515" i="6"/>
  <c r="I515" i="6" s="1"/>
  <c r="L515" i="6"/>
  <c r="M515" i="6" s="1"/>
  <c r="O515" i="6"/>
  <c r="Q515" i="6"/>
  <c r="R515" i="6" s="1"/>
  <c r="S515" i="6"/>
  <c r="T515" i="6" s="1"/>
  <c r="A516" i="6"/>
  <c r="B516" i="6"/>
  <c r="E516" i="6"/>
  <c r="F516" i="6"/>
  <c r="G516" i="6"/>
  <c r="H516" i="6"/>
  <c r="L516" i="6"/>
  <c r="N516" i="6" s="1"/>
  <c r="M516" i="6"/>
  <c r="O516" i="6" s="1"/>
  <c r="Q516" i="6"/>
  <c r="R516" i="6" s="1"/>
  <c r="S516" i="6"/>
  <c r="T516" i="6" s="1"/>
  <c r="A517" i="6"/>
  <c r="B517" i="6" s="1"/>
  <c r="E517" i="6"/>
  <c r="F517" i="6"/>
  <c r="G517" i="6"/>
  <c r="H517" i="6"/>
  <c r="J517" i="6" s="1"/>
  <c r="L517" i="6"/>
  <c r="N517" i="6" s="1"/>
  <c r="M517" i="6"/>
  <c r="O517" i="6"/>
  <c r="Q517" i="6"/>
  <c r="R517" i="6" s="1"/>
  <c r="S517" i="6"/>
  <c r="T517" i="6" s="1"/>
  <c r="A518" i="6"/>
  <c r="B518" i="6" s="1"/>
  <c r="E518" i="6"/>
  <c r="F518" i="6"/>
  <c r="G518" i="6"/>
  <c r="H518" i="6"/>
  <c r="I518" i="6"/>
  <c r="K518" i="6" s="1"/>
  <c r="J518" i="6"/>
  <c r="L518" i="6"/>
  <c r="N518" i="6" s="1"/>
  <c r="Q518" i="6"/>
  <c r="R518" i="6" s="1"/>
  <c r="S518" i="6"/>
  <c r="T518" i="6" s="1"/>
  <c r="A519" i="6"/>
  <c r="B519" i="6" s="1"/>
  <c r="E519" i="6"/>
  <c r="F519" i="6"/>
  <c r="G519" i="6"/>
  <c r="H519" i="6"/>
  <c r="J519" i="6" s="1"/>
  <c r="L519" i="6"/>
  <c r="M519" i="6"/>
  <c r="O519" i="6" s="1"/>
  <c r="N519" i="6"/>
  <c r="Q519" i="6"/>
  <c r="R519" i="6" s="1"/>
  <c r="S519" i="6"/>
  <c r="T519" i="6" s="1"/>
  <c r="A520" i="6"/>
  <c r="B520" i="6" s="1"/>
  <c r="E520" i="6"/>
  <c r="F520" i="6"/>
  <c r="G520" i="6"/>
  <c r="H520" i="6"/>
  <c r="J520" i="6" s="1"/>
  <c r="I520" i="6"/>
  <c r="K520" i="6" s="1"/>
  <c r="L520" i="6"/>
  <c r="Q520" i="6"/>
  <c r="R520" i="6" s="1"/>
  <c r="S520" i="6"/>
  <c r="T520" i="6" s="1"/>
  <c r="A521" i="6"/>
  <c r="B521" i="6" s="1"/>
  <c r="E521" i="6"/>
  <c r="F521" i="6"/>
  <c r="G521" i="6"/>
  <c r="H521" i="6"/>
  <c r="L521" i="6"/>
  <c r="N521" i="6" s="1"/>
  <c r="M521" i="6"/>
  <c r="O521" i="6" s="1"/>
  <c r="Q521" i="6"/>
  <c r="R521" i="6" s="1"/>
  <c r="S521" i="6"/>
  <c r="T521" i="6" s="1"/>
  <c r="A522" i="6"/>
  <c r="B522" i="6" s="1"/>
  <c r="E522" i="6"/>
  <c r="F522" i="6"/>
  <c r="G522" i="6"/>
  <c r="H522" i="6"/>
  <c r="I522" i="6" s="1"/>
  <c r="K522" i="6" s="1"/>
  <c r="L522" i="6"/>
  <c r="N522" i="6" s="1"/>
  <c r="M522" i="6"/>
  <c r="O522" i="6" s="1"/>
  <c r="Q522" i="6"/>
  <c r="R522" i="6" s="1"/>
  <c r="S522" i="6"/>
  <c r="T522" i="6" s="1"/>
  <c r="A523" i="6"/>
  <c r="B523" i="6" s="1"/>
  <c r="E523" i="6"/>
  <c r="F523" i="6"/>
  <c r="G523" i="6"/>
  <c r="H523" i="6"/>
  <c r="L523" i="6"/>
  <c r="Q523" i="6"/>
  <c r="R523" i="6" s="1"/>
  <c r="S523" i="6"/>
  <c r="T523" i="6" s="1"/>
  <c r="A524" i="6"/>
  <c r="B524" i="6" s="1"/>
  <c r="E524" i="6"/>
  <c r="F524" i="6"/>
  <c r="G524" i="6"/>
  <c r="H524" i="6"/>
  <c r="I524" i="6" s="1"/>
  <c r="J524" i="6"/>
  <c r="K524" i="6"/>
  <c r="L524" i="6"/>
  <c r="Q524" i="6"/>
  <c r="R524" i="6" s="1"/>
  <c r="S524" i="6"/>
  <c r="T524" i="6" s="1"/>
  <c r="A525" i="6"/>
  <c r="B525" i="6" s="1"/>
  <c r="E525" i="6"/>
  <c r="F525" i="6"/>
  <c r="G525" i="6"/>
  <c r="H525" i="6"/>
  <c r="J525" i="6" s="1"/>
  <c r="L525" i="6"/>
  <c r="Q525" i="6"/>
  <c r="R525" i="6" s="1"/>
  <c r="S525" i="6"/>
  <c r="T525" i="6" s="1"/>
  <c r="A526" i="6"/>
  <c r="B526" i="6" s="1"/>
  <c r="E526" i="6"/>
  <c r="F526" i="6"/>
  <c r="G526" i="6"/>
  <c r="H526" i="6"/>
  <c r="I526" i="6" s="1"/>
  <c r="K526" i="6" s="1"/>
  <c r="L526" i="6"/>
  <c r="Q526" i="6"/>
  <c r="R526" i="6" s="1"/>
  <c r="S526" i="6"/>
  <c r="T526" i="6" s="1"/>
  <c r="A527" i="6"/>
  <c r="B527" i="6" s="1"/>
  <c r="E527" i="6"/>
  <c r="F527" i="6"/>
  <c r="G527" i="6"/>
  <c r="H527" i="6"/>
  <c r="J527" i="6" s="1"/>
  <c r="L527" i="6"/>
  <c r="N527" i="6" s="1"/>
  <c r="Q527" i="6"/>
  <c r="R527" i="6" s="1"/>
  <c r="S527" i="6"/>
  <c r="T527" i="6" s="1"/>
  <c r="A528" i="6"/>
  <c r="B528" i="6"/>
  <c r="E528" i="6"/>
  <c r="F528" i="6"/>
  <c r="G528" i="6"/>
  <c r="H528" i="6"/>
  <c r="J528" i="6" s="1"/>
  <c r="I528" i="6"/>
  <c r="L528" i="6"/>
  <c r="Q528" i="6"/>
  <c r="R528" i="6" s="1"/>
  <c r="S528" i="6"/>
  <c r="T528" i="6"/>
  <c r="A529" i="6"/>
  <c r="B529" i="6" s="1"/>
  <c r="E529" i="6"/>
  <c r="F529" i="6"/>
  <c r="G529" i="6"/>
  <c r="H529" i="6"/>
  <c r="J529" i="6" s="1"/>
  <c r="I529" i="6"/>
  <c r="K529" i="6" s="1"/>
  <c r="L529" i="6"/>
  <c r="N529" i="6" s="1"/>
  <c r="M529" i="6"/>
  <c r="O529" i="6" s="1"/>
  <c r="Q529" i="6"/>
  <c r="R529" i="6" s="1"/>
  <c r="S529" i="6"/>
  <c r="T529" i="6" s="1"/>
  <c r="A530" i="6"/>
  <c r="B530" i="6" s="1"/>
  <c r="E530" i="6"/>
  <c r="F530" i="6"/>
  <c r="G530" i="6"/>
  <c r="H530" i="6"/>
  <c r="L530" i="6"/>
  <c r="N530" i="6" s="1"/>
  <c r="M530" i="6"/>
  <c r="O530" i="6" s="1"/>
  <c r="Q530" i="6"/>
  <c r="R530" i="6" s="1"/>
  <c r="S530" i="6"/>
  <c r="T530" i="6" s="1"/>
  <c r="A531" i="6"/>
  <c r="B531" i="6" s="1"/>
  <c r="E531" i="6"/>
  <c r="F531" i="6"/>
  <c r="G531" i="6"/>
  <c r="H531" i="6"/>
  <c r="J531" i="6" s="1"/>
  <c r="L531" i="6"/>
  <c r="M531" i="6"/>
  <c r="N531" i="6"/>
  <c r="O531" i="6"/>
  <c r="Q531" i="6"/>
  <c r="R531" i="6" s="1"/>
  <c r="S531" i="6"/>
  <c r="T531" i="6" s="1"/>
  <c r="A532" i="6"/>
  <c r="B532" i="6" s="1"/>
  <c r="E532" i="6"/>
  <c r="F532" i="6"/>
  <c r="G532" i="6"/>
  <c r="H532" i="6"/>
  <c r="I532" i="6"/>
  <c r="K532" i="6" s="1"/>
  <c r="J532" i="6"/>
  <c r="L532" i="6"/>
  <c r="Q532" i="6"/>
  <c r="R532" i="6" s="1"/>
  <c r="S532" i="6"/>
  <c r="T532" i="6" s="1"/>
  <c r="A533" i="6"/>
  <c r="B533" i="6" s="1"/>
  <c r="E533" i="6"/>
  <c r="F533" i="6"/>
  <c r="G533" i="6"/>
  <c r="H533" i="6"/>
  <c r="J533" i="6" s="1"/>
  <c r="L533" i="6"/>
  <c r="M533" i="6"/>
  <c r="N533" i="6"/>
  <c r="O533" i="6"/>
  <c r="Q533" i="6"/>
  <c r="R533" i="6" s="1"/>
  <c r="S533" i="6"/>
  <c r="T533" i="6" s="1"/>
  <c r="A534" i="6"/>
  <c r="B534" i="6" s="1"/>
  <c r="E534" i="6"/>
  <c r="F534" i="6"/>
  <c r="G534" i="6"/>
  <c r="H534" i="6"/>
  <c r="J534" i="6" s="1"/>
  <c r="I534" i="6"/>
  <c r="K534" i="6" s="1"/>
  <c r="L534" i="6"/>
  <c r="Q534" i="6"/>
  <c r="R534" i="6"/>
  <c r="S534" i="6"/>
  <c r="T534" i="6" s="1"/>
  <c r="A535" i="6"/>
  <c r="B535" i="6" s="1"/>
  <c r="E535" i="6"/>
  <c r="F535" i="6"/>
  <c r="G535" i="6"/>
  <c r="H535" i="6"/>
  <c r="J535" i="6" s="1"/>
  <c r="I535" i="6"/>
  <c r="K535" i="6"/>
  <c r="L535" i="6"/>
  <c r="Q535" i="6"/>
  <c r="R535" i="6" s="1"/>
  <c r="S535" i="6"/>
  <c r="T535" i="6" s="1"/>
  <c r="A536" i="6"/>
  <c r="B536" i="6" s="1"/>
  <c r="E536" i="6"/>
  <c r="F536" i="6"/>
  <c r="G536" i="6"/>
  <c r="H536" i="6"/>
  <c r="L536" i="6"/>
  <c r="Q536" i="6"/>
  <c r="R536" i="6" s="1"/>
  <c r="S536" i="6"/>
  <c r="T536" i="6" s="1"/>
  <c r="A537" i="6"/>
  <c r="B537" i="6" s="1"/>
  <c r="E537" i="6"/>
  <c r="F537" i="6"/>
  <c r="G537" i="6"/>
  <c r="H537" i="6"/>
  <c r="L537" i="6"/>
  <c r="M537" i="6" s="1"/>
  <c r="O537" i="6" s="1"/>
  <c r="N537" i="6"/>
  <c r="Q537" i="6"/>
  <c r="R537" i="6" s="1"/>
  <c r="S537" i="6"/>
  <c r="T537" i="6" s="1"/>
  <c r="A538" i="6"/>
  <c r="B538" i="6" s="1"/>
  <c r="E538" i="6"/>
  <c r="F538" i="6"/>
  <c r="G538" i="6"/>
  <c r="H538" i="6"/>
  <c r="I538" i="6"/>
  <c r="J538" i="6"/>
  <c r="K538" i="6"/>
  <c r="L538" i="6"/>
  <c r="Q538" i="6"/>
  <c r="R538" i="6" s="1"/>
  <c r="S538" i="6"/>
  <c r="T538" i="6" s="1"/>
  <c r="A539" i="6"/>
  <c r="B539" i="6" s="1"/>
  <c r="E539" i="6"/>
  <c r="F539" i="6"/>
  <c r="G539" i="6"/>
  <c r="H539" i="6"/>
  <c r="L539" i="6"/>
  <c r="Q539" i="6"/>
  <c r="R539" i="6" s="1"/>
  <c r="S539" i="6"/>
  <c r="T539" i="6" s="1"/>
  <c r="A540" i="6"/>
  <c r="B540" i="6"/>
  <c r="E540" i="6"/>
  <c r="F540" i="6"/>
  <c r="G540" i="6"/>
  <c r="H540" i="6"/>
  <c r="L540" i="6"/>
  <c r="N540" i="6" s="1"/>
  <c r="M540" i="6"/>
  <c r="O540" i="6" s="1"/>
  <c r="Q540" i="6"/>
  <c r="R540" i="6" s="1"/>
  <c r="S540" i="6"/>
  <c r="T540" i="6" s="1"/>
  <c r="A541" i="6"/>
  <c r="B541" i="6" s="1"/>
  <c r="E541" i="6"/>
  <c r="F541" i="6"/>
  <c r="G541" i="6"/>
  <c r="H541" i="6"/>
  <c r="L541" i="6"/>
  <c r="Q541" i="6"/>
  <c r="R541" i="6" s="1"/>
  <c r="S541" i="6"/>
  <c r="T541" i="6" s="1"/>
  <c r="A542" i="6"/>
  <c r="B542" i="6" s="1"/>
  <c r="E542" i="6"/>
  <c r="F542" i="6"/>
  <c r="G542" i="6"/>
  <c r="H542" i="6"/>
  <c r="L542" i="6"/>
  <c r="N542" i="6" s="1"/>
  <c r="M542" i="6"/>
  <c r="O542" i="6" s="1"/>
  <c r="Q542" i="6"/>
  <c r="R542" i="6"/>
  <c r="S542" i="6"/>
  <c r="T542" i="6"/>
  <c r="A543" i="6"/>
  <c r="B543" i="6" s="1"/>
  <c r="E543" i="6"/>
  <c r="F543" i="6"/>
  <c r="G543" i="6"/>
  <c r="H543" i="6"/>
  <c r="J543" i="6" s="1"/>
  <c r="I543" i="6"/>
  <c r="K543" i="6"/>
  <c r="L543" i="6"/>
  <c r="Q543" i="6"/>
  <c r="R543" i="6" s="1"/>
  <c r="S543" i="6"/>
  <c r="T543" i="6" s="1"/>
  <c r="A544" i="6"/>
  <c r="B544" i="6" s="1"/>
  <c r="E544" i="6"/>
  <c r="F544" i="6"/>
  <c r="G544" i="6"/>
  <c r="H544" i="6"/>
  <c r="L544" i="6"/>
  <c r="Q544" i="6"/>
  <c r="R544" i="6" s="1"/>
  <c r="S544" i="6"/>
  <c r="T544" i="6" s="1"/>
  <c r="A545" i="6"/>
  <c r="B545" i="6" s="1"/>
  <c r="E545" i="6"/>
  <c r="F545" i="6"/>
  <c r="G545" i="6"/>
  <c r="H545" i="6"/>
  <c r="L545" i="6"/>
  <c r="M545" i="6" s="1"/>
  <c r="O545" i="6" s="1"/>
  <c r="N545" i="6"/>
  <c r="Q545" i="6"/>
  <c r="R545" i="6" s="1"/>
  <c r="S545" i="6"/>
  <c r="T545" i="6" s="1"/>
  <c r="A546" i="6"/>
  <c r="B546" i="6" s="1"/>
  <c r="E546" i="6"/>
  <c r="F546" i="6"/>
  <c r="G546" i="6"/>
  <c r="H546" i="6"/>
  <c r="I546" i="6"/>
  <c r="J546" i="6"/>
  <c r="K546" i="6"/>
  <c r="L546" i="6"/>
  <c r="Q546" i="6"/>
  <c r="R546" i="6" s="1"/>
  <c r="S546" i="6"/>
  <c r="T546" i="6"/>
  <c r="A547" i="6"/>
  <c r="B547" i="6" s="1"/>
  <c r="E547" i="6"/>
  <c r="F547" i="6"/>
  <c r="G547" i="6"/>
  <c r="H547" i="6"/>
  <c r="I547" i="6" s="1"/>
  <c r="L547" i="6"/>
  <c r="M547" i="6" s="1"/>
  <c r="O547" i="6" s="1"/>
  <c r="N547" i="6"/>
  <c r="Q547" i="6"/>
  <c r="R547" i="6"/>
  <c r="S547" i="6"/>
  <c r="T547" i="6" s="1"/>
  <c r="A548" i="6"/>
  <c r="B548" i="6" s="1"/>
  <c r="E548" i="6"/>
  <c r="F548" i="6"/>
  <c r="G548" i="6"/>
  <c r="H548" i="6"/>
  <c r="I548" i="6"/>
  <c r="J548" i="6"/>
  <c r="K548" i="6"/>
  <c r="L548" i="6"/>
  <c r="N548" i="6" s="1"/>
  <c r="M548" i="6"/>
  <c r="O548" i="6" s="1"/>
  <c r="Q548" i="6"/>
  <c r="R548" i="6" s="1"/>
  <c r="S548" i="6"/>
  <c r="T548" i="6" s="1"/>
  <c r="A549" i="6"/>
  <c r="B549" i="6" s="1"/>
  <c r="E549" i="6"/>
  <c r="F549" i="6"/>
  <c r="G549" i="6"/>
  <c r="H549" i="6"/>
  <c r="J549" i="6" s="1"/>
  <c r="L549" i="6"/>
  <c r="M549" i="6"/>
  <c r="O549" i="6" s="1"/>
  <c r="N549" i="6"/>
  <c r="Q549" i="6"/>
  <c r="R549" i="6"/>
  <c r="S549" i="6"/>
  <c r="T549" i="6" s="1"/>
  <c r="A550" i="6"/>
  <c r="B550" i="6" s="1"/>
  <c r="E550" i="6"/>
  <c r="F550" i="6"/>
  <c r="G550" i="6"/>
  <c r="H550" i="6"/>
  <c r="I550" i="6"/>
  <c r="J550" i="6"/>
  <c r="K550" i="6"/>
  <c r="L550" i="6"/>
  <c r="M550" i="6" s="1"/>
  <c r="N550" i="6"/>
  <c r="Q550" i="6"/>
  <c r="R550" i="6" s="1"/>
  <c r="S550" i="6"/>
  <c r="T550" i="6" s="1"/>
  <c r="A551" i="6"/>
  <c r="B551" i="6"/>
  <c r="E551" i="6"/>
  <c r="F551" i="6"/>
  <c r="G551" i="6"/>
  <c r="H551" i="6"/>
  <c r="L551" i="6"/>
  <c r="M551" i="6"/>
  <c r="N551" i="6"/>
  <c r="O551" i="6"/>
  <c r="Q551" i="6"/>
  <c r="R551" i="6" s="1"/>
  <c r="S551" i="6"/>
  <c r="T551" i="6" s="1"/>
  <c r="A552" i="6"/>
  <c r="B552" i="6" s="1"/>
  <c r="E552" i="6"/>
  <c r="F552" i="6"/>
  <c r="G552" i="6"/>
  <c r="H552" i="6"/>
  <c r="I552" i="6"/>
  <c r="J552" i="6"/>
  <c r="L552" i="6"/>
  <c r="M552" i="6" s="1"/>
  <c r="Q552" i="6"/>
  <c r="R552" i="6" s="1"/>
  <c r="S552" i="6"/>
  <c r="T552" i="6"/>
  <c r="A553" i="6"/>
  <c r="B553" i="6"/>
  <c r="E553" i="6"/>
  <c r="F553" i="6"/>
  <c r="G553" i="6"/>
  <c r="H553" i="6"/>
  <c r="I553" i="6" s="1"/>
  <c r="L553" i="6"/>
  <c r="M553" i="6"/>
  <c r="O553" i="6" s="1"/>
  <c r="N553" i="6"/>
  <c r="Q553" i="6"/>
  <c r="R553" i="6" s="1"/>
  <c r="S553" i="6"/>
  <c r="T553" i="6" s="1"/>
  <c r="A554" i="6"/>
  <c r="B554" i="6" s="1"/>
  <c r="E554" i="6"/>
  <c r="F554" i="6"/>
  <c r="G554" i="6"/>
  <c r="H554" i="6"/>
  <c r="J554" i="6" s="1"/>
  <c r="I554" i="6"/>
  <c r="K554" i="6"/>
  <c r="L554" i="6"/>
  <c r="Q554" i="6"/>
  <c r="R554" i="6" s="1"/>
  <c r="S554" i="6"/>
  <c r="T554" i="6"/>
  <c r="A555" i="6"/>
  <c r="B555" i="6" s="1"/>
  <c r="E555" i="6"/>
  <c r="F555" i="6"/>
  <c r="G555" i="6"/>
  <c r="H555" i="6"/>
  <c r="I555" i="6" s="1"/>
  <c r="L555" i="6"/>
  <c r="M555" i="6" s="1"/>
  <c r="O555" i="6" s="1"/>
  <c r="N555" i="6"/>
  <c r="Q555" i="6"/>
  <c r="R555" i="6" s="1"/>
  <c r="S555" i="6"/>
  <c r="T555" i="6" s="1"/>
  <c r="A556" i="6"/>
  <c r="B556" i="6" s="1"/>
  <c r="E556" i="6"/>
  <c r="F556" i="6"/>
  <c r="G556" i="6"/>
  <c r="H556" i="6"/>
  <c r="I556" i="6"/>
  <c r="K556" i="6" s="1"/>
  <c r="J556" i="6"/>
  <c r="L556" i="6"/>
  <c r="M556" i="6"/>
  <c r="O556" i="6" s="1"/>
  <c r="N556" i="6"/>
  <c r="Q556" i="6"/>
  <c r="R556" i="6" s="1"/>
  <c r="S556" i="6"/>
  <c r="T556" i="6"/>
  <c r="A557" i="6"/>
  <c r="B557" i="6" s="1"/>
  <c r="E557" i="6"/>
  <c r="F557" i="6"/>
  <c r="G557" i="6"/>
  <c r="H557" i="6"/>
  <c r="L557" i="6"/>
  <c r="M557" i="6"/>
  <c r="O557" i="6" s="1"/>
  <c r="N557" i="6"/>
  <c r="Q557" i="6"/>
  <c r="R557" i="6"/>
  <c r="S557" i="6"/>
  <c r="T557" i="6" s="1"/>
  <c r="A558" i="6"/>
  <c r="B558" i="6" s="1"/>
  <c r="E558" i="6"/>
  <c r="F558" i="6"/>
  <c r="G558" i="6"/>
  <c r="H558" i="6"/>
  <c r="I558" i="6"/>
  <c r="J558" i="6"/>
  <c r="K558" i="6"/>
  <c r="L558" i="6"/>
  <c r="Q558" i="6"/>
  <c r="R558" i="6" s="1"/>
  <c r="S558" i="6"/>
  <c r="T558" i="6" s="1"/>
  <c r="A559" i="6"/>
  <c r="B559" i="6"/>
  <c r="E559" i="6"/>
  <c r="F559" i="6"/>
  <c r="G559" i="6"/>
  <c r="H559" i="6"/>
  <c r="L559" i="6"/>
  <c r="M559" i="6"/>
  <c r="N559" i="6"/>
  <c r="O559" i="6" s="1"/>
  <c r="Q559" i="6"/>
  <c r="R559" i="6" s="1"/>
  <c r="S559" i="6"/>
  <c r="T559" i="6" s="1"/>
  <c r="A560" i="6"/>
  <c r="B560" i="6" s="1"/>
  <c r="E560" i="6"/>
  <c r="F560" i="6"/>
  <c r="G560" i="6"/>
  <c r="H560" i="6"/>
  <c r="L560" i="6"/>
  <c r="M560" i="6" s="1"/>
  <c r="O560" i="6" s="1"/>
  <c r="Q560" i="6"/>
  <c r="R560" i="6" s="1"/>
  <c r="S560" i="6"/>
  <c r="T560" i="6"/>
  <c r="A561" i="6"/>
  <c r="B561" i="6"/>
  <c r="E561" i="6"/>
  <c r="F561" i="6"/>
  <c r="G561" i="6"/>
  <c r="H561" i="6"/>
  <c r="I561" i="6" s="1"/>
  <c r="J561" i="6"/>
  <c r="L561" i="6"/>
  <c r="M561" i="6"/>
  <c r="O561" i="6" s="1"/>
  <c r="N561" i="6"/>
  <c r="Q561" i="6"/>
  <c r="R561" i="6" s="1"/>
  <c r="S561" i="6"/>
  <c r="T561" i="6" s="1"/>
  <c r="A562" i="6"/>
  <c r="B562" i="6" s="1"/>
  <c r="E562" i="6"/>
  <c r="F562" i="6"/>
  <c r="G562" i="6"/>
  <c r="H562" i="6"/>
  <c r="I562" i="6" s="1"/>
  <c r="K562" i="6" s="1"/>
  <c r="J562" i="6"/>
  <c r="L562" i="6"/>
  <c r="Q562" i="6"/>
  <c r="R562" i="6" s="1"/>
  <c r="S562" i="6"/>
  <c r="T562" i="6" s="1"/>
  <c r="A563" i="6"/>
  <c r="B563" i="6" s="1"/>
  <c r="E563" i="6"/>
  <c r="F563" i="6"/>
  <c r="G563" i="6"/>
  <c r="H563" i="6"/>
  <c r="J563" i="6" s="1"/>
  <c r="I563" i="6"/>
  <c r="L563" i="6"/>
  <c r="N563" i="6" s="1"/>
  <c r="Q563" i="6"/>
  <c r="R563" i="6" s="1"/>
  <c r="S563" i="6"/>
  <c r="T563" i="6" s="1"/>
  <c r="A564" i="6"/>
  <c r="B564" i="6" s="1"/>
  <c r="E564" i="6"/>
  <c r="F564" i="6"/>
  <c r="G564" i="6"/>
  <c r="H564" i="6"/>
  <c r="L564" i="6"/>
  <c r="Q564" i="6"/>
  <c r="R564" i="6" s="1"/>
  <c r="S564" i="6"/>
  <c r="T564" i="6" s="1"/>
  <c r="A565" i="6"/>
  <c r="B565" i="6" s="1"/>
  <c r="E565" i="6"/>
  <c r="F565" i="6"/>
  <c r="G565" i="6"/>
  <c r="H565" i="6"/>
  <c r="J565" i="6" s="1"/>
  <c r="I565" i="6"/>
  <c r="K565" i="6" s="1"/>
  <c r="L565" i="6"/>
  <c r="Q565" i="6"/>
  <c r="R565" i="6" s="1"/>
  <c r="S565" i="6"/>
  <c r="T565" i="6" s="1"/>
  <c r="A566" i="6"/>
  <c r="B566" i="6" s="1"/>
  <c r="E566" i="6"/>
  <c r="F566" i="6"/>
  <c r="G566" i="6"/>
  <c r="H566" i="6"/>
  <c r="J566" i="6" s="1"/>
  <c r="I566" i="6"/>
  <c r="K566" i="6"/>
  <c r="L566" i="6"/>
  <c r="Q566" i="6"/>
  <c r="R566" i="6" s="1"/>
  <c r="S566" i="6"/>
  <c r="T566" i="6" s="1"/>
  <c r="A567" i="6"/>
  <c r="B567" i="6" s="1"/>
  <c r="E567" i="6"/>
  <c r="F567" i="6"/>
  <c r="G567" i="6"/>
  <c r="H567" i="6"/>
  <c r="I567" i="6" s="1"/>
  <c r="J567" i="6"/>
  <c r="L567" i="6"/>
  <c r="N567" i="6" s="1"/>
  <c r="Q567" i="6"/>
  <c r="R567" i="6" s="1"/>
  <c r="S567" i="6"/>
  <c r="T567" i="6" s="1"/>
  <c r="A568" i="6"/>
  <c r="B568" i="6" s="1"/>
  <c r="E568" i="6"/>
  <c r="F568" i="6"/>
  <c r="G568" i="6"/>
  <c r="H568" i="6"/>
  <c r="I568" i="6"/>
  <c r="J568" i="6"/>
  <c r="L568" i="6"/>
  <c r="M568" i="6"/>
  <c r="O568" i="6" s="1"/>
  <c r="N568" i="6"/>
  <c r="Q568" i="6"/>
  <c r="R568" i="6" s="1"/>
  <c r="S568" i="6"/>
  <c r="T568" i="6"/>
  <c r="A569" i="6"/>
  <c r="B569" i="6" s="1"/>
  <c r="E569" i="6"/>
  <c r="F569" i="6"/>
  <c r="G569" i="6"/>
  <c r="H569" i="6"/>
  <c r="L569" i="6"/>
  <c r="Q569" i="6"/>
  <c r="R569" i="6" s="1"/>
  <c r="S569" i="6"/>
  <c r="T569" i="6" s="1"/>
  <c r="A570" i="6"/>
  <c r="B570" i="6" s="1"/>
  <c r="E570" i="6"/>
  <c r="F570" i="6"/>
  <c r="G570" i="6"/>
  <c r="H570" i="6"/>
  <c r="I570" i="6"/>
  <c r="J570" i="6"/>
  <c r="K570" i="6"/>
  <c r="L570" i="6"/>
  <c r="Q570" i="6"/>
  <c r="R570" i="6" s="1"/>
  <c r="S570" i="6"/>
  <c r="T570" i="6"/>
  <c r="A571" i="6"/>
  <c r="B571" i="6"/>
  <c r="E571" i="6"/>
  <c r="F571" i="6"/>
  <c r="G571" i="6"/>
  <c r="H571" i="6"/>
  <c r="I571" i="6"/>
  <c r="J571" i="6"/>
  <c r="L571" i="6"/>
  <c r="M571" i="6"/>
  <c r="N571" i="6"/>
  <c r="O571" i="6"/>
  <c r="Q571" i="6"/>
  <c r="R571" i="6" s="1"/>
  <c r="S571" i="6"/>
  <c r="T571" i="6" s="1"/>
  <c r="A572" i="6"/>
  <c r="B572" i="6" s="1"/>
  <c r="E572" i="6"/>
  <c r="F572" i="6"/>
  <c r="G572" i="6"/>
  <c r="H572" i="6"/>
  <c r="I572" i="6"/>
  <c r="J572" i="6"/>
  <c r="L572" i="6"/>
  <c r="N572" i="6" s="1"/>
  <c r="M572" i="6"/>
  <c r="O572" i="6" s="1"/>
  <c r="Q572" i="6"/>
  <c r="R572" i="6" s="1"/>
  <c r="S572" i="6"/>
  <c r="T572" i="6" s="1"/>
  <c r="A573" i="6"/>
  <c r="B573" i="6" s="1"/>
  <c r="E573" i="6"/>
  <c r="F573" i="6"/>
  <c r="G573" i="6"/>
  <c r="H573" i="6"/>
  <c r="J573" i="6" s="1"/>
  <c r="I573" i="6"/>
  <c r="K573" i="6" s="1"/>
  <c r="L573" i="6"/>
  <c r="Q573" i="6"/>
  <c r="R573" i="6" s="1"/>
  <c r="S573" i="6"/>
  <c r="T573" i="6" s="1"/>
  <c r="A574" i="6"/>
  <c r="B574" i="6" s="1"/>
  <c r="E574" i="6"/>
  <c r="F574" i="6"/>
  <c r="G574" i="6"/>
  <c r="H574" i="6"/>
  <c r="I574" i="6" s="1"/>
  <c r="K574" i="6" s="1"/>
  <c r="L574" i="6"/>
  <c r="M574" i="6"/>
  <c r="O574" i="6" s="1"/>
  <c r="N574" i="6"/>
  <c r="Q574" i="6"/>
  <c r="R574" i="6" s="1"/>
  <c r="S574" i="6"/>
  <c r="T574" i="6" s="1"/>
  <c r="A575" i="6"/>
  <c r="B575" i="6"/>
  <c r="E575" i="6"/>
  <c r="F575" i="6"/>
  <c r="G575" i="6"/>
  <c r="H575" i="6"/>
  <c r="I575" i="6" s="1"/>
  <c r="K575" i="6" s="1"/>
  <c r="J575" i="6"/>
  <c r="L575" i="6"/>
  <c r="Q575" i="6"/>
  <c r="R575" i="6" s="1"/>
  <c r="S575" i="6"/>
  <c r="T575" i="6" s="1"/>
  <c r="A576" i="6"/>
  <c r="B576" i="6" s="1"/>
  <c r="E576" i="6"/>
  <c r="F576" i="6"/>
  <c r="G576" i="6"/>
  <c r="H576" i="6"/>
  <c r="J576" i="6" s="1"/>
  <c r="L576" i="6"/>
  <c r="N576" i="6" s="1"/>
  <c r="M576" i="6"/>
  <c r="Q576" i="6"/>
  <c r="R576" i="6" s="1"/>
  <c r="S576" i="6"/>
  <c r="T576" i="6"/>
  <c r="A577" i="6"/>
  <c r="B577" i="6" s="1"/>
  <c r="E577" i="6"/>
  <c r="F577" i="6"/>
  <c r="G577" i="6"/>
  <c r="H577" i="6"/>
  <c r="L577" i="6"/>
  <c r="N577" i="6" s="1"/>
  <c r="M577" i="6"/>
  <c r="O577" i="6" s="1"/>
  <c r="Q577" i="6"/>
  <c r="R577" i="6" s="1"/>
  <c r="S577" i="6"/>
  <c r="T577" i="6" s="1"/>
  <c r="A578" i="6"/>
  <c r="B578" i="6" s="1"/>
  <c r="E578" i="6"/>
  <c r="F578" i="6"/>
  <c r="G578" i="6"/>
  <c r="H578" i="6"/>
  <c r="I578" i="6"/>
  <c r="J578" i="6"/>
  <c r="K578" i="6"/>
  <c r="L578" i="6"/>
  <c r="Q578" i="6"/>
  <c r="R578" i="6" s="1"/>
  <c r="S578" i="6"/>
  <c r="T578" i="6"/>
  <c r="A579" i="6"/>
  <c r="B579" i="6"/>
  <c r="E579" i="6"/>
  <c r="F579" i="6"/>
  <c r="G579" i="6"/>
  <c r="H579" i="6"/>
  <c r="I579" i="6"/>
  <c r="J579" i="6"/>
  <c r="L579" i="6"/>
  <c r="M579" i="6"/>
  <c r="N579" i="6"/>
  <c r="O579" i="6"/>
  <c r="Q579" i="6"/>
  <c r="R579" i="6" s="1"/>
  <c r="S579" i="6"/>
  <c r="T579" i="6" s="1"/>
  <c r="A580" i="6"/>
  <c r="B580" i="6" s="1"/>
  <c r="E580" i="6"/>
  <c r="F580" i="6"/>
  <c r="G580" i="6"/>
  <c r="H580" i="6"/>
  <c r="J580" i="6" s="1"/>
  <c r="I580" i="6"/>
  <c r="L580" i="6"/>
  <c r="N580" i="6" s="1"/>
  <c r="M580" i="6"/>
  <c r="O580" i="6" s="1"/>
  <c r="Q580" i="6"/>
  <c r="R580" i="6" s="1"/>
  <c r="S580" i="6"/>
  <c r="T580" i="6"/>
  <c r="A581" i="6"/>
  <c r="B581" i="6" s="1"/>
  <c r="E581" i="6"/>
  <c r="F581" i="6"/>
  <c r="G581" i="6"/>
  <c r="H581" i="6"/>
  <c r="J581" i="6" s="1"/>
  <c r="I581" i="6"/>
  <c r="K581" i="6" s="1"/>
  <c r="L581" i="6"/>
  <c r="M581" i="6"/>
  <c r="N581" i="6"/>
  <c r="Q581" i="6"/>
  <c r="R581" i="6" s="1"/>
  <c r="S581" i="6"/>
  <c r="T581" i="6" s="1"/>
  <c r="A582" i="6"/>
  <c r="B582" i="6" s="1"/>
  <c r="E582" i="6"/>
  <c r="F582" i="6"/>
  <c r="G582" i="6"/>
  <c r="H582" i="6"/>
  <c r="I582" i="6" s="1"/>
  <c r="J582" i="6"/>
  <c r="K582" i="6"/>
  <c r="L582" i="6"/>
  <c r="M582" i="6" s="1"/>
  <c r="O582" i="6" s="1"/>
  <c r="N582" i="6"/>
  <c r="Q582" i="6"/>
  <c r="R582" i="6" s="1"/>
  <c r="S582" i="6"/>
  <c r="T582" i="6" s="1"/>
  <c r="A583" i="6"/>
  <c r="B583" i="6"/>
  <c r="E583" i="6"/>
  <c r="F583" i="6"/>
  <c r="G583" i="6"/>
  <c r="H583" i="6"/>
  <c r="I583" i="6" s="1"/>
  <c r="J583" i="6"/>
  <c r="L583" i="6"/>
  <c r="Q583" i="6"/>
  <c r="R583" i="6" s="1"/>
  <c r="S583" i="6"/>
  <c r="T583" i="6" s="1"/>
  <c r="A584" i="6"/>
  <c r="B584" i="6" s="1"/>
  <c r="E584" i="6"/>
  <c r="F584" i="6"/>
  <c r="G584" i="6"/>
  <c r="H584" i="6"/>
  <c r="J584" i="6" s="1"/>
  <c r="I584" i="6"/>
  <c r="K584" i="6" s="1"/>
  <c r="L584" i="6"/>
  <c r="N584" i="6" s="1"/>
  <c r="M584" i="6"/>
  <c r="O584" i="6" s="1"/>
  <c r="Q584" i="6"/>
  <c r="R584" i="6" s="1"/>
  <c r="S584" i="6"/>
  <c r="T584" i="6"/>
  <c r="A585" i="6"/>
  <c r="B585" i="6" s="1"/>
  <c r="E585" i="6"/>
  <c r="F585" i="6"/>
  <c r="G585" i="6"/>
  <c r="H585" i="6"/>
  <c r="I585" i="6" s="1"/>
  <c r="K585" i="6" s="1"/>
  <c r="J585" i="6"/>
  <c r="L585" i="6"/>
  <c r="Q585" i="6"/>
  <c r="R585" i="6" s="1"/>
  <c r="S585" i="6"/>
  <c r="T585" i="6" s="1"/>
  <c r="A586" i="6"/>
  <c r="B586" i="6" s="1"/>
  <c r="E586" i="6"/>
  <c r="F586" i="6"/>
  <c r="G586" i="6"/>
  <c r="H586" i="6"/>
  <c r="I586" i="6"/>
  <c r="K586" i="6" s="1"/>
  <c r="J586" i="6"/>
  <c r="L586" i="6"/>
  <c r="Q586" i="6"/>
  <c r="R586" i="6" s="1"/>
  <c r="S586" i="6"/>
  <c r="T586" i="6" s="1"/>
  <c r="A587" i="6"/>
  <c r="B587" i="6"/>
  <c r="E587" i="6"/>
  <c r="F587" i="6"/>
  <c r="G587" i="6"/>
  <c r="H587" i="6"/>
  <c r="J587" i="6" s="1"/>
  <c r="L587" i="6"/>
  <c r="Q587" i="6"/>
  <c r="R587" i="6"/>
  <c r="S587" i="6"/>
  <c r="T587" i="6" s="1"/>
  <c r="A588" i="6"/>
  <c r="B588" i="6" s="1"/>
  <c r="E588" i="6"/>
  <c r="F588" i="6"/>
  <c r="G588" i="6"/>
  <c r="H588" i="6"/>
  <c r="I588" i="6" s="1"/>
  <c r="K588" i="6" s="1"/>
  <c r="L588" i="6"/>
  <c r="Q588" i="6"/>
  <c r="R588" i="6" s="1"/>
  <c r="S588" i="6"/>
  <c r="T588" i="6" s="1"/>
  <c r="A589" i="6"/>
  <c r="B589" i="6" s="1"/>
  <c r="E589" i="6"/>
  <c r="F589" i="6"/>
  <c r="G589" i="6"/>
  <c r="H589" i="6"/>
  <c r="J589" i="6" s="1"/>
  <c r="L589" i="6"/>
  <c r="M589" i="6"/>
  <c r="N589" i="6"/>
  <c r="O589" i="6"/>
  <c r="Q589" i="6"/>
  <c r="R589" i="6" s="1"/>
  <c r="S589" i="6"/>
  <c r="T589" i="6" s="1"/>
  <c r="A590" i="6"/>
  <c r="B590" i="6" s="1"/>
  <c r="E590" i="6"/>
  <c r="F590" i="6"/>
  <c r="G590" i="6"/>
  <c r="H590" i="6"/>
  <c r="J590" i="6" s="1"/>
  <c r="I590" i="6"/>
  <c r="K590" i="6" s="1"/>
  <c r="L590" i="6"/>
  <c r="Q590" i="6"/>
  <c r="R590" i="6" s="1"/>
  <c r="S590" i="6"/>
  <c r="T590" i="6" s="1"/>
  <c r="A591" i="6"/>
  <c r="B591" i="6" s="1"/>
  <c r="E591" i="6"/>
  <c r="F591" i="6"/>
  <c r="G591" i="6"/>
  <c r="H591" i="6"/>
  <c r="I591" i="6" s="1"/>
  <c r="J591" i="6"/>
  <c r="L591" i="6"/>
  <c r="N591" i="6" s="1"/>
  <c r="M591" i="6"/>
  <c r="O591" i="6" s="1"/>
  <c r="Q591" i="6"/>
  <c r="R591" i="6" s="1"/>
  <c r="S591" i="6"/>
  <c r="T591" i="6" s="1"/>
  <c r="A592" i="6"/>
  <c r="B592" i="6" s="1"/>
  <c r="E592" i="6"/>
  <c r="F592" i="6"/>
  <c r="G592" i="6"/>
  <c r="H592" i="6"/>
  <c r="I592" i="6"/>
  <c r="J592" i="6"/>
  <c r="L592" i="6"/>
  <c r="M592" i="6"/>
  <c r="O592" i="6" s="1"/>
  <c r="N592" i="6"/>
  <c r="Q592" i="6"/>
  <c r="R592" i="6" s="1"/>
  <c r="S592" i="6"/>
  <c r="T592" i="6"/>
  <c r="A593" i="6"/>
  <c r="B593" i="6" s="1"/>
  <c r="E593" i="6"/>
  <c r="F593" i="6"/>
  <c r="G593" i="6"/>
  <c r="H593" i="6"/>
  <c r="L593" i="6"/>
  <c r="N593" i="6" s="1"/>
  <c r="M593" i="6"/>
  <c r="O593" i="6" s="1"/>
  <c r="Q593" i="6"/>
  <c r="R593" i="6" s="1"/>
  <c r="S593" i="6"/>
  <c r="T593" i="6" s="1"/>
  <c r="A594" i="6"/>
  <c r="B594" i="6" s="1"/>
  <c r="E594" i="6"/>
  <c r="F594" i="6"/>
  <c r="G594" i="6"/>
  <c r="H594" i="6"/>
  <c r="I594" i="6" s="1"/>
  <c r="J594" i="6"/>
  <c r="K594" i="6"/>
  <c r="L594" i="6"/>
  <c r="Q594" i="6"/>
  <c r="R594" i="6" s="1"/>
  <c r="S594" i="6"/>
  <c r="T594" i="6"/>
  <c r="A595" i="6"/>
  <c r="B595" i="6" s="1"/>
  <c r="E595" i="6"/>
  <c r="F595" i="6"/>
  <c r="G595" i="6"/>
  <c r="H595" i="6"/>
  <c r="I595" i="6" s="1"/>
  <c r="L595" i="6"/>
  <c r="N595" i="6" s="1"/>
  <c r="M595" i="6"/>
  <c r="O595" i="6" s="1"/>
  <c r="Q595" i="6"/>
  <c r="R595" i="6" s="1"/>
  <c r="S595" i="6"/>
  <c r="T595" i="6" s="1"/>
  <c r="A596" i="6"/>
  <c r="B596" i="6" s="1"/>
  <c r="E596" i="6"/>
  <c r="F596" i="6"/>
  <c r="G596" i="6"/>
  <c r="H596" i="6"/>
  <c r="I596" i="6"/>
  <c r="K596" i="6" s="1"/>
  <c r="J596" i="6"/>
  <c r="L596" i="6"/>
  <c r="M596" i="6"/>
  <c r="O596" i="6" s="1"/>
  <c r="N596" i="6"/>
  <c r="Q596" i="6"/>
  <c r="R596" i="6" s="1"/>
  <c r="S596" i="6"/>
  <c r="T596" i="6" s="1"/>
  <c r="A597" i="6"/>
  <c r="B597" i="6" s="1"/>
  <c r="E597" i="6"/>
  <c r="F597" i="6"/>
  <c r="G597" i="6"/>
  <c r="H597" i="6"/>
  <c r="J597" i="6" s="1"/>
  <c r="L597" i="6"/>
  <c r="Q597" i="6"/>
  <c r="R597" i="6"/>
  <c r="S597" i="6"/>
  <c r="T597" i="6" s="1"/>
  <c r="A598" i="6"/>
  <c r="B598" i="6" s="1"/>
  <c r="E598" i="6"/>
  <c r="F598" i="6"/>
  <c r="G598" i="6"/>
  <c r="H598" i="6"/>
  <c r="I598" i="6"/>
  <c r="J598" i="6"/>
  <c r="L598" i="6"/>
  <c r="N598" i="6" s="1"/>
  <c r="Q598" i="6"/>
  <c r="R598" i="6" s="1"/>
  <c r="S598" i="6"/>
  <c r="T598" i="6" s="1"/>
  <c r="A599" i="6"/>
  <c r="B599" i="6"/>
  <c r="E599" i="6"/>
  <c r="F599" i="6"/>
  <c r="G599" i="6"/>
  <c r="H599" i="6"/>
  <c r="I599" i="6" s="1"/>
  <c r="J599" i="6"/>
  <c r="L599" i="6"/>
  <c r="Q599" i="6"/>
  <c r="R599" i="6" s="1"/>
  <c r="S599" i="6"/>
  <c r="T599" i="6" s="1"/>
  <c r="A600" i="6"/>
  <c r="B600" i="6" s="1"/>
  <c r="E600" i="6"/>
  <c r="F600" i="6"/>
  <c r="G600" i="6"/>
  <c r="H600" i="6"/>
  <c r="I600" i="6" s="1"/>
  <c r="J600" i="6"/>
  <c r="K600" i="6"/>
  <c r="L600" i="6"/>
  <c r="N600" i="6" s="1"/>
  <c r="Q600" i="6"/>
  <c r="R600" i="6" s="1"/>
  <c r="S600" i="6"/>
  <c r="T600" i="6"/>
  <c r="A601" i="6"/>
  <c r="B601" i="6" s="1"/>
  <c r="E601" i="6"/>
  <c r="F601" i="6"/>
  <c r="G601" i="6"/>
  <c r="H601" i="6"/>
  <c r="I601" i="6" s="1"/>
  <c r="J601" i="6"/>
  <c r="L601" i="6"/>
  <c r="N601" i="6" s="1"/>
  <c r="M601" i="6"/>
  <c r="O601" i="6"/>
  <c r="Q601" i="6"/>
  <c r="R601" i="6" s="1"/>
  <c r="S601" i="6"/>
  <c r="T601" i="6" s="1"/>
  <c r="A602" i="6"/>
  <c r="B602" i="6" s="1"/>
  <c r="E602" i="6"/>
  <c r="F602" i="6"/>
  <c r="G602" i="6"/>
  <c r="H602" i="6"/>
  <c r="I602" i="6"/>
  <c r="K602" i="6" s="1"/>
  <c r="J602" i="6"/>
  <c r="L602" i="6"/>
  <c r="Q602" i="6"/>
  <c r="R602" i="6" s="1"/>
  <c r="S602" i="6"/>
  <c r="T602" i="6" s="1"/>
  <c r="A603" i="6"/>
  <c r="B603" i="6"/>
  <c r="E603" i="6"/>
  <c r="F603" i="6"/>
  <c r="G603" i="6"/>
  <c r="H603" i="6"/>
  <c r="I603" i="6" s="1"/>
  <c r="L603" i="6"/>
  <c r="Q603" i="6"/>
  <c r="R603" i="6" s="1"/>
  <c r="S603" i="6"/>
  <c r="T603" i="6" s="1"/>
  <c r="A604" i="6"/>
  <c r="B604" i="6" s="1"/>
  <c r="E604" i="6"/>
  <c r="F604" i="6"/>
  <c r="G604" i="6"/>
  <c r="H604" i="6"/>
  <c r="J604" i="6" s="1"/>
  <c r="L604" i="6"/>
  <c r="N604" i="6" s="1"/>
  <c r="M604" i="6"/>
  <c r="O604" i="6" s="1"/>
  <c r="Q604" i="6"/>
  <c r="R604" i="6" s="1"/>
  <c r="S604" i="6"/>
  <c r="T604" i="6" s="1"/>
  <c r="A605" i="6"/>
  <c r="B605" i="6" s="1"/>
  <c r="E605" i="6"/>
  <c r="F605" i="6"/>
  <c r="G605" i="6"/>
  <c r="H605" i="6"/>
  <c r="J605" i="6" s="1"/>
  <c r="L605" i="6"/>
  <c r="M605" i="6" s="1"/>
  <c r="N605" i="6"/>
  <c r="O605" i="6"/>
  <c r="Q605" i="6"/>
  <c r="R605" i="6"/>
  <c r="S605" i="6"/>
  <c r="T605" i="6" s="1"/>
  <c r="A606" i="6"/>
  <c r="B606" i="6" s="1"/>
  <c r="E606" i="6"/>
  <c r="F606" i="6"/>
  <c r="G606" i="6"/>
  <c r="H606" i="6"/>
  <c r="L606" i="6"/>
  <c r="N606" i="6" s="1"/>
  <c r="Q606" i="6"/>
  <c r="R606" i="6" s="1"/>
  <c r="S606" i="6"/>
  <c r="T606" i="6" s="1"/>
  <c r="A607" i="6"/>
  <c r="B607" i="6"/>
  <c r="E607" i="6"/>
  <c r="F607" i="6"/>
  <c r="G607" i="6"/>
  <c r="H607" i="6"/>
  <c r="I607" i="6" s="1"/>
  <c r="J607" i="6"/>
  <c r="L607" i="6"/>
  <c r="Q607" i="6"/>
  <c r="R607" i="6" s="1"/>
  <c r="S607" i="6"/>
  <c r="T607" i="6" s="1"/>
  <c r="A608" i="6"/>
  <c r="B608" i="6" s="1"/>
  <c r="E608" i="6"/>
  <c r="F608" i="6"/>
  <c r="G608" i="6"/>
  <c r="H608" i="6"/>
  <c r="I608" i="6"/>
  <c r="K608" i="6" s="1"/>
  <c r="J608" i="6"/>
  <c r="L608" i="6"/>
  <c r="M608" i="6" s="1"/>
  <c r="O608" i="6" s="1"/>
  <c r="Q608" i="6"/>
  <c r="R608" i="6" s="1"/>
  <c r="S608" i="6"/>
  <c r="T608" i="6"/>
  <c r="A609" i="6"/>
  <c r="B609" i="6" s="1"/>
  <c r="E609" i="6"/>
  <c r="F609" i="6"/>
  <c r="G609" i="6"/>
  <c r="H609" i="6"/>
  <c r="L609" i="6"/>
  <c r="M609" i="6"/>
  <c r="O609" i="6" s="1"/>
  <c r="N609" i="6"/>
  <c r="Q609" i="6"/>
  <c r="R609" i="6" s="1"/>
  <c r="S609" i="6"/>
  <c r="T609" i="6" s="1"/>
  <c r="A610" i="6"/>
  <c r="B610" i="6" s="1"/>
  <c r="E610" i="6"/>
  <c r="F610" i="6"/>
  <c r="G610" i="6"/>
  <c r="H610" i="6"/>
  <c r="L610" i="6"/>
  <c r="Q610" i="6"/>
  <c r="R610" i="6" s="1"/>
  <c r="S610" i="6"/>
  <c r="T610" i="6"/>
  <c r="A611" i="6"/>
  <c r="B611" i="6" s="1"/>
  <c r="E611" i="6"/>
  <c r="F611" i="6"/>
  <c r="G611" i="6"/>
  <c r="H611" i="6"/>
  <c r="J611" i="6" s="1"/>
  <c r="I611" i="6"/>
  <c r="L611" i="6"/>
  <c r="M611" i="6"/>
  <c r="N611" i="6"/>
  <c r="O611" i="6"/>
  <c r="Q611" i="6"/>
  <c r="R611" i="6"/>
  <c r="S611" i="6"/>
  <c r="T611" i="6" s="1"/>
  <c r="A612" i="6"/>
  <c r="B612" i="6" s="1"/>
  <c r="E612" i="6"/>
  <c r="F612" i="6"/>
  <c r="G612" i="6"/>
  <c r="H612" i="6"/>
  <c r="L612" i="6"/>
  <c r="M612" i="6" s="1"/>
  <c r="N612" i="6"/>
  <c r="Q612" i="6"/>
  <c r="R612" i="6" s="1"/>
  <c r="S612" i="6"/>
  <c r="T612" i="6" s="1"/>
  <c r="A613" i="6"/>
  <c r="B613" i="6" s="1"/>
  <c r="E613" i="6"/>
  <c r="F613" i="6"/>
  <c r="G613" i="6"/>
  <c r="H613" i="6"/>
  <c r="J613" i="6" s="1"/>
  <c r="I613" i="6"/>
  <c r="K613" i="6" s="1"/>
  <c r="P613" i="6" s="1"/>
  <c r="L613" i="6"/>
  <c r="M613" i="6" s="1"/>
  <c r="O613" i="6" s="1"/>
  <c r="Q613" i="6"/>
  <c r="R613" i="6" s="1"/>
  <c r="S613" i="6"/>
  <c r="T613" i="6" s="1"/>
  <c r="A614" i="6"/>
  <c r="B614" i="6" s="1"/>
  <c r="E614" i="6"/>
  <c r="F614" i="6"/>
  <c r="G614" i="6"/>
  <c r="H614" i="6"/>
  <c r="J614" i="6" s="1"/>
  <c r="I614" i="6"/>
  <c r="K614" i="6"/>
  <c r="L614" i="6"/>
  <c r="N614" i="6" s="1"/>
  <c r="M614" i="6"/>
  <c r="O614" i="6" s="1"/>
  <c r="Q614" i="6"/>
  <c r="R614" i="6" s="1"/>
  <c r="S614" i="6"/>
  <c r="T614" i="6" s="1"/>
  <c r="A615" i="6"/>
  <c r="B615" i="6" s="1"/>
  <c r="E615" i="6"/>
  <c r="F615" i="6"/>
  <c r="G615" i="6"/>
  <c r="H615" i="6"/>
  <c r="I615" i="6" s="1"/>
  <c r="J615" i="6"/>
  <c r="L615" i="6"/>
  <c r="N615" i="6" s="1"/>
  <c r="M615" i="6"/>
  <c r="O615" i="6" s="1"/>
  <c r="Q615" i="6"/>
  <c r="R615" i="6" s="1"/>
  <c r="S615" i="6"/>
  <c r="T615" i="6" s="1"/>
  <c r="A616" i="6"/>
  <c r="B616" i="6" s="1"/>
  <c r="E616" i="6"/>
  <c r="F616" i="6"/>
  <c r="G616" i="6"/>
  <c r="H616" i="6"/>
  <c r="I616" i="6"/>
  <c r="K616" i="6" s="1"/>
  <c r="J616" i="6"/>
  <c r="L616" i="6"/>
  <c r="M616" i="6" s="1"/>
  <c r="O616" i="6" s="1"/>
  <c r="Q616" i="6"/>
  <c r="R616" i="6" s="1"/>
  <c r="S616" i="6"/>
  <c r="T616" i="6"/>
  <c r="A617" i="6"/>
  <c r="B617" i="6"/>
  <c r="E617" i="6"/>
  <c r="F617" i="6"/>
  <c r="G617" i="6"/>
  <c r="H617" i="6"/>
  <c r="I617" i="6" s="1"/>
  <c r="J617" i="6"/>
  <c r="L617" i="6"/>
  <c r="M617" i="6" s="1"/>
  <c r="N617" i="6"/>
  <c r="O617" i="6"/>
  <c r="Q617" i="6"/>
  <c r="R617" i="6" s="1"/>
  <c r="S617" i="6"/>
  <c r="T617" i="6" s="1"/>
  <c r="A618" i="6"/>
  <c r="B618" i="6" s="1"/>
  <c r="E618" i="6"/>
  <c r="F618" i="6"/>
  <c r="G618" i="6"/>
  <c r="H618" i="6"/>
  <c r="J618" i="6" s="1"/>
  <c r="I618" i="6"/>
  <c r="K618" i="6" s="1"/>
  <c r="L618" i="6"/>
  <c r="Q618" i="6"/>
  <c r="R618" i="6" s="1"/>
  <c r="S618" i="6"/>
  <c r="T618" i="6" s="1"/>
  <c r="A619" i="6"/>
  <c r="B619" i="6" s="1"/>
  <c r="E619" i="6"/>
  <c r="F619" i="6"/>
  <c r="G619" i="6"/>
  <c r="H619" i="6"/>
  <c r="I619" i="6"/>
  <c r="J619" i="6"/>
  <c r="L619" i="6"/>
  <c r="M619" i="6"/>
  <c r="N619" i="6"/>
  <c r="O619" i="6"/>
  <c r="Q619" i="6"/>
  <c r="R619" i="6"/>
  <c r="S619" i="6"/>
  <c r="T619" i="6" s="1"/>
  <c r="A620" i="6"/>
  <c r="B620" i="6" s="1"/>
  <c r="E620" i="6"/>
  <c r="F620" i="6"/>
  <c r="G620" i="6"/>
  <c r="H620" i="6"/>
  <c r="I620" i="6" s="1"/>
  <c r="J620" i="6"/>
  <c r="L620" i="6"/>
  <c r="M620" i="6" s="1"/>
  <c r="N620" i="6"/>
  <c r="Q620" i="6"/>
  <c r="R620" i="6" s="1"/>
  <c r="S620" i="6"/>
  <c r="T620" i="6" s="1"/>
  <c r="A621" i="6"/>
  <c r="B621" i="6" s="1"/>
  <c r="E621" i="6"/>
  <c r="F621" i="6"/>
  <c r="G621" i="6"/>
  <c r="H621" i="6"/>
  <c r="J621" i="6" s="1"/>
  <c r="I621" i="6"/>
  <c r="K621" i="6" s="1"/>
  <c r="L621" i="6"/>
  <c r="M621" i="6" s="1"/>
  <c r="N621" i="6"/>
  <c r="O621" i="6"/>
  <c r="Q621" i="6"/>
  <c r="R621" i="6" s="1"/>
  <c r="S621" i="6"/>
  <c r="T621" i="6" s="1"/>
  <c r="A622" i="6"/>
  <c r="B622" i="6" s="1"/>
  <c r="E622" i="6"/>
  <c r="F622" i="6"/>
  <c r="G622" i="6"/>
  <c r="H622" i="6"/>
  <c r="J622" i="6" s="1"/>
  <c r="I622" i="6"/>
  <c r="K622" i="6" s="1"/>
  <c r="L622" i="6"/>
  <c r="Q622" i="6"/>
  <c r="R622" i="6" s="1"/>
  <c r="S622" i="6"/>
  <c r="T622" i="6" s="1"/>
  <c r="A623" i="6"/>
  <c r="B623" i="6" s="1"/>
  <c r="E623" i="6"/>
  <c r="F623" i="6"/>
  <c r="G623" i="6"/>
  <c r="H623" i="6"/>
  <c r="I623" i="6" s="1"/>
  <c r="J623" i="6"/>
  <c r="L623" i="6"/>
  <c r="N623" i="6" s="1"/>
  <c r="M623" i="6"/>
  <c r="O623" i="6" s="1"/>
  <c r="Q623" i="6"/>
  <c r="R623" i="6" s="1"/>
  <c r="S623" i="6"/>
  <c r="T623" i="6" s="1"/>
  <c r="A624" i="6"/>
  <c r="B624" i="6" s="1"/>
  <c r="E624" i="6"/>
  <c r="F624" i="6"/>
  <c r="G624" i="6"/>
  <c r="H624" i="6"/>
  <c r="I624" i="6"/>
  <c r="K624" i="6" s="1"/>
  <c r="J624" i="6"/>
  <c r="L624" i="6"/>
  <c r="Q624" i="6"/>
  <c r="R624" i="6" s="1"/>
  <c r="S624" i="6"/>
  <c r="T624" i="6"/>
  <c r="A625" i="6"/>
  <c r="B625" i="6"/>
  <c r="E625" i="6"/>
  <c r="F625" i="6"/>
  <c r="G625" i="6"/>
  <c r="H625" i="6"/>
  <c r="L625" i="6"/>
  <c r="N625" i="6" s="1"/>
  <c r="M625" i="6"/>
  <c r="O625" i="6" s="1"/>
  <c r="Q625" i="6"/>
  <c r="R625" i="6" s="1"/>
  <c r="S625" i="6"/>
  <c r="T625" i="6" s="1"/>
  <c r="A626" i="6"/>
  <c r="B626" i="6" s="1"/>
  <c r="E626" i="6"/>
  <c r="F626" i="6"/>
  <c r="G626" i="6"/>
  <c r="H626" i="6"/>
  <c r="L626" i="6"/>
  <c r="Q626" i="6"/>
  <c r="R626" i="6" s="1"/>
  <c r="S626" i="6"/>
  <c r="T626" i="6" s="1"/>
  <c r="A627" i="6"/>
  <c r="B627" i="6" s="1"/>
  <c r="E627" i="6"/>
  <c r="F627" i="6"/>
  <c r="G627" i="6"/>
  <c r="H627" i="6"/>
  <c r="L627" i="6"/>
  <c r="N627" i="6" s="1"/>
  <c r="M627" i="6"/>
  <c r="O627" i="6" s="1"/>
  <c r="Q627" i="6"/>
  <c r="R627" i="6" s="1"/>
  <c r="S627" i="6"/>
  <c r="T627" i="6" s="1"/>
  <c r="A628" i="6"/>
  <c r="B628" i="6" s="1"/>
  <c r="E628" i="6"/>
  <c r="F628" i="6"/>
  <c r="G628" i="6"/>
  <c r="H628" i="6"/>
  <c r="L628" i="6"/>
  <c r="Q628" i="6"/>
  <c r="R628" i="6" s="1"/>
  <c r="S628" i="6"/>
  <c r="T628" i="6" s="1"/>
  <c r="A629" i="6"/>
  <c r="B629" i="6" s="1"/>
  <c r="E629" i="6"/>
  <c r="F629" i="6"/>
  <c r="G629" i="6"/>
  <c r="H629" i="6"/>
  <c r="L629" i="6"/>
  <c r="M629" i="6" s="1"/>
  <c r="N629" i="6"/>
  <c r="O629" i="6"/>
  <c r="Q629" i="6"/>
  <c r="R629" i="6" s="1"/>
  <c r="S629" i="6"/>
  <c r="T629" i="6" s="1"/>
  <c r="A630" i="6"/>
  <c r="B630" i="6" s="1"/>
  <c r="E630" i="6"/>
  <c r="F630" i="6"/>
  <c r="G630" i="6"/>
  <c r="H630" i="6"/>
  <c r="I630" i="6" s="1"/>
  <c r="L630" i="6"/>
  <c r="M630" i="6"/>
  <c r="O630" i="6" s="1"/>
  <c r="N630" i="6"/>
  <c r="Q630" i="6"/>
  <c r="R630" i="6" s="1"/>
  <c r="S630" i="6"/>
  <c r="T630" i="6" s="1"/>
  <c r="A631" i="6"/>
  <c r="B631" i="6" s="1"/>
  <c r="E631" i="6"/>
  <c r="F631" i="6"/>
  <c r="G631" i="6"/>
  <c r="H631" i="6"/>
  <c r="L631" i="6"/>
  <c r="M631" i="6"/>
  <c r="O631" i="6" s="1"/>
  <c r="N631" i="6"/>
  <c r="Q631" i="6"/>
  <c r="R631" i="6" s="1"/>
  <c r="S631" i="6"/>
  <c r="T631" i="6" s="1"/>
  <c r="A632" i="6"/>
  <c r="B632" i="6" s="1"/>
  <c r="E632" i="6"/>
  <c r="F632" i="6"/>
  <c r="G632" i="6"/>
  <c r="H632" i="6"/>
  <c r="I632" i="6" s="1"/>
  <c r="J632" i="6"/>
  <c r="K632" i="6" s="1"/>
  <c r="L632" i="6"/>
  <c r="Q632" i="6"/>
  <c r="R632" i="6" s="1"/>
  <c r="S632" i="6"/>
  <c r="T632" i="6" s="1"/>
  <c r="A633" i="6"/>
  <c r="B633" i="6"/>
  <c r="E633" i="6"/>
  <c r="F633" i="6"/>
  <c r="G633" i="6"/>
  <c r="H633" i="6"/>
  <c r="I633" i="6" s="1"/>
  <c r="J633" i="6"/>
  <c r="L633" i="6"/>
  <c r="M633" i="6"/>
  <c r="N633" i="6"/>
  <c r="O633" i="6"/>
  <c r="Q633" i="6"/>
  <c r="R633" i="6" s="1"/>
  <c r="S633" i="6"/>
  <c r="T633" i="6" s="1"/>
  <c r="A634" i="6"/>
  <c r="B634" i="6" s="1"/>
  <c r="E634" i="6"/>
  <c r="F634" i="6"/>
  <c r="G634" i="6"/>
  <c r="H634" i="6"/>
  <c r="J634" i="6" s="1"/>
  <c r="I634" i="6"/>
  <c r="K634" i="6"/>
  <c r="L634" i="6"/>
  <c r="Q634" i="6"/>
  <c r="R634" i="6" s="1"/>
  <c r="S634" i="6"/>
  <c r="T634" i="6"/>
  <c r="A635" i="6"/>
  <c r="B635" i="6"/>
  <c r="E635" i="6"/>
  <c r="F635" i="6"/>
  <c r="G635" i="6"/>
  <c r="H635" i="6"/>
  <c r="I635" i="6" s="1"/>
  <c r="J635" i="6"/>
  <c r="L635" i="6"/>
  <c r="Q635" i="6"/>
  <c r="R635" i="6" s="1"/>
  <c r="S635" i="6"/>
  <c r="T635" i="6" s="1"/>
  <c r="A636" i="6"/>
  <c r="B636" i="6" s="1"/>
  <c r="E636" i="6"/>
  <c r="F636" i="6"/>
  <c r="G636" i="6"/>
  <c r="H636" i="6"/>
  <c r="I636" i="6"/>
  <c r="J636" i="6"/>
  <c r="K636" i="6"/>
  <c r="L636" i="6"/>
  <c r="M636" i="6"/>
  <c r="O636" i="6" s="1"/>
  <c r="N636" i="6"/>
  <c r="Q636" i="6"/>
  <c r="R636" i="6" s="1"/>
  <c r="S636" i="6"/>
  <c r="T636" i="6"/>
  <c r="A637" i="6"/>
  <c r="B637" i="6" s="1"/>
  <c r="E637" i="6"/>
  <c r="F637" i="6"/>
  <c r="G637" i="6"/>
  <c r="H637" i="6"/>
  <c r="L637" i="6"/>
  <c r="M637" i="6"/>
  <c r="N637" i="6"/>
  <c r="O637" i="6"/>
  <c r="Q637" i="6"/>
  <c r="R637" i="6" s="1"/>
  <c r="S637" i="6"/>
  <c r="T637" i="6" s="1"/>
  <c r="A638" i="6"/>
  <c r="B638" i="6" s="1"/>
  <c r="E638" i="6"/>
  <c r="F638" i="6"/>
  <c r="G638" i="6"/>
  <c r="H638" i="6"/>
  <c r="J638" i="6" s="1"/>
  <c r="I638" i="6"/>
  <c r="K638" i="6" s="1"/>
  <c r="L638" i="6"/>
  <c r="N638" i="6" s="1"/>
  <c r="M638" i="6"/>
  <c r="O638" i="6" s="1"/>
  <c r="Q638" i="6"/>
  <c r="R638" i="6" s="1"/>
  <c r="S638" i="6"/>
  <c r="T638" i="6" s="1"/>
  <c r="A639" i="6"/>
  <c r="B639" i="6" s="1"/>
  <c r="E639" i="6"/>
  <c r="F639" i="6"/>
  <c r="G639" i="6"/>
  <c r="H639" i="6"/>
  <c r="L639" i="6"/>
  <c r="N639" i="6" s="1"/>
  <c r="M639" i="6"/>
  <c r="O639" i="6"/>
  <c r="Q639" i="6"/>
  <c r="R639" i="6" s="1"/>
  <c r="S639" i="6"/>
  <c r="T639" i="6" s="1"/>
  <c r="A640" i="6"/>
  <c r="B640" i="6" s="1"/>
  <c r="E640" i="6"/>
  <c r="F640" i="6"/>
  <c r="G640" i="6"/>
  <c r="H640" i="6"/>
  <c r="I640" i="6"/>
  <c r="K640" i="6" s="1"/>
  <c r="P640" i="6" s="1"/>
  <c r="J640" i="6"/>
  <c r="L640" i="6"/>
  <c r="N640" i="6" s="1"/>
  <c r="M640" i="6"/>
  <c r="O640" i="6" s="1"/>
  <c r="Q640" i="6"/>
  <c r="R640" i="6" s="1"/>
  <c r="S640" i="6"/>
  <c r="T640" i="6" s="1"/>
  <c r="A641" i="6"/>
  <c r="B641" i="6" s="1"/>
  <c r="E641" i="6"/>
  <c r="F641" i="6"/>
  <c r="G641" i="6"/>
  <c r="H641" i="6"/>
  <c r="L641" i="6"/>
  <c r="M641" i="6"/>
  <c r="O641" i="6" s="1"/>
  <c r="N641" i="6"/>
  <c r="Q641" i="6"/>
  <c r="R641" i="6" s="1"/>
  <c r="S641" i="6"/>
  <c r="T641" i="6" s="1"/>
  <c r="A642" i="6"/>
  <c r="B642" i="6" s="1"/>
  <c r="E642" i="6"/>
  <c r="F642" i="6"/>
  <c r="G642" i="6"/>
  <c r="H642" i="6"/>
  <c r="L642" i="6"/>
  <c r="Q642" i="6"/>
  <c r="R642" i="6" s="1"/>
  <c r="S642" i="6"/>
  <c r="T642" i="6"/>
  <c r="A643" i="6"/>
  <c r="B643" i="6"/>
  <c r="E643" i="6"/>
  <c r="F643" i="6"/>
  <c r="G643" i="6"/>
  <c r="H643" i="6"/>
  <c r="I643" i="6" s="1"/>
  <c r="J643" i="6"/>
  <c r="L643" i="6"/>
  <c r="M643" i="6"/>
  <c r="O643" i="6" s="1"/>
  <c r="N643" i="6"/>
  <c r="Q643" i="6"/>
  <c r="R643" i="6" s="1"/>
  <c r="S643" i="6"/>
  <c r="T643" i="6" s="1"/>
  <c r="A644" i="6"/>
  <c r="B644" i="6" s="1"/>
  <c r="E644" i="6"/>
  <c r="F644" i="6"/>
  <c r="G644" i="6"/>
  <c r="H644" i="6"/>
  <c r="L644" i="6"/>
  <c r="M644" i="6"/>
  <c r="N644" i="6"/>
  <c r="Q644" i="6"/>
  <c r="R644" i="6" s="1"/>
  <c r="S644" i="6"/>
  <c r="T644" i="6" s="1"/>
  <c r="A645" i="6"/>
  <c r="B645" i="6" s="1"/>
  <c r="E645" i="6"/>
  <c r="F645" i="6"/>
  <c r="G645" i="6"/>
  <c r="H645" i="6"/>
  <c r="J645" i="6" s="1"/>
  <c r="I645" i="6"/>
  <c r="K645" i="6" s="1"/>
  <c r="L645" i="6"/>
  <c r="Q645" i="6"/>
  <c r="R645" i="6" s="1"/>
  <c r="S645" i="6"/>
  <c r="T645" i="6" s="1"/>
  <c r="A646" i="6"/>
  <c r="B646" i="6" s="1"/>
  <c r="E646" i="6"/>
  <c r="F646" i="6"/>
  <c r="G646" i="6"/>
  <c r="H646" i="6"/>
  <c r="J646" i="6" s="1"/>
  <c r="I646" i="6"/>
  <c r="K646" i="6" s="1"/>
  <c r="L646" i="6"/>
  <c r="M646" i="6"/>
  <c r="O646" i="6" s="1"/>
  <c r="N646" i="6"/>
  <c r="Q646" i="6"/>
  <c r="R646" i="6" s="1"/>
  <c r="S646" i="6"/>
  <c r="T646" i="6" s="1"/>
  <c r="A647" i="6"/>
  <c r="B647" i="6" s="1"/>
  <c r="E647" i="6"/>
  <c r="F647" i="6"/>
  <c r="G647" i="6"/>
  <c r="H647" i="6"/>
  <c r="L647" i="6"/>
  <c r="N647" i="6" s="1"/>
  <c r="M647" i="6"/>
  <c r="O647" i="6" s="1"/>
  <c r="Q647" i="6"/>
  <c r="R647" i="6" s="1"/>
  <c r="S647" i="6"/>
  <c r="T647" i="6" s="1"/>
  <c r="A648" i="6"/>
  <c r="B648" i="6" s="1"/>
  <c r="E648" i="6"/>
  <c r="F648" i="6"/>
  <c r="G648" i="6"/>
  <c r="H648" i="6"/>
  <c r="I648" i="6"/>
  <c r="J648" i="6"/>
  <c r="K648" i="6"/>
  <c r="L648" i="6"/>
  <c r="Q648" i="6"/>
  <c r="R648" i="6" s="1"/>
  <c r="S648" i="6"/>
  <c r="T648" i="6" s="1"/>
  <c r="A649" i="6"/>
  <c r="B649" i="6"/>
  <c r="E649" i="6"/>
  <c r="F649" i="6"/>
  <c r="G649" i="6"/>
  <c r="H649" i="6"/>
  <c r="I649" i="6" s="1"/>
  <c r="J649" i="6"/>
  <c r="L649" i="6"/>
  <c r="M649" i="6"/>
  <c r="N649" i="6"/>
  <c r="O649" i="6"/>
  <c r="Q649" i="6"/>
  <c r="R649" i="6" s="1"/>
  <c r="S649" i="6"/>
  <c r="T649" i="6" s="1"/>
  <c r="A650" i="6"/>
  <c r="B650" i="6" s="1"/>
  <c r="E650" i="6"/>
  <c r="F650" i="6"/>
  <c r="G650" i="6"/>
  <c r="H650" i="6"/>
  <c r="J650" i="6" s="1"/>
  <c r="I650" i="6"/>
  <c r="K650" i="6" s="1"/>
  <c r="L650" i="6"/>
  <c r="Q650" i="6"/>
  <c r="R650" i="6" s="1"/>
  <c r="S650" i="6"/>
  <c r="T650" i="6"/>
  <c r="A651" i="6"/>
  <c r="B651" i="6"/>
  <c r="E651" i="6"/>
  <c r="F651" i="6"/>
  <c r="G651" i="6"/>
  <c r="H651" i="6"/>
  <c r="J651" i="6" s="1"/>
  <c r="L651" i="6"/>
  <c r="M651" i="6"/>
  <c r="N651" i="6"/>
  <c r="O651" i="6"/>
  <c r="Q651" i="6"/>
  <c r="R651" i="6" s="1"/>
  <c r="S651" i="6"/>
  <c r="T651" i="6" s="1"/>
  <c r="A652" i="6"/>
  <c r="B652" i="6" s="1"/>
  <c r="E652" i="6"/>
  <c r="F652" i="6"/>
  <c r="G652" i="6"/>
  <c r="H652" i="6"/>
  <c r="J652" i="6" s="1"/>
  <c r="I652" i="6"/>
  <c r="K652" i="6" s="1"/>
  <c r="L652" i="6"/>
  <c r="Q652" i="6"/>
  <c r="R652" i="6" s="1"/>
  <c r="S652" i="6"/>
  <c r="T652" i="6" s="1"/>
  <c r="A653" i="6"/>
  <c r="B653" i="6" s="1"/>
  <c r="E653" i="6"/>
  <c r="F653" i="6"/>
  <c r="G653" i="6"/>
  <c r="H653" i="6"/>
  <c r="J653" i="6" s="1"/>
  <c r="L653" i="6"/>
  <c r="M653" i="6"/>
  <c r="N653" i="6"/>
  <c r="Q653" i="6"/>
  <c r="R653" i="6"/>
  <c r="S653" i="6"/>
  <c r="T653" i="6" s="1"/>
  <c r="A654" i="6"/>
  <c r="B654" i="6" s="1"/>
  <c r="E654" i="6"/>
  <c r="F654" i="6"/>
  <c r="G654" i="6"/>
  <c r="H654" i="6"/>
  <c r="L654" i="6"/>
  <c r="M654" i="6"/>
  <c r="N654" i="6"/>
  <c r="Q654" i="6"/>
  <c r="R654" i="6" s="1"/>
  <c r="S654" i="6"/>
  <c r="T654" i="6" s="1"/>
  <c r="A655" i="6"/>
  <c r="B655" i="6"/>
  <c r="E655" i="6"/>
  <c r="F655" i="6"/>
  <c r="G655" i="6"/>
  <c r="H655" i="6"/>
  <c r="I655" i="6" s="1"/>
  <c r="J655" i="6"/>
  <c r="L655" i="6"/>
  <c r="Q655" i="6"/>
  <c r="R655" i="6" s="1"/>
  <c r="S655" i="6"/>
  <c r="T655" i="6" s="1"/>
  <c r="A656" i="6"/>
  <c r="B656" i="6" s="1"/>
  <c r="E656" i="6"/>
  <c r="F656" i="6"/>
  <c r="G656" i="6"/>
  <c r="H656" i="6"/>
  <c r="J656" i="6" s="1"/>
  <c r="I656" i="6"/>
  <c r="K656" i="6" s="1"/>
  <c r="P656" i="6" s="1"/>
  <c r="L656" i="6"/>
  <c r="M656" i="6"/>
  <c r="O656" i="6" s="1"/>
  <c r="N656" i="6"/>
  <c r="Q656" i="6"/>
  <c r="R656" i="6" s="1"/>
  <c r="S656" i="6"/>
  <c r="T656" i="6"/>
  <c r="A657" i="6"/>
  <c r="B657" i="6"/>
  <c r="E657" i="6"/>
  <c r="F657" i="6"/>
  <c r="G657" i="6"/>
  <c r="H657" i="6"/>
  <c r="I657" i="6" s="1"/>
  <c r="J657" i="6"/>
  <c r="L657" i="6"/>
  <c r="Q657" i="6"/>
  <c r="R657" i="6" s="1"/>
  <c r="S657" i="6"/>
  <c r="T657" i="6" s="1"/>
  <c r="A658" i="6"/>
  <c r="B658" i="6" s="1"/>
  <c r="E658" i="6"/>
  <c r="F658" i="6"/>
  <c r="G658" i="6"/>
  <c r="H658" i="6"/>
  <c r="I658" i="6"/>
  <c r="K658" i="6" s="1"/>
  <c r="J658" i="6"/>
  <c r="L658" i="6"/>
  <c r="Q658" i="6"/>
  <c r="R658" i="6" s="1"/>
  <c r="S658" i="6"/>
  <c r="T658" i="6" s="1"/>
  <c r="A659" i="6"/>
  <c r="B659" i="6"/>
  <c r="E659" i="6"/>
  <c r="F659" i="6"/>
  <c r="G659" i="6"/>
  <c r="H659" i="6"/>
  <c r="I659" i="6" s="1"/>
  <c r="L659" i="6"/>
  <c r="Q659" i="6"/>
  <c r="R659" i="6"/>
  <c r="S659" i="6"/>
  <c r="T659" i="6" s="1"/>
  <c r="A660" i="6"/>
  <c r="B660" i="6" s="1"/>
  <c r="E660" i="6"/>
  <c r="F660" i="6"/>
  <c r="G660" i="6"/>
  <c r="H660" i="6"/>
  <c r="I660" i="6"/>
  <c r="K660" i="6" s="1"/>
  <c r="P660" i="6" s="1"/>
  <c r="J660" i="6"/>
  <c r="L660" i="6"/>
  <c r="M660" i="6"/>
  <c r="O660" i="6" s="1"/>
  <c r="N660" i="6"/>
  <c r="Q660" i="6"/>
  <c r="R660" i="6" s="1"/>
  <c r="S660" i="6"/>
  <c r="T660" i="6"/>
  <c r="A661" i="6"/>
  <c r="B661" i="6" s="1"/>
  <c r="E661" i="6"/>
  <c r="F661" i="6"/>
  <c r="G661" i="6"/>
  <c r="H661" i="6"/>
  <c r="L661" i="6"/>
  <c r="M661" i="6"/>
  <c r="O661" i="6" s="1"/>
  <c r="N661" i="6"/>
  <c r="Q661" i="6"/>
  <c r="R661" i="6" s="1"/>
  <c r="S661" i="6"/>
  <c r="T661" i="6" s="1"/>
  <c r="A662" i="6"/>
  <c r="B662" i="6" s="1"/>
  <c r="E662" i="6"/>
  <c r="F662" i="6"/>
  <c r="G662" i="6"/>
  <c r="H662" i="6"/>
  <c r="J662" i="6" s="1"/>
  <c r="I662" i="6"/>
  <c r="K662" i="6" s="1"/>
  <c r="L662" i="6"/>
  <c r="Q662" i="6"/>
  <c r="R662" i="6" s="1"/>
  <c r="S662" i="6"/>
  <c r="T662" i="6" s="1"/>
  <c r="A663" i="6"/>
  <c r="B663" i="6" s="1"/>
  <c r="E663" i="6"/>
  <c r="F663" i="6"/>
  <c r="G663" i="6"/>
  <c r="H663" i="6"/>
  <c r="I663" i="6" s="1"/>
  <c r="J663" i="6"/>
  <c r="L663" i="6"/>
  <c r="Q663" i="6"/>
  <c r="R663" i="6" s="1"/>
  <c r="S663" i="6"/>
  <c r="T663" i="6" s="1"/>
  <c r="A664" i="6"/>
  <c r="B664" i="6" s="1"/>
  <c r="E664" i="6"/>
  <c r="F664" i="6"/>
  <c r="G664" i="6"/>
  <c r="H664" i="6"/>
  <c r="L664" i="6"/>
  <c r="N664" i="6" s="1"/>
  <c r="M664" i="6"/>
  <c r="O664" i="6" s="1"/>
  <c r="Q664" i="6"/>
  <c r="R664" i="6" s="1"/>
  <c r="S664" i="6"/>
  <c r="T664" i="6"/>
  <c r="A665" i="6"/>
  <c r="B665" i="6"/>
  <c r="E665" i="6"/>
  <c r="F665" i="6"/>
  <c r="G665" i="6"/>
  <c r="H665" i="6"/>
  <c r="I665" i="6" s="1"/>
  <c r="K665" i="6" s="1"/>
  <c r="L665" i="6"/>
  <c r="Q665" i="6"/>
  <c r="R665" i="6" s="1"/>
  <c r="S665" i="6"/>
  <c r="T665" i="6" s="1"/>
  <c r="A666" i="6"/>
  <c r="B666" i="6" s="1"/>
  <c r="E666" i="6"/>
  <c r="F666" i="6"/>
  <c r="G666" i="6"/>
  <c r="H666" i="6"/>
  <c r="I666" i="6"/>
  <c r="J666" i="6"/>
  <c r="L666" i="6"/>
  <c r="Q666" i="6"/>
  <c r="R666" i="6" s="1"/>
  <c r="S666" i="6"/>
  <c r="T666" i="6" s="1"/>
  <c r="A667" i="6"/>
  <c r="B667" i="6" s="1"/>
  <c r="E667" i="6"/>
  <c r="F667" i="6"/>
  <c r="G667" i="6"/>
  <c r="H667" i="6"/>
  <c r="J667" i="6" s="1"/>
  <c r="L667" i="6"/>
  <c r="N667" i="6" s="1"/>
  <c r="M667" i="6"/>
  <c r="O667" i="6" s="1"/>
  <c r="Q667" i="6"/>
  <c r="R667" i="6"/>
  <c r="S667" i="6"/>
  <c r="T667" i="6" s="1"/>
  <c r="A668" i="6"/>
  <c r="B668" i="6" s="1"/>
  <c r="E668" i="6"/>
  <c r="F668" i="6"/>
  <c r="G668" i="6"/>
  <c r="H668" i="6"/>
  <c r="I668" i="6"/>
  <c r="K668" i="6" s="1"/>
  <c r="J668" i="6"/>
  <c r="L668" i="6"/>
  <c r="M668" i="6"/>
  <c r="O668" i="6" s="1"/>
  <c r="N668" i="6"/>
  <c r="Q668" i="6"/>
  <c r="R668" i="6" s="1"/>
  <c r="S668" i="6"/>
  <c r="T668" i="6" s="1"/>
  <c r="A669" i="6"/>
  <c r="B669" i="6" s="1"/>
  <c r="E669" i="6"/>
  <c r="F669" i="6"/>
  <c r="G669" i="6"/>
  <c r="H669" i="6"/>
  <c r="J669" i="6" s="1"/>
  <c r="I669" i="6"/>
  <c r="K669" i="6" s="1"/>
  <c r="L669" i="6"/>
  <c r="Q669" i="6"/>
  <c r="R669" i="6" s="1"/>
  <c r="S669" i="6"/>
  <c r="T669" i="6" s="1"/>
  <c r="A670" i="6"/>
  <c r="B670" i="6" s="1"/>
  <c r="E670" i="6"/>
  <c r="F670" i="6"/>
  <c r="G670" i="6"/>
  <c r="H670" i="6"/>
  <c r="I670" i="6"/>
  <c r="K670" i="6" s="1"/>
  <c r="P670" i="6" s="1"/>
  <c r="J670" i="6"/>
  <c r="L670" i="6"/>
  <c r="M670" i="6"/>
  <c r="O670" i="6" s="1"/>
  <c r="N670" i="6"/>
  <c r="Q670" i="6"/>
  <c r="R670" i="6" s="1"/>
  <c r="S670" i="6"/>
  <c r="T670" i="6" s="1"/>
  <c r="A671" i="6"/>
  <c r="B671" i="6"/>
  <c r="E671" i="6"/>
  <c r="F671" i="6"/>
  <c r="G671" i="6"/>
  <c r="H671" i="6"/>
  <c r="I671" i="6" s="1"/>
  <c r="J671" i="6"/>
  <c r="L671" i="6"/>
  <c r="M671" i="6"/>
  <c r="O671" i="6" s="1"/>
  <c r="N671" i="6"/>
  <c r="Q671" i="6"/>
  <c r="R671" i="6" s="1"/>
  <c r="S671" i="6"/>
  <c r="T671" i="6" s="1"/>
  <c r="A672" i="6"/>
  <c r="B672" i="6" s="1"/>
  <c r="E672" i="6"/>
  <c r="F672" i="6"/>
  <c r="G672" i="6"/>
  <c r="H672" i="6"/>
  <c r="J672" i="6" s="1"/>
  <c r="I672" i="6"/>
  <c r="L672" i="6"/>
  <c r="M672" i="6" s="1"/>
  <c r="O672" i="6" s="1"/>
  <c r="Q672" i="6"/>
  <c r="R672" i="6" s="1"/>
  <c r="S672" i="6"/>
  <c r="T672" i="6" s="1"/>
  <c r="A673" i="6"/>
  <c r="B673" i="6"/>
  <c r="E673" i="6"/>
  <c r="F673" i="6"/>
  <c r="G673" i="6"/>
  <c r="H673" i="6"/>
  <c r="I673" i="6" s="1"/>
  <c r="J673" i="6"/>
  <c r="L673" i="6"/>
  <c r="Q673" i="6"/>
  <c r="R673" i="6" s="1"/>
  <c r="S673" i="6"/>
  <c r="T673" i="6" s="1"/>
  <c r="A674" i="6"/>
  <c r="B674" i="6" s="1"/>
  <c r="E674" i="6"/>
  <c r="F674" i="6"/>
  <c r="G674" i="6"/>
  <c r="H674" i="6"/>
  <c r="I674" i="6"/>
  <c r="J674" i="6"/>
  <c r="L674" i="6"/>
  <c r="Q674" i="6"/>
  <c r="R674" i="6" s="1"/>
  <c r="S674" i="6"/>
  <c r="T674" i="6"/>
  <c r="A675" i="6"/>
  <c r="B675" i="6" s="1"/>
  <c r="E675" i="6"/>
  <c r="F675" i="6"/>
  <c r="G675" i="6"/>
  <c r="H675" i="6"/>
  <c r="I675" i="6"/>
  <c r="J675" i="6"/>
  <c r="L675" i="6"/>
  <c r="Q675" i="6"/>
  <c r="R675" i="6" s="1"/>
  <c r="S675" i="6"/>
  <c r="T675" i="6" s="1"/>
  <c r="A676" i="6"/>
  <c r="B676" i="6" s="1"/>
  <c r="E676" i="6"/>
  <c r="F676" i="6"/>
  <c r="G676" i="6"/>
  <c r="H676" i="6"/>
  <c r="J676" i="6" s="1"/>
  <c r="I676" i="6"/>
  <c r="L676" i="6"/>
  <c r="M676" i="6"/>
  <c r="N676" i="6"/>
  <c r="Q676" i="6"/>
  <c r="R676" i="6" s="1"/>
  <c r="S676" i="6"/>
  <c r="T676" i="6" s="1"/>
  <c r="A677" i="6"/>
  <c r="B677" i="6" s="1"/>
  <c r="E677" i="6"/>
  <c r="F677" i="6"/>
  <c r="G677" i="6"/>
  <c r="H677" i="6"/>
  <c r="J677" i="6" s="1"/>
  <c r="L677" i="6"/>
  <c r="N677" i="6" s="1"/>
  <c r="M677" i="6"/>
  <c r="O677" i="6" s="1"/>
  <c r="Q677" i="6"/>
  <c r="R677" i="6"/>
  <c r="S677" i="6"/>
  <c r="T677" i="6" s="1"/>
  <c r="A678" i="6"/>
  <c r="B678" i="6" s="1"/>
  <c r="E678" i="6"/>
  <c r="F678" i="6"/>
  <c r="G678" i="6"/>
  <c r="H678" i="6"/>
  <c r="I678" i="6"/>
  <c r="K678" i="6" s="1"/>
  <c r="P678" i="6" s="1"/>
  <c r="J678" i="6"/>
  <c r="L678" i="6"/>
  <c r="M678" i="6"/>
  <c r="O678" i="6" s="1"/>
  <c r="N678" i="6"/>
  <c r="Q678" i="6"/>
  <c r="R678" i="6" s="1"/>
  <c r="S678" i="6"/>
  <c r="T678" i="6" s="1"/>
  <c r="A679" i="6"/>
  <c r="B679" i="6"/>
  <c r="E679" i="6"/>
  <c r="F679" i="6"/>
  <c r="G679" i="6"/>
  <c r="H679" i="6"/>
  <c r="I679" i="6" s="1"/>
  <c r="K679" i="6" s="1"/>
  <c r="L679" i="6"/>
  <c r="M679" i="6"/>
  <c r="O679" i="6" s="1"/>
  <c r="N679" i="6"/>
  <c r="Q679" i="6"/>
  <c r="R679" i="6" s="1"/>
  <c r="S679" i="6"/>
  <c r="T679" i="6" s="1"/>
  <c r="A680" i="6"/>
  <c r="B680" i="6" s="1"/>
  <c r="E680" i="6"/>
  <c r="F680" i="6"/>
  <c r="G680" i="6"/>
  <c r="H680" i="6"/>
  <c r="J680" i="6" s="1"/>
  <c r="I680" i="6"/>
  <c r="L680" i="6"/>
  <c r="N680" i="6" s="1"/>
  <c r="Q680" i="6"/>
  <c r="R680" i="6" s="1"/>
  <c r="S680" i="6"/>
  <c r="T680" i="6"/>
  <c r="A681" i="6"/>
  <c r="B681" i="6"/>
  <c r="E681" i="6"/>
  <c r="F681" i="6"/>
  <c r="G681" i="6"/>
  <c r="H681" i="6"/>
  <c r="I681" i="6" s="1"/>
  <c r="L681" i="6"/>
  <c r="N681" i="6" s="1"/>
  <c r="M681" i="6"/>
  <c r="O681" i="6" s="1"/>
  <c r="Q681" i="6"/>
  <c r="R681" i="6" s="1"/>
  <c r="S681" i="6"/>
  <c r="T681" i="6" s="1"/>
  <c r="A682" i="6"/>
  <c r="B682" i="6" s="1"/>
  <c r="E682" i="6"/>
  <c r="F682" i="6"/>
  <c r="G682" i="6"/>
  <c r="H682" i="6"/>
  <c r="L682" i="6"/>
  <c r="Q682" i="6"/>
  <c r="R682" i="6" s="1"/>
  <c r="S682" i="6"/>
  <c r="T682" i="6"/>
  <c r="A683" i="6"/>
  <c r="B683" i="6" s="1"/>
  <c r="E683" i="6"/>
  <c r="F683" i="6"/>
  <c r="G683" i="6"/>
  <c r="H683" i="6"/>
  <c r="I683" i="6" s="1"/>
  <c r="L683" i="6"/>
  <c r="M683" i="6"/>
  <c r="O683" i="6" s="1"/>
  <c r="N683" i="6"/>
  <c r="Q683" i="6"/>
  <c r="R683" i="6" s="1"/>
  <c r="S683" i="6"/>
  <c r="T683" i="6" s="1"/>
  <c r="A684" i="6"/>
  <c r="B684" i="6" s="1"/>
  <c r="E684" i="6"/>
  <c r="F684" i="6"/>
  <c r="G684" i="6"/>
  <c r="H684" i="6"/>
  <c r="L684" i="6"/>
  <c r="N684" i="6" s="1"/>
  <c r="M684" i="6"/>
  <c r="Q684" i="6"/>
  <c r="R684" i="6" s="1"/>
  <c r="S684" i="6"/>
  <c r="T684" i="6" s="1"/>
  <c r="A685" i="6"/>
  <c r="B685" i="6" s="1"/>
  <c r="E685" i="6"/>
  <c r="F685" i="6"/>
  <c r="G685" i="6"/>
  <c r="H685" i="6"/>
  <c r="J685" i="6" s="1"/>
  <c r="L685" i="6"/>
  <c r="M685" i="6"/>
  <c r="O685" i="6" s="1"/>
  <c r="N685" i="6"/>
  <c r="Q685" i="6"/>
  <c r="R685" i="6"/>
  <c r="S685" i="6"/>
  <c r="T685" i="6" s="1"/>
  <c r="A686" i="6"/>
  <c r="B686" i="6" s="1"/>
  <c r="E686" i="6"/>
  <c r="F686" i="6"/>
  <c r="G686" i="6"/>
  <c r="H686" i="6"/>
  <c r="I686" i="6"/>
  <c r="J686" i="6"/>
  <c r="L686" i="6"/>
  <c r="N686" i="6" s="1"/>
  <c r="M686" i="6"/>
  <c r="O686" i="6" s="1"/>
  <c r="Q686" i="6"/>
  <c r="R686" i="6" s="1"/>
  <c r="S686" i="6"/>
  <c r="T686" i="6" s="1"/>
  <c r="A687" i="6"/>
  <c r="B687" i="6" s="1"/>
  <c r="E687" i="6"/>
  <c r="F687" i="6"/>
  <c r="G687" i="6"/>
  <c r="H687" i="6"/>
  <c r="I687" i="6" s="1"/>
  <c r="J687" i="6"/>
  <c r="L687" i="6"/>
  <c r="M687" i="6"/>
  <c r="O687" i="6" s="1"/>
  <c r="N687" i="6"/>
  <c r="Q687" i="6"/>
  <c r="R687" i="6" s="1"/>
  <c r="S687" i="6"/>
  <c r="T687" i="6" s="1"/>
  <c r="A688" i="6"/>
  <c r="B688" i="6" s="1"/>
  <c r="E688" i="6"/>
  <c r="F688" i="6"/>
  <c r="G688" i="6"/>
  <c r="H688" i="6"/>
  <c r="J688" i="6" s="1"/>
  <c r="L688" i="6"/>
  <c r="Q688" i="6"/>
  <c r="R688" i="6" s="1"/>
  <c r="S688" i="6"/>
  <c r="T688" i="6"/>
  <c r="A689" i="6"/>
  <c r="B689" i="6" s="1"/>
  <c r="E689" i="6"/>
  <c r="F689" i="6"/>
  <c r="G689" i="6"/>
  <c r="H689" i="6"/>
  <c r="L689" i="6"/>
  <c r="M689" i="6"/>
  <c r="N689" i="6"/>
  <c r="Q689" i="6"/>
  <c r="R689" i="6" s="1"/>
  <c r="S689" i="6"/>
  <c r="T689" i="6" s="1"/>
  <c r="A690" i="6"/>
  <c r="B690" i="6" s="1"/>
  <c r="E690" i="6"/>
  <c r="F690" i="6"/>
  <c r="G690" i="6"/>
  <c r="H690" i="6"/>
  <c r="J690" i="6" s="1"/>
  <c r="I690" i="6"/>
  <c r="K690" i="6" s="1"/>
  <c r="L690" i="6"/>
  <c r="Q690" i="6"/>
  <c r="R690" i="6" s="1"/>
  <c r="S690" i="6"/>
  <c r="T690" i="6"/>
  <c r="A691" i="6"/>
  <c r="B691" i="6" s="1"/>
  <c r="E691" i="6"/>
  <c r="F691" i="6"/>
  <c r="G691" i="6"/>
  <c r="H691" i="6"/>
  <c r="J691" i="6" s="1"/>
  <c r="I691" i="6"/>
  <c r="L691" i="6"/>
  <c r="M691" i="6"/>
  <c r="N691" i="6"/>
  <c r="O691" i="6" s="1"/>
  <c r="Q691" i="6"/>
  <c r="R691" i="6" s="1"/>
  <c r="S691" i="6"/>
  <c r="T691" i="6" s="1"/>
  <c r="A692" i="6"/>
  <c r="B692" i="6" s="1"/>
  <c r="E692" i="6"/>
  <c r="F692" i="6"/>
  <c r="G692" i="6"/>
  <c r="H692" i="6"/>
  <c r="I692" i="6" s="1"/>
  <c r="K692" i="6" s="1"/>
  <c r="J692" i="6"/>
  <c r="L692" i="6"/>
  <c r="M692" i="6"/>
  <c r="O692" i="6" s="1"/>
  <c r="N692" i="6"/>
  <c r="Q692" i="6"/>
  <c r="R692" i="6" s="1"/>
  <c r="S692" i="6"/>
  <c r="T692" i="6" s="1"/>
  <c r="A693" i="6"/>
  <c r="B693" i="6" s="1"/>
  <c r="E693" i="6"/>
  <c r="F693" i="6"/>
  <c r="G693" i="6"/>
  <c r="H693" i="6"/>
  <c r="L693" i="6"/>
  <c r="Q693" i="6"/>
  <c r="R693" i="6" s="1"/>
  <c r="S693" i="6"/>
  <c r="T693" i="6" s="1"/>
  <c r="A694" i="6"/>
  <c r="B694" i="6" s="1"/>
  <c r="E694" i="6"/>
  <c r="F694" i="6"/>
  <c r="G694" i="6"/>
  <c r="H694" i="6"/>
  <c r="I694" i="6"/>
  <c r="J694" i="6"/>
  <c r="K694" i="6"/>
  <c r="L694" i="6"/>
  <c r="M694" i="6"/>
  <c r="O694" i="6" s="1"/>
  <c r="N694" i="6"/>
  <c r="Q694" i="6"/>
  <c r="R694" i="6" s="1"/>
  <c r="S694" i="6"/>
  <c r="T694" i="6" s="1"/>
  <c r="A695" i="6"/>
  <c r="B695" i="6"/>
  <c r="E695" i="6"/>
  <c r="F695" i="6"/>
  <c r="G695" i="6"/>
  <c r="H695" i="6"/>
  <c r="L695" i="6"/>
  <c r="M695" i="6"/>
  <c r="N695" i="6"/>
  <c r="O695" i="6"/>
  <c r="Q695" i="6"/>
  <c r="R695" i="6" s="1"/>
  <c r="S695" i="6"/>
  <c r="T695" i="6" s="1"/>
  <c r="A696" i="6"/>
  <c r="B696" i="6" s="1"/>
  <c r="E696" i="6"/>
  <c r="F696" i="6"/>
  <c r="G696" i="6"/>
  <c r="H696" i="6"/>
  <c r="J696" i="6" s="1"/>
  <c r="I696" i="6"/>
  <c r="K696" i="6" s="1"/>
  <c r="P696" i="6" s="1"/>
  <c r="L696" i="6"/>
  <c r="N696" i="6" s="1"/>
  <c r="M696" i="6"/>
  <c r="O696" i="6" s="1"/>
  <c r="Q696" i="6"/>
  <c r="R696" i="6" s="1"/>
  <c r="S696" i="6"/>
  <c r="T696" i="6"/>
  <c r="A697" i="6"/>
  <c r="B697" i="6" s="1"/>
  <c r="E697" i="6"/>
  <c r="F697" i="6"/>
  <c r="G697" i="6"/>
  <c r="H697" i="6"/>
  <c r="L697" i="6"/>
  <c r="Q697" i="6"/>
  <c r="R697" i="6" s="1"/>
  <c r="S697" i="6"/>
  <c r="T697" i="6" s="1"/>
  <c r="A698" i="6"/>
  <c r="B698" i="6" s="1"/>
  <c r="E698" i="6"/>
  <c r="F698" i="6"/>
  <c r="G698" i="6"/>
  <c r="H698" i="6"/>
  <c r="J698" i="6" s="1"/>
  <c r="I698" i="6"/>
  <c r="K698" i="6" s="1"/>
  <c r="L698" i="6"/>
  <c r="Q698" i="6"/>
  <c r="R698" i="6" s="1"/>
  <c r="S698" i="6"/>
  <c r="T698" i="6"/>
  <c r="A699" i="6"/>
  <c r="B699" i="6" s="1"/>
  <c r="E699" i="6"/>
  <c r="F699" i="6"/>
  <c r="G699" i="6"/>
  <c r="H699" i="6"/>
  <c r="L699" i="6"/>
  <c r="M699" i="6"/>
  <c r="O699" i="6" s="1"/>
  <c r="N699" i="6"/>
  <c r="Q699" i="6"/>
  <c r="R699" i="6"/>
  <c r="S699" i="6"/>
  <c r="T699" i="6" s="1"/>
  <c r="A700" i="6"/>
  <c r="B700" i="6" s="1"/>
  <c r="E700" i="6"/>
  <c r="F700" i="6"/>
  <c r="G700" i="6"/>
  <c r="H700" i="6"/>
  <c r="I700" i="6"/>
  <c r="J700" i="6"/>
  <c r="L700" i="6"/>
  <c r="M700" i="6"/>
  <c r="O700" i="6" s="1"/>
  <c r="N700" i="6"/>
  <c r="Q700" i="6"/>
  <c r="R700" i="6" s="1"/>
  <c r="S700" i="6"/>
  <c r="T700" i="6" s="1"/>
  <c r="A701" i="6"/>
  <c r="B701" i="6" s="1"/>
  <c r="E701" i="6"/>
  <c r="F701" i="6"/>
  <c r="G701" i="6"/>
  <c r="H701" i="6"/>
  <c r="J701" i="6" s="1"/>
  <c r="L701" i="6"/>
  <c r="Q701" i="6"/>
  <c r="R701" i="6" s="1"/>
  <c r="S701" i="6"/>
  <c r="T701" i="6" s="1"/>
  <c r="A702" i="6"/>
  <c r="B702" i="6" s="1"/>
  <c r="E702" i="6"/>
  <c r="F702" i="6"/>
  <c r="G702" i="6"/>
  <c r="H702" i="6"/>
  <c r="J702" i="6" s="1"/>
  <c r="I702" i="6"/>
  <c r="K702" i="6" s="1"/>
  <c r="L702" i="6"/>
  <c r="M702" i="6" s="1"/>
  <c r="O702" i="6" s="1"/>
  <c r="N702" i="6"/>
  <c r="Q702" i="6"/>
  <c r="R702" i="6" s="1"/>
  <c r="S702" i="6"/>
  <c r="T702" i="6" s="1"/>
  <c r="A703" i="6"/>
  <c r="B703" i="6" s="1"/>
  <c r="E703" i="6"/>
  <c r="F703" i="6"/>
  <c r="G703" i="6"/>
  <c r="H703" i="6"/>
  <c r="L703" i="6"/>
  <c r="N703" i="6" s="1"/>
  <c r="M703" i="6"/>
  <c r="O703" i="6" s="1"/>
  <c r="Q703" i="6"/>
  <c r="R703" i="6" s="1"/>
  <c r="S703" i="6"/>
  <c r="T703" i="6" s="1"/>
  <c r="A704" i="6"/>
  <c r="B704" i="6" s="1"/>
  <c r="E704" i="6"/>
  <c r="F704" i="6"/>
  <c r="G704" i="6"/>
  <c r="H704" i="6"/>
  <c r="I704" i="6"/>
  <c r="J704" i="6"/>
  <c r="K704" i="6" s="1"/>
  <c r="L704" i="6"/>
  <c r="Q704" i="6"/>
  <c r="R704" i="6" s="1"/>
  <c r="S704" i="6"/>
  <c r="T704" i="6" s="1"/>
  <c r="A705" i="6"/>
  <c r="B705" i="6"/>
  <c r="E705" i="6"/>
  <c r="F705" i="6"/>
  <c r="G705" i="6"/>
  <c r="H705" i="6"/>
  <c r="I705" i="6" s="1"/>
  <c r="J705" i="6"/>
  <c r="L705" i="6"/>
  <c r="M705" i="6"/>
  <c r="O705" i="6" s="1"/>
  <c r="N705" i="6"/>
  <c r="Q705" i="6"/>
  <c r="R705" i="6" s="1"/>
  <c r="S705" i="6"/>
  <c r="T705" i="6" s="1"/>
  <c r="A706" i="6"/>
  <c r="B706" i="6" s="1"/>
  <c r="E706" i="6"/>
  <c r="F706" i="6"/>
  <c r="G706" i="6"/>
  <c r="H706" i="6"/>
  <c r="I706" i="6"/>
  <c r="K706" i="6" s="1"/>
  <c r="J706" i="6"/>
  <c r="L706" i="6"/>
  <c r="Q706" i="6"/>
  <c r="R706" i="6" s="1"/>
  <c r="S706" i="6"/>
  <c r="T706" i="6"/>
  <c r="A707" i="6"/>
  <c r="B707" i="6" s="1"/>
  <c r="E707" i="6"/>
  <c r="F707" i="6"/>
  <c r="G707" i="6"/>
  <c r="H707" i="6"/>
  <c r="J707" i="6" s="1"/>
  <c r="L707" i="6"/>
  <c r="M707" i="6"/>
  <c r="O707" i="6" s="1"/>
  <c r="N707" i="6"/>
  <c r="Q707" i="6"/>
  <c r="R707" i="6"/>
  <c r="S707" i="6"/>
  <c r="T707" i="6" s="1"/>
  <c r="A708" i="6"/>
  <c r="B708" i="6" s="1"/>
  <c r="E708" i="6"/>
  <c r="F708" i="6"/>
  <c r="G708" i="6"/>
  <c r="H708" i="6"/>
  <c r="I708" i="6"/>
  <c r="J708" i="6"/>
  <c r="L708" i="6"/>
  <c r="Q708" i="6"/>
  <c r="R708" i="6" s="1"/>
  <c r="S708" i="6"/>
  <c r="T708" i="6" s="1"/>
  <c r="A709" i="6"/>
  <c r="B709" i="6"/>
  <c r="E709" i="6"/>
  <c r="F709" i="6"/>
  <c r="G709" i="6"/>
  <c r="H709" i="6"/>
  <c r="L709" i="6"/>
  <c r="Q709" i="6"/>
  <c r="R709" i="6" s="1"/>
  <c r="S709" i="6"/>
  <c r="T709" i="6" s="1"/>
  <c r="A710" i="6"/>
  <c r="B710" i="6" s="1"/>
  <c r="E710" i="6"/>
  <c r="F710" i="6"/>
  <c r="G710" i="6"/>
  <c r="H710" i="6"/>
  <c r="I710" i="6"/>
  <c r="J710" i="6"/>
  <c r="L710" i="6"/>
  <c r="Q710" i="6"/>
  <c r="R710" i="6" s="1"/>
  <c r="S710" i="6"/>
  <c r="T710" i="6"/>
  <c r="A711" i="6"/>
  <c r="B711" i="6"/>
  <c r="E711" i="6"/>
  <c r="F711" i="6"/>
  <c r="G711" i="6"/>
  <c r="H711" i="6"/>
  <c r="I711" i="6" s="1"/>
  <c r="L711" i="6"/>
  <c r="M711" i="6"/>
  <c r="O711" i="6" s="1"/>
  <c r="N711" i="6"/>
  <c r="Q711" i="6"/>
  <c r="R711" i="6" s="1"/>
  <c r="S711" i="6"/>
  <c r="T711" i="6" s="1"/>
  <c r="A712" i="6"/>
  <c r="B712" i="6" s="1"/>
  <c r="E712" i="6"/>
  <c r="F712" i="6"/>
  <c r="G712" i="6"/>
  <c r="H712" i="6"/>
  <c r="I712" i="6"/>
  <c r="J712" i="6"/>
  <c r="L712" i="6"/>
  <c r="Q712" i="6"/>
  <c r="R712" i="6" s="1"/>
  <c r="S712" i="6"/>
  <c r="T712" i="6"/>
  <c r="A713" i="6"/>
  <c r="B713" i="6"/>
  <c r="E713" i="6"/>
  <c r="F713" i="6"/>
  <c r="G713" i="6"/>
  <c r="H713" i="6"/>
  <c r="I713" i="6" s="1"/>
  <c r="L713" i="6"/>
  <c r="M713" i="6"/>
  <c r="N713" i="6"/>
  <c r="O713" i="6"/>
  <c r="Q713" i="6"/>
  <c r="R713" i="6" s="1"/>
  <c r="S713" i="6"/>
  <c r="T713" i="6" s="1"/>
  <c r="A714" i="6"/>
  <c r="B714" i="6" s="1"/>
  <c r="E714" i="6"/>
  <c r="F714" i="6"/>
  <c r="G714" i="6"/>
  <c r="H714" i="6"/>
  <c r="J714" i="6" s="1"/>
  <c r="I714" i="6"/>
  <c r="K714" i="6" s="1"/>
  <c r="P714" i="6" s="1"/>
  <c r="L714" i="6"/>
  <c r="N714" i="6" s="1"/>
  <c r="M714" i="6"/>
  <c r="O714" i="6" s="1"/>
  <c r="Q714" i="6"/>
  <c r="R714" i="6" s="1"/>
  <c r="S714" i="6"/>
  <c r="T714" i="6"/>
  <c r="A715" i="6"/>
  <c r="B715" i="6"/>
  <c r="E715" i="6"/>
  <c r="F715" i="6"/>
  <c r="G715" i="6"/>
  <c r="H715" i="6"/>
  <c r="L715" i="6"/>
  <c r="M715" i="6"/>
  <c r="N715" i="6"/>
  <c r="O715" i="6"/>
  <c r="Q715" i="6"/>
  <c r="R715" i="6" s="1"/>
  <c r="S715" i="6"/>
  <c r="T715" i="6" s="1"/>
  <c r="A716" i="6"/>
  <c r="B716" i="6" s="1"/>
  <c r="E716" i="6"/>
  <c r="F716" i="6"/>
  <c r="G716" i="6"/>
  <c r="H716" i="6"/>
  <c r="J716" i="6" s="1"/>
  <c r="I716" i="6"/>
  <c r="K716" i="6" s="1"/>
  <c r="P716" i="6" s="1"/>
  <c r="L716" i="6"/>
  <c r="N716" i="6" s="1"/>
  <c r="M716" i="6"/>
  <c r="O716" i="6" s="1"/>
  <c r="Q716" i="6"/>
  <c r="R716" i="6" s="1"/>
  <c r="S716" i="6"/>
  <c r="T716" i="6" s="1"/>
  <c r="A717" i="6"/>
  <c r="B717" i="6" s="1"/>
  <c r="E717" i="6"/>
  <c r="F717" i="6"/>
  <c r="G717" i="6"/>
  <c r="H717" i="6"/>
  <c r="L717" i="6"/>
  <c r="M717" i="6"/>
  <c r="N717" i="6"/>
  <c r="O717" i="6"/>
  <c r="Q717" i="6"/>
  <c r="R717" i="6"/>
  <c r="S717" i="6"/>
  <c r="T717" i="6" s="1"/>
  <c r="A718" i="6"/>
  <c r="B718" i="6" s="1"/>
  <c r="E718" i="6"/>
  <c r="F718" i="6"/>
  <c r="G718" i="6"/>
  <c r="H718" i="6"/>
  <c r="L718" i="6"/>
  <c r="M718" i="6"/>
  <c r="O718" i="6" s="1"/>
  <c r="N718" i="6"/>
  <c r="Q718" i="6"/>
  <c r="R718" i="6" s="1"/>
  <c r="S718" i="6"/>
  <c r="T718" i="6" s="1"/>
  <c r="A719" i="6"/>
  <c r="B719" i="6"/>
  <c r="E719" i="6"/>
  <c r="F719" i="6"/>
  <c r="G719" i="6"/>
  <c r="H719" i="6"/>
  <c r="I719" i="6" s="1"/>
  <c r="J719" i="6"/>
  <c r="L719" i="6"/>
  <c r="Q719" i="6"/>
  <c r="R719" i="6" s="1"/>
  <c r="S719" i="6"/>
  <c r="T719" i="6" s="1"/>
  <c r="A720" i="6"/>
  <c r="B720" i="6" s="1"/>
  <c r="E720" i="6"/>
  <c r="F720" i="6"/>
  <c r="G720" i="6"/>
  <c r="H720" i="6"/>
  <c r="J720" i="6" s="1"/>
  <c r="I720" i="6"/>
  <c r="K720" i="6" s="1"/>
  <c r="L720" i="6"/>
  <c r="M720" i="6" s="1"/>
  <c r="O720" i="6" s="1"/>
  <c r="N720" i="6"/>
  <c r="Q720" i="6"/>
  <c r="R720" i="6" s="1"/>
  <c r="S720" i="6"/>
  <c r="T720" i="6"/>
  <c r="A721" i="6"/>
  <c r="B721" i="6" s="1"/>
  <c r="E721" i="6"/>
  <c r="F721" i="6"/>
  <c r="G721" i="6"/>
  <c r="H721" i="6"/>
  <c r="L721" i="6"/>
  <c r="N721" i="6" s="1"/>
  <c r="M721" i="6"/>
  <c r="O721" i="6" s="1"/>
  <c r="Q721" i="6"/>
  <c r="R721" i="6" s="1"/>
  <c r="S721" i="6"/>
  <c r="T721" i="6" s="1"/>
  <c r="A722" i="6"/>
  <c r="B722" i="6" s="1"/>
  <c r="E722" i="6"/>
  <c r="F722" i="6"/>
  <c r="G722" i="6"/>
  <c r="H722" i="6"/>
  <c r="I722" i="6"/>
  <c r="K722" i="6" s="1"/>
  <c r="J722" i="6"/>
  <c r="L722" i="6"/>
  <c r="N722" i="6" s="1"/>
  <c r="Q722" i="6"/>
  <c r="R722" i="6" s="1"/>
  <c r="S722" i="6"/>
  <c r="T722" i="6"/>
  <c r="A723" i="6"/>
  <c r="B723" i="6" s="1"/>
  <c r="E723" i="6"/>
  <c r="F723" i="6"/>
  <c r="G723" i="6"/>
  <c r="H723" i="6"/>
  <c r="J723" i="6" s="1"/>
  <c r="L723" i="6"/>
  <c r="M723" i="6"/>
  <c r="O723" i="6" s="1"/>
  <c r="N723" i="6"/>
  <c r="Q723" i="6"/>
  <c r="R723" i="6" s="1"/>
  <c r="S723" i="6"/>
  <c r="T723" i="6" s="1"/>
  <c r="A724" i="6"/>
  <c r="B724" i="6" s="1"/>
  <c r="E724" i="6"/>
  <c r="F724" i="6"/>
  <c r="G724" i="6"/>
  <c r="H724" i="6"/>
  <c r="L724" i="6"/>
  <c r="M724" i="6" s="1"/>
  <c r="N724" i="6"/>
  <c r="Q724" i="6"/>
  <c r="R724" i="6" s="1"/>
  <c r="S724" i="6"/>
  <c r="T724" i="6"/>
  <c r="A725" i="6"/>
  <c r="B725" i="6"/>
  <c r="E725" i="6"/>
  <c r="F725" i="6"/>
  <c r="G725" i="6"/>
  <c r="H725" i="6"/>
  <c r="I725" i="6" s="1"/>
  <c r="L725" i="6"/>
  <c r="N725" i="6" s="1"/>
  <c r="M725" i="6"/>
  <c r="O725" i="6" s="1"/>
  <c r="Q725" i="6"/>
  <c r="R725" i="6" s="1"/>
  <c r="S725" i="6"/>
  <c r="T725" i="6" s="1"/>
  <c r="A726" i="6"/>
  <c r="B726" i="6" s="1"/>
  <c r="E726" i="6"/>
  <c r="F726" i="6"/>
  <c r="G726" i="6"/>
  <c r="H726" i="6"/>
  <c r="I726" i="6"/>
  <c r="J726" i="6"/>
  <c r="K726" i="6" s="1"/>
  <c r="L726" i="6"/>
  <c r="Q726" i="6"/>
  <c r="R726" i="6" s="1"/>
  <c r="S726" i="6"/>
  <c r="T726" i="6"/>
  <c r="A727" i="6"/>
  <c r="B727" i="6" s="1"/>
  <c r="E727" i="6"/>
  <c r="F727" i="6"/>
  <c r="G727" i="6"/>
  <c r="H727" i="6"/>
  <c r="L727" i="6"/>
  <c r="M727" i="6"/>
  <c r="O727" i="6" s="1"/>
  <c r="N727" i="6"/>
  <c r="Q727" i="6"/>
  <c r="R727" i="6" s="1"/>
  <c r="S727" i="6"/>
  <c r="T727" i="6" s="1"/>
  <c r="A728" i="6"/>
  <c r="B728" i="6" s="1"/>
  <c r="E728" i="6"/>
  <c r="F728" i="6"/>
  <c r="G728" i="6"/>
  <c r="H728" i="6"/>
  <c r="I728" i="6"/>
  <c r="K728" i="6" s="1"/>
  <c r="J728" i="6"/>
  <c r="L728" i="6"/>
  <c r="N728" i="6" s="1"/>
  <c r="Q728" i="6"/>
  <c r="R728" i="6" s="1"/>
  <c r="S728" i="6"/>
  <c r="T728" i="6"/>
  <c r="A729" i="6"/>
  <c r="B729" i="6" s="1"/>
  <c r="E729" i="6"/>
  <c r="F729" i="6"/>
  <c r="G729" i="6"/>
  <c r="H729" i="6"/>
  <c r="L729" i="6"/>
  <c r="M729" i="6"/>
  <c r="N729" i="6"/>
  <c r="Q729" i="6"/>
  <c r="R729" i="6" s="1"/>
  <c r="S729" i="6"/>
  <c r="T729" i="6" s="1"/>
  <c r="A730" i="6"/>
  <c r="B730" i="6" s="1"/>
  <c r="E730" i="6"/>
  <c r="F730" i="6"/>
  <c r="G730" i="6"/>
  <c r="H730" i="6"/>
  <c r="J730" i="6" s="1"/>
  <c r="I730" i="6"/>
  <c r="K730" i="6" s="1"/>
  <c r="L730" i="6"/>
  <c r="N730" i="6" s="1"/>
  <c r="Q730" i="6"/>
  <c r="R730" i="6" s="1"/>
  <c r="S730" i="6"/>
  <c r="T730" i="6"/>
  <c r="A731" i="6"/>
  <c r="B731" i="6" s="1"/>
  <c r="E731" i="6"/>
  <c r="F731" i="6"/>
  <c r="G731" i="6"/>
  <c r="H731" i="6"/>
  <c r="I731" i="6" s="1"/>
  <c r="L731" i="6"/>
  <c r="M731" i="6"/>
  <c r="N731" i="6"/>
  <c r="O731" i="6"/>
  <c r="Q731" i="6"/>
  <c r="R731" i="6" s="1"/>
  <c r="S731" i="6"/>
  <c r="T731" i="6" s="1"/>
  <c r="A732" i="6"/>
  <c r="B732" i="6" s="1"/>
  <c r="E732" i="6"/>
  <c r="F732" i="6"/>
  <c r="G732" i="6"/>
  <c r="H732" i="6"/>
  <c r="L732" i="6"/>
  <c r="Q732" i="6"/>
  <c r="R732" i="6" s="1"/>
  <c r="S732" i="6"/>
  <c r="T732" i="6" s="1"/>
  <c r="A733" i="6"/>
  <c r="B733" i="6" s="1"/>
  <c r="E733" i="6"/>
  <c r="F733" i="6"/>
  <c r="G733" i="6"/>
  <c r="H733" i="6"/>
  <c r="I733" i="6"/>
  <c r="J733" i="6"/>
  <c r="L733" i="6"/>
  <c r="Q733" i="6"/>
  <c r="R733" i="6" s="1"/>
  <c r="S733" i="6"/>
  <c r="T733" i="6" s="1"/>
  <c r="A734" i="6"/>
  <c r="B734" i="6" s="1"/>
  <c r="E734" i="6"/>
  <c r="F734" i="6"/>
  <c r="G734" i="6"/>
  <c r="H734" i="6"/>
  <c r="J734" i="6" s="1"/>
  <c r="I734" i="6"/>
  <c r="K734" i="6" s="1"/>
  <c r="L734" i="6"/>
  <c r="M734" i="6"/>
  <c r="O734" i="6" s="1"/>
  <c r="N734" i="6"/>
  <c r="Q734" i="6"/>
  <c r="R734" i="6" s="1"/>
  <c r="S734" i="6"/>
  <c r="T734" i="6"/>
  <c r="A735" i="6"/>
  <c r="B735" i="6"/>
  <c r="E735" i="6"/>
  <c r="F735" i="6"/>
  <c r="G735" i="6"/>
  <c r="H735" i="6"/>
  <c r="I735" i="6" s="1"/>
  <c r="K735" i="6" s="1"/>
  <c r="J735" i="6"/>
  <c r="L735" i="6"/>
  <c r="Q735" i="6"/>
  <c r="R735" i="6" s="1"/>
  <c r="S735" i="6"/>
  <c r="T735" i="6" s="1"/>
  <c r="A736" i="6"/>
  <c r="B736" i="6" s="1"/>
  <c r="E736" i="6"/>
  <c r="F736" i="6"/>
  <c r="G736" i="6"/>
  <c r="H736" i="6"/>
  <c r="I736" i="6"/>
  <c r="J736" i="6"/>
  <c r="L736" i="6"/>
  <c r="Q736" i="6"/>
  <c r="R736" i="6" s="1"/>
  <c r="S736" i="6"/>
  <c r="T736" i="6"/>
  <c r="A737" i="6"/>
  <c r="B737" i="6" s="1"/>
  <c r="E737" i="6"/>
  <c r="F737" i="6"/>
  <c r="G737" i="6"/>
  <c r="H737" i="6"/>
  <c r="L737" i="6"/>
  <c r="N737" i="6" s="1"/>
  <c r="M737" i="6"/>
  <c r="O737" i="6" s="1"/>
  <c r="Q737" i="6"/>
  <c r="R737" i="6" s="1"/>
  <c r="S737" i="6"/>
  <c r="T737" i="6" s="1"/>
  <c r="A738" i="6"/>
  <c r="B738" i="6" s="1"/>
  <c r="E738" i="6"/>
  <c r="F738" i="6"/>
  <c r="G738" i="6"/>
  <c r="H738" i="6"/>
  <c r="L738" i="6"/>
  <c r="N738" i="6" s="1"/>
  <c r="Q738" i="6"/>
  <c r="R738" i="6" s="1"/>
  <c r="S738" i="6"/>
  <c r="T738" i="6"/>
  <c r="A739" i="6"/>
  <c r="B739" i="6" s="1"/>
  <c r="E739" i="6"/>
  <c r="F739" i="6"/>
  <c r="G739" i="6"/>
  <c r="H739" i="6"/>
  <c r="L739" i="6"/>
  <c r="Q739" i="6"/>
  <c r="R739" i="6" s="1"/>
  <c r="S739" i="6"/>
  <c r="T739" i="6" s="1"/>
  <c r="A740" i="6"/>
  <c r="B740" i="6" s="1"/>
  <c r="E740" i="6"/>
  <c r="F740" i="6"/>
  <c r="G740" i="6"/>
  <c r="H740" i="6"/>
  <c r="I740" i="6"/>
  <c r="J740" i="6"/>
  <c r="K740" i="6"/>
  <c r="L740" i="6"/>
  <c r="Q740" i="6"/>
  <c r="R740" i="6" s="1"/>
  <c r="S740" i="6"/>
  <c r="T740" i="6"/>
  <c r="A741" i="6"/>
  <c r="B741" i="6" s="1"/>
  <c r="E741" i="6"/>
  <c r="F741" i="6"/>
  <c r="G741" i="6"/>
  <c r="H741" i="6"/>
  <c r="J741" i="6" s="1"/>
  <c r="I741" i="6"/>
  <c r="K741" i="6" s="1"/>
  <c r="L741" i="6"/>
  <c r="M741" i="6"/>
  <c r="O741" i="6" s="1"/>
  <c r="N741" i="6"/>
  <c r="Q741" i="6"/>
  <c r="R741" i="6" s="1"/>
  <c r="S741" i="6"/>
  <c r="T741" i="6" s="1"/>
  <c r="A742" i="6"/>
  <c r="B742" i="6" s="1"/>
  <c r="E742" i="6"/>
  <c r="F742" i="6"/>
  <c r="G742" i="6"/>
  <c r="H742" i="6"/>
  <c r="J742" i="6" s="1"/>
  <c r="I742" i="6"/>
  <c r="K742" i="6" s="1"/>
  <c r="L742" i="6"/>
  <c r="Q742" i="6"/>
  <c r="R742" i="6" s="1"/>
  <c r="S742" i="6"/>
  <c r="T742" i="6" s="1"/>
  <c r="A743" i="6"/>
  <c r="B743" i="6" s="1"/>
  <c r="E743" i="6"/>
  <c r="F743" i="6"/>
  <c r="G743" i="6"/>
  <c r="H743" i="6"/>
  <c r="I743" i="6" s="1"/>
  <c r="J743" i="6"/>
  <c r="L743" i="6"/>
  <c r="N743" i="6" s="1"/>
  <c r="M743" i="6"/>
  <c r="O743" i="6" s="1"/>
  <c r="Q743" i="6"/>
  <c r="R743" i="6" s="1"/>
  <c r="S743" i="6"/>
  <c r="T743" i="6" s="1"/>
  <c r="A744" i="6"/>
  <c r="B744" i="6" s="1"/>
  <c r="E744" i="6"/>
  <c r="F744" i="6"/>
  <c r="G744" i="6"/>
  <c r="H744" i="6"/>
  <c r="L744" i="6"/>
  <c r="Q744" i="6"/>
  <c r="R744" i="6" s="1"/>
  <c r="S744" i="6"/>
  <c r="T744" i="6" s="1"/>
  <c r="A745" i="6"/>
  <c r="B745" i="6" s="1"/>
  <c r="E745" i="6"/>
  <c r="F745" i="6"/>
  <c r="G745" i="6"/>
  <c r="H745" i="6"/>
  <c r="I745" i="6" s="1"/>
  <c r="L745" i="6"/>
  <c r="M745" i="6"/>
  <c r="O745" i="6" s="1"/>
  <c r="N745" i="6"/>
  <c r="Q745" i="6"/>
  <c r="R745" i="6" s="1"/>
  <c r="S745" i="6"/>
  <c r="T745" i="6" s="1"/>
  <c r="A746" i="6"/>
  <c r="B746" i="6" s="1"/>
  <c r="E746" i="6"/>
  <c r="F746" i="6"/>
  <c r="G746" i="6"/>
  <c r="H746" i="6"/>
  <c r="J746" i="6" s="1"/>
  <c r="L746" i="6"/>
  <c r="Q746" i="6"/>
  <c r="R746" i="6" s="1"/>
  <c r="S746" i="6"/>
  <c r="T746" i="6"/>
  <c r="A747" i="6"/>
  <c r="B747" i="6"/>
  <c r="E747" i="6"/>
  <c r="F747" i="6"/>
  <c r="G747" i="6"/>
  <c r="H747" i="6"/>
  <c r="I747" i="6"/>
  <c r="J747" i="6"/>
  <c r="L747" i="6"/>
  <c r="N747" i="6" s="1"/>
  <c r="M747" i="6"/>
  <c r="O747" i="6" s="1"/>
  <c r="Q747" i="6"/>
  <c r="R747" i="6"/>
  <c r="S747" i="6"/>
  <c r="T747" i="6" s="1"/>
  <c r="A748" i="6"/>
  <c r="B748" i="6" s="1"/>
  <c r="E748" i="6"/>
  <c r="F748" i="6"/>
  <c r="G748" i="6"/>
  <c r="H748" i="6"/>
  <c r="I748" i="6"/>
  <c r="J748" i="6"/>
  <c r="L748" i="6"/>
  <c r="M748" i="6"/>
  <c r="O748" i="6" s="1"/>
  <c r="N748" i="6"/>
  <c r="Q748" i="6"/>
  <c r="R748" i="6" s="1"/>
  <c r="S748" i="6"/>
  <c r="T748" i="6"/>
  <c r="A749" i="6"/>
  <c r="B749" i="6" s="1"/>
  <c r="E749" i="6"/>
  <c r="F749" i="6"/>
  <c r="G749" i="6"/>
  <c r="H749" i="6"/>
  <c r="L749" i="6"/>
  <c r="Q749" i="6"/>
  <c r="R749" i="6" s="1"/>
  <c r="S749" i="6"/>
  <c r="T749" i="6" s="1"/>
  <c r="A750" i="6"/>
  <c r="B750" i="6" s="1"/>
  <c r="E750" i="6"/>
  <c r="F750" i="6"/>
  <c r="G750" i="6"/>
  <c r="H750" i="6"/>
  <c r="L750" i="6"/>
  <c r="M750" i="6"/>
  <c r="O750" i="6" s="1"/>
  <c r="N750" i="6"/>
  <c r="Q750" i="6"/>
  <c r="R750" i="6" s="1"/>
  <c r="S750" i="6"/>
  <c r="T750" i="6" s="1"/>
  <c r="A751" i="6"/>
  <c r="B751" i="6" s="1"/>
  <c r="E751" i="6"/>
  <c r="F751" i="6"/>
  <c r="G751" i="6"/>
  <c r="H751" i="6"/>
  <c r="L751" i="6"/>
  <c r="N751" i="6" s="1"/>
  <c r="M751" i="6"/>
  <c r="O751" i="6" s="1"/>
  <c r="Q751" i="6"/>
  <c r="R751" i="6" s="1"/>
  <c r="S751" i="6"/>
  <c r="T751" i="6" s="1"/>
  <c r="A752" i="6"/>
  <c r="B752" i="6" s="1"/>
  <c r="E752" i="6"/>
  <c r="F752" i="6"/>
  <c r="G752" i="6"/>
  <c r="H752" i="6"/>
  <c r="L752" i="6"/>
  <c r="M752" i="6" s="1"/>
  <c r="Q752" i="6"/>
  <c r="R752" i="6" s="1"/>
  <c r="S752" i="6"/>
  <c r="T752" i="6" s="1"/>
  <c r="A753" i="6"/>
  <c r="B753" i="6"/>
  <c r="E753" i="6"/>
  <c r="F753" i="6"/>
  <c r="G753" i="6"/>
  <c r="H753" i="6"/>
  <c r="I753" i="6" s="1"/>
  <c r="L753" i="6"/>
  <c r="M753" i="6"/>
  <c r="N753" i="6"/>
  <c r="Q753" i="6"/>
  <c r="R753" i="6" s="1"/>
  <c r="S753" i="6"/>
  <c r="T753" i="6" s="1"/>
  <c r="A754" i="6"/>
  <c r="B754" i="6" s="1"/>
  <c r="E754" i="6"/>
  <c r="F754" i="6"/>
  <c r="G754" i="6"/>
  <c r="H754" i="6"/>
  <c r="J754" i="6" s="1"/>
  <c r="I754" i="6"/>
  <c r="K754" i="6" s="1"/>
  <c r="P754" i="6" s="1"/>
  <c r="L754" i="6"/>
  <c r="N754" i="6" s="1"/>
  <c r="M754" i="6"/>
  <c r="O754" i="6" s="1"/>
  <c r="Q754" i="6"/>
  <c r="R754" i="6" s="1"/>
  <c r="S754" i="6"/>
  <c r="T754" i="6"/>
  <c r="A755" i="6"/>
  <c r="B755" i="6" s="1"/>
  <c r="E755" i="6"/>
  <c r="F755" i="6"/>
  <c r="G755" i="6"/>
  <c r="H755" i="6"/>
  <c r="L755" i="6"/>
  <c r="N755" i="6" s="1"/>
  <c r="M755" i="6"/>
  <c r="O755" i="6" s="1"/>
  <c r="Q755" i="6"/>
  <c r="R755" i="6"/>
  <c r="S755" i="6"/>
  <c r="T755" i="6" s="1"/>
  <c r="A756" i="6"/>
  <c r="B756" i="6" s="1"/>
  <c r="E756" i="6"/>
  <c r="F756" i="6"/>
  <c r="G756" i="6"/>
  <c r="H756" i="6"/>
  <c r="I756" i="6"/>
  <c r="J756" i="6"/>
  <c r="K756" i="6" s="1"/>
  <c r="L756" i="6"/>
  <c r="Q756" i="6"/>
  <c r="R756" i="6" s="1"/>
  <c r="S756" i="6"/>
  <c r="T756" i="6"/>
  <c r="A757" i="6"/>
  <c r="B757" i="6" s="1"/>
  <c r="E757" i="6"/>
  <c r="F757" i="6"/>
  <c r="G757" i="6"/>
  <c r="H757" i="6"/>
  <c r="L757" i="6"/>
  <c r="M757" i="6"/>
  <c r="O757" i="6" s="1"/>
  <c r="N757" i="6"/>
  <c r="Q757" i="6"/>
  <c r="R757" i="6" s="1"/>
  <c r="S757" i="6"/>
  <c r="T757" i="6" s="1"/>
  <c r="A758" i="6"/>
  <c r="B758" i="6" s="1"/>
  <c r="E758" i="6"/>
  <c r="F758" i="6"/>
  <c r="G758" i="6"/>
  <c r="H758" i="6"/>
  <c r="J758" i="6" s="1"/>
  <c r="I758" i="6"/>
  <c r="K758" i="6" s="1"/>
  <c r="L758" i="6"/>
  <c r="Q758" i="6"/>
  <c r="R758" i="6" s="1"/>
  <c r="S758" i="6"/>
  <c r="T758" i="6"/>
  <c r="A759" i="6"/>
  <c r="B759" i="6" s="1"/>
  <c r="E759" i="6"/>
  <c r="F759" i="6"/>
  <c r="G759" i="6"/>
  <c r="H759" i="6"/>
  <c r="L759" i="6"/>
  <c r="Q759" i="6"/>
  <c r="R759" i="6" s="1"/>
  <c r="S759" i="6"/>
  <c r="T759" i="6" s="1"/>
  <c r="A760" i="6"/>
  <c r="B760" i="6" s="1"/>
  <c r="E760" i="6"/>
  <c r="F760" i="6"/>
  <c r="G760" i="6"/>
  <c r="H760" i="6"/>
  <c r="I760" i="6" s="1"/>
  <c r="J760" i="6"/>
  <c r="L760" i="6"/>
  <c r="Q760" i="6"/>
  <c r="R760" i="6" s="1"/>
  <c r="S760" i="6"/>
  <c r="T760" i="6" s="1"/>
  <c r="A761" i="6"/>
  <c r="B761" i="6" s="1"/>
  <c r="E761" i="6"/>
  <c r="F761" i="6"/>
  <c r="G761" i="6"/>
  <c r="H761" i="6"/>
  <c r="I761" i="6"/>
  <c r="J761" i="6"/>
  <c r="L761" i="6"/>
  <c r="N761" i="6" s="1"/>
  <c r="M761" i="6"/>
  <c r="O761" i="6" s="1"/>
  <c r="Q761" i="6"/>
  <c r="R761" i="6" s="1"/>
  <c r="S761" i="6"/>
  <c r="T761" i="6" s="1"/>
  <c r="A762" i="6"/>
  <c r="B762" i="6" s="1"/>
  <c r="E762" i="6"/>
  <c r="F762" i="6"/>
  <c r="G762" i="6"/>
  <c r="H762" i="6"/>
  <c r="L762" i="6"/>
  <c r="M762" i="6" s="1"/>
  <c r="N762" i="6"/>
  <c r="O762" i="6"/>
  <c r="Q762" i="6"/>
  <c r="R762" i="6" s="1"/>
  <c r="S762" i="6"/>
  <c r="T762" i="6" s="1"/>
  <c r="A763" i="6"/>
  <c r="B763" i="6" s="1"/>
  <c r="E763" i="6"/>
  <c r="F763" i="6"/>
  <c r="G763" i="6"/>
  <c r="H763" i="6"/>
  <c r="I763" i="6"/>
  <c r="K763" i="6" s="1"/>
  <c r="J763" i="6"/>
  <c r="L763" i="6"/>
  <c r="M763" i="6"/>
  <c r="O763" i="6" s="1"/>
  <c r="N763" i="6"/>
  <c r="Q763" i="6"/>
  <c r="R763" i="6" s="1"/>
  <c r="S763" i="6"/>
  <c r="T763" i="6" s="1"/>
  <c r="A764" i="6"/>
  <c r="B764" i="6" s="1"/>
  <c r="E764" i="6"/>
  <c r="F764" i="6"/>
  <c r="G764" i="6"/>
  <c r="H764" i="6"/>
  <c r="L764" i="6"/>
  <c r="M764" i="6" s="1"/>
  <c r="Q764" i="6"/>
  <c r="R764" i="6"/>
  <c r="S764" i="6"/>
  <c r="T764" i="6"/>
  <c r="A765" i="6"/>
  <c r="B765" i="6" s="1"/>
  <c r="E765" i="6"/>
  <c r="F765" i="6"/>
  <c r="G765" i="6"/>
  <c r="H765" i="6"/>
  <c r="J765" i="6" s="1"/>
  <c r="I765" i="6"/>
  <c r="K765" i="6" s="1"/>
  <c r="L765" i="6"/>
  <c r="M765" i="6"/>
  <c r="O765" i="6" s="1"/>
  <c r="N765" i="6"/>
  <c r="Q765" i="6"/>
  <c r="R765" i="6" s="1"/>
  <c r="S765" i="6"/>
  <c r="T765" i="6" s="1"/>
  <c r="A766" i="6"/>
  <c r="B766" i="6" s="1"/>
  <c r="E766" i="6"/>
  <c r="F766" i="6"/>
  <c r="G766" i="6"/>
  <c r="H766" i="6"/>
  <c r="L766" i="6"/>
  <c r="N766" i="6" s="1"/>
  <c r="Q766" i="6"/>
  <c r="R766" i="6" s="1"/>
  <c r="S766" i="6"/>
  <c r="T766" i="6" s="1"/>
  <c r="A767" i="6"/>
  <c r="B767" i="6" s="1"/>
  <c r="E767" i="6"/>
  <c r="F767" i="6"/>
  <c r="G767" i="6"/>
  <c r="H767" i="6"/>
  <c r="J767" i="6" s="1"/>
  <c r="L767" i="6"/>
  <c r="Q767" i="6"/>
  <c r="R767" i="6"/>
  <c r="S767" i="6"/>
  <c r="T767" i="6" s="1"/>
  <c r="A768" i="6"/>
  <c r="B768" i="6"/>
  <c r="E768" i="6"/>
  <c r="F768" i="6"/>
  <c r="G768" i="6"/>
  <c r="H768" i="6"/>
  <c r="I768" i="6"/>
  <c r="K768" i="6" s="1"/>
  <c r="J768" i="6"/>
  <c r="L768" i="6"/>
  <c r="M768" i="6" s="1"/>
  <c r="O768" i="6" s="1"/>
  <c r="Q768" i="6"/>
  <c r="R768" i="6" s="1"/>
  <c r="S768" i="6"/>
  <c r="T768" i="6" s="1"/>
  <c r="A769" i="6"/>
  <c r="B769" i="6" s="1"/>
  <c r="E769" i="6"/>
  <c r="F769" i="6"/>
  <c r="G769" i="6"/>
  <c r="H769" i="6"/>
  <c r="I769" i="6"/>
  <c r="K769" i="6" s="1"/>
  <c r="P769" i="6" s="1"/>
  <c r="J769" i="6"/>
  <c r="L769" i="6"/>
  <c r="M769" i="6"/>
  <c r="N769" i="6"/>
  <c r="O769" i="6"/>
  <c r="Q769" i="6"/>
  <c r="R769" i="6" s="1"/>
  <c r="S769" i="6"/>
  <c r="T769" i="6" s="1"/>
  <c r="A770" i="6"/>
  <c r="B770" i="6" s="1"/>
  <c r="E770" i="6"/>
  <c r="F770" i="6"/>
  <c r="G770" i="6"/>
  <c r="H770" i="6"/>
  <c r="L770" i="6"/>
  <c r="M770" i="6" s="1"/>
  <c r="O770" i="6" s="1"/>
  <c r="Q770" i="6"/>
  <c r="R770" i="6" s="1"/>
  <c r="S770" i="6"/>
  <c r="T770" i="6" s="1"/>
  <c r="A771" i="6"/>
  <c r="B771" i="6" s="1"/>
  <c r="E771" i="6"/>
  <c r="F771" i="6"/>
  <c r="G771" i="6"/>
  <c r="H771" i="6"/>
  <c r="L771" i="6"/>
  <c r="M771" i="6"/>
  <c r="N771" i="6"/>
  <c r="O771" i="6" s="1"/>
  <c r="Q771" i="6"/>
  <c r="R771" i="6" s="1"/>
  <c r="S771" i="6"/>
  <c r="T771" i="6" s="1"/>
  <c r="A772" i="6"/>
  <c r="B772" i="6" s="1"/>
  <c r="E772" i="6"/>
  <c r="F772" i="6"/>
  <c r="G772" i="6"/>
  <c r="H772" i="6"/>
  <c r="J772" i="6" s="1"/>
  <c r="I772" i="6"/>
  <c r="K772" i="6" s="1"/>
  <c r="L772" i="6"/>
  <c r="Q772" i="6"/>
  <c r="R772" i="6"/>
  <c r="S772" i="6"/>
  <c r="T772" i="6" s="1"/>
  <c r="A773" i="6"/>
  <c r="B773" i="6" s="1"/>
  <c r="E773" i="6"/>
  <c r="F773" i="6"/>
  <c r="G773" i="6"/>
  <c r="H773" i="6"/>
  <c r="J773" i="6" s="1"/>
  <c r="I773" i="6"/>
  <c r="K773" i="6" s="1"/>
  <c r="L773" i="6"/>
  <c r="M773" i="6" s="1"/>
  <c r="O773" i="6" s="1"/>
  <c r="P773" i="6" s="1"/>
  <c r="N773" i="6"/>
  <c r="Q773" i="6"/>
  <c r="R773" i="6" s="1"/>
  <c r="S773" i="6"/>
  <c r="T773" i="6" s="1"/>
  <c r="A774" i="6"/>
  <c r="B774" i="6"/>
  <c r="E774" i="6"/>
  <c r="F774" i="6"/>
  <c r="G774" i="6"/>
  <c r="H774" i="6"/>
  <c r="I774" i="6"/>
  <c r="K774" i="6" s="1"/>
  <c r="J774" i="6"/>
  <c r="L774" i="6"/>
  <c r="M774" i="6"/>
  <c r="O774" i="6" s="1"/>
  <c r="N774" i="6"/>
  <c r="Q774" i="6"/>
  <c r="R774" i="6" s="1"/>
  <c r="S774" i="6"/>
  <c r="T774" i="6" s="1"/>
  <c r="A775" i="6"/>
  <c r="B775" i="6"/>
  <c r="E775" i="6"/>
  <c r="F775" i="6"/>
  <c r="G775" i="6"/>
  <c r="H775" i="6"/>
  <c r="J775" i="6" s="1"/>
  <c r="I775" i="6"/>
  <c r="K775" i="6" s="1"/>
  <c r="L775" i="6"/>
  <c r="Q775" i="6"/>
  <c r="R775" i="6"/>
  <c r="S775" i="6"/>
  <c r="T775" i="6" s="1"/>
  <c r="A776" i="6"/>
  <c r="B776" i="6"/>
  <c r="E776" i="6"/>
  <c r="F776" i="6"/>
  <c r="G776" i="6"/>
  <c r="H776" i="6"/>
  <c r="J776" i="6" s="1"/>
  <c r="I776" i="6"/>
  <c r="L776" i="6"/>
  <c r="N776" i="6" s="1"/>
  <c r="M776" i="6"/>
  <c r="O776" i="6" s="1"/>
  <c r="Q776" i="6"/>
  <c r="R776" i="6" s="1"/>
  <c r="S776" i="6"/>
  <c r="T776" i="6" s="1"/>
  <c r="A777" i="6"/>
  <c r="B777" i="6" s="1"/>
  <c r="E777" i="6"/>
  <c r="F777" i="6"/>
  <c r="G777" i="6"/>
  <c r="H777" i="6"/>
  <c r="I777" i="6"/>
  <c r="J777" i="6"/>
  <c r="L777" i="6"/>
  <c r="M777" i="6"/>
  <c r="N777" i="6"/>
  <c r="O777" i="6"/>
  <c r="Q777" i="6"/>
  <c r="R777" i="6" s="1"/>
  <c r="S777" i="6"/>
  <c r="T777" i="6" s="1"/>
  <c r="A778" i="6"/>
  <c r="B778" i="6" s="1"/>
  <c r="E778" i="6"/>
  <c r="F778" i="6"/>
  <c r="G778" i="6"/>
  <c r="H778" i="6"/>
  <c r="I778" i="6" s="1"/>
  <c r="L778" i="6"/>
  <c r="Q778" i="6"/>
  <c r="R778" i="6" s="1"/>
  <c r="S778" i="6"/>
  <c r="T778" i="6" s="1"/>
  <c r="A779" i="6"/>
  <c r="B779" i="6" s="1"/>
  <c r="E779" i="6"/>
  <c r="F779" i="6"/>
  <c r="G779" i="6"/>
  <c r="H779" i="6"/>
  <c r="I779" i="6"/>
  <c r="K779" i="6" s="1"/>
  <c r="J779" i="6"/>
  <c r="L779" i="6"/>
  <c r="M779" i="6" s="1"/>
  <c r="O779" i="6"/>
  <c r="Q779" i="6"/>
  <c r="R779" i="6" s="1"/>
  <c r="S779" i="6"/>
  <c r="T779" i="6" s="1"/>
  <c r="A780" i="6"/>
  <c r="B780" i="6"/>
  <c r="E780" i="6"/>
  <c r="F780" i="6"/>
  <c r="G780" i="6"/>
  <c r="H780" i="6"/>
  <c r="L780" i="6"/>
  <c r="M780" i="6" s="1"/>
  <c r="O780" i="6" s="1"/>
  <c r="N780" i="6"/>
  <c r="Q780" i="6"/>
  <c r="R780" i="6" s="1"/>
  <c r="S780" i="6"/>
  <c r="T780" i="6" s="1"/>
  <c r="A781" i="6"/>
  <c r="B781" i="6" s="1"/>
  <c r="E781" i="6"/>
  <c r="F781" i="6"/>
  <c r="G781" i="6"/>
  <c r="H781" i="6"/>
  <c r="L781" i="6"/>
  <c r="Q781" i="6"/>
  <c r="R781" i="6" s="1"/>
  <c r="S781" i="6"/>
  <c r="T781" i="6" s="1"/>
  <c r="A782" i="6"/>
  <c r="B782" i="6"/>
  <c r="E782" i="6"/>
  <c r="F782" i="6"/>
  <c r="G782" i="6"/>
  <c r="H782" i="6"/>
  <c r="L782" i="6"/>
  <c r="N782" i="6" s="1"/>
  <c r="Q782" i="6"/>
  <c r="R782" i="6" s="1"/>
  <c r="S782" i="6"/>
  <c r="T782" i="6"/>
  <c r="A783" i="6"/>
  <c r="B783" i="6" s="1"/>
  <c r="E783" i="6"/>
  <c r="F783" i="6"/>
  <c r="G783" i="6"/>
  <c r="H783" i="6"/>
  <c r="I783" i="6" s="1"/>
  <c r="L783" i="6"/>
  <c r="M783" i="6"/>
  <c r="O783" i="6" s="1"/>
  <c r="N783" i="6"/>
  <c r="Q783" i="6"/>
  <c r="R783" i="6"/>
  <c r="S783" i="6"/>
  <c r="T783" i="6" s="1"/>
  <c r="A784" i="6"/>
  <c r="B784" i="6"/>
  <c r="E784" i="6"/>
  <c r="F784" i="6"/>
  <c r="G784" i="6"/>
  <c r="H784" i="6"/>
  <c r="I784" i="6"/>
  <c r="J784" i="6"/>
  <c r="K784" i="6" s="1"/>
  <c r="L784" i="6"/>
  <c r="Q784" i="6"/>
  <c r="R784" i="6" s="1"/>
  <c r="S784" i="6"/>
  <c r="T784" i="6" s="1"/>
  <c r="A785" i="6"/>
  <c r="B785" i="6"/>
  <c r="E785" i="6"/>
  <c r="F785" i="6"/>
  <c r="G785" i="6"/>
  <c r="H785" i="6"/>
  <c r="J785" i="6" s="1"/>
  <c r="I785" i="6"/>
  <c r="L785" i="6"/>
  <c r="N785" i="6" s="1"/>
  <c r="M785" i="6"/>
  <c r="O785" i="6" s="1"/>
  <c r="Q785" i="6"/>
  <c r="R785" i="6" s="1"/>
  <c r="S785" i="6"/>
  <c r="T785" i="6" s="1"/>
  <c r="A786" i="6"/>
  <c r="B786" i="6" s="1"/>
  <c r="E786" i="6"/>
  <c r="F786" i="6"/>
  <c r="G786" i="6"/>
  <c r="H786" i="6"/>
  <c r="L786" i="6"/>
  <c r="M786" i="6" s="1"/>
  <c r="O786" i="6" s="1"/>
  <c r="Q786" i="6"/>
  <c r="R786" i="6" s="1"/>
  <c r="S786" i="6"/>
  <c r="T786" i="6" s="1"/>
  <c r="A787" i="6"/>
  <c r="B787" i="6" s="1"/>
  <c r="E787" i="6"/>
  <c r="F787" i="6"/>
  <c r="G787" i="6"/>
  <c r="H787" i="6"/>
  <c r="I787" i="6"/>
  <c r="J787" i="6"/>
  <c r="L787" i="6"/>
  <c r="Q787" i="6"/>
  <c r="R787" i="6" s="1"/>
  <c r="S787" i="6"/>
  <c r="T787" i="6" s="1"/>
  <c r="A788" i="6"/>
  <c r="B788" i="6" s="1"/>
  <c r="E788" i="6"/>
  <c r="F788" i="6"/>
  <c r="G788" i="6"/>
  <c r="H788" i="6"/>
  <c r="J788" i="6" s="1"/>
  <c r="I788" i="6"/>
  <c r="K788" i="6" s="1"/>
  <c r="P788" i="6" s="1"/>
  <c r="L788" i="6"/>
  <c r="M788" i="6" s="1"/>
  <c r="O788" i="6" s="1"/>
  <c r="N788" i="6"/>
  <c r="Q788" i="6"/>
  <c r="R788" i="6"/>
  <c r="S788" i="6"/>
  <c r="T788" i="6"/>
  <c r="A789" i="6"/>
  <c r="B789" i="6" s="1"/>
  <c r="E789" i="6"/>
  <c r="F789" i="6"/>
  <c r="G789" i="6"/>
  <c r="H789" i="6"/>
  <c r="J789" i="6" s="1"/>
  <c r="I789" i="6"/>
  <c r="K789" i="6" s="1"/>
  <c r="L789" i="6"/>
  <c r="M789" i="6"/>
  <c r="O789" i="6" s="1"/>
  <c r="N789" i="6"/>
  <c r="Q789" i="6"/>
  <c r="R789" i="6" s="1"/>
  <c r="S789" i="6"/>
  <c r="T789" i="6" s="1"/>
  <c r="A790" i="6"/>
  <c r="B790" i="6" s="1"/>
  <c r="E790" i="6"/>
  <c r="F790" i="6"/>
  <c r="G790" i="6"/>
  <c r="H790" i="6"/>
  <c r="I790" i="6"/>
  <c r="J790" i="6"/>
  <c r="K790" i="6" s="1"/>
  <c r="L790" i="6"/>
  <c r="N790" i="6" s="1"/>
  <c r="Q790" i="6"/>
  <c r="R790" i="6" s="1"/>
  <c r="S790" i="6"/>
  <c r="T790" i="6" s="1"/>
  <c r="A791" i="6"/>
  <c r="B791" i="6" s="1"/>
  <c r="E791" i="6"/>
  <c r="F791" i="6"/>
  <c r="G791" i="6"/>
  <c r="H791" i="6"/>
  <c r="L791" i="6"/>
  <c r="N791" i="6" s="1"/>
  <c r="M791" i="6"/>
  <c r="O791" i="6" s="1"/>
  <c r="Q791" i="6"/>
  <c r="R791" i="6" s="1"/>
  <c r="S791" i="6"/>
  <c r="T791" i="6" s="1"/>
  <c r="A792" i="6"/>
  <c r="B792" i="6" s="1"/>
  <c r="E792" i="6"/>
  <c r="F792" i="6"/>
  <c r="G792" i="6"/>
  <c r="H792" i="6"/>
  <c r="I792" i="6"/>
  <c r="J792" i="6"/>
  <c r="L792" i="6"/>
  <c r="Q792" i="6"/>
  <c r="R792" i="6" s="1"/>
  <c r="S792" i="6"/>
  <c r="T792" i="6" s="1"/>
  <c r="A793" i="6"/>
  <c r="B793" i="6" s="1"/>
  <c r="E793" i="6"/>
  <c r="F793" i="6"/>
  <c r="G793" i="6"/>
  <c r="H793" i="6"/>
  <c r="I793" i="6" s="1"/>
  <c r="K793" i="6" s="1"/>
  <c r="J793" i="6"/>
  <c r="L793" i="6"/>
  <c r="Q793" i="6"/>
  <c r="R793" i="6" s="1"/>
  <c r="S793" i="6"/>
  <c r="T793" i="6" s="1"/>
  <c r="A794" i="6"/>
  <c r="B794" i="6" s="1"/>
  <c r="E794" i="6"/>
  <c r="F794" i="6"/>
  <c r="G794" i="6"/>
  <c r="H794" i="6"/>
  <c r="I794" i="6"/>
  <c r="K794" i="6" s="1"/>
  <c r="J794" i="6"/>
  <c r="L794" i="6"/>
  <c r="Q794" i="6"/>
  <c r="R794" i="6"/>
  <c r="S794" i="6"/>
  <c r="T794" i="6" s="1"/>
  <c r="A795" i="6"/>
  <c r="B795" i="6" s="1"/>
  <c r="E795" i="6"/>
  <c r="F795" i="6"/>
  <c r="G795" i="6"/>
  <c r="H795" i="6"/>
  <c r="I795" i="6"/>
  <c r="J795" i="6"/>
  <c r="L795" i="6"/>
  <c r="M795" i="6"/>
  <c r="O795" i="6" s="1"/>
  <c r="N795" i="6"/>
  <c r="Q795" i="6"/>
  <c r="R795" i="6" s="1"/>
  <c r="S795" i="6"/>
  <c r="T795" i="6" s="1"/>
  <c r="A796" i="6"/>
  <c r="B796" i="6"/>
  <c r="E796" i="6"/>
  <c r="F796" i="6"/>
  <c r="G796" i="6"/>
  <c r="H796" i="6"/>
  <c r="J796" i="6" s="1"/>
  <c r="I796" i="6"/>
  <c r="L796" i="6"/>
  <c r="M796" i="6" s="1"/>
  <c r="O796" i="6" s="1"/>
  <c r="Q796" i="6"/>
  <c r="R796" i="6"/>
  <c r="S796" i="6"/>
  <c r="T796" i="6"/>
  <c r="A797" i="6"/>
  <c r="B797" i="6" s="1"/>
  <c r="E797" i="6"/>
  <c r="F797" i="6"/>
  <c r="G797" i="6"/>
  <c r="H797" i="6"/>
  <c r="J797" i="6" s="1"/>
  <c r="I797" i="6"/>
  <c r="K797" i="6" s="1"/>
  <c r="L797" i="6"/>
  <c r="M797" i="6"/>
  <c r="N797" i="6"/>
  <c r="Q797" i="6"/>
  <c r="R797" i="6" s="1"/>
  <c r="S797" i="6"/>
  <c r="T797" i="6" s="1"/>
  <c r="A798" i="6"/>
  <c r="B798" i="6" s="1"/>
  <c r="E798" i="6"/>
  <c r="F798" i="6"/>
  <c r="G798" i="6"/>
  <c r="H798" i="6"/>
  <c r="I798" i="6"/>
  <c r="J798" i="6"/>
  <c r="L798" i="6"/>
  <c r="Q798" i="6"/>
  <c r="R798" i="6" s="1"/>
  <c r="S798" i="6"/>
  <c r="T798" i="6" s="1"/>
  <c r="A799" i="6"/>
  <c r="B799" i="6" s="1"/>
  <c r="E799" i="6"/>
  <c r="F799" i="6"/>
  <c r="G799" i="6"/>
  <c r="H799" i="6"/>
  <c r="L799" i="6"/>
  <c r="N799" i="6" s="1"/>
  <c r="Q799" i="6"/>
  <c r="R799" i="6" s="1"/>
  <c r="S799" i="6"/>
  <c r="T799" i="6" s="1"/>
  <c r="A800" i="6"/>
  <c r="B800" i="6" s="1"/>
  <c r="E800" i="6"/>
  <c r="F800" i="6"/>
  <c r="G800" i="6"/>
  <c r="H800" i="6"/>
  <c r="I800" i="6"/>
  <c r="J800" i="6"/>
  <c r="L800" i="6"/>
  <c r="N800" i="6" s="1"/>
  <c r="Q800" i="6"/>
  <c r="R800" i="6" s="1"/>
  <c r="S800" i="6"/>
  <c r="T800" i="6" s="1"/>
  <c r="A801" i="6"/>
  <c r="B801" i="6" s="1"/>
  <c r="E801" i="6"/>
  <c r="F801" i="6"/>
  <c r="G801" i="6"/>
  <c r="H801" i="6"/>
  <c r="J801" i="6" s="1"/>
  <c r="L801" i="6"/>
  <c r="N801" i="6" s="1"/>
  <c r="Q801" i="6"/>
  <c r="R801" i="6" s="1"/>
  <c r="S801" i="6"/>
  <c r="T801" i="6" s="1"/>
  <c r="A802" i="6"/>
  <c r="B802" i="6"/>
  <c r="E802" i="6"/>
  <c r="F802" i="6"/>
  <c r="G802" i="6"/>
  <c r="H802" i="6"/>
  <c r="I802" i="6"/>
  <c r="J802" i="6"/>
  <c r="K802" i="6" s="1"/>
  <c r="L802" i="6"/>
  <c r="Q802" i="6"/>
  <c r="R802" i="6" s="1"/>
  <c r="S802" i="6"/>
  <c r="T802" i="6"/>
  <c r="A803" i="6"/>
  <c r="B803" i="6" s="1"/>
  <c r="E803" i="6"/>
  <c r="F803" i="6"/>
  <c r="G803" i="6"/>
  <c r="H803" i="6"/>
  <c r="J803" i="6" s="1"/>
  <c r="I803" i="6"/>
  <c r="K803" i="6"/>
  <c r="L803" i="6"/>
  <c r="N803" i="6" s="1"/>
  <c r="M803" i="6"/>
  <c r="O803" i="6" s="1"/>
  <c r="Q803" i="6"/>
  <c r="R803" i="6" s="1"/>
  <c r="S803" i="6"/>
  <c r="T803" i="6" s="1"/>
  <c r="A804" i="6"/>
  <c r="B804" i="6" s="1"/>
  <c r="E804" i="6"/>
  <c r="F804" i="6"/>
  <c r="G804" i="6"/>
  <c r="H804" i="6"/>
  <c r="I804" i="6" s="1"/>
  <c r="K804" i="6" s="1"/>
  <c r="J804" i="6"/>
  <c r="L804" i="6"/>
  <c r="N804" i="6" s="1"/>
  <c r="M804" i="6"/>
  <c r="O804" i="6" s="1"/>
  <c r="Q804" i="6"/>
  <c r="R804" i="6"/>
  <c r="S804" i="6"/>
  <c r="T804" i="6" s="1"/>
  <c r="A805" i="6"/>
  <c r="B805" i="6" s="1"/>
  <c r="E805" i="6"/>
  <c r="F805" i="6"/>
  <c r="G805" i="6"/>
  <c r="H805" i="6"/>
  <c r="L805" i="6"/>
  <c r="M805" i="6" s="1"/>
  <c r="O805" i="6" s="1"/>
  <c r="Q805" i="6"/>
  <c r="R805" i="6" s="1"/>
  <c r="S805" i="6"/>
  <c r="T805" i="6" s="1"/>
  <c r="A806" i="6"/>
  <c r="B806" i="6" s="1"/>
  <c r="E806" i="6"/>
  <c r="F806" i="6"/>
  <c r="G806" i="6"/>
  <c r="H806" i="6"/>
  <c r="I806" i="6"/>
  <c r="J806" i="6"/>
  <c r="L806" i="6"/>
  <c r="N806" i="6" s="1"/>
  <c r="M806" i="6"/>
  <c r="O806" i="6"/>
  <c r="Q806" i="6"/>
  <c r="R806" i="6" s="1"/>
  <c r="S806" i="6"/>
  <c r="T806" i="6" s="1"/>
  <c r="A807" i="6"/>
  <c r="B807" i="6" s="1"/>
  <c r="E807" i="6"/>
  <c r="F807" i="6"/>
  <c r="G807" i="6"/>
  <c r="H807" i="6"/>
  <c r="L807" i="6"/>
  <c r="Q807" i="6"/>
  <c r="R807" i="6" s="1"/>
  <c r="S807" i="6"/>
  <c r="T807" i="6" s="1"/>
  <c r="A808" i="6"/>
  <c r="B808" i="6" s="1"/>
  <c r="E808" i="6"/>
  <c r="F808" i="6"/>
  <c r="G808" i="6"/>
  <c r="H808" i="6"/>
  <c r="I808" i="6"/>
  <c r="K808" i="6" s="1"/>
  <c r="J808" i="6"/>
  <c r="L808" i="6"/>
  <c r="N808" i="6" s="1"/>
  <c r="Q808" i="6"/>
  <c r="R808" i="6" s="1"/>
  <c r="S808" i="6"/>
  <c r="T808" i="6" s="1"/>
  <c r="A809" i="6"/>
  <c r="B809" i="6" s="1"/>
  <c r="E809" i="6"/>
  <c r="F809" i="6"/>
  <c r="G809" i="6"/>
  <c r="H809" i="6"/>
  <c r="J809" i="6" s="1"/>
  <c r="L809" i="6"/>
  <c r="M809" i="6"/>
  <c r="N809" i="6"/>
  <c r="Q809" i="6"/>
  <c r="R809" i="6" s="1"/>
  <c r="S809" i="6"/>
  <c r="T809" i="6" s="1"/>
  <c r="A810" i="6"/>
  <c r="B810" i="6"/>
  <c r="E810" i="6"/>
  <c r="F810" i="6"/>
  <c r="G810" i="6"/>
  <c r="H810" i="6"/>
  <c r="I810" i="6" s="1"/>
  <c r="J810" i="6"/>
  <c r="L810" i="6"/>
  <c r="N810" i="6" s="1"/>
  <c r="Q810" i="6"/>
  <c r="R810" i="6" s="1"/>
  <c r="S810" i="6"/>
  <c r="T810" i="6"/>
  <c r="A811" i="6"/>
  <c r="B811" i="6" s="1"/>
  <c r="E811" i="6"/>
  <c r="F811" i="6"/>
  <c r="G811" i="6"/>
  <c r="H811" i="6"/>
  <c r="J811" i="6" s="1"/>
  <c r="I811" i="6"/>
  <c r="K811" i="6" s="1"/>
  <c r="L811" i="6"/>
  <c r="M811" i="6"/>
  <c r="O811" i="6" s="1"/>
  <c r="N811" i="6"/>
  <c r="Q811" i="6"/>
  <c r="R811" i="6" s="1"/>
  <c r="S811" i="6"/>
  <c r="T811" i="6" s="1"/>
  <c r="A812" i="6"/>
  <c r="B812" i="6" s="1"/>
  <c r="E812" i="6"/>
  <c r="F812" i="6"/>
  <c r="G812" i="6"/>
  <c r="H812" i="6"/>
  <c r="J812" i="6" s="1"/>
  <c r="I812" i="6"/>
  <c r="L812" i="6"/>
  <c r="N812" i="6" s="1"/>
  <c r="M812" i="6"/>
  <c r="O812" i="6" s="1"/>
  <c r="Q812" i="6"/>
  <c r="R812" i="6"/>
  <c r="S812" i="6"/>
  <c r="T812" i="6" s="1"/>
  <c r="A813" i="6"/>
  <c r="B813" i="6" s="1"/>
  <c r="E813" i="6"/>
  <c r="F813" i="6"/>
  <c r="G813" i="6"/>
  <c r="H813" i="6"/>
  <c r="L813" i="6"/>
  <c r="M813" i="6"/>
  <c r="O813" i="6" s="1"/>
  <c r="N813" i="6"/>
  <c r="Q813" i="6"/>
  <c r="R813" i="6" s="1"/>
  <c r="S813" i="6"/>
  <c r="T813" i="6" s="1"/>
  <c r="A814" i="6"/>
  <c r="B814" i="6" s="1"/>
  <c r="E814" i="6"/>
  <c r="F814" i="6"/>
  <c r="G814" i="6"/>
  <c r="H814" i="6"/>
  <c r="I814" i="6"/>
  <c r="J814" i="6"/>
  <c r="L814" i="6"/>
  <c r="Q814" i="6"/>
  <c r="R814" i="6" s="1"/>
  <c r="S814" i="6"/>
  <c r="T814" i="6" s="1"/>
  <c r="A815" i="6"/>
  <c r="B815" i="6" s="1"/>
  <c r="E815" i="6"/>
  <c r="F815" i="6"/>
  <c r="G815" i="6"/>
  <c r="H815" i="6"/>
  <c r="L815" i="6"/>
  <c r="Q815" i="6"/>
  <c r="R815" i="6" s="1"/>
  <c r="S815" i="6"/>
  <c r="T815" i="6" s="1"/>
  <c r="A816" i="6"/>
  <c r="B816" i="6" s="1"/>
  <c r="E816" i="6"/>
  <c r="F816" i="6"/>
  <c r="G816" i="6"/>
  <c r="H816" i="6"/>
  <c r="I816" i="6"/>
  <c r="J816" i="6"/>
  <c r="L816" i="6"/>
  <c r="Q816" i="6"/>
  <c r="R816" i="6" s="1"/>
  <c r="S816" i="6"/>
  <c r="T816" i="6" s="1"/>
  <c r="A817" i="6"/>
  <c r="B817" i="6" s="1"/>
  <c r="E817" i="6"/>
  <c r="F817" i="6"/>
  <c r="G817" i="6"/>
  <c r="H817" i="6"/>
  <c r="J817" i="6" s="1"/>
  <c r="L817" i="6"/>
  <c r="M817" i="6"/>
  <c r="N817" i="6"/>
  <c r="Q817" i="6"/>
  <c r="R817" i="6" s="1"/>
  <c r="S817" i="6"/>
  <c r="T817" i="6" s="1"/>
  <c r="A818" i="6"/>
  <c r="B818" i="6" s="1"/>
  <c r="E818" i="6"/>
  <c r="F818" i="6"/>
  <c r="G818" i="6"/>
  <c r="H818" i="6"/>
  <c r="L818" i="6"/>
  <c r="N818" i="6" s="1"/>
  <c r="Q818" i="6"/>
  <c r="R818" i="6" s="1"/>
  <c r="S818" i="6"/>
  <c r="T818" i="6" s="1"/>
  <c r="A819" i="6"/>
  <c r="B819" i="6" s="1"/>
  <c r="E819" i="6"/>
  <c r="F819" i="6"/>
  <c r="G819" i="6"/>
  <c r="H819" i="6"/>
  <c r="L819" i="6"/>
  <c r="N819" i="6" s="1"/>
  <c r="M819" i="6"/>
  <c r="O819" i="6" s="1"/>
  <c r="Q819" i="6"/>
  <c r="R819" i="6" s="1"/>
  <c r="S819" i="6"/>
  <c r="T819" i="6" s="1"/>
  <c r="A820" i="6"/>
  <c r="B820" i="6"/>
  <c r="E820" i="6"/>
  <c r="F820" i="6"/>
  <c r="G820" i="6"/>
  <c r="H820" i="6"/>
  <c r="I820" i="6"/>
  <c r="J820" i="6"/>
  <c r="L820" i="6"/>
  <c r="N820" i="6" s="1"/>
  <c r="M820" i="6"/>
  <c r="O820" i="6" s="1"/>
  <c r="Q820" i="6"/>
  <c r="R820" i="6"/>
  <c r="S820" i="6"/>
  <c r="T820" i="6" s="1"/>
  <c r="A821" i="6"/>
  <c r="B821" i="6" s="1"/>
  <c r="E821" i="6"/>
  <c r="F821" i="6"/>
  <c r="G821" i="6"/>
  <c r="H821" i="6"/>
  <c r="J821" i="6" s="1"/>
  <c r="L821" i="6"/>
  <c r="M821" i="6"/>
  <c r="O821" i="6" s="1"/>
  <c r="N821" i="6"/>
  <c r="Q821" i="6"/>
  <c r="R821" i="6" s="1"/>
  <c r="S821" i="6"/>
  <c r="T821" i="6" s="1"/>
  <c r="A822" i="6"/>
  <c r="B822" i="6" s="1"/>
  <c r="E822" i="6"/>
  <c r="F822" i="6"/>
  <c r="G822" i="6"/>
  <c r="H822" i="6"/>
  <c r="L822" i="6"/>
  <c r="N822" i="6" s="1"/>
  <c r="M822" i="6"/>
  <c r="O822" i="6"/>
  <c r="Q822" i="6"/>
  <c r="R822" i="6" s="1"/>
  <c r="S822" i="6"/>
  <c r="T822" i="6" s="1"/>
  <c r="A823" i="6"/>
  <c r="B823" i="6" s="1"/>
  <c r="E823" i="6"/>
  <c r="F823" i="6"/>
  <c r="G823" i="6"/>
  <c r="H823" i="6"/>
  <c r="L823" i="6"/>
  <c r="N823" i="6" s="1"/>
  <c r="Q823" i="6"/>
  <c r="R823" i="6" s="1"/>
  <c r="S823" i="6"/>
  <c r="T823" i="6" s="1"/>
  <c r="A824" i="6"/>
  <c r="B824" i="6" s="1"/>
  <c r="E824" i="6"/>
  <c r="F824" i="6"/>
  <c r="G824" i="6"/>
  <c r="H824" i="6"/>
  <c r="I824" i="6"/>
  <c r="J824" i="6"/>
  <c r="L824" i="6"/>
  <c r="N824" i="6" s="1"/>
  <c r="M824" i="6"/>
  <c r="O824" i="6" s="1"/>
  <c r="Q824" i="6"/>
  <c r="R824" i="6" s="1"/>
  <c r="S824" i="6"/>
  <c r="T824" i="6" s="1"/>
  <c r="A825" i="6"/>
  <c r="B825" i="6" s="1"/>
  <c r="E825" i="6"/>
  <c r="F825" i="6"/>
  <c r="G825" i="6"/>
  <c r="H825" i="6"/>
  <c r="J825" i="6" s="1"/>
  <c r="L825" i="6"/>
  <c r="M825" i="6"/>
  <c r="O825" i="6" s="1"/>
  <c r="N825" i="6"/>
  <c r="Q825" i="6"/>
  <c r="R825" i="6" s="1"/>
  <c r="S825" i="6"/>
  <c r="T825" i="6" s="1"/>
  <c r="A826" i="6"/>
  <c r="B826" i="6" s="1"/>
  <c r="E826" i="6"/>
  <c r="F826" i="6"/>
  <c r="G826" i="6"/>
  <c r="H826" i="6"/>
  <c r="I826" i="6" s="1"/>
  <c r="J826" i="6"/>
  <c r="K826" i="6" s="1"/>
  <c r="L826" i="6"/>
  <c r="Q826" i="6"/>
  <c r="R826" i="6" s="1"/>
  <c r="S826" i="6"/>
  <c r="T826" i="6"/>
  <c r="A827" i="6"/>
  <c r="B827" i="6" s="1"/>
  <c r="E827" i="6"/>
  <c r="F827" i="6"/>
  <c r="G827" i="6"/>
  <c r="H827" i="6"/>
  <c r="J827" i="6" s="1"/>
  <c r="I827" i="6"/>
  <c r="K827" i="6"/>
  <c r="L827" i="6"/>
  <c r="Q827" i="6"/>
  <c r="R827" i="6" s="1"/>
  <c r="S827" i="6"/>
  <c r="T827" i="6" s="1"/>
  <c r="A828" i="6"/>
  <c r="B828" i="6"/>
  <c r="E828" i="6"/>
  <c r="F828" i="6"/>
  <c r="G828" i="6"/>
  <c r="H828" i="6"/>
  <c r="I828" i="6"/>
  <c r="K828" i="6" s="1"/>
  <c r="P828" i="6" s="1"/>
  <c r="J828" i="6"/>
  <c r="L828" i="6"/>
  <c r="N828" i="6" s="1"/>
  <c r="M828" i="6"/>
  <c r="O828" i="6" s="1"/>
  <c r="Q828" i="6"/>
  <c r="R828" i="6" s="1"/>
  <c r="S828" i="6"/>
  <c r="T828" i="6"/>
  <c r="A829" i="6"/>
  <c r="B829" i="6" s="1"/>
  <c r="E829" i="6"/>
  <c r="F829" i="6"/>
  <c r="G829" i="6"/>
  <c r="H829" i="6"/>
  <c r="J829" i="6" s="1"/>
  <c r="L829" i="6"/>
  <c r="Q829" i="6"/>
  <c r="R829" i="6" s="1"/>
  <c r="S829" i="6"/>
  <c r="T829" i="6" s="1"/>
  <c r="A830" i="6"/>
  <c r="B830" i="6" s="1"/>
  <c r="E830" i="6"/>
  <c r="F830" i="6"/>
  <c r="G830" i="6"/>
  <c r="H830" i="6"/>
  <c r="L830" i="6"/>
  <c r="N830" i="6" s="1"/>
  <c r="M830" i="6"/>
  <c r="O830" i="6" s="1"/>
  <c r="Q830" i="6"/>
  <c r="R830" i="6" s="1"/>
  <c r="S830" i="6"/>
  <c r="T830" i="6" s="1"/>
  <c r="A831" i="6"/>
  <c r="B831" i="6" s="1"/>
  <c r="E831" i="6"/>
  <c r="F831" i="6"/>
  <c r="G831" i="6"/>
  <c r="H831" i="6"/>
  <c r="L831" i="6"/>
  <c r="M831" i="6" s="1"/>
  <c r="N831" i="6"/>
  <c r="O831" i="6"/>
  <c r="Q831" i="6"/>
  <c r="R831" i="6" s="1"/>
  <c r="S831" i="6"/>
  <c r="T831" i="6" s="1"/>
  <c r="A832" i="6"/>
  <c r="B832" i="6" s="1"/>
  <c r="E832" i="6"/>
  <c r="F832" i="6"/>
  <c r="G832" i="6"/>
  <c r="H832" i="6"/>
  <c r="J832" i="6" s="1"/>
  <c r="L832" i="6"/>
  <c r="N832" i="6" s="1"/>
  <c r="Q832" i="6"/>
  <c r="R832" i="6" s="1"/>
  <c r="S832" i="6"/>
  <c r="T832" i="6" s="1"/>
  <c r="A833" i="6"/>
  <c r="B833" i="6" s="1"/>
  <c r="E833" i="6"/>
  <c r="F833" i="6"/>
  <c r="G833" i="6"/>
  <c r="H833" i="6"/>
  <c r="J833" i="6" s="1"/>
  <c r="L833" i="6"/>
  <c r="M833" i="6"/>
  <c r="O833" i="6" s="1"/>
  <c r="N833" i="6"/>
  <c r="Q833" i="6"/>
  <c r="R833" i="6" s="1"/>
  <c r="S833" i="6"/>
  <c r="T833" i="6" s="1"/>
  <c r="A834" i="6"/>
  <c r="B834" i="6"/>
  <c r="E834" i="6"/>
  <c r="F834" i="6"/>
  <c r="G834" i="6"/>
  <c r="H834" i="6"/>
  <c r="L834" i="6"/>
  <c r="Q834" i="6"/>
  <c r="R834" i="6" s="1"/>
  <c r="S834" i="6"/>
  <c r="T834" i="6"/>
  <c r="A835" i="6"/>
  <c r="B835" i="6" s="1"/>
  <c r="E835" i="6"/>
  <c r="F835" i="6"/>
  <c r="G835" i="6"/>
  <c r="H835" i="6"/>
  <c r="L835" i="6"/>
  <c r="M835" i="6"/>
  <c r="O835" i="6" s="1"/>
  <c r="N835" i="6"/>
  <c r="Q835" i="6"/>
  <c r="R835" i="6" s="1"/>
  <c r="S835" i="6"/>
  <c r="T835" i="6" s="1"/>
  <c r="A836" i="6"/>
  <c r="B836" i="6" s="1"/>
  <c r="E836" i="6"/>
  <c r="F836" i="6"/>
  <c r="G836" i="6"/>
  <c r="H836" i="6"/>
  <c r="I836" i="6"/>
  <c r="J836" i="6"/>
  <c r="L836" i="6"/>
  <c r="Q836" i="6"/>
  <c r="R836" i="6"/>
  <c r="S836" i="6"/>
  <c r="T836" i="6" s="1"/>
  <c r="A837" i="6"/>
  <c r="B837" i="6" s="1"/>
  <c r="E837" i="6"/>
  <c r="F837" i="6"/>
  <c r="G837" i="6"/>
  <c r="H837" i="6"/>
  <c r="J837" i="6" s="1"/>
  <c r="I837" i="6"/>
  <c r="K837" i="6" s="1"/>
  <c r="L837" i="6"/>
  <c r="M837" i="6" s="1"/>
  <c r="N837" i="6"/>
  <c r="Q837" i="6"/>
  <c r="R837" i="6" s="1"/>
  <c r="S837" i="6"/>
  <c r="T837" i="6" s="1"/>
  <c r="A838" i="6"/>
  <c r="B838" i="6" s="1"/>
  <c r="E838" i="6"/>
  <c r="F838" i="6"/>
  <c r="G838" i="6"/>
  <c r="H838" i="6"/>
  <c r="I838" i="6" s="1"/>
  <c r="K838" i="6" s="1"/>
  <c r="J838" i="6"/>
  <c r="L838" i="6"/>
  <c r="Q838" i="6"/>
  <c r="R838" i="6" s="1"/>
  <c r="S838" i="6"/>
  <c r="T838" i="6" s="1"/>
  <c r="A839" i="6"/>
  <c r="B839" i="6" s="1"/>
  <c r="E839" i="6"/>
  <c r="F839" i="6"/>
  <c r="G839" i="6"/>
  <c r="H839" i="6"/>
  <c r="L839" i="6"/>
  <c r="M839" i="6" s="1"/>
  <c r="O839" i="6" s="1"/>
  <c r="Q839" i="6"/>
  <c r="R839" i="6" s="1"/>
  <c r="S839" i="6"/>
  <c r="T839" i="6" s="1"/>
  <c r="A840" i="6"/>
  <c r="B840" i="6" s="1"/>
  <c r="E840" i="6"/>
  <c r="F840" i="6"/>
  <c r="G840" i="6"/>
  <c r="H840" i="6"/>
  <c r="I840" i="6" s="1"/>
  <c r="J840" i="6"/>
  <c r="L840" i="6"/>
  <c r="N840" i="6" s="1"/>
  <c r="Q840" i="6"/>
  <c r="R840" i="6" s="1"/>
  <c r="S840" i="6"/>
  <c r="T840" i="6" s="1"/>
  <c r="A841" i="6"/>
  <c r="B841" i="6" s="1"/>
  <c r="E841" i="6"/>
  <c r="F841" i="6"/>
  <c r="G841" i="6"/>
  <c r="H841" i="6"/>
  <c r="J841" i="6" s="1"/>
  <c r="L841" i="6"/>
  <c r="Q841" i="6"/>
  <c r="R841" i="6" s="1"/>
  <c r="S841" i="6"/>
  <c r="T841" i="6" s="1"/>
  <c r="A842" i="6"/>
  <c r="B842" i="6"/>
  <c r="E842" i="6"/>
  <c r="F842" i="6"/>
  <c r="G842" i="6"/>
  <c r="H842" i="6"/>
  <c r="I842" i="6" s="1"/>
  <c r="J842" i="6"/>
  <c r="L842" i="6"/>
  <c r="N842" i="6" s="1"/>
  <c r="M842" i="6"/>
  <c r="O842" i="6" s="1"/>
  <c r="Q842" i="6"/>
  <c r="R842" i="6" s="1"/>
  <c r="S842" i="6"/>
  <c r="T842" i="6"/>
  <c r="A843" i="6"/>
  <c r="B843" i="6" s="1"/>
  <c r="E843" i="6"/>
  <c r="F843" i="6"/>
  <c r="G843" i="6"/>
  <c r="H843" i="6"/>
  <c r="L843" i="6"/>
  <c r="N843" i="6" s="1"/>
  <c r="M843" i="6"/>
  <c r="O843" i="6" s="1"/>
  <c r="Q843" i="6"/>
  <c r="R843" i="6" s="1"/>
  <c r="S843" i="6"/>
  <c r="T843" i="6" s="1"/>
  <c r="A844" i="6"/>
  <c r="B844" i="6" s="1"/>
  <c r="E844" i="6"/>
  <c r="F844" i="6"/>
  <c r="G844" i="6"/>
  <c r="H844" i="6"/>
  <c r="L844" i="6"/>
  <c r="Q844" i="6"/>
  <c r="R844" i="6"/>
  <c r="S844" i="6"/>
  <c r="T844" i="6" s="1"/>
  <c r="A845" i="6"/>
  <c r="B845" i="6" s="1"/>
  <c r="E845" i="6"/>
  <c r="F845" i="6"/>
  <c r="G845" i="6"/>
  <c r="H845" i="6"/>
  <c r="L845" i="6"/>
  <c r="M845" i="6"/>
  <c r="O845" i="6" s="1"/>
  <c r="N845" i="6"/>
  <c r="Q845" i="6"/>
  <c r="R845" i="6" s="1"/>
  <c r="S845" i="6"/>
  <c r="T845" i="6" s="1"/>
  <c r="A846" i="6"/>
  <c r="B846" i="6" s="1"/>
  <c r="E846" i="6"/>
  <c r="F846" i="6"/>
  <c r="G846" i="6"/>
  <c r="H846" i="6"/>
  <c r="J846" i="6" s="1"/>
  <c r="I846" i="6"/>
  <c r="K846" i="6" s="1"/>
  <c r="P846" i="6" s="1"/>
  <c r="L846" i="6"/>
  <c r="N846" i="6" s="1"/>
  <c r="M846" i="6"/>
  <c r="O846" i="6"/>
  <c r="Q846" i="6"/>
  <c r="R846" i="6"/>
  <c r="S846" i="6"/>
  <c r="T846" i="6" s="1"/>
  <c r="A847" i="6"/>
  <c r="B847" i="6" s="1"/>
  <c r="E847" i="6"/>
  <c r="F847" i="6"/>
  <c r="G847" i="6"/>
  <c r="H847" i="6"/>
  <c r="L847" i="6"/>
  <c r="M847" i="6"/>
  <c r="N847" i="6"/>
  <c r="O847" i="6"/>
  <c r="Q847" i="6"/>
  <c r="R847" i="6" s="1"/>
  <c r="S847" i="6"/>
  <c r="T847" i="6" s="1"/>
  <c r="A848" i="6"/>
  <c r="B848" i="6" s="1"/>
  <c r="E848" i="6"/>
  <c r="F848" i="6"/>
  <c r="G848" i="6"/>
  <c r="H848" i="6"/>
  <c r="J848" i="6" s="1"/>
  <c r="I848" i="6"/>
  <c r="K848" i="6" s="1"/>
  <c r="L848" i="6"/>
  <c r="N848" i="6" s="1"/>
  <c r="Q848" i="6"/>
  <c r="R848" i="6" s="1"/>
  <c r="S848" i="6"/>
  <c r="T848" i="6" s="1"/>
  <c r="A849" i="6"/>
  <c r="B849" i="6" s="1"/>
  <c r="E849" i="6"/>
  <c r="F849" i="6"/>
  <c r="G849" i="6"/>
  <c r="H849" i="6"/>
  <c r="J849" i="6" s="1"/>
  <c r="L849" i="6"/>
  <c r="M849" i="6"/>
  <c r="O849" i="6" s="1"/>
  <c r="N849" i="6"/>
  <c r="Q849" i="6"/>
  <c r="R849" i="6" s="1"/>
  <c r="S849" i="6"/>
  <c r="T849" i="6" s="1"/>
  <c r="A850" i="6"/>
  <c r="B850" i="6" s="1"/>
  <c r="E850" i="6"/>
  <c r="F850" i="6"/>
  <c r="G850" i="6"/>
  <c r="H850" i="6"/>
  <c r="I850" i="6"/>
  <c r="J850" i="6"/>
  <c r="K850" i="6"/>
  <c r="L850" i="6"/>
  <c r="Q850" i="6"/>
  <c r="R850" i="6" s="1"/>
  <c r="S850" i="6"/>
  <c r="T850" i="6" s="1"/>
  <c r="A851" i="6"/>
  <c r="B851" i="6" s="1"/>
  <c r="E851" i="6"/>
  <c r="F851" i="6"/>
  <c r="G851" i="6"/>
  <c r="H851" i="6"/>
  <c r="J851" i="6" s="1"/>
  <c r="I851" i="6"/>
  <c r="K851" i="6" s="1"/>
  <c r="L851" i="6"/>
  <c r="Q851" i="6"/>
  <c r="R851" i="6" s="1"/>
  <c r="S851" i="6"/>
  <c r="T851" i="6" s="1"/>
  <c r="A852" i="6"/>
  <c r="B852" i="6" s="1"/>
  <c r="E852" i="6"/>
  <c r="F852" i="6"/>
  <c r="G852" i="6"/>
  <c r="H852" i="6"/>
  <c r="I852" i="6"/>
  <c r="J852" i="6"/>
  <c r="L852" i="6"/>
  <c r="N852" i="6" s="1"/>
  <c r="M852" i="6"/>
  <c r="O852" i="6" s="1"/>
  <c r="Q852" i="6"/>
  <c r="R852" i="6"/>
  <c r="S852" i="6"/>
  <c r="T852" i="6" s="1"/>
  <c r="A853" i="6"/>
  <c r="B853" i="6" s="1"/>
  <c r="E853" i="6"/>
  <c r="F853" i="6"/>
  <c r="G853" i="6"/>
  <c r="H853" i="6"/>
  <c r="J853" i="6" s="1"/>
  <c r="I853" i="6"/>
  <c r="K853" i="6"/>
  <c r="P853" i="6" s="1"/>
  <c r="L853" i="6"/>
  <c r="M853" i="6"/>
  <c r="O853" i="6" s="1"/>
  <c r="N853" i="6"/>
  <c r="Q853" i="6"/>
  <c r="R853" i="6" s="1"/>
  <c r="S853" i="6"/>
  <c r="T853" i="6" s="1"/>
  <c r="A854" i="6"/>
  <c r="B854" i="6" s="1"/>
  <c r="E854" i="6"/>
  <c r="F854" i="6"/>
  <c r="G854" i="6"/>
  <c r="H854" i="6"/>
  <c r="I854" i="6"/>
  <c r="J854" i="6"/>
  <c r="L854" i="6"/>
  <c r="Q854" i="6"/>
  <c r="R854" i="6" s="1"/>
  <c r="S854" i="6"/>
  <c r="T854" i="6" s="1"/>
  <c r="A855" i="6"/>
  <c r="B855" i="6" s="1"/>
  <c r="E855" i="6"/>
  <c r="F855" i="6"/>
  <c r="G855" i="6"/>
  <c r="H855" i="6"/>
  <c r="L855" i="6"/>
  <c r="N855" i="6" s="1"/>
  <c r="Q855" i="6"/>
  <c r="R855" i="6" s="1"/>
  <c r="S855" i="6"/>
  <c r="T855" i="6" s="1"/>
  <c r="A856" i="6"/>
  <c r="B856" i="6" s="1"/>
  <c r="E856" i="6"/>
  <c r="F856" i="6"/>
  <c r="G856" i="6"/>
  <c r="H856" i="6"/>
  <c r="I856" i="6"/>
  <c r="J856" i="6"/>
  <c r="L856" i="6"/>
  <c r="N856" i="6" s="1"/>
  <c r="Q856" i="6"/>
  <c r="R856" i="6" s="1"/>
  <c r="S856" i="6"/>
  <c r="T856" i="6" s="1"/>
  <c r="A857" i="6"/>
  <c r="B857" i="6" s="1"/>
  <c r="E857" i="6"/>
  <c r="F857" i="6"/>
  <c r="G857" i="6"/>
  <c r="H857" i="6"/>
  <c r="J857" i="6" s="1"/>
  <c r="L857" i="6"/>
  <c r="N857" i="6" s="1"/>
  <c r="Q857" i="6"/>
  <c r="R857" i="6" s="1"/>
  <c r="S857" i="6"/>
  <c r="T857" i="6" s="1"/>
  <c r="A858" i="6"/>
  <c r="B858" i="6"/>
  <c r="E858" i="6"/>
  <c r="F858" i="6"/>
  <c r="G858" i="6"/>
  <c r="H858" i="6"/>
  <c r="J858" i="6" s="1"/>
  <c r="I858" i="6"/>
  <c r="L858" i="6"/>
  <c r="N858" i="6" s="1"/>
  <c r="M858" i="6"/>
  <c r="O858" i="6" s="1"/>
  <c r="Q858" i="6"/>
  <c r="R858" i="6" s="1"/>
  <c r="S858" i="6"/>
  <c r="T858" i="6" s="1"/>
  <c r="A859" i="6"/>
  <c r="B859" i="6" s="1"/>
  <c r="E859" i="6"/>
  <c r="F859" i="6"/>
  <c r="G859" i="6"/>
  <c r="H859" i="6"/>
  <c r="J859" i="6" s="1"/>
  <c r="I859" i="6"/>
  <c r="K859" i="6" s="1"/>
  <c r="P859" i="6" s="1"/>
  <c r="L859" i="6"/>
  <c r="M859" i="6" s="1"/>
  <c r="O859" i="6" s="1"/>
  <c r="N859" i="6"/>
  <c r="Q859" i="6"/>
  <c r="R859" i="6" s="1"/>
  <c r="S859" i="6"/>
  <c r="T859" i="6" s="1"/>
  <c r="A860" i="6"/>
  <c r="B860" i="6"/>
  <c r="E860" i="6"/>
  <c r="F860" i="6"/>
  <c r="G860" i="6"/>
  <c r="H860" i="6"/>
  <c r="J860" i="6" s="1"/>
  <c r="I860" i="6"/>
  <c r="L860" i="6"/>
  <c r="N860" i="6" s="1"/>
  <c r="M860" i="6"/>
  <c r="O860" i="6" s="1"/>
  <c r="Q860" i="6"/>
  <c r="R860" i="6" s="1"/>
  <c r="S860" i="6"/>
  <c r="T860" i="6"/>
  <c r="A861" i="6"/>
  <c r="B861" i="6" s="1"/>
  <c r="E861" i="6"/>
  <c r="F861" i="6"/>
  <c r="G861" i="6"/>
  <c r="H861" i="6"/>
  <c r="L861" i="6"/>
  <c r="N861" i="6" s="1"/>
  <c r="Q861" i="6"/>
  <c r="R861" i="6" s="1"/>
  <c r="S861" i="6"/>
  <c r="T861" i="6" s="1"/>
  <c r="A862" i="6"/>
  <c r="B862" i="6" s="1"/>
  <c r="E862" i="6"/>
  <c r="F862" i="6"/>
  <c r="G862" i="6"/>
  <c r="H862" i="6"/>
  <c r="L862" i="6"/>
  <c r="N862" i="6" s="1"/>
  <c r="M862" i="6"/>
  <c r="O862" i="6" s="1"/>
  <c r="Q862" i="6"/>
  <c r="R862" i="6" s="1"/>
  <c r="S862" i="6"/>
  <c r="T862" i="6" s="1"/>
  <c r="A863" i="6"/>
  <c r="B863" i="6" s="1"/>
  <c r="E863" i="6"/>
  <c r="F863" i="6"/>
  <c r="G863" i="6"/>
  <c r="H863" i="6"/>
  <c r="L863" i="6"/>
  <c r="M863" i="6" s="1"/>
  <c r="O863" i="6" s="1"/>
  <c r="N863" i="6"/>
  <c r="Q863" i="6"/>
  <c r="R863" i="6" s="1"/>
  <c r="S863" i="6"/>
  <c r="T863" i="6" s="1"/>
  <c r="A864" i="6"/>
  <c r="B864" i="6" s="1"/>
  <c r="E864" i="6"/>
  <c r="F864" i="6"/>
  <c r="G864" i="6"/>
  <c r="H864" i="6"/>
  <c r="L864" i="6"/>
  <c r="N864" i="6" s="1"/>
  <c r="Q864" i="6"/>
  <c r="R864" i="6" s="1"/>
  <c r="S864" i="6"/>
  <c r="T864" i="6" s="1"/>
  <c r="A865" i="6"/>
  <c r="B865" i="6" s="1"/>
  <c r="E865" i="6"/>
  <c r="F865" i="6"/>
  <c r="G865" i="6"/>
  <c r="H865" i="6"/>
  <c r="J865" i="6" s="1"/>
  <c r="L865" i="6"/>
  <c r="M865" i="6"/>
  <c r="O865" i="6" s="1"/>
  <c r="N865" i="6"/>
  <c r="Q865" i="6"/>
  <c r="R865" i="6" s="1"/>
  <c r="S865" i="6"/>
  <c r="T865" i="6" s="1"/>
  <c r="A866" i="6"/>
  <c r="B866" i="6" s="1"/>
  <c r="E866" i="6"/>
  <c r="F866" i="6"/>
  <c r="G866" i="6"/>
  <c r="H866" i="6"/>
  <c r="J866" i="6" s="1"/>
  <c r="L866" i="6"/>
  <c r="Q866" i="6"/>
  <c r="R866" i="6" s="1"/>
  <c r="S866" i="6"/>
  <c r="T866" i="6"/>
  <c r="A867" i="6"/>
  <c r="B867" i="6" s="1"/>
  <c r="E867" i="6"/>
  <c r="F867" i="6"/>
  <c r="G867" i="6"/>
  <c r="H867" i="6"/>
  <c r="L867" i="6"/>
  <c r="M867" i="6" s="1"/>
  <c r="O867" i="6" s="1"/>
  <c r="Q867" i="6"/>
  <c r="R867" i="6" s="1"/>
  <c r="S867" i="6"/>
  <c r="T867" i="6" s="1"/>
  <c r="A868" i="6"/>
  <c r="B868" i="6" s="1"/>
  <c r="E868" i="6"/>
  <c r="F868" i="6"/>
  <c r="G868" i="6"/>
  <c r="H868" i="6"/>
  <c r="J868" i="6" s="1"/>
  <c r="I868" i="6"/>
  <c r="K868" i="6" s="1"/>
  <c r="L868" i="6"/>
  <c r="Q868" i="6"/>
  <c r="R868" i="6"/>
  <c r="S868" i="6"/>
  <c r="T868" i="6"/>
  <c r="A869" i="6"/>
  <c r="B869" i="6" s="1"/>
  <c r="E869" i="6"/>
  <c r="F869" i="6"/>
  <c r="G869" i="6"/>
  <c r="H869" i="6"/>
  <c r="J869" i="6" s="1"/>
  <c r="I869" i="6"/>
  <c r="K869" i="6" s="1"/>
  <c r="L869" i="6"/>
  <c r="N869" i="6" s="1"/>
  <c r="M869" i="6"/>
  <c r="O869" i="6" s="1"/>
  <c r="Q869" i="6"/>
  <c r="R869" i="6" s="1"/>
  <c r="S869" i="6"/>
  <c r="T869" i="6" s="1"/>
  <c r="A870" i="6"/>
  <c r="B870" i="6" s="1"/>
  <c r="E870" i="6"/>
  <c r="F870" i="6"/>
  <c r="G870" i="6"/>
  <c r="H870" i="6"/>
  <c r="I870" i="6" s="1"/>
  <c r="K870" i="6" s="1"/>
  <c r="J870" i="6"/>
  <c r="L870" i="6"/>
  <c r="Q870" i="6"/>
  <c r="R870" i="6" s="1"/>
  <c r="S870" i="6"/>
  <c r="T870" i="6" s="1"/>
  <c r="A871" i="6"/>
  <c r="B871" i="6" s="1"/>
  <c r="E871" i="6"/>
  <c r="F871" i="6"/>
  <c r="G871" i="6"/>
  <c r="H871" i="6"/>
  <c r="L871" i="6"/>
  <c r="M871" i="6"/>
  <c r="O871" i="6" s="1"/>
  <c r="N871" i="6"/>
  <c r="Q871" i="6"/>
  <c r="R871" i="6" s="1"/>
  <c r="S871" i="6"/>
  <c r="T871" i="6" s="1"/>
  <c r="A872" i="6"/>
  <c r="B872" i="6" s="1"/>
  <c r="E872" i="6"/>
  <c r="F872" i="6"/>
  <c r="G872" i="6"/>
  <c r="H872" i="6"/>
  <c r="J872" i="6" s="1"/>
  <c r="I872" i="6"/>
  <c r="K872" i="6" s="1"/>
  <c r="L872" i="6"/>
  <c r="N872" i="6" s="1"/>
  <c r="Q872" i="6"/>
  <c r="R872" i="6" s="1"/>
  <c r="S872" i="6"/>
  <c r="T872" i="6" s="1"/>
  <c r="A873" i="6"/>
  <c r="B873" i="6" s="1"/>
  <c r="E873" i="6"/>
  <c r="F873" i="6"/>
  <c r="G873" i="6"/>
  <c r="H873" i="6"/>
  <c r="J873" i="6" s="1"/>
  <c r="L873" i="6"/>
  <c r="N873" i="6" s="1"/>
  <c r="M873" i="6"/>
  <c r="O873" i="6"/>
  <c r="Q873" i="6"/>
  <c r="R873" i="6" s="1"/>
  <c r="S873" i="6"/>
  <c r="T873" i="6" s="1"/>
  <c r="A874" i="6"/>
  <c r="B874" i="6" s="1"/>
  <c r="E874" i="6"/>
  <c r="F874" i="6"/>
  <c r="G874" i="6"/>
  <c r="H874" i="6"/>
  <c r="I874" i="6"/>
  <c r="J874" i="6"/>
  <c r="L874" i="6"/>
  <c r="Q874" i="6"/>
  <c r="R874" i="6" s="1"/>
  <c r="S874" i="6"/>
  <c r="T874" i="6"/>
  <c r="A875" i="6"/>
  <c r="B875" i="6" s="1"/>
  <c r="E875" i="6"/>
  <c r="F875" i="6"/>
  <c r="G875" i="6"/>
  <c r="H875" i="6"/>
  <c r="J875" i="6" s="1"/>
  <c r="I875" i="6"/>
  <c r="K875" i="6" s="1"/>
  <c r="L875" i="6"/>
  <c r="M875" i="6"/>
  <c r="O875" i="6" s="1"/>
  <c r="N875" i="6"/>
  <c r="Q875" i="6"/>
  <c r="R875" i="6" s="1"/>
  <c r="S875" i="6"/>
  <c r="T875" i="6" s="1"/>
  <c r="A876" i="6"/>
  <c r="B876" i="6" s="1"/>
  <c r="E876" i="6"/>
  <c r="F876" i="6"/>
  <c r="G876" i="6"/>
  <c r="H876" i="6"/>
  <c r="I876" i="6" s="1"/>
  <c r="K876" i="6" s="1"/>
  <c r="J876" i="6"/>
  <c r="L876" i="6"/>
  <c r="Q876" i="6"/>
  <c r="R876" i="6" s="1"/>
  <c r="S876" i="6"/>
  <c r="T876" i="6" s="1"/>
  <c r="A877" i="6"/>
  <c r="B877" i="6" s="1"/>
  <c r="E877" i="6"/>
  <c r="F877" i="6"/>
  <c r="G877" i="6"/>
  <c r="H877" i="6"/>
  <c r="L877" i="6"/>
  <c r="M877" i="6" s="1"/>
  <c r="O877" i="6"/>
  <c r="Q877" i="6"/>
  <c r="R877" i="6" s="1"/>
  <c r="S877" i="6"/>
  <c r="T877" i="6" s="1"/>
  <c r="A878" i="6"/>
  <c r="B878" i="6" s="1"/>
  <c r="E878" i="6"/>
  <c r="F878" i="6"/>
  <c r="G878" i="6"/>
  <c r="H878" i="6"/>
  <c r="J878" i="6" s="1"/>
  <c r="I878" i="6"/>
  <c r="L878" i="6"/>
  <c r="N878" i="6" s="1"/>
  <c r="M878" i="6"/>
  <c r="O878" i="6" s="1"/>
  <c r="Q878" i="6"/>
  <c r="R878" i="6" s="1"/>
  <c r="S878" i="6"/>
  <c r="T878" i="6"/>
  <c r="A879" i="6"/>
  <c r="B879" i="6" s="1"/>
  <c r="E879" i="6"/>
  <c r="F879" i="6"/>
  <c r="G879" i="6"/>
  <c r="H879" i="6"/>
  <c r="J879" i="6" s="1"/>
  <c r="L879" i="6"/>
  <c r="Q879" i="6"/>
  <c r="R879" i="6" s="1"/>
  <c r="S879" i="6"/>
  <c r="T879" i="6" s="1"/>
  <c r="A880" i="6"/>
  <c r="B880" i="6"/>
  <c r="E880" i="6"/>
  <c r="F880" i="6"/>
  <c r="G880" i="6"/>
  <c r="H880" i="6"/>
  <c r="I880" i="6" s="1"/>
  <c r="J880" i="6"/>
  <c r="L880" i="6"/>
  <c r="N880" i="6" s="1"/>
  <c r="M880" i="6"/>
  <c r="O880" i="6" s="1"/>
  <c r="Q880" i="6"/>
  <c r="R880" i="6" s="1"/>
  <c r="S880" i="6"/>
  <c r="T880" i="6" s="1"/>
  <c r="A881" i="6"/>
  <c r="B881" i="6" s="1"/>
  <c r="E881" i="6"/>
  <c r="F881" i="6"/>
  <c r="G881" i="6"/>
  <c r="H881" i="6"/>
  <c r="J881" i="6" s="1"/>
  <c r="I881" i="6"/>
  <c r="K881" i="6" s="1"/>
  <c r="L881" i="6"/>
  <c r="M881" i="6" s="1"/>
  <c r="O881" i="6" s="1"/>
  <c r="Q881" i="6"/>
  <c r="R881" i="6" s="1"/>
  <c r="S881" i="6"/>
  <c r="T881" i="6" s="1"/>
  <c r="A882" i="6"/>
  <c r="B882" i="6" s="1"/>
  <c r="E882" i="6"/>
  <c r="F882" i="6"/>
  <c r="G882" i="6"/>
  <c r="H882" i="6"/>
  <c r="L882" i="6"/>
  <c r="Q882" i="6"/>
  <c r="R882" i="6"/>
  <c r="S882" i="6"/>
  <c r="T882" i="6" s="1"/>
  <c r="A883" i="6"/>
  <c r="B883" i="6" s="1"/>
  <c r="E883" i="6"/>
  <c r="F883" i="6"/>
  <c r="G883" i="6"/>
  <c r="H883" i="6"/>
  <c r="J883" i="6" s="1"/>
  <c r="L883" i="6"/>
  <c r="N883" i="6" s="1"/>
  <c r="M883" i="6"/>
  <c r="O883" i="6" s="1"/>
  <c r="Q883" i="6"/>
  <c r="R883" i="6" s="1"/>
  <c r="S883" i="6"/>
  <c r="T883" i="6"/>
  <c r="A884" i="6"/>
  <c r="B884" i="6" s="1"/>
  <c r="E884" i="6"/>
  <c r="F884" i="6"/>
  <c r="G884" i="6"/>
  <c r="H884" i="6"/>
  <c r="I884" i="6"/>
  <c r="J884" i="6"/>
  <c r="K884" i="6"/>
  <c r="L884" i="6"/>
  <c r="N884" i="6" s="1"/>
  <c r="Q884" i="6"/>
  <c r="R884" i="6" s="1"/>
  <c r="S884" i="6"/>
  <c r="T884" i="6" s="1"/>
  <c r="A885" i="6"/>
  <c r="B885" i="6" s="1"/>
  <c r="E885" i="6"/>
  <c r="F885" i="6"/>
  <c r="G885" i="6"/>
  <c r="H885" i="6"/>
  <c r="L885" i="6"/>
  <c r="M885" i="6" s="1"/>
  <c r="O885" i="6" s="1"/>
  <c r="Q885" i="6"/>
  <c r="R885" i="6" s="1"/>
  <c r="S885" i="6"/>
  <c r="T885" i="6" s="1"/>
  <c r="A886" i="6"/>
  <c r="B886" i="6" s="1"/>
  <c r="E886" i="6"/>
  <c r="F886" i="6"/>
  <c r="G886" i="6"/>
  <c r="H886" i="6"/>
  <c r="L886" i="6"/>
  <c r="N886" i="6" s="1"/>
  <c r="Q886" i="6"/>
  <c r="R886" i="6"/>
  <c r="S886" i="6"/>
  <c r="T886" i="6"/>
  <c r="A887" i="6"/>
  <c r="B887" i="6" s="1"/>
  <c r="E887" i="6"/>
  <c r="F887" i="6"/>
  <c r="G887" i="6"/>
  <c r="H887" i="6"/>
  <c r="J887" i="6" s="1"/>
  <c r="I887" i="6"/>
  <c r="K887" i="6" s="1"/>
  <c r="L887" i="6"/>
  <c r="M887" i="6" s="1"/>
  <c r="O887" i="6" s="1"/>
  <c r="N887" i="6"/>
  <c r="Q887" i="6"/>
  <c r="R887" i="6" s="1"/>
  <c r="S887" i="6"/>
  <c r="T887" i="6" s="1"/>
  <c r="A888" i="6"/>
  <c r="B888" i="6" s="1"/>
  <c r="E888" i="6"/>
  <c r="F888" i="6"/>
  <c r="G888" i="6"/>
  <c r="H888" i="6"/>
  <c r="J888" i="6" s="1"/>
  <c r="L888" i="6"/>
  <c r="N888" i="6" s="1"/>
  <c r="M888" i="6"/>
  <c r="O888" i="6" s="1"/>
  <c r="Q888" i="6"/>
  <c r="R888" i="6"/>
  <c r="S888" i="6"/>
  <c r="T888" i="6" s="1"/>
  <c r="A889" i="6"/>
  <c r="B889" i="6" s="1"/>
  <c r="E889" i="6"/>
  <c r="F889" i="6"/>
  <c r="G889" i="6"/>
  <c r="H889" i="6"/>
  <c r="J889" i="6" s="1"/>
  <c r="L889" i="6"/>
  <c r="M889" i="6" s="1"/>
  <c r="O889" i="6" s="1"/>
  <c r="Q889" i="6"/>
  <c r="R889" i="6" s="1"/>
  <c r="S889" i="6"/>
  <c r="T889" i="6" s="1"/>
  <c r="A890" i="6"/>
  <c r="B890" i="6" s="1"/>
  <c r="E890" i="6"/>
  <c r="F890" i="6"/>
  <c r="G890" i="6"/>
  <c r="H890" i="6"/>
  <c r="J890" i="6" s="1"/>
  <c r="L890" i="6"/>
  <c r="N890" i="6" s="1"/>
  <c r="Q890" i="6"/>
  <c r="R890" i="6"/>
  <c r="S890" i="6"/>
  <c r="T890" i="6"/>
  <c r="A891" i="6"/>
  <c r="B891" i="6" s="1"/>
  <c r="E891" i="6"/>
  <c r="F891" i="6"/>
  <c r="G891" i="6"/>
  <c r="H891" i="6"/>
  <c r="J891" i="6" s="1"/>
  <c r="I891" i="6"/>
  <c r="K891" i="6" s="1"/>
  <c r="L891" i="6"/>
  <c r="N891" i="6" s="1"/>
  <c r="Q891" i="6"/>
  <c r="R891" i="6" s="1"/>
  <c r="S891" i="6"/>
  <c r="T891" i="6"/>
  <c r="A892" i="6"/>
  <c r="B892" i="6" s="1"/>
  <c r="E892" i="6"/>
  <c r="F892" i="6"/>
  <c r="G892" i="6"/>
  <c r="H892" i="6"/>
  <c r="I892" i="6"/>
  <c r="J892" i="6"/>
  <c r="L892" i="6"/>
  <c r="Q892" i="6"/>
  <c r="R892" i="6" s="1"/>
  <c r="S892" i="6"/>
  <c r="T892" i="6" s="1"/>
  <c r="A893" i="6"/>
  <c r="B893" i="6" s="1"/>
  <c r="E893" i="6"/>
  <c r="F893" i="6"/>
  <c r="G893" i="6"/>
  <c r="H893" i="6"/>
  <c r="L893" i="6"/>
  <c r="M893" i="6" s="1"/>
  <c r="O893" i="6" s="1"/>
  <c r="Q893" i="6"/>
  <c r="R893" i="6" s="1"/>
  <c r="S893" i="6"/>
  <c r="T893" i="6" s="1"/>
  <c r="A894" i="6"/>
  <c r="B894" i="6" s="1"/>
  <c r="E894" i="6"/>
  <c r="F894" i="6"/>
  <c r="G894" i="6"/>
  <c r="H894" i="6"/>
  <c r="J894" i="6" s="1"/>
  <c r="I894" i="6"/>
  <c r="L894" i="6"/>
  <c r="N894" i="6" s="1"/>
  <c r="Q894" i="6"/>
  <c r="R894" i="6" s="1"/>
  <c r="S894" i="6"/>
  <c r="T894" i="6" s="1"/>
  <c r="A895" i="6"/>
  <c r="B895" i="6" s="1"/>
  <c r="E895" i="6"/>
  <c r="F895" i="6"/>
  <c r="G895" i="6"/>
  <c r="H895" i="6"/>
  <c r="J895" i="6" s="1"/>
  <c r="I895" i="6"/>
  <c r="K895" i="6" s="1"/>
  <c r="L895" i="6"/>
  <c r="N895" i="6" s="1"/>
  <c r="M895" i="6"/>
  <c r="O895" i="6" s="1"/>
  <c r="Q895" i="6"/>
  <c r="R895" i="6" s="1"/>
  <c r="S895" i="6"/>
  <c r="T895" i="6"/>
  <c r="A896" i="6"/>
  <c r="B896" i="6"/>
  <c r="E896" i="6"/>
  <c r="F896" i="6"/>
  <c r="G896" i="6"/>
  <c r="H896" i="6"/>
  <c r="I896" i="6" s="1"/>
  <c r="K896" i="6" s="1"/>
  <c r="L896" i="6"/>
  <c r="N896" i="6" s="1"/>
  <c r="M896" i="6"/>
  <c r="O896" i="6" s="1"/>
  <c r="Q896" i="6"/>
  <c r="R896" i="6" s="1"/>
  <c r="S896" i="6"/>
  <c r="T896" i="6" s="1"/>
  <c r="A897" i="6"/>
  <c r="B897" i="6" s="1"/>
  <c r="E897" i="6"/>
  <c r="F897" i="6"/>
  <c r="G897" i="6"/>
  <c r="H897" i="6"/>
  <c r="J897" i="6" s="1"/>
  <c r="L897" i="6"/>
  <c r="M897" i="6" s="1"/>
  <c r="O897" i="6" s="1"/>
  <c r="Q897" i="6"/>
  <c r="R897" i="6" s="1"/>
  <c r="S897" i="6"/>
  <c r="T897" i="6" s="1"/>
  <c r="A898" i="6"/>
  <c r="B898" i="6" s="1"/>
  <c r="E898" i="6"/>
  <c r="F898" i="6"/>
  <c r="G898" i="6"/>
  <c r="H898" i="6"/>
  <c r="J898" i="6" s="1"/>
  <c r="I898" i="6"/>
  <c r="L898" i="6"/>
  <c r="Q898" i="6"/>
  <c r="R898" i="6" s="1"/>
  <c r="S898" i="6"/>
  <c r="T898" i="6" s="1"/>
  <c r="A899" i="6"/>
  <c r="B899" i="6" s="1"/>
  <c r="E899" i="6"/>
  <c r="F899" i="6"/>
  <c r="G899" i="6"/>
  <c r="H899" i="6"/>
  <c r="L899" i="6"/>
  <c r="M899" i="6" s="1"/>
  <c r="O899" i="6" s="1"/>
  <c r="N899" i="6"/>
  <c r="Q899" i="6"/>
  <c r="R899" i="6" s="1"/>
  <c r="S899" i="6"/>
  <c r="T899" i="6" s="1"/>
  <c r="A900" i="6"/>
  <c r="B900" i="6" s="1"/>
  <c r="E900" i="6"/>
  <c r="F900" i="6"/>
  <c r="G900" i="6"/>
  <c r="H900" i="6"/>
  <c r="J900" i="6" s="1"/>
  <c r="I900" i="6"/>
  <c r="L900" i="6"/>
  <c r="N900" i="6" s="1"/>
  <c r="M900" i="6"/>
  <c r="O900" i="6" s="1"/>
  <c r="Q900" i="6"/>
  <c r="R900" i="6"/>
  <c r="S900" i="6"/>
  <c r="T900" i="6" s="1"/>
  <c r="A901" i="6"/>
  <c r="B901" i="6" s="1"/>
  <c r="E901" i="6"/>
  <c r="F901" i="6"/>
  <c r="G901" i="6"/>
  <c r="H901" i="6"/>
  <c r="J901" i="6" s="1"/>
  <c r="L901" i="6"/>
  <c r="M901" i="6" s="1"/>
  <c r="O901" i="6" s="1"/>
  <c r="Q901" i="6"/>
  <c r="R901" i="6" s="1"/>
  <c r="S901" i="6"/>
  <c r="T901" i="6" s="1"/>
  <c r="A902" i="6"/>
  <c r="B902" i="6" s="1"/>
  <c r="E902" i="6"/>
  <c r="F902" i="6"/>
  <c r="G902" i="6"/>
  <c r="H902" i="6"/>
  <c r="L902" i="6"/>
  <c r="N902" i="6" s="1"/>
  <c r="Q902" i="6"/>
  <c r="R902" i="6"/>
  <c r="S902" i="6"/>
  <c r="T902" i="6"/>
  <c r="A903" i="6"/>
  <c r="B903" i="6" s="1"/>
  <c r="E903" i="6"/>
  <c r="F903" i="6"/>
  <c r="G903" i="6"/>
  <c r="H903" i="6"/>
  <c r="J903" i="6" s="1"/>
  <c r="I903" i="6"/>
  <c r="K903" i="6" s="1"/>
  <c r="L903" i="6"/>
  <c r="M903" i="6" s="1"/>
  <c r="O903" i="6" s="1"/>
  <c r="Q903" i="6"/>
  <c r="R903" i="6" s="1"/>
  <c r="S903" i="6"/>
  <c r="T903" i="6" s="1"/>
  <c r="A904" i="6"/>
  <c r="B904" i="6"/>
  <c r="E904" i="6"/>
  <c r="F904" i="6"/>
  <c r="G904" i="6"/>
  <c r="H904" i="6"/>
  <c r="I904" i="6" s="1"/>
  <c r="K904" i="6" s="1"/>
  <c r="J904" i="6"/>
  <c r="L904" i="6"/>
  <c r="N904" i="6" s="1"/>
  <c r="M904" i="6"/>
  <c r="O904" i="6" s="1"/>
  <c r="Q904" i="6"/>
  <c r="R904" i="6" s="1"/>
  <c r="S904" i="6"/>
  <c r="T904" i="6" s="1"/>
  <c r="A905" i="6"/>
  <c r="B905" i="6" s="1"/>
  <c r="E905" i="6"/>
  <c r="F905" i="6"/>
  <c r="G905" i="6"/>
  <c r="H905" i="6"/>
  <c r="J905" i="6" s="1"/>
  <c r="L905" i="6"/>
  <c r="M905" i="6" s="1"/>
  <c r="O905" i="6"/>
  <c r="Q905" i="6"/>
  <c r="R905" i="6" s="1"/>
  <c r="S905" i="6"/>
  <c r="T905" i="6" s="1"/>
  <c r="A906" i="6"/>
  <c r="B906" i="6" s="1"/>
  <c r="E906" i="6"/>
  <c r="F906" i="6"/>
  <c r="G906" i="6"/>
  <c r="H906" i="6"/>
  <c r="J906" i="6" s="1"/>
  <c r="I906" i="6"/>
  <c r="K906" i="6" s="1"/>
  <c r="L906" i="6"/>
  <c r="Q906" i="6"/>
  <c r="R906" i="6"/>
  <c r="S906" i="6"/>
  <c r="T906" i="6"/>
  <c r="A907" i="6"/>
  <c r="B907" i="6" s="1"/>
  <c r="E907" i="6"/>
  <c r="F907" i="6"/>
  <c r="G907" i="6"/>
  <c r="H907" i="6"/>
  <c r="J907" i="6" s="1"/>
  <c r="I907" i="6"/>
  <c r="K907" i="6" s="1"/>
  <c r="L907" i="6"/>
  <c r="M907" i="6" s="1"/>
  <c r="O907" i="6" s="1"/>
  <c r="N907" i="6"/>
  <c r="Q907" i="6"/>
  <c r="R907" i="6" s="1"/>
  <c r="S907" i="6"/>
  <c r="T907" i="6"/>
  <c r="A908" i="6"/>
  <c r="B908" i="6" s="1"/>
  <c r="E908" i="6"/>
  <c r="F908" i="6"/>
  <c r="G908" i="6"/>
  <c r="H908" i="6"/>
  <c r="L908" i="6"/>
  <c r="Q908" i="6"/>
  <c r="R908" i="6" s="1"/>
  <c r="S908" i="6"/>
  <c r="T908" i="6" s="1"/>
  <c r="A909" i="6"/>
  <c r="B909" i="6" s="1"/>
  <c r="E909" i="6"/>
  <c r="F909" i="6"/>
  <c r="G909" i="6"/>
  <c r="H909" i="6"/>
  <c r="L909" i="6"/>
  <c r="M909" i="6" s="1"/>
  <c r="Q909" i="6"/>
  <c r="R909" i="6" s="1"/>
  <c r="S909" i="6"/>
  <c r="T909" i="6" s="1"/>
  <c r="A910" i="6"/>
  <c r="B910" i="6" s="1"/>
  <c r="E910" i="6"/>
  <c r="F910" i="6"/>
  <c r="G910" i="6"/>
  <c r="H910" i="6"/>
  <c r="L910" i="6"/>
  <c r="Q910" i="6"/>
  <c r="R910" i="6" s="1"/>
  <c r="S910" i="6"/>
  <c r="T910" i="6" s="1"/>
  <c r="A911" i="6"/>
  <c r="B911" i="6" s="1"/>
  <c r="E911" i="6"/>
  <c r="F911" i="6"/>
  <c r="G911" i="6"/>
  <c r="H911" i="6"/>
  <c r="J911" i="6" s="1"/>
  <c r="L911" i="6"/>
  <c r="Q911" i="6"/>
  <c r="R911" i="6" s="1"/>
  <c r="S911" i="6"/>
  <c r="T911" i="6"/>
  <c r="A912" i="6"/>
  <c r="B912" i="6" s="1"/>
  <c r="E912" i="6"/>
  <c r="F912" i="6"/>
  <c r="G912" i="6"/>
  <c r="H912" i="6"/>
  <c r="J912" i="6" s="1"/>
  <c r="L912" i="6"/>
  <c r="Q912" i="6"/>
  <c r="R912" i="6" s="1"/>
  <c r="S912" i="6"/>
  <c r="T912" i="6" s="1"/>
  <c r="A913" i="6"/>
  <c r="B913" i="6" s="1"/>
  <c r="E913" i="6"/>
  <c r="F913" i="6"/>
  <c r="G913" i="6"/>
  <c r="H913" i="6"/>
  <c r="J913" i="6" s="1"/>
  <c r="L913" i="6"/>
  <c r="M913" i="6" s="1"/>
  <c r="O913" i="6" s="1"/>
  <c r="Q913" i="6"/>
  <c r="R913" i="6" s="1"/>
  <c r="S913" i="6"/>
  <c r="T913" i="6" s="1"/>
  <c r="A914" i="6"/>
  <c r="B914" i="6" s="1"/>
  <c r="E914" i="6"/>
  <c r="F914" i="6"/>
  <c r="G914" i="6"/>
  <c r="H914" i="6"/>
  <c r="L914" i="6"/>
  <c r="Q914" i="6"/>
  <c r="R914" i="6"/>
  <c r="S914" i="6"/>
  <c r="T914" i="6"/>
  <c r="A915" i="6"/>
  <c r="B915" i="6" s="1"/>
  <c r="E915" i="6"/>
  <c r="F915" i="6"/>
  <c r="G915" i="6"/>
  <c r="H915" i="6"/>
  <c r="J915" i="6" s="1"/>
  <c r="I915" i="6"/>
  <c r="K915" i="6" s="1"/>
  <c r="L915" i="6"/>
  <c r="M915" i="6" s="1"/>
  <c r="O915" i="6" s="1"/>
  <c r="N915" i="6"/>
  <c r="Q915" i="6"/>
  <c r="R915" i="6" s="1"/>
  <c r="S915" i="6"/>
  <c r="T915" i="6" s="1"/>
  <c r="A916" i="6"/>
  <c r="B916" i="6" s="1"/>
  <c r="E916" i="6"/>
  <c r="F916" i="6"/>
  <c r="G916" i="6"/>
  <c r="H916" i="6"/>
  <c r="L916" i="6"/>
  <c r="N916" i="6" s="1"/>
  <c r="M916" i="6"/>
  <c r="O916" i="6" s="1"/>
  <c r="Q916" i="6"/>
  <c r="R916" i="6" s="1"/>
  <c r="S916" i="6"/>
  <c r="T916" i="6"/>
  <c r="A917" i="6"/>
  <c r="B917" i="6" s="1"/>
  <c r="E917" i="6"/>
  <c r="F917" i="6"/>
  <c r="G917" i="6"/>
  <c r="H917" i="6"/>
  <c r="J917" i="6" s="1"/>
  <c r="I917" i="6"/>
  <c r="K917" i="6" s="1"/>
  <c r="L917" i="6"/>
  <c r="M917" i="6" s="1"/>
  <c r="O917" i="6"/>
  <c r="Q917" i="6"/>
  <c r="R917" i="6" s="1"/>
  <c r="S917" i="6"/>
  <c r="T917" i="6" s="1"/>
  <c r="A918" i="6"/>
  <c r="B918" i="6" s="1"/>
  <c r="E918" i="6"/>
  <c r="F918" i="6"/>
  <c r="G918" i="6"/>
  <c r="H918" i="6"/>
  <c r="L918" i="6"/>
  <c r="N918" i="6" s="1"/>
  <c r="Q918" i="6"/>
  <c r="R918" i="6"/>
  <c r="S918" i="6"/>
  <c r="T918" i="6"/>
  <c r="A919" i="6"/>
  <c r="B919" i="6" s="1"/>
  <c r="E919" i="6"/>
  <c r="F919" i="6"/>
  <c r="G919" i="6"/>
  <c r="H919" i="6"/>
  <c r="J919" i="6" s="1"/>
  <c r="I919" i="6"/>
  <c r="K919" i="6"/>
  <c r="L919" i="6"/>
  <c r="M919" i="6" s="1"/>
  <c r="O919" i="6" s="1"/>
  <c r="N919" i="6"/>
  <c r="Q919" i="6"/>
  <c r="R919" i="6" s="1"/>
  <c r="S919" i="6"/>
  <c r="T919" i="6" s="1"/>
  <c r="A920" i="6"/>
  <c r="B920" i="6" s="1"/>
  <c r="E920" i="6"/>
  <c r="F920" i="6"/>
  <c r="G920" i="6"/>
  <c r="H920" i="6"/>
  <c r="L920" i="6"/>
  <c r="N920" i="6" s="1"/>
  <c r="Q920" i="6"/>
  <c r="R920" i="6" s="1"/>
  <c r="S920" i="6"/>
  <c r="T920" i="6" s="1"/>
  <c r="A921" i="6"/>
  <c r="B921" i="6" s="1"/>
  <c r="E921" i="6"/>
  <c r="F921" i="6"/>
  <c r="G921" i="6"/>
  <c r="H921" i="6"/>
  <c r="J921" i="6" s="1"/>
  <c r="L921" i="6"/>
  <c r="M921" i="6" s="1"/>
  <c r="Q921" i="6"/>
  <c r="R921" i="6" s="1"/>
  <c r="S921" i="6"/>
  <c r="T921" i="6" s="1"/>
  <c r="A922" i="6"/>
  <c r="B922" i="6" s="1"/>
  <c r="E922" i="6"/>
  <c r="F922" i="6"/>
  <c r="G922" i="6"/>
  <c r="H922" i="6"/>
  <c r="J922" i="6" s="1"/>
  <c r="I922" i="6"/>
  <c r="K922" i="6" s="1"/>
  <c r="L922" i="6"/>
  <c r="N922" i="6" s="1"/>
  <c r="Q922" i="6"/>
  <c r="R922" i="6" s="1"/>
  <c r="S922" i="6"/>
  <c r="T922" i="6" s="1"/>
  <c r="A923" i="6"/>
  <c r="B923" i="6" s="1"/>
  <c r="E923" i="6"/>
  <c r="F923" i="6"/>
  <c r="G923" i="6"/>
  <c r="H923" i="6"/>
  <c r="L923" i="6"/>
  <c r="N923" i="6" s="1"/>
  <c r="Q923" i="6"/>
  <c r="R923" i="6" s="1"/>
  <c r="S923" i="6"/>
  <c r="T923" i="6"/>
  <c r="A924" i="6"/>
  <c r="B924" i="6"/>
  <c r="E924" i="6"/>
  <c r="F924" i="6"/>
  <c r="G924" i="6"/>
  <c r="H924" i="6"/>
  <c r="I924" i="6" s="1"/>
  <c r="L924" i="6"/>
  <c r="N924" i="6" s="1"/>
  <c r="M924" i="6"/>
  <c r="O924" i="6" s="1"/>
  <c r="Q924" i="6"/>
  <c r="R924" i="6" s="1"/>
  <c r="S924" i="6"/>
  <c r="T924" i="6" s="1"/>
  <c r="A925" i="6"/>
  <c r="B925" i="6" s="1"/>
  <c r="E925" i="6"/>
  <c r="F925" i="6"/>
  <c r="G925" i="6"/>
  <c r="H925" i="6"/>
  <c r="J925" i="6" s="1"/>
  <c r="L925" i="6"/>
  <c r="Q925" i="6"/>
  <c r="R925" i="6" s="1"/>
  <c r="S925" i="6"/>
  <c r="T925" i="6" s="1"/>
  <c r="A926" i="6"/>
  <c r="B926" i="6" s="1"/>
  <c r="E926" i="6"/>
  <c r="F926" i="6"/>
  <c r="G926" i="6"/>
  <c r="H926" i="6"/>
  <c r="J926" i="6" s="1"/>
  <c r="I926" i="6"/>
  <c r="K926" i="6" s="1"/>
  <c r="L926" i="6"/>
  <c r="N926" i="6" s="1"/>
  <c r="M926" i="6"/>
  <c r="O926" i="6" s="1"/>
  <c r="P926" i="6" s="1"/>
  <c r="Q926" i="6"/>
  <c r="R926" i="6"/>
  <c r="S926" i="6"/>
  <c r="T926" i="6"/>
  <c r="A927" i="6"/>
  <c r="B927" i="6" s="1"/>
  <c r="E927" i="6"/>
  <c r="F927" i="6"/>
  <c r="G927" i="6"/>
  <c r="H927" i="6"/>
  <c r="J927" i="6" s="1"/>
  <c r="I927" i="6"/>
  <c r="K927" i="6" s="1"/>
  <c r="L927" i="6"/>
  <c r="M927" i="6" s="1"/>
  <c r="O927" i="6" s="1"/>
  <c r="Q927" i="6"/>
  <c r="R927" i="6" s="1"/>
  <c r="S927" i="6"/>
  <c r="T927" i="6"/>
  <c r="A928" i="6"/>
  <c r="B928" i="6" s="1"/>
  <c r="E928" i="6"/>
  <c r="F928" i="6"/>
  <c r="G928" i="6"/>
  <c r="H928" i="6"/>
  <c r="I928" i="6" s="1"/>
  <c r="J928" i="6"/>
  <c r="K928" i="6" s="1"/>
  <c r="L928" i="6"/>
  <c r="Q928" i="6"/>
  <c r="R928" i="6" s="1"/>
  <c r="S928" i="6"/>
  <c r="T928" i="6" s="1"/>
  <c r="A929" i="6"/>
  <c r="B929" i="6" s="1"/>
  <c r="E929" i="6"/>
  <c r="F929" i="6"/>
  <c r="G929" i="6"/>
  <c r="H929" i="6"/>
  <c r="J929" i="6" s="1"/>
  <c r="L929" i="6"/>
  <c r="Q929" i="6"/>
  <c r="R929" i="6" s="1"/>
  <c r="S929" i="6"/>
  <c r="T929" i="6" s="1"/>
  <c r="A930" i="6"/>
  <c r="B930" i="6" s="1"/>
  <c r="E930" i="6"/>
  <c r="F930" i="6"/>
  <c r="G930" i="6"/>
  <c r="H930" i="6"/>
  <c r="L930" i="6"/>
  <c r="Q930" i="6"/>
  <c r="R930" i="6" s="1"/>
  <c r="S930" i="6"/>
  <c r="T930" i="6"/>
  <c r="A931" i="6"/>
  <c r="B931" i="6" s="1"/>
  <c r="E931" i="6"/>
  <c r="F931" i="6"/>
  <c r="G931" i="6"/>
  <c r="H931" i="6"/>
  <c r="J931" i="6" s="1"/>
  <c r="L931" i="6"/>
  <c r="M931" i="6" s="1"/>
  <c r="O931" i="6" s="1"/>
  <c r="N931" i="6"/>
  <c r="Q931" i="6"/>
  <c r="R931" i="6" s="1"/>
  <c r="S931" i="6"/>
  <c r="T931" i="6" s="1"/>
  <c r="A932" i="6"/>
  <c r="B932" i="6" s="1"/>
  <c r="E932" i="6"/>
  <c r="F932" i="6"/>
  <c r="G932" i="6"/>
  <c r="H932" i="6"/>
  <c r="I932" i="6" s="1"/>
  <c r="J932" i="6"/>
  <c r="L932" i="6"/>
  <c r="N932" i="6" s="1"/>
  <c r="M932" i="6"/>
  <c r="O932" i="6" s="1"/>
  <c r="Q932" i="6"/>
  <c r="R932" i="6" s="1"/>
  <c r="S932" i="6"/>
  <c r="T932" i="6" s="1"/>
  <c r="A933" i="6"/>
  <c r="B933" i="6" s="1"/>
  <c r="E933" i="6"/>
  <c r="F933" i="6"/>
  <c r="G933" i="6"/>
  <c r="H933" i="6"/>
  <c r="J933" i="6" s="1"/>
  <c r="L933" i="6"/>
  <c r="Q933" i="6"/>
  <c r="R933" i="6" s="1"/>
  <c r="S933" i="6"/>
  <c r="T933" i="6" s="1"/>
  <c r="A934" i="6"/>
  <c r="B934" i="6" s="1"/>
  <c r="E934" i="6"/>
  <c r="F934" i="6"/>
  <c r="G934" i="6"/>
  <c r="H934" i="6"/>
  <c r="J934" i="6" s="1"/>
  <c r="I934" i="6"/>
  <c r="L934" i="6"/>
  <c r="Q934" i="6"/>
  <c r="R934" i="6"/>
  <c r="S934" i="6"/>
  <c r="T934" i="6" s="1"/>
  <c r="A935" i="6"/>
  <c r="B935" i="6" s="1"/>
  <c r="E935" i="6"/>
  <c r="F935" i="6"/>
  <c r="G935" i="6"/>
  <c r="H935" i="6"/>
  <c r="J935" i="6" s="1"/>
  <c r="L935" i="6"/>
  <c r="M935" i="6" s="1"/>
  <c r="O935" i="6" s="1"/>
  <c r="N935" i="6"/>
  <c r="Q935" i="6"/>
  <c r="R935" i="6" s="1"/>
  <c r="S935" i="6"/>
  <c r="T935" i="6" s="1"/>
  <c r="A936" i="6"/>
  <c r="B936" i="6" s="1"/>
  <c r="E936" i="6"/>
  <c r="F936" i="6"/>
  <c r="G936" i="6"/>
  <c r="H936" i="6"/>
  <c r="J936" i="6" s="1"/>
  <c r="L936" i="6"/>
  <c r="N936" i="6" s="1"/>
  <c r="M936" i="6"/>
  <c r="O936" i="6" s="1"/>
  <c r="Q936" i="6"/>
  <c r="R936" i="6"/>
  <c r="S936" i="6"/>
  <c r="T936" i="6" s="1"/>
  <c r="A937" i="6"/>
  <c r="B937" i="6" s="1"/>
  <c r="E937" i="6"/>
  <c r="F937" i="6"/>
  <c r="G937" i="6"/>
  <c r="H937" i="6"/>
  <c r="J937" i="6" s="1"/>
  <c r="I937" i="6"/>
  <c r="K937" i="6" s="1"/>
  <c r="L937" i="6"/>
  <c r="Q937" i="6"/>
  <c r="R937" i="6" s="1"/>
  <c r="S937" i="6"/>
  <c r="T937" i="6" s="1"/>
  <c r="A938" i="6"/>
  <c r="B938" i="6" s="1"/>
  <c r="E938" i="6"/>
  <c r="F938" i="6"/>
  <c r="G938" i="6"/>
  <c r="H938" i="6"/>
  <c r="J938" i="6" s="1"/>
  <c r="L938" i="6"/>
  <c r="Q938" i="6"/>
  <c r="R938" i="6"/>
  <c r="S938" i="6"/>
  <c r="T938" i="6"/>
  <c r="A939" i="6"/>
  <c r="B939" i="6" s="1"/>
  <c r="E939" i="6"/>
  <c r="F939" i="6"/>
  <c r="G939" i="6"/>
  <c r="H939" i="6"/>
  <c r="J939" i="6" s="1"/>
  <c r="I939" i="6"/>
  <c r="K939" i="6"/>
  <c r="L939" i="6"/>
  <c r="N939" i="6" s="1"/>
  <c r="M939" i="6"/>
  <c r="O939" i="6" s="1"/>
  <c r="Q939" i="6"/>
  <c r="R939" i="6" s="1"/>
  <c r="S939" i="6"/>
  <c r="T939" i="6"/>
  <c r="A940" i="6"/>
  <c r="B940" i="6" s="1"/>
  <c r="E940" i="6"/>
  <c r="F940" i="6"/>
  <c r="G940" i="6"/>
  <c r="H940" i="6"/>
  <c r="I940" i="6" s="1"/>
  <c r="K940" i="6" s="1"/>
  <c r="L940" i="6"/>
  <c r="Q940" i="6"/>
  <c r="R940" i="6" s="1"/>
  <c r="S940" i="6"/>
  <c r="T940" i="6"/>
  <c r="A941" i="6"/>
  <c r="B941" i="6" s="1"/>
  <c r="E941" i="6"/>
  <c r="F941" i="6"/>
  <c r="G941" i="6"/>
  <c r="H941" i="6"/>
  <c r="J941" i="6" s="1"/>
  <c r="I941" i="6"/>
  <c r="K941" i="6" s="1"/>
  <c r="L941" i="6"/>
  <c r="Q941" i="6"/>
  <c r="R941" i="6" s="1"/>
  <c r="S941" i="6"/>
  <c r="T941" i="6" s="1"/>
  <c r="A942" i="6"/>
  <c r="B942" i="6" s="1"/>
  <c r="E942" i="6"/>
  <c r="F942" i="6"/>
  <c r="G942" i="6"/>
  <c r="H942" i="6"/>
  <c r="L942" i="6"/>
  <c r="N942" i="6" s="1"/>
  <c r="M942" i="6"/>
  <c r="O942" i="6" s="1"/>
  <c r="Q942" i="6"/>
  <c r="R942" i="6"/>
  <c r="S942" i="6"/>
  <c r="T942" i="6" s="1"/>
  <c r="A943" i="6"/>
  <c r="B943" i="6" s="1"/>
  <c r="E943" i="6"/>
  <c r="F943" i="6"/>
  <c r="G943" i="6"/>
  <c r="H943" i="6"/>
  <c r="J943" i="6" s="1"/>
  <c r="I943" i="6"/>
  <c r="K943" i="6"/>
  <c r="L943" i="6"/>
  <c r="M943" i="6" s="1"/>
  <c r="N943" i="6"/>
  <c r="Q943" i="6"/>
  <c r="R943" i="6" s="1"/>
  <c r="S943" i="6"/>
  <c r="T943" i="6"/>
  <c r="A944" i="6"/>
  <c r="B944" i="6"/>
  <c r="E944" i="6"/>
  <c r="F944" i="6"/>
  <c r="G944" i="6"/>
  <c r="H944" i="6"/>
  <c r="I944" i="6" s="1"/>
  <c r="J944" i="6"/>
  <c r="K944" i="6"/>
  <c r="L944" i="6"/>
  <c r="N944" i="6" s="1"/>
  <c r="M944" i="6"/>
  <c r="O944" i="6" s="1"/>
  <c r="Q944" i="6"/>
  <c r="R944" i="6" s="1"/>
  <c r="S944" i="6"/>
  <c r="T944" i="6" s="1"/>
  <c r="A945" i="6"/>
  <c r="B945" i="6" s="1"/>
  <c r="E945" i="6"/>
  <c r="F945" i="6"/>
  <c r="G945" i="6"/>
  <c r="H945" i="6"/>
  <c r="J945" i="6" s="1"/>
  <c r="L945" i="6"/>
  <c r="Q945" i="6"/>
  <c r="R945" i="6" s="1"/>
  <c r="S945" i="6"/>
  <c r="T945" i="6" s="1"/>
  <c r="A946" i="6"/>
  <c r="B946" i="6" s="1"/>
  <c r="E946" i="6"/>
  <c r="F946" i="6"/>
  <c r="G946" i="6"/>
  <c r="H946" i="6"/>
  <c r="J946" i="6" s="1"/>
  <c r="I946" i="6"/>
  <c r="L946" i="6"/>
  <c r="Q946" i="6"/>
  <c r="R946" i="6" s="1"/>
  <c r="S946" i="6"/>
  <c r="T946" i="6"/>
  <c r="A947" i="6"/>
  <c r="B947" i="6" s="1"/>
  <c r="E947" i="6"/>
  <c r="F947" i="6"/>
  <c r="G947" i="6"/>
  <c r="H947" i="6"/>
  <c r="L947" i="6"/>
  <c r="M947" i="6" s="1"/>
  <c r="O947" i="6" s="1"/>
  <c r="N947" i="6"/>
  <c r="Q947" i="6"/>
  <c r="R947" i="6" s="1"/>
  <c r="S947" i="6"/>
  <c r="T947" i="6"/>
  <c r="A948" i="6"/>
  <c r="B948" i="6"/>
  <c r="E948" i="6"/>
  <c r="F948" i="6"/>
  <c r="G948" i="6"/>
  <c r="H948" i="6"/>
  <c r="L948" i="6"/>
  <c r="Q948" i="6"/>
  <c r="R948" i="6" s="1"/>
  <c r="S948" i="6"/>
  <c r="T948" i="6" s="1"/>
  <c r="A949" i="6"/>
  <c r="B949" i="6" s="1"/>
  <c r="E949" i="6"/>
  <c r="F949" i="6"/>
  <c r="G949" i="6"/>
  <c r="H949" i="6"/>
  <c r="J949" i="6" s="1"/>
  <c r="L949" i="6"/>
  <c r="Q949" i="6"/>
  <c r="R949" i="6" s="1"/>
  <c r="S949" i="6"/>
  <c r="T949" i="6" s="1"/>
  <c r="A950" i="6"/>
  <c r="B950" i="6" s="1"/>
  <c r="E950" i="6"/>
  <c r="F950" i="6"/>
  <c r="G950" i="6"/>
  <c r="H950" i="6"/>
  <c r="L950" i="6"/>
  <c r="Q950" i="6"/>
  <c r="R950" i="6"/>
  <c r="S950" i="6"/>
  <c r="T950" i="6" s="1"/>
  <c r="A951" i="6"/>
  <c r="B951" i="6" s="1"/>
  <c r="E951" i="6"/>
  <c r="F951" i="6"/>
  <c r="G951" i="6"/>
  <c r="H951" i="6"/>
  <c r="J951" i="6" s="1"/>
  <c r="I951" i="6"/>
  <c r="K951" i="6"/>
  <c r="L951" i="6"/>
  <c r="Q951" i="6"/>
  <c r="R951" i="6" s="1"/>
  <c r="S951" i="6"/>
  <c r="T951" i="6"/>
  <c r="A952" i="6"/>
  <c r="B952" i="6" s="1"/>
  <c r="E952" i="6"/>
  <c r="F952" i="6"/>
  <c r="G952" i="6"/>
  <c r="H952" i="6"/>
  <c r="J952" i="6" s="1"/>
  <c r="I952" i="6"/>
  <c r="K952" i="6" s="1"/>
  <c r="P952" i="6" s="1"/>
  <c r="L952" i="6"/>
  <c r="N952" i="6" s="1"/>
  <c r="M952" i="6"/>
  <c r="O952" i="6" s="1"/>
  <c r="Q952" i="6"/>
  <c r="R952" i="6" s="1"/>
  <c r="S952" i="6"/>
  <c r="T952" i="6"/>
  <c r="A953" i="6"/>
  <c r="B953" i="6" s="1"/>
  <c r="E953" i="6"/>
  <c r="F953" i="6"/>
  <c r="G953" i="6"/>
  <c r="H953" i="6"/>
  <c r="J953" i="6" s="1"/>
  <c r="I953" i="6"/>
  <c r="K953" i="6" s="1"/>
  <c r="L953" i="6"/>
  <c r="Q953" i="6"/>
  <c r="R953" i="6" s="1"/>
  <c r="S953" i="6"/>
  <c r="T953" i="6" s="1"/>
  <c r="A954" i="6"/>
  <c r="B954" i="6" s="1"/>
  <c r="E954" i="6"/>
  <c r="F954" i="6"/>
  <c r="G954" i="6"/>
  <c r="H954" i="6"/>
  <c r="J954" i="6" s="1"/>
  <c r="I954" i="6"/>
  <c r="K954" i="6" s="1"/>
  <c r="L954" i="6"/>
  <c r="N954" i="6" s="1"/>
  <c r="Q954" i="6"/>
  <c r="R954" i="6" s="1"/>
  <c r="S954" i="6"/>
  <c r="T954" i="6" s="1"/>
  <c r="A955" i="6"/>
  <c r="B955" i="6" s="1"/>
  <c r="E955" i="6"/>
  <c r="F955" i="6"/>
  <c r="G955" i="6"/>
  <c r="H955" i="6"/>
  <c r="L955" i="6"/>
  <c r="N955" i="6" s="1"/>
  <c r="Q955" i="6"/>
  <c r="R955" i="6" s="1"/>
  <c r="S955" i="6"/>
  <c r="T955" i="6"/>
  <c r="A956" i="6"/>
  <c r="B956" i="6"/>
  <c r="E956" i="6"/>
  <c r="F956" i="6"/>
  <c r="G956" i="6"/>
  <c r="H956" i="6"/>
  <c r="I956" i="6" s="1"/>
  <c r="K956" i="6" s="1"/>
  <c r="J956" i="6"/>
  <c r="L956" i="6"/>
  <c r="N956" i="6" s="1"/>
  <c r="M956" i="6"/>
  <c r="O956" i="6" s="1"/>
  <c r="Q956" i="6"/>
  <c r="R956" i="6" s="1"/>
  <c r="S956" i="6"/>
  <c r="T956" i="6"/>
  <c r="A957" i="6"/>
  <c r="B957" i="6" s="1"/>
  <c r="E957" i="6"/>
  <c r="F957" i="6"/>
  <c r="G957" i="6"/>
  <c r="H957" i="6"/>
  <c r="J957" i="6" s="1"/>
  <c r="I957" i="6"/>
  <c r="K957" i="6" s="1"/>
  <c r="L957" i="6"/>
  <c r="Q957" i="6"/>
  <c r="R957" i="6" s="1"/>
  <c r="S957" i="6"/>
  <c r="T957" i="6" s="1"/>
  <c r="A958" i="6"/>
  <c r="B958" i="6" s="1"/>
  <c r="E958" i="6"/>
  <c r="F958" i="6"/>
  <c r="G958" i="6"/>
  <c r="H958" i="6"/>
  <c r="L958" i="6"/>
  <c r="Q958" i="6"/>
  <c r="R958" i="6"/>
  <c r="S958" i="6"/>
  <c r="T958" i="6" s="1"/>
  <c r="A959" i="6"/>
  <c r="B959" i="6" s="1"/>
  <c r="E959" i="6"/>
  <c r="F959" i="6"/>
  <c r="G959" i="6"/>
  <c r="H959" i="6"/>
  <c r="J959" i="6" s="1"/>
  <c r="I959" i="6"/>
  <c r="K959" i="6"/>
  <c r="L959" i="6"/>
  <c r="N959" i="6" s="1"/>
  <c r="M959" i="6"/>
  <c r="O959" i="6" s="1"/>
  <c r="Q959" i="6"/>
  <c r="R959" i="6" s="1"/>
  <c r="S959" i="6"/>
  <c r="T959" i="6"/>
  <c r="A960" i="6"/>
  <c r="B960" i="6" s="1"/>
  <c r="E960" i="6"/>
  <c r="F960" i="6"/>
  <c r="G960" i="6"/>
  <c r="H960" i="6"/>
  <c r="I960" i="6" s="1"/>
  <c r="K960" i="6" s="1"/>
  <c r="J960" i="6"/>
  <c r="L960" i="6"/>
  <c r="N960" i="6" s="1"/>
  <c r="M960" i="6"/>
  <c r="O960" i="6" s="1"/>
  <c r="Q960" i="6"/>
  <c r="R960" i="6" s="1"/>
  <c r="S960" i="6"/>
  <c r="T960" i="6" s="1"/>
  <c r="A961" i="6"/>
  <c r="B961" i="6" s="1"/>
  <c r="E961" i="6"/>
  <c r="F961" i="6"/>
  <c r="G961" i="6"/>
  <c r="H961" i="6"/>
  <c r="J961" i="6" s="1"/>
  <c r="L961" i="6"/>
  <c r="Q961" i="6"/>
  <c r="R961" i="6" s="1"/>
  <c r="S961" i="6"/>
  <c r="T961" i="6" s="1"/>
  <c r="A962" i="6"/>
  <c r="B962" i="6" s="1"/>
  <c r="E962" i="6"/>
  <c r="F962" i="6"/>
  <c r="G962" i="6"/>
  <c r="H962" i="6"/>
  <c r="J962" i="6" s="1"/>
  <c r="I962" i="6"/>
  <c r="K962" i="6" s="1"/>
  <c r="L962" i="6"/>
  <c r="N962" i="6" s="1"/>
  <c r="M962" i="6"/>
  <c r="O962" i="6" s="1"/>
  <c r="P962" i="6" s="1"/>
  <c r="Q962" i="6"/>
  <c r="R962" i="6"/>
  <c r="S962" i="6"/>
  <c r="T962" i="6"/>
  <c r="A963" i="6"/>
  <c r="B963" i="6" s="1"/>
  <c r="E963" i="6"/>
  <c r="F963" i="6"/>
  <c r="G963" i="6"/>
  <c r="H963" i="6"/>
  <c r="J963" i="6" s="1"/>
  <c r="I963" i="6"/>
  <c r="K963" i="6"/>
  <c r="L963" i="6"/>
  <c r="M963" i="6" s="1"/>
  <c r="O963" i="6" s="1"/>
  <c r="N963" i="6"/>
  <c r="P963" i="6"/>
  <c r="Q963" i="6"/>
  <c r="R963" i="6" s="1"/>
  <c r="S963" i="6"/>
  <c r="T963" i="6" s="1"/>
  <c r="A964" i="6"/>
  <c r="B964" i="6"/>
  <c r="E964" i="6"/>
  <c r="F964" i="6"/>
  <c r="G964" i="6"/>
  <c r="H964" i="6"/>
  <c r="I964" i="6" s="1"/>
  <c r="K964" i="6" s="1"/>
  <c r="J964" i="6"/>
  <c r="L964" i="6"/>
  <c r="N964" i="6" s="1"/>
  <c r="M964" i="6"/>
  <c r="O964" i="6" s="1"/>
  <c r="Q964" i="6"/>
  <c r="R964" i="6" s="1"/>
  <c r="S964" i="6"/>
  <c r="T964" i="6" s="1"/>
  <c r="A965" i="6"/>
  <c r="B965" i="6" s="1"/>
  <c r="E965" i="6"/>
  <c r="F965" i="6"/>
  <c r="G965" i="6"/>
  <c r="H965" i="6"/>
  <c r="J965" i="6" s="1"/>
  <c r="L965" i="6"/>
  <c r="Q965" i="6"/>
  <c r="R965" i="6" s="1"/>
  <c r="S965" i="6"/>
  <c r="T965" i="6" s="1"/>
  <c r="A966" i="6"/>
  <c r="B966" i="6" s="1"/>
  <c r="E966" i="6"/>
  <c r="F966" i="6"/>
  <c r="G966" i="6"/>
  <c r="H966" i="6"/>
  <c r="J966" i="6" s="1"/>
  <c r="I966" i="6"/>
  <c r="K966" i="6" s="1"/>
  <c r="L966" i="6"/>
  <c r="Q966" i="6"/>
  <c r="R966" i="6" s="1"/>
  <c r="S966" i="6"/>
  <c r="T966" i="6" s="1"/>
  <c r="A967" i="6"/>
  <c r="B967" i="6" s="1"/>
  <c r="E967" i="6"/>
  <c r="F967" i="6"/>
  <c r="G967" i="6"/>
  <c r="H967" i="6"/>
  <c r="J967" i="6" s="1"/>
  <c r="I967" i="6"/>
  <c r="K967" i="6" s="1"/>
  <c r="P967" i="6" s="1"/>
  <c r="L967" i="6"/>
  <c r="M967" i="6" s="1"/>
  <c r="O967" i="6" s="1"/>
  <c r="N967" i="6"/>
  <c r="Q967" i="6"/>
  <c r="R967" i="6" s="1"/>
  <c r="S967" i="6"/>
  <c r="T967" i="6"/>
  <c r="A968" i="6"/>
  <c r="B968" i="6" s="1"/>
  <c r="E968" i="6"/>
  <c r="F968" i="6"/>
  <c r="G968" i="6"/>
  <c r="H968" i="6"/>
  <c r="L968" i="6"/>
  <c r="N968" i="6" s="1"/>
  <c r="M968" i="6"/>
  <c r="O968" i="6" s="1"/>
  <c r="Q968" i="6"/>
  <c r="R968" i="6" s="1"/>
  <c r="S968" i="6"/>
  <c r="T968" i="6" s="1"/>
  <c r="A969" i="6"/>
  <c r="B969" i="6" s="1"/>
  <c r="E969" i="6"/>
  <c r="F969" i="6"/>
  <c r="G969" i="6"/>
  <c r="H969" i="6"/>
  <c r="J969" i="6" s="1"/>
  <c r="L969" i="6"/>
  <c r="Q969" i="6"/>
  <c r="R969" i="6" s="1"/>
  <c r="S969" i="6"/>
  <c r="T969" i="6" s="1"/>
  <c r="A970" i="6"/>
  <c r="B970" i="6" s="1"/>
  <c r="E970" i="6"/>
  <c r="F970" i="6"/>
  <c r="G970" i="6"/>
  <c r="H970" i="6"/>
  <c r="J970" i="6" s="1"/>
  <c r="I970" i="6"/>
  <c r="K970" i="6" s="1"/>
  <c r="L970" i="6"/>
  <c r="N970" i="6" s="1"/>
  <c r="Q970" i="6"/>
  <c r="R970" i="6"/>
  <c r="S970" i="6"/>
  <c r="T970" i="6"/>
  <c r="A971" i="6"/>
  <c r="B971" i="6" s="1"/>
  <c r="E971" i="6"/>
  <c r="F971" i="6"/>
  <c r="G971" i="6"/>
  <c r="H971" i="6"/>
  <c r="J971" i="6" s="1"/>
  <c r="I971" i="6"/>
  <c r="K971" i="6" s="1"/>
  <c r="L971" i="6"/>
  <c r="N971" i="6" s="1"/>
  <c r="Q971" i="6"/>
  <c r="R971" i="6" s="1"/>
  <c r="S971" i="6"/>
  <c r="T971" i="6"/>
  <c r="A972" i="6"/>
  <c r="B972" i="6"/>
  <c r="E972" i="6"/>
  <c r="F972" i="6"/>
  <c r="G972" i="6"/>
  <c r="H972" i="6"/>
  <c r="I972" i="6"/>
  <c r="J972" i="6"/>
  <c r="K972" i="6"/>
  <c r="L972" i="6"/>
  <c r="N972" i="6" s="1"/>
  <c r="Q972" i="6"/>
  <c r="R972" i="6" s="1"/>
  <c r="S972" i="6"/>
  <c r="T972" i="6" s="1"/>
  <c r="A973" i="6"/>
  <c r="B973" i="6" s="1"/>
  <c r="E973" i="6"/>
  <c r="F973" i="6"/>
  <c r="G973" i="6"/>
  <c r="H973" i="6"/>
  <c r="J973" i="6" s="1"/>
  <c r="L973" i="6"/>
  <c r="Q973" i="6"/>
  <c r="R973" i="6" s="1"/>
  <c r="S973" i="6"/>
  <c r="T973" i="6" s="1"/>
  <c r="A974" i="6"/>
  <c r="B974" i="6" s="1"/>
  <c r="E974" i="6"/>
  <c r="F974" i="6"/>
  <c r="G974" i="6"/>
  <c r="H974" i="6"/>
  <c r="J974" i="6" s="1"/>
  <c r="L974" i="6"/>
  <c r="N974" i="6" s="1"/>
  <c r="M974" i="6"/>
  <c r="O974" i="6" s="1"/>
  <c r="Q974" i="6"/>
  <c r="R974" i="6"/>
  <c r="S974" i="6"/>
  <c r="T974" i="6"/>
  <c r="A975" i="6"/>
  <c r="B975" i="6" s="1"/>
  <c r="E975" i="6"/>
  <c r="F975" i="6"/>
  <c r="G975" i="6"/>
  <c r="H975" i="6"/>
  <c r="J975" i="6" s="1"/>
  <c r="I975" i="6"/>
  <c r="K975" i="6"/>
  <c r="L975" i="6"/>
  <c r="M975" i="6" s="1"/>
  <c r="O975" i="6" s="1"/>
  <c r="P975" i="6" s="1"/>
  <c r="Q975" i="6"/>
  <c r="R975" i="6" s="1"/>
  <c r="S975" i="6"/>
  <c r="T975" i="6" s="1"/>
  <c r="A976" i="6"/>
  <c r="B976" i="6" s="1"/>
  <c r="E976" i="6"/>
  <c r="F976" i="6"/>
  <c r="G976" i="6"/>
  <c r="H976" i="6"/>
  <c r="I976" i="6" s="1"/>
  <c r="K976" i="6" s="1"/>
  <c r="P976" i="6" s="1"/>
  <c r="J976" i="6"/>
  <c r="L976" i="6"/>
  <c r="N976" i="6" s="1"/>
  <c r="M976" i="6"/>
  <c r="O976" i="6" s="1"/>
  <c r="Q976" i="6"/>
  <c r="R976" i="6" s="1"/>
  <c r="S976" i="6"/>
  <c r="T976" i="6" s="1"/>
  <c r="A977" i="6"/>
  <c r="B977" i="6" s="1"/>
  <c r="E977" i="6"/>
  <c r="F977" i="6"/>
  <c r="G977" i="6"/>
  <c r="H977" i="6"/>
  <c r="J977" i="6" s="1"/>
  <c r="L977" i="6"/>
  <c r="Q977" i="6"/>
  <c r="R977" i="6" s="1"/>
  <c r="S977" i="6"/>
  <c r="T977" i="6" s="1"/>
  <c r="A978" i="6"/>
  <c r="B978" i="6" s="1"/>
  <c r="E978" i="6"/>
  <c r="F978" i="6"/>
  <c r="G978" i="6"/>
  <c r="H978" i="6"/>
  <c r="J978" i="6" s="1"/>
  <c r="I978" i="6"/>
  <c r="K978" i="6" s="1"/>
  <c r="P978" i="6" s="1"/>
  <c r="L978" i="6"/>
  <c r="N978" i="6" s="1"/>
  <c r="M978" i="6"/>
  <c r="O978" i="6" s="1"/>
  <c r="Q978" i="6"/>
  <c r="R978" i="6"/>
  <c r="S978" i="6"/>
  <c r="T978" i="6" s="1"/>
  <c r="A979" i="6"/>
  <c r="B979" i="6" s="1"/>
  <c r="E979" i="6"/>
  <c r="F979" i="6"/>
  <c r="G979" i="6"/>
  <c r="H979" i="6"/>
  <c r="J979" i="6" s="1"/>
  <c r="I979" i="6"/>
  <c r="K979" i="6"/>
  <c r="P979" i="6" s="1"/>
  <c r="L979" i="6"/>
  <c r="M979" i="6" s="1"/>
  <c r="O979" i="6" s="1"/>
  <c r="N979" i="6"/>
  <c r="Q979" i="6"/>
  <c r="R979" i="6" s="1"/>
  <c r="S979" i="6"/>
  <c r="T979" i="6"/>
  <c r="A980" i="6"/>
  <c r="B980" i="6"/>
  <c r="E980" i="6"/>
  <c r="F980" i="6"/>
  <c r="G980" i="6"/>
  <c r="H980" i="6"/>
  <c r="I980" i="6" s="1"/>
  <c r="K980" i="6" s="1"/>
  <c r="L980" i="6"/>
  <c r="N980" i="6" s="1"/>
  <c r="M980" i="6"/>
  <c r="O980" i="6" s="1"/>
  <c r="Q980" i="6"/>
  <c r="R980" i="6" s="1"/>
  <c r="S980" i="6"/>
  <c r="T980" i="6" s="1"/>
  <c r="A981" i="6"/>
  <c r="B981" i="6" s="1"/>
  <c r="E981" i="6"/>
  <c r="F981" i="6"/>
  <c r="G981" i="6"/>
  <c r="H981" i="6"/>
  <c r="J981" i="6" s="1"/>
  <c r="L981" i="6"/>
  <c r="Q981" i="6"/>
  <c r="R981" i="6" s="1"/>
  <c r="S981" i="6"/>
  <c r="T981" i="6" s="1"/>
  <c r="A982" i="6"/>
  <c r="B982" i="6" s="1"/>
  <c r="E982" i="6"/>
  <c r="F982" i="6"/>
  <c r="G982" i="6"/>
  <c r="H982" i="6"/>
  <c r="J982" i="6" s="1"/>
  <c r="I982" i="6"/>
  <c r="K982" i="6" s="1"/>
  <c r="L982" i="6"/>
  <c r="Q982" i="6"/>
  <c r="R982" i="6" s="1"/>
  <c r="S982" i="6"/>
  <c r="T982" i="6" s="1"/>
  <c r="A983" i="6"/>
  <c r="B983" i="6" s="1"/>
  <c r="E983" i="6"/>
  <c r="F983" i="6"/>
  <c r="G983" i="6"/>
  <c r="H983" i="6"/>
  <c r="L983" i="6"/>
  <c r="M983" i="6" s="1"/>
  <c r="O983" i="6" s="1"/>
  <c r="N983" i="6"/>
  <c r="Q983" i="6"/>
  <c r="R983" i="6" s="1"/>
  <c r="S983" i="6"/>
  <c r="T983" i="6" s="1"/>
  <c r="A984" i="6"/>
  <c r="B984" i="6" s="1"/>
  <c r="E984" i="6"/>
  <c r="F984" i="6"/>
  <c r="G984" i="6"/>
  <c r="H984" i="6"/>
  <c r="J984" i="6" s="1"/>
  <c r="L984" i="6"/>
  <c r="N984" i="6" s="1"/>
  <c r="M984" i="6"/>
  <c r="O984" i="6" s="1"/>
  <c r="Q984" i="6"/>
  <c r="R984" i="6"/>
  <c r="S984" i="6"/>
  <c r="T984" i="6" s="1"/>
  <c r="A985" i="6"/>
  <c r="B985" i="6" s="1"/>
  <c r="E985" i="6"/>
  <c r="F985" i="6"/>
  <c r="G985" i="6"/>
  <c r="H985" i="6"/>
  <c r="J985" i="6" s="1"/>
  <c r="L985" i="6"/>
  <c r="Q985" i="6"/>
  <c r="R985" i="6" s="1"/>
  <c r="S985" i="6"/>
  <c r="T985" i="6" s="1"/>
  <c r="A986" i="6"/>
  <c r="B986" i="6" s="1"/>
  <c r="E986" i="6"/>
  <c r="F986" i="6"/>
  <c r="G986" i="6"/>
  <c r="H986" i="6"/>
  <c r="L986" i="6"/>
  <c r="Q986" i="6"/>
  <c r="R986" i="6"/>
  <c r="S986" i="6"/>
  <c r="T986" i="6"/>
  <c r="A987" i="6"/>
  <c r="B987" i="6" s="1"/>
  <c r="E987" i="6"/>
  <c r="F987" i="6"/>
  <c r="G987" i="6"/>
  <c r="H987" i="6"/>
  <c r="J987" i="6" s="1"/>
  <c r="I987" i="6"/>
  <c r="K987" i="6" s="1"/>
  <c r="L987" i="6"/>
  <c r="Q987" i="6"/>
  <c r="R987" i="6" s="1"/>
  <c r="S987" i="6"/>
  <c r="T987" i="6"/>
  <c r="A988" i="6"/>
  <c r="B988" i="6" s="1"/>
  <c r="E988" i="6"/>
  <c r="F988" i="6"/>
  <c r="G988" i="6"/>
  <c r="H988" i="6"/>
  <c r="I988" i="6" s="1"/>
  <c r="K988" i="6" s="1"/>
  <c r="L988" i="6"/>
  <c r="Q988" i="6"/>
  <c r="R988" i="6" s="1"/>
  <c r="S988" i="6"/>
  <c r="T988" i="6" s="1"/>
  <c r="A989" i="6"/>
  <c r="B989" i="6" s="1"/>
  <c r="E989" i="6"/>
  <c r="F989" i="6"/>
  <c r="G989" i="6"/>
  <c r="H989" i="6"/>
  <c r="J989" i="6" s="1"/>
  <c r="L989" i="6"/>
  <c r="Q989" i="6"/>
  <c r="R989" i="6" s="1"/>
  <c r="S989" i="6"/>
  <c r="T989" i="6" s="1"/>
  <c r="A990" i="6"/>
  <c r="B990" i="6" s="1"/>
  <c r="E990" i="6"/>
  <c r="F990" i="6"/>
  <c r="G990" i="6"/>
  <c r="H990" i="6"/>
  <c r="L990" i="6"/>
  <c r="N990" i="6" s="1"/>
  <c r="Q990" i="6"/>
  <c r="R990" i="6"/>
  <c r="S990" i="6"/>
  <c r="T990" i="6" s="1"/>
  <c r="A991" i="6"/>
  <c r="B991" i="6" s="1"/>
  <c r="E991" i="6"/>
  <c r="F991" i="6"/>
  <c r="G991" i="6"/>
  <c r="H991" i="6"/>
  <c r="J991" i="6" s="1"/>
  <c r="I991" i="6"/>
  <c r="K991" i="6"/>
  <c r="L991" i="6"/>
  <c r="M991" i="6" s="1"/>
  <c r="O991" i="6" s="1"/>
  <c r="Q991" i="6"/>
  <c r="R991" i="6" s="1"/>
  <c r="S991" i="6"/>
  <c r="T991" i="6"/>
  <c r="A992" i="6"/>
  <c r="B992" i="6"/>
  <c r="E992" i="6"/>
  <c r="F992" i="6"/>
  <c r="G992" i="6"/>
  <c r="H992" i="6"/>
  <c r="L992" i="6"/>
  <c r="N992" i="6" s="1"/>
  <c r="M992" i="6"/>
  <c r="O992" i="6" s="1"/>
  <c r="Q992" i="6"/>
  <c r="R992" i="6" s="1"/>
  <c r="S992" i="6"/>
  <c r="T992" i="6" s="1"/>
  <c r="A993" i="6"/>
  <c r="B993" i="6" s="1"/>
  <c r="E993" i="6"/>
  <c r="F993" i="6"/>
  <c r="G993" i="6"/>
  <c r="H993" i="6"/>
  <c r="J993" i="6" s="1"/>
  <c r="L993" i="6"/>
  <c r="Q993" i="6"/>
  <c r="R993" i="6" s="1"/>
  <c r="S993" i="6"/>
  <c r="T993" i="6" s="1"/>
  <c r="A994" i="6"/>
  <c r="B994" i="6" s="1"/>
  <c r="E994" i="6"/>
  <c r="F994" i="6"/>
  <c r="G994" i="6"/>
  <c r="H994" i="6"/>
  <c r="J994" i="6" s="1"/>
  <c r="I994" i="6"/>
  <c r="K994" i="6" s="1"/>
  <c r="L994" i="6"/>
  <c r="N994" i="6" s="1"/>
  <c r="Q994" i="6"/>
  <c r="R994" i="6"/>
  <c r="S994" i="6"/>
  <c r="T994" i="6"/>
  <c r="A995" i="6"/>
  <c r="B995" i="6" s="1"/>
  <c r="E995" i="6"/>
  <c r="F995" i="6"/>
  <c r="G995" i="6"/>
  <c r="H995" i="6"/>
  <c r="J995" i="6" s="1"/>
  <c r="I995" i="6"/>
  <c r="K995" i="6" s="1"/>
  <c r="L995" i="6"/>
  <c r="M995" i="6" s="1"/>
  <c r="O995" i="6" s="1"/>
  <c r="Q995" i="6"/>
  <c r="R995" i="6" s="1"/>
  <c r="S995" i="6"/>
  <c r="T995" i="6" s="1"/>
  <c r="A996" i="6"/>
  <c r="B996" i="6"/>
  <c r="E996" i="6"/>
  <c r="F996" i="6"/>
  <c r="G996" i="6"/>
  <c r="H996" i="6"/>
  <c r="I996" i="6" s="1"/>
  <c r="K996" i="6" s="1"/>
  <c r="J996" i="6"/>
  <c r="L996" i="6"/>
  <c r="Q996" i="6"/>
  <c r="R996" i="6" s="1"/>
  <c r="S996" i="6"/>
  <c r="T996" i="6" s="1"/>
  <c r="A997" i="6"/>
  <c r="B997" i="6" s="1"/>
  <c r="E997" i="6"/>
  <c r="F997" i="6"/>
  <c r="G997" i="6"/>
  <c r="H997" i="6"/>
  <c r="J997" i="6" s="1"/>
  <c r="L997" i="6"/>
  <c r="Q997" i="6"/>
  <c r="R997" i="6" s="1"/>
  <c r="S997" i="6"/>
  <c r="T997" i="6" s="1"/>
  <c r="A998" i="6"/>
  <c r="B998" i="6" s="1"/>
  <c r="E998" i="6"/>
  <c r="F998" i="6"/>
  <c r="G998" i="6"/>
  <c r="H998" i="6"/>
  <c r="L998" i="6"/>
  <c r="Q998" i="6"/>
  <c r="R998" i="6"/>
  <c r="S998" i="6"/>
  <c r="T998" i="6"/>
  <c r="A999" i="6"/>
  <c r="B999" i="6" s="1"/>
  <c r="E999" i="6"/>
  <c r="F999" i="6"/>
  <c r="G999" i="6"/>
  <c r="H999" i="6"/>
  <c r="J999" i="6" s="1"/>
  <c r="I999" i="6"/>
  <c r="K999" i="6" s="1"/>
  <c r="L999" i="6"/>
  <c r="M999" i="6" s="1"/>
  <c r="O999" i="6" s="1"/>
  <c r="N999" i="6"/>
  <c r="Q999" i="6"/>
  <c r="R999" i="6" s="1"/>
  <c r="S999" i="6"/>
  <c r="T999" i="6"/>
  <c r="A1000" i="6"/>
  <c r="B1000" i="6" s="1"/>
  <c r="E1000" i="6"/>
  <c r="F1000" i="6"/>
  <c r="G1000" i="6"/>
  <c r="H1000" i="6"/>
  <c r="J1000" i="6" s="1"/>
  <c r="L1000" i="6"/>
  <c r="Q1000" i="6"/>
  <c r="R1000" i="6" s="1"/>
  <c r="S1000" i="6"/>
  <c r="T1000" i="6" s="1"/>
  <c r="A1001" i="6"/>
  <c r="B1001" i="6" s="1"/>
  <c r="E1001" i="6"/>
  <c r="F1001" i="6"/>
  <c r="G1001" i="6"/>
  <c r="H1001" i="6"/>
  <c r="L1001" i="6"/>
  <c r="Q1001" i="6"/>
  <c r="R1001" i="6" s="1"/>
  <c r="S1001" i="6"/>
  <c r="T1001" i="6" s="1"/>
  <c r="A1002" i="6"/>
  <c r="B1002" i="6" s="1"/>
  <c r="E1002" i="6"/>
  <c r="F1002" i="6"/>
  <c r="G1002" i="6"/>
  <c r="H1002" i="6"/>
  <c r="J1002" i="6" s="1"/>
  <c r="I1002" i="6"/>
  <c r="K1002" i="6" s="1"/>
  <c r="L1002" i="6"/>
  <c r="N1002" i="6" s="1"/>
  <c r="M1002" i="6"/>
  <c r="O1002" i="6" s="1"/>
  <c r="Q1002" i="6"/>
  <c r="R1002" i="6" s="1"/>
  <c r="S1002" i="6"/>
  <c r="T1002" i="6" s="1"/>
  <c r="A1003" i="6"/>
  <c r="B1003" i="6" s="1"/>
  <c r="E1003" i="6"/>
  <c r="F1003" i="6"/>
  <c r="G1003" i="6"/>
  <c r="H1003" i="6"/>
  <c r="L1003" i="6"/>
  <c r="N1003" i="6" s="1"/>
  <c r="M1003" i="6"/>
  <c r="O1003" i="6" s="1"/>
  <c r="Q1003" i="6"/>
  <c r="R1003" i="6" s="1"/>
  <c r="S1003" i="6"/>
  <c r="T1003" i="6"/>
  <c r="A1004" i="6"/>
  <c r="B1004" i="6" s="1"/>
  <c r="E1004" i="6"/>
  <c r="F1004" i="6"/>
  <c r="G1004" i="6"/>
  <c r="H1004" i="6"/>
  <c r="I1004" i="6" s="1"/>
  <c r="K1004" i="6" s="1"/>
  <c r="L1004" i="6"/>
  <c r="N1004" i="6" s="1"/>
  <c r="M1004" i="6"/>
  <c r="O1004" i="6" s="1"/>
  <c r="Q1004" i="6"/>
  <c r="R1004" i="6" s="1"/>
  <c r="S1004" i="6"/>
  <c r="T1004" i="6" s="1"/>
  <c r="A1005" i="6"/>
  <c r="B1005" i="6" s="1"/>
  <c r="E1005" i="6"/>
  <c r="F1005" i="6"/>
  <c r="G1005" i="6"/>
  <c r="H1005" i="6"/>
  <c r="J1005" i="6" s="1"/>
  <c r="I1005" i="6"/>
  <c r="K1005" i="6" s="1"/>
  <c r="L1005" i="6"/>
  <c r="Q1005" i="6"/>
  <c r="R1005" i="6" s="1"/>
  <c r="S1005" i="6"/>
  <c r="T1005" i="6" s="1"/>
  <c r="A1006" i="6"/>
  <c r="B1006" i="6" s="1"/>
  <c r="E1006" i="6"/>
  <c r="F1006" i="6"/>
  <c r="G1006" i="6"/>
  <c r="H1006" i="6"/>
  <c r="J1006" i="6" s="1"/>
  <c r="I1006" i="6"/>
  <c r="K1006" i="6" s="1"/>
  <c r="L1006" i="6"/>
  <c r="N1006" i="6" s="1"/>
  <c r="M1006" i="6"/>
  <c r="O1006" i="6" s="1"/>
  <c r="Q1006" i="6"/>
  <c r="R1006" i="6"/>
  <c r="S1006" i="6"/>
  <c r="T1006" i="6"/>
  <c r="A1007" i="6"/>
  <c r="B1007" i="6" s="1"/>
  <c r="E1007" i="6"/>
  <c r="F1007" i="6"/>
  <c r="G1007" i="6"/>
  <c r="H1007" i="6"/>
  <c r="J1007" i="6" s="1"/>
  <c r="I1007" i="6"/>
  <c r="K1007" i="6" s="1"/>
  <c r="P1007" i="6" s="1"/>
  <c r="L1007" i="6"/>
  <c r="M1007" i="6" s="1"/>
  <c r="O1007" i="6" s="1"/>
  <c r="N1007" i="6"/>
  <c r="Q1007" i="6"/>
  <c r="R1007" i="6" s="1"/>
  <c r="S1007" i="6"/>
  <c r="T1007" i="6"/>
  <c r="A1008" i="6"/>
  <c r="B1008" i="6"/>
  <c r="E1008" i="6"/>
  <c r="F1008" i="6"/>
  <c r="G1008" i="6"/>
  <c r="H1008" i="6"/>
  <c r="I1008" i="6" s="1"/>
  <c r="K1008" i="6"/>
  <c r="L1008" i="6"/>
  <c r="N1008" i="6" s="1"/>
  <c r="Q1008" i="6"/>
  <c r="R1008" i="6" s="1"/>
  <c r="S1008" i="6"/>
  <c r="T1008" i="6" s="1"/>
  <c r="A1009" i="6"/>
  <c r="B1009" i="6" s="1"/>
  <c r="E1009" i="6"/>
  <c r="F1009" i="6"/>
  <c r="G1009" i="6"/>
  <c r="H1009" i="6"/>
  <c r="J1009" i="6" s="1"/>
  <c r="L1009" i="6"/>
  <c r="Q1009" i="6"/>
  <c r="R1009" i="6" s="1"/>
  <c r="S1009" i="6"/>
  <c r="T1009" i="6" s="1"/>
  <c r="A1010" i="6"/>
  <c r="B1010" i="6" s="1"/>
  <c r="E1010" i="6"/>
  <c r="F1010" i="6"/>
  <c r="G1010" i="6"/>
  <c r="H1010" i="6"/>
  <c r="J1010" i="6" s="1"/>
  <c r="L1010" i="6"/>
  <c r="N1010" i="6" s="1"/>
  <c r="M1010" i="6"/>
  <c r="O1010" i="6" s="1"/>
  <c r="Q1010" i="6"/>
  <c r="R1010" i="6"/>
  <c r="S1010" i="6"/>
  <c r="T1010" i="6"/>
  <c r="A1011" i="6"/>
  <c r="B1011" i="6" s="1"/>
  <c r="E1011" i="6"/>
  <c r="F1011" i="6"/>
  <c r="G1011" i="6"/>
  <c r="H1011" i="6"/>
  <c r="J1011" i="6" s="1"/>
  <c r="I1011" i="6"/>
  <c r="K1011" i="6" s="1"/>
  <c r="L1011" i="6"/>
  <c r="M1011" i="6" s="1"/>
  <c r="O1011" i="6" s="1"/>
  <c r="N1011" i="6"/>
  <c r="P1011" i="6"/>
  <c r="Q1011" i="6"/>
  <c r="R1011" i="6" s="1"/>
  <c r="S1011" i="6"/>
  <c r="T1011" i="6" s="1"/>
  <c r="A1012" i="6"/>
  <c r="B1012" i="6" s="1"/>
  <c r="E1012" i="6"/>
  <c r="F1012" i="6"/>
  <c r="G1012" i="6"/>
  <c r="H1012" i="6"/>
  <c r="I1012" i="6" s="1"/>
  <c r="K1012" i="6" s="1"/>
  <c r="J1012" i="6"/>
  <c r="L1012" i="6"/>
  <c r="N1012" i="6" s="1"/>
  <c r="M1012" i="6"/>
  <c r="O1012" i="6" s="1"/>
  <c r="Q1012" i="6"/>
  <c r="R1012" i="6" s="1"/>
  <c r="S1012" i="6"/>
  <c r="T1012" i="6" s="1"/>
  <c r="A1013" i="6"/>
  <c r="B1013" i="6" s="1"/>
  <c r="E1013" i="6"/>
  <c r="F1013" i="6"/>
  <c r="G1013" i="6"/>
  <c r="H1013" i="6"/>
  <c r="J1013" i="6" s="1"/>
  <c r="L1013" i="6"/>
  <c r="Q1013" i="6"/>
  <c r="R1013" i="6" s="1"/>
  <c r="S1013" i="6"/>
  <c r="T1013" i="6" s="1"/>
  <c r="A1014" i="6"/>
  <c r="B1014" i="6" s="1"/>
  <c r="E1014" i="6"/>
  <c r="F1014" i="6"/>
  <c r="G1014" i="6"/>
  <c r="H1014" i="6"/>
  <c r="J1014" i="6" s="1"/>
  <c r="I1014" i="6"/>
  <c r="K1014" i="6" s="1"/>
  <c r="L1014" i="6"/>
  <c r="Q1014" i="6"/>
  <c r="R1014" i="6"/>
  <c r="S1014" i="6"/>
  <c r="T1014" i="6" s="1"/>
  <c r="A1015" i="6"/>
  <c r="B1015" i="6" s="1"/>
  <c r="E1015" i="6"/>
  <c r="F1015" i="6"/>
  <c r="G1015" i="6"/>
  <c r="H1015" i="6"/>
  <c r="J1015" i="6" s="1"/>
  <c r="I1015" i="6"/>
  <c r="K1015" i="6"/>
  <c r="P1015" i="6" s="1"/>
  <c r="L1015" i="6"/>
  <c r="M1015" i="6" s="1"/>
  <c r="O1015" i="6" s="1"/>
  <c r="N1015" i="6"/>
  <c r="Q1015" i="6"/>
  <c r="R1015" i="6" s="1"/>
  <c r="S1015" i="6"/>
  <c r="T1015" i="6" s="1"/>
  <c r="A1016" i="6"/>
  <c r="B1016" i="6" s="1"/>
  <c r="E1016" i="6"/>
  <c r="F1016" i="6"/>
  <c r="G1016" i="6"/>
  <c r="H1016" i="6"/>
  <c r="L1016" i="6"/>
  <c r="N1016" i="6" s="1"/>
  <c r="Q1016" i="6"/>
  <c r="R1016" i="6" s="1"/>
  <c r="S1016" i="6"/>
  <c r="T1016" i="6"/>
  <c r="A1017" i="6"/>
  <c r="B1017" i="6" s="1"/>
  <c r="E1017" i="6"/>
  <c r="F1017" i="6"/>
  <c r="G1017" i="6"/>
  <c r="H1017" i="6"/>
  <c r="J1017" i="6" s="1"/>
  <c r="I1017" i="6"/>
  <c r="K1017" i="6" s="1"/>
  <c r="L1017" i="6"/>
  <c r="Q1017" i="6"/>
  <c r="R1017" i="6" s="1"/>
  <c r="S1017" i="6"/>
  <c r="T1017" i="6" s="1"/>
  <c r="A1018" i="6"/>
  <c r="B1018" i="6" s="1"/>
  <c r="E1018" i="6"/>
  <c r="F1018" i="6"/>
  <c r="G1018" i="6"/>
  <c r="H1018" i="6"/>
  <c r="J1018" i="6" s="1"/>
  <c r="L1018" i="6"/>
  <c r="N1018" i="6" s="1"/>
  <c r="Q1018" i="6"/>
  <c r="R1018" i="6"/>
  <c r="S1018" i="6"/>
  <c r="T1018" i="6"/>
  <c r="A1019" i="6"/>
  <c r="B1019" i="6" s="1"/>
  <c r="E1019" i="6"/>
  <c r="F1019" i="6"/>
  <c r="G1019" i="6"/>
  <c r="H1019" i="6"/>
  <c r="J1019" i="6" s="1"/>
  <c r="I1019" i="6"/>
  <c r="K1019" i="6" s="1"/>
  <c r="L1019" i="6"/>
  <c r="N1019" i="6" s="1"/>
  <c r="Q1019" i="6"/>
  <c r="R1019" i="6" s="1"/>
  <c r="S1019" i="6"/>
  <c r="T1019" i="6"/>
  <c r="A1020" i="6"/>
  <c r="B1020" i="6" s="1"/>
  <c r="E1020" i="6"/>
  <c r="F1020" i="6"/>
  <c r="G1020" i="6"/>
  <c r="H1020" i="6"/>
  <c r="I1020" i="6"/>
  <c r="J1020" i="6"/>
  <c r="K1020" i="6"/>
  <c r="L1020" i="6"/>
  <c r="N1020" i="6" s="1"/>
  <c r="M1020" i="6"/>
  <c r="O1020" i="6" s="1"/>
  <c r="Q1020" i="6"/>
  <c r="R1020" i="6" s="1"/>
  <c r="S1020" i="6"/>
  <c r="T1020" i="6" s="1"/>
  <c r="A1021" i="6"/>
  <c r="B1021" i="6" s="1"/>
  <c r="E1021" i="6"/>
  <c r="F1021" i="6"/>
  <c r="G1021" i="6"/>
  <c r="H1021" i="6"/>
  <c r="L1021" i="6"/>
  <c r="Q1021" i="6"/>
  <c r="R1021" i="6" s="1"/>
  <c r="S1021" i="6"/>
  <c r="T1021" i="6" s="1"/>
  <c r="A1022" i="6"/>
  <c r="B1022" i="6" s="1"/>
  <c r="E1022" i="6"/>
  <c r="F1022" i="6"/>
  <c r="G1022" i="6"/>
  <c r="H1022" i="6"/>
  <c r="J1022" i="6" s="1"/>
  <c r="I1022" i="6"/>
  <c r="K1022" i="6" s="1"/>
  <c r="L1022" i="6"/>
  <c r="N1022" i="6" s="1"/>
  <c r="M1022" i="6"/>
  <c r="O1022" i="6"/>
  <c r="P1022" i="6"/>
  <c r="Q1022" i="6"/>
  <c r="R1022" i="6"/>
  <c r="S1022" i="6"/>
  <c r="T1022" i="6"/>
  <c r="A1023" i="6"/>
  <c r="B1023" i="6" s="1"/>
  <c r="E1023" i="6"/>
  <c r="F1023" i="6"/>
  <c r="G1023" i="6"/>
  <c r="H1023" i="6"/>
  <c r="J1023" i="6" s="1"/>
  <c r="I1023" i="6"/>
  <c r="K1023" i="6" s="1"/>
  <c r="P1023" i="6" s="1"/>
  <c r="L1023" i="6"/>
  <c r="M1023" i="6" s="1"/>
  <c r="O1023" i="6" s="1"/>
  <c r="N1023" i="6"/>
  <c r="Q1023" i="6"/>
  <c r="R1023" i="6" s="1"/>
  <c r="S1023" i="6"/>
  <c r="T1023" i="6"/>
  <c r="A1024" i="6"/>
  <c r="B1024" i="6"/>
  <c r="E1024" i="6"/>
  <c r="F1024" i="6"/>
  <c r="G1024" i="6"/>
  <c r="H1024" i="6"/>
  <c r="L1024" i="6"/>
  <c r="Q1024" i="6"/>
  <c r="R1024" i="6" s="1"/>
  <c r="S1024" i="6"/>
  <c r="T1024" i="6" s="1"/>
  <c r="A1025" i="6"/>
  <c r="B1025" i="6" s="1"/>
  <c r="E1025" i="6"/>
  <c r="F1025" i="6"/>
  <c r="G1025" i="6"/>
  <c r="H1025" i="6"/>
  <c r="J1025" i="6" s="1"/>
  <c r="L1025" i="6"/>
  <c r="Q1025" i="6"/>
  <c r="R1025" i="6" s="1"/>
  <c r="S1025" i="6"/>
  <c r="T1025" i="6" s="1"/>
  <c r="A1026" i="6"/>
  <c r="B1026" i="6" s="1"/>
  <c r="E1026" i="6"/>
  <c r="F1026" i="6"/>
  <c r="G1026" i="6"/>
  <c r="H1026" i="6"/>
  <c r="L1026" i="6"/>
  <c r="N1026" i="6" s="1"/>
  <c r="Q1026" i="6"/>
  <c r="R1026" i="6"/>
  <c r="S1026" i="6"/>
  <c r="T1026" i="6"/>
  <c r="A1027" i="6"/>
  <c r="B1027" i="6" s="1"/>
  <c r="E1027" i="6"/>
  <c r="F1027" i="6"/>
  <c r="G1027" i="6"/>
  <c r="H1027" i="6"/>
  <c r="J1027" i="6" s="1"/>
  <c r="I1027" i="6"/>
  <c r="K1027" i="6" s="1"/>
  <c r="L1027" i="6"/>
  <c r="Q1027" i="6"/>
  <c r="R1027" i="6" s="1"/>
  <c r="S1027" i="6"/>
  <c r="T1027" i="6"/>
  <c r="A1028" i="6"/>
  <c r="B1028" i="6" s="1"/>
  <c r="E1028" i="6"/>
  <c r="F1028" i="6"/>
  <c r="G1028" i="6"/>
  <c r="H1028" i="6"/>
  <c r="I1028" i="6" s="1"/>
  <c r="K1028" i="6" s="1"/>
  <c r="J1028" i="6"/>
  <c r="L1028" i="6"/>
  <c r="N1028" i="6" s="1"/>
  <c r="M1028" i="6"/>
  <c r="O1028" i="6" s="1"/>
  <c r="Q1028" i="6"/>
  <c r="R1028" i="6"/>
  <c r="S1028" i="6"/>
  <c r="T1028" i="6" s="1"/>
  <c r="A1029" i="6"/>
  <c r="B1029" i="6" s="1"/>
  <c r="E1029" i="6"/>
  <c r="F1029" i="6"/>
  <c r="G1029" i="6"/>
  <c r="H1029" i="6"/>
  <c r="J1029" i="6" s="1"/>
  <c r="L1029" i="6"/>
  <c r="Q1029" i="6"/>
  <c r="R1029" i="6" s="1"/>
  <c r="S1029" i="6"/>
  <c r="T1029" i="6" s="1"/>
  <c r="A1030" i="6"/>
  <c r="B1030" i="6" s="1"/>
  <c r="E1030" i="6"/>
  <c r="F1030" i="6"/>
  <c r="G1030" i="6"/>
  <c r="H1030" i="6"/>
  <c r="L1030" i="6"/>
  <c r="Q1030" i="6"/>
  <c r="R1030" i="6"/>
  <c r="S1030" i="6"/>
  <c r="T1030" i="6"/>
  <c r="A1031" i="6"/>
  <c r="B1031" i="6" s="1"/>
  <c r="E1031" i="6"/>
  <c r="F1031" i="6"/>
  <c r="G1031" i="6"/>
  <c r="H1031" i="6"/>
  <c r="J1031" i="6" s="1"/>
  <c r="I1031" i="6"/>
  <c r="K1031" i="6" s="1"/>
  <c r="L1031" i="6"/>
  <c r="M1031" i="6" s="1"/>
  <c r="O1031" i="6" s="1"/>
  <c r="Q1031" i="6"/>
  <c r="R1031" i="6" s="1"/>
  <c r="S1031" i="6"/>
  <c r="T1031" i="6"/>
  <c r="A1032" i="6"/>
  <c r="B1032" i="6" s="1"/>
  <c r="E1032" i="6"/>
  <c r="F1032" i="6"/>
  <c r="G1032" i="6"/>
  <c r="H1032" i="6"/>
  <c r="J1032" i="6" s="1"/>
  <c r="I1032" i="6"/>
  <c r="K1032" i="6" s="1"/>
  <c r="P1032" i="6" s="1"/>
  <c r="L1032" i="6"/>
  <c r="N1032" i="6" s="1"/>
  <c r="M1032" i="6"/>
  <c r="O1032" i="6" s="1"/>
  <c r="Q1032" i="6"/>
  <c r="R1032" i="6" s="1"/>
  <c r="S1032" i="6"/>
  <c r="T1032" i="6" s="1"/>
  <c r="A1033" i="6"/>
  <c r="B1033" i="6" s="1"/>
  <c r="E1033" i="6"/>
  <c r="F1033" i="6"/>
  <c r="G1033" i="6"/>
  <c r="H1033" i="6"/>
  <c r="J1033" i="6" s="1"/>
  <c r="L1033" i="6"/>
  <c r="Q1033" i="6"/>
  <c r="R1033" i="6" s="1"/>
  <c r="S1033" i="6"/>
  <c r="T1033" i="6" s="1"/>
  <c r="A1034" i="6"/>
  <c r="B1034" i="6" s="1"/>
  <c r="E1034" i="6"/>
  <c r="F1034" i="6"/>
  <c r="G1034" i="6"/>
  <c r="H1034" i="6"/>
  <c r="L1034" i="6"/>
  <c r="Q1034" i="6"/>
  <c r="R1034" i="6"/>
  <c r="S1034" i="6"/>
  <c r="T1034" i="6"/>
  <c r="A1035" i="6"/>
  <c r="B1035" i="6" s="1"/>
  <c r="E1035" i="6"/>
  <c r="F1035" i="6"/>
  <c r="G1035" i="6"/>
  <c r="H1035" i="6"/>
  <c r="J1035" i="6" s="1"/>
  <c r="I1035" i="6"/>
  <c r="K1035" i="6"/>
  <c r="L1035" i="6"/>
  <c r="Q1035" i="6"/>
  <c r="R1035" i="6" s="1"/>
  <c r="S1035" i="6"/>
  <c r="T1035" i="6" s="1"/>
  <c r="A1036" i="6"/>
  <c r="B1036" i="6" s="1"/>
  <c r="E1036" i="6"/>
  <c r="F1036" i="6"/>
  <c r="G1036" i="6"/>
  <c r="H1036" i="6"/>
  <c r="L1036" i="6"/>
  <c r="Q1036" i="6"/>
  <c r="R1036" i="6" s="1"/>
  <c r="S1036" i="6"/>
  <c r="T1036" i="6" s="1"/>
  <c r="A1037" i="6"/>
  <c r="B1037" i="6" s="1"/>
  <c r="E1037" i="6"/>
  <c r="F1037" i="6"/>
  <c r="G1037" i="6"/>
  <c r="H1037" i="6"/>
  <c r="J1037" i="6" s="1"/>
  <c r="L1037" i="6"/>
  <c r="M1037" i="6" s="1"/>
  <c r="O1037" i="6"/>
  <c r="Q1037" i="6"/>
  <c r="R1037" i="6" s="1"/>
  <c r="S1037" i="6"/>
  <c r="T1037" i="6" s="1"/>
  <c r="A1038" i="6"/>
  <c r="B1038" i="6" s="1"/>
  <c r="E1038" i="6"/>
  <c r="F1038" i="6"/>
  <c r="G1038" i="6"/>
  <c r="H1038" i="6"/>
  <c r="J1038" i="6" s="1"/>
  <c r="L1038" i="6"/>
  <c r="N1038" i="6" s="1"/>
  <c r="Q1038" i="6"/>
  <c r="R1038" i="6" s="1"/>
  <c r="S1038" i="6"/>
  <c r="T1038" i="6" s="1"/>
  <c r="A1039" i="6"/>
  <c r="B1039" i="6" s="1"/>
  <c r="E1039" i="6"/>
  <c r="F1039" i="6"/>
  <c r="G1039" i="6"/>
  <c r="H1039" i="6"/>
  <c r="L1039" i="6"/>
  <c r="Q1039" i="6"/>
  <c r="R1039" i="6" s="1"/>
  <c r="S1039" i="6"/>
  <c r="T1039" i="6" s="1"/>
  <c r="A1040" i="6"/>
  <c r="B1040" i="6" s="1"/>
  <c r="E1040" i="6"/>
  <c r="F1040" i="6"/>
  <c r="G1040" i="6"/>
  <c r="H1040" i="6"/>
  <c r="I1040" i="6" s="1"/>
  <c r="J1040" i="6"/>
  <c r="K1040" i="6"/>
  <c r="L1040" i="6"/>
  <c r="Q1040" i="6"/>
  <c r="R1040" i="6" s="1"/>
  <c r="S1040" i="6"/>
  <c r="T1040" i="6" s="1"/>
  <c r="A1041" i="6"/>
  <c r="B1041" i="6" s="1"/>
  <c r="E1041" i="6"/>
  <c r="F1041" i="6"/>
  <c r="G1041" i="6"/>
  <c r="H1041" i="6"/>
  <c r="J1041" i="6" s="1"/>
  <c r="L1041" i="6"/>
  <c r="Q1041" i="6"/>
  <c r="R1041" i="6" s="1"/>
  <c r="S1041" i="6"/>
  <c r="T1041" i="6" s="1"/>
  <c r="A1042" i="6"/>
  <c r="B1042" i="6" s="1"/>
  <c r="E1042" i="6"/>
  <c r="F1042" i="6"/>
  <c r="G1042" i="6"/>
  <c r="H1042" i="6"/>
  <c r="L1042" i="6"/>
  <c r="Q1042" i="6"/>
  <c r="R1042" i="6" s="1"/>
  <c r="S1042" i="6"/>
  <c r="T1042" i="6"/>
  <c r="A1043" i="6"/>
  <c r="B1043" i="6" s="1"/>
  <c r="E1043" i="6"/>
  <c r="F1043" i="6"/>
  <c r="G1043" i="6"/>
  <c r="H1043" i="6"/>
  <c r="J1043" i="6" s="1"/>
  <c r="L1043" i="6"/>
  <c r="M1043" i="6" s="1"/>
  <c r="O1043" i="6" s="1"/>
  <c r="N1043" i="6"/>
  <c r="Q1043" i="6"/>
  <c r="R1043" i="6" s="1"/>
  <c r="S1043" i="6"/>
  <c r="T1043" i="6" s="1"/>
  <c r="A1044" i="6"/>
  <c r="B1044" i="6" s="1"/>
  <c r="E1044" i="6"/>
  <c r="F1044" i="6"/>
  <c r="G1044" i="6"/>
  <c r="H1044" i="6"/>
  <c r="L1044" i="6"/>
  <c r="N1044" i="6" s="1"/>
  <c r="M1044" i="6"/>
  <c r="O1044" i="6" s="1"/>
  <c r="Q1044" i="6"/>
  <c r="R1044" i="6" s="1"/>
  <c r="S1044" i="6"/>
  <c r="T1044" i="6" s="1"/>
  <c r="A1045" i="6"/>
  <c r="B1045" i="6" s="1"/>
  <c r="E1045" i="6"/>
  <c r="F1045" i="6"/>
  <c r="G1045" i="6"/>
  <c r="H1045" i="6"/>
  <c r="J1045" i="6" s="1"/>
  <c r="L1045" i="6"/>
  <c r="Q1045" i="6"/>
  <c r="R1045" i="6" s="1"/>
  <c r="S1045" i="6"/>
  <c r="T1045" i="6" s="1"/>
  <c r="A1046" i="6"/>
  <c r="B1046" i="6" s="1"/>
  <c r="E1046" i="6"/>
  <c r="F1046" i="6"/>
  <c r="G1046" i="6"/>
  <c r="H1046" i="6"/>
  <c r="J1046" i="6" s="1"/>
  <c r="L1046" i="6"/>
  <c r="N1046" i="6" s="1"/>
  <c r="Q1046" i="6"/>
  <c r="R1046" i="6" s="1"/>
  <c r="S1046" i="6"/>
  <c r="T1046" i="6"/>
  <c r="A1047" i="6"/>
  <c r="B1047" i="6" s="1"/>
  <c r="E1047" i="6"/>
  <c r="F1047" i="6"/>
  <c r="G1047" i="6"/>
  <c r="H1047" i="6"/>
  <c r="J1047" i="6" s="1"/>
  <c r="I1047" i="6"/>
  <c r="K1047" i="6" s="1"/>
  <c r="L1047" i="6"/>
  <c r="N1047" i="6" s="1"/>
  <c r="Q1047" i="6"/>
  <c r="R1047" i="6" s="1"/>
  <c r="S1047" i="6"/>
  <c r="T1047" i="6" s="1"/>
  <c r="A1048" i="6"/>
  <c r="B1048" i="6" s="1"/>
  <c r="E1048" i="6"/>
  <c r="F1048" i="6"/>
  <c r="G1048" i="6"/>
  <c r="H1048" i="6"/>
  <c r="I1048" i="6" s="1"/>
  <c r="K1048" i="6" s="1"/>
  <c r="L1048" i="6"/>
  <c r="M1048" i="6" s="1"/>
  <c r="O1048" i="6"/>
  <c r="Q1048" i="6"/>
  <c r="R1048" i="6"/>
  <c r="S1048" i="6"/>
  <c r="T1048" i="6" s="1"/>
  <c r="A1049" i="6"/>
  <c r="B1049" i="6" s="1"/>
  <c r="E1049" i="6"/>
  <c r="F1049" i="6"/>
  <c r="G1049" i="6"/>
  <c r="H1049" i="6"/>
  <c r="L1049" i="6"/>
  <c r="M1049" i="6" s="1"/>
  <c r="O1049" i="6" s="1"/>
  <c r="Q1049" i="6"/>
  <c r="R1049" i="6"/>
  <c r="S1049" i="6"/>
  <c r="T1049" i="6"/>
  <c r="A1050" i="6"/>
  <c r="B1050" i="6"/>
  <c r="E1050" i="6"/>
  <c r="F1050" i="6"/>
  <c r="G1050" i="6"/>
  <c r="H1050" i="6"/>
  <c r="I1050" i="6" s="1"/>
  <c r="K1050" i="6" s="1"/>
  <c r="P1050" i="6" s="1"/>
  <c r="L1050" i="6"/>
  <c r="M1050" i="6" s="1"/>
  <c r="O1050" i="6" s="1"/>
  <c r="N1050" i="6"/>
  <c r="Q1050" i="6"/>
  <c r="R1050" i="6" s="1"/>
  <c r="S1050" i="6"/>
  <c r="T1050" i="6" s="1"/>
  <c r="A1051" i="6"/>
  <c r="B1051" i="6" s="1"/>
  <c r="E1051" i="6"/>
  <c r="F1051" i="6"/>
  <c r="G1051" i="6"/>
  <c r="H1051" i="6"/>
  <c r="I1051" i="6" s="1"/>
  <c r="K1051" i="6" s="1"/>
  <c r="L1051" i="6"/>
  <c r="Q1051" i="6"/>
  <c r="R1051" i="6" s="1"/>
  <c r="S1051" i="6"/>
  <c r="T1051" i="6" s="1"/>
  <c r="A1052" i="6"/>
  <c r="B1052" i="6"/>
  <c r="E1052" i="6"/>
  <c r="F1052" i="6"/>
  <c r="G1052" i="6"/>
  <c r="H1052" i="6"/>
  <c r="I1052" i="6" s="1"/>
  <c r="K1052" i="6" s="1"/>
  <c r="L1052" i="6"/>
  <c r="M1052" i="6" s="1"/>
  <c r="O1052" i="6" s="1"/>
  <c r="Q1052" i="6"/>
  <c r="R1052" i="6" s="1"/>
  <c r="S1052" i="6"/>
  <c r="T1052" i="6" s="1"/>
  <c r="A1053" i="6"/>
  <c r="B1053" i="6"/>
  <c r="E1053" i="6"/>
  <c r="F1053" i="6"/>
  <c r="G1053" i="6"/>
  <c r="H1053" i="6"/>
  <c r="I1053" i="6" s="1"/>
  <c r="J1053" i="6"/>
  <c r="K1053" i="6"/>
  <c r="L1053" i="6"/>
  <c r="N1053" i="6" s="1"/>
  <c r="Q1053" i="6"/>
  <c r="R1053" i="6" s="1"/>
  <c r="S1053" i="6"/>
  <c r="T1053" i="6" s="1"/>
  <c r="A1054" i="6"/>
  <c r="B1054" i="6" s="1"/>
  <c r="E1054" i="6"/>
  <c r="F1054" i="6"/>
  <c r="G1054" i="6"/>
  <c r="H1054" i="6"/>
  <c r="L1054" i="6"/>
  <c r="Q1054" i="6"/>
  <c r="R1054" i="6"/>
  <c r="S1054" i="6"/>
  <c r="T1054" i="6" s="1"/>
  <c r="A1055" i="6"/>
  <c r="B1055" i="6" s="1"/>
  <c r="E1055" i="6"/>
  <c r="F1055" i="6"/>
  <c r="G1055" i="6"/>
  <c r="H1055" i="6"/>
  <c r="I1055" i="6" s="1"/>
  <c r="J1055" i="6"/>
  <c r="K1055" i="6"/>
  <c r="L1055" i="6"/>
  <c r="N1055" i="6" s="1"/>
  <c r="Q1055" i="6"/>
  <c r="R1055" i="6"/>
  <c r="S1055" i="6"/>
  <c r="T1055" i="6"/>
  <c r="A1056" i="6"/>
  <c r="B1056" i="6" s="1"/>
  <c r="E1056" i="6"/>
  <c r="F1056" i="6"/>
  <c r="G1056" i="6"/>
  <c r="H1056" i="6"/>
  <c r="I1056" i="6" s="1"/>
  <c r="K1056" i="6" s="1"/>
  <c r="L1056" i="6"/>
  <c r="M1056" i="6" s="1"/>
  <c r="O1056" i="6" s="1"/>
  <c r="Q1056" i="6"/>
  <c r="R1056" i="6" s="1"/>
  <c r="S1056" i="6"/>
  <c r="T1056" i="6" s="1"/>
  <c r="A1057" i="6"/>
  <c r="B1057" i="6" s="1"/>
  <c r="E1057" i="6"/>
  <c r="F1057" i="6"/>
  <c r="G1057" i="6"/>
  <c r="H1057" i="6"/>
  <c r="L1057" i="6"/>
  <c r="M1057" i="6" s="1"/>
  <c r="O1057" i="6" s="1"/>
  <c r="Q1057" i="6"/>
  <c r="R1057" i="6"/>
  <c r="S1057" i="6"/>
  <c r="T1057" i="6" s="1"/>
  <c r="A1058" i="6"/>
  <c r="B1058" i="6" s="1"/>
  <c r="E1058" i="6"/>
  <c r="F1058" i="6"/>
  <c r="G1058" i="6"/>
  <c r="H1058" i="6"/>
  <c r="I1058" i="6" s="1"/>
  <c r="K1058" i="6" s="1"/>
  <c r="L1058" i="6"/>
  <c r="Q1058" i="6"/>
  <c r="R1058" i="6" s="1"/>
  <c r="S1058" i="6"/>
  <c r="T1058" i="6"/>
  <c r="A1059" i="6"/>
  <c r="B1059" i="6"/>
  <c r="E1059" i="6"/>
  <c r="F1059" i="6"/>
  <c r="G1059" i="6"/>
  <c r="H1059" i="6"/>
  <c r="I1059" i="6" s="1"/>
  <c r="K1059" i="6" s="1"/>
  <c r="P1059" i="6" s="1"/>
  <c r="L1059" i="6"/>
  <c r="M1059" i="6" s="1"/>
  <c r="O1059" i="6" s="1"/>
  <c r="N1059" i="6"/>
  <c r="Q1059" i="6"/>
  <c r="R1059" i="6"/>
  <c r="S1059" i="6"/>
  <c r="T1059" i="6" s="1"/>
  <c r="A1060" i="6"/>
  <c r="B1060" i="6" s="1"/>
  <c r="E1060" i="6"/>
  <c r="F1060" i="6"/>
  <c r="G1060" i="6"/>
  <c r="H1060" i="6"/>
  <c r="I1060" i="6" s="1"/>
  <c r="K1060" i="6" s="1"/>
  <c r="J1060" i="6"/>
  <c r="L1060" i="6"/>
  <c r="M1060" i="6" s="1"/>
  <c r="O1060" i="6" s="1"/>
  <c r="Q1060" i="6"/>
  <c r="R1060" i="6" s="1"/>
  <c r="S1060" i="6"/>
  <c r="T1060" i="6" s="1"/>
  <c r="A1061" i="6"/>
  <c r="B1061" i="6" s="1"/>
  <c r="E1061" i="6"/>
  <c r="F1061" i="6"/>
  <c r="G1061" i="6"/>
  <c r="H1061" i="6"/>
  <c r="I1061" i="6" s="1"/>
  <c r="K1061" i="6" s="1"/>
  <c r="J1061" i="6"/>
  <c r="L1061" i="6"/>
  <c r="N1061" i="6" s="1"/>
  <c r="Q1061" i="6"/>
  <c r="R1061" i="6"/>
  <c r="S1061" i="6"/>
  <c r="T1061" i="6"/>
  <c r="A1062" i="6"/>
  <c r="B1062" i="6" s="1"/>
  <c r="E1062" i="6"/>
  <c r="F1062" i="6"/>
  <c r="G1062" i="6"/>
  <c r="H1062" i="6"/>
  <c r="J1062" i="6" s="1"/>
  <c r="I1062" i="6"/>
  <c r="K1062" i="6" s="1"/>
  <c r="L1062" i="6"/>
  <c r="Q1062" i="6"/>
  <c r="R1062" i="6"/>
  <c r="S1062" i="6"/>
  <c r="T1062" i="6" s="1"/>
  <c r="A1063" i="6"/>
  <c r="B1063" i="6"/>
  <c r="E1063" i="6"/>
  <c r="F1063" i="6"/>
  <c r="G1063" i="6"/>
  <c r="H1063" i="6"/>
  <c r="I1063" i="6" s="1"/>
  <c r="K1063" i="6" s="1"/>
  <c r="J1063" i="6"/>
  <c r="L1063" i="6"/>
  <c r="N1063" i="6" s="1"/>
  <c r="Q1063" i="6"/>
  <c r="R1063" i="6" s="1"/>
  <c r="S1063" i="6"/>
  <c r="T1063" i="6" s="1"/>
  <c r="A1064" i="6"/>
  <c r="B1064" i="6" s="1"/>
  <c r="E1064" i="6"/>
  <c r="F1064" i="6"/>
  <c r="G1064" i="6"/>
  <c r="H1064" i="6"/>
  <c r="I1064" i="6" s="1"/>
  <c r="K1064" i="6" s="1"/>
  <c r="P1064" i="6" s="1"/>
  <c r="L1064" i="6"/>
  <c r="M1064" i="6" s="1"/>
  <c r="O1064" i="6"/>
  <c r="Q1064" i="6"/>
  <c r="R1064" i="6"/>
  <c r="S1064" i="6"/>
  <c r="T1064" i="6" s="1"/>
  <c r="A1065" i="6"/>
  <c r="B1065" i="6" s="1"/>
  <c r="E1065" i="6"/>
  <c r="F1065" i="6"/>
  <c r="G1065" i="6"/>
  <c r="H1065" i="6"/>
  <c r="L1065" i="6"/>
  <c r="M1065" i="6" s="1"/>
  <c r="O1065" i="6" s="1"/>
  <c r="Q1065" i="6"/>
  <c r="R1065" i="6"/>
  <c r="S1065" i="6"/>
  <c r="T1065" i="6"/>
  <c r="A1066" i="6"/>
  <c r="B1066" i="6"/>
  <c r="E1066" i="6"/>
  <c r="F1066" i="6"/>
  <c r="G1066" i="6"/>
  <c r="H1066" i="6"/>
  <c r="I1066" i="6" s="1"/>
  <c r="K1066" i="6" s="1"/>
  <c r="P1066" i="6" s="1"/>
  <c r="L1066" i="6"/>
  <c r="M1066" i="6" s="1"/>
  <c r="O1066" i="6" s="1"/>
  <c r="N1066" i="6"/>
  <c r="Q1066" i="6"/>
  <c r="R1066" i="6" s="1"/>
  <c r="S1066" i="6"/>
  <c r="T1066" i="6" s="1"/>
  <c r="A1067" i="6"/>
  <c r="B1067" i="6"/>
  <c r="E1067" i="6"/>
  <c r="F1067" i="6"/>
  <c r="G1067" i="6"/>
  <c r="H1067" i="6"/>
  <c r="I1067" i="6" s="1"/>
  <c r="K1067" i="6" s="1"/>
  <c r="L1067" i="6"/>
  <c r="M1067" i="6" s="1"/>
  <c r="O1067" i="6" s="1"/>
  <c r="Q1067" i="6"/>
  <c r="R1067" i="6"/>
  <c r="S1067" i="6"/>
  <c r="T1067" i="6" s="1"/>
  <c r="A1068" i="6"/>
  <c r="B1068" i="6"/>
  <c r="E1068" i="6"/>
  <c r="F1068" i="6"/>
  <c r="G1068" i="6"/>
  <c r="H1068" i="6"/>
  <c r="I1068" i="6" s="1"/>
  <c r="K1068" i="6" s="1"/>
  <c r="J1068" i="6"/>
  <c r="L1068" i="6"/>
  <c r="M1068" i="6" s="1"/>
  <c r="O1068" i="6" s="1"/>
  <c r="Q1068" i="6"/>
  <c r="R1068" i="6" s="1"/>
  <c r="S1068" i="6"/>
  <c r="T1068" i="6" s="1"/>
  <c r="A1069" i="6"/>
  <c r="B1069" i="6"/>
  <c r="E1069" i="6"/>
  <c r="F1069" i="6"/>
  <c r="G1069" i="6"/>
  <c r="H1069" i="6"/>
  <c r="L1069" i="6"/>
  <c r="N1069" i="6" s="1"/>
  <c r="Q1069" i="6"/>
  <c r="R1069" i="6" s="1"/>
  <c r="S1069" i="6"/>
  <c r="T1069" i="6" s="1"/>
  <c r="A1070" i="6"/>
  <c r="B1070" i="6" s="1"/>
  <c r="E1070" i="6"/>
  <c r="F1070" i="6"/>
  <c r="G1070" i="6"/>
  <c r="H1070" i="6"/>
  <c r="J1070" i="6" s="1"/>
  <c r="L1070" i="6"/>
  <c r="M1070" i="6" s="1"/>
  <c r="O1070" i="6" s="1"/>
  <c r="Q1070" i="6"/>
  <c r="R1070" i="6" s="1"/>
  <c r="S1070" i="6"/>
  <c r="T1070" i="6" s="1"/>
  <c r="A1071" i="6"/>
  <c r="B1071" i="6" s="1"/>
  <c r="E1071" i="6"/>
  <c r="F1071" i="6"/>
  <c r="G1071" i="6"/>
  <c r="H1071" i="6"/>
  <c r="I1071" i="6" s="1"/>
  <c r="K1071" i="6" s="1"/>
  <c r="L1071" i="6"/>
  <c r="N1071" i="6" s="1"/>
  <c r="Q1071" i="6"/>
  <c r="R1071" i="6"/>
  <c r="S1071" i="6"/>
  <c r="T1071" i="6"/>
  <c r="A1072" i="6"/>
  <c r="B1072" i="6" s="1"/>
  <c r="E1072" i="6"/>
  <c r="F1072" i="6"/>
  <c r="G1072" i="6"/>
  <c r="H1072" i="6"/>
  <c r="J1072" i="6" s="1"/>
  <c r="I1072" i="6"/>
  <c r="K1072" i="6" s="1"/>
  <c r="P1072" i="6" s="1"/>
  <c r="L1072" i="6"/>
  <c r="M1072" i="6" s="1"/>
  <c r="O1072" i="6" s="1"/>
  <c r="Q1072" i="6"/>
  <c r="R1072" i="6" s="1"/>
  <c r="S1072" i="6"/>
  <c r="T1072" i="6"/>
  <c r="A1073" i="6"/>
  <c r="B1073" i="6"/>
  <c r="E1073" i="6"/>
  <c r="F1073" i="6"/>
  <c r="G1073" i="6"/>
  <c r="H1073" i="6"/>
  <c r="I1073" i="6" s="1"/>
  <c r="J1073" i="6"/>
  <c r="K1073" i="6"/>
  <c r="L1073" i="6"/>
  <c r="N1073" i="6" s="1"/>
  <c r="Q1073" i="6"/>
  <c r="R1073" i="6" s="1"/>
  <c r="S1073" i="6"/>
  <c r="T1073" i="6" s="1"/>
  <c r="A1074" i="6"/>
  <c r="B1074" i="6" s="1"/>
  <c r="E1074" i="6"/>
  <c r="F1074" i="6"/>
  <c r="G1074" i="6"/>
  <c r="H1074" i="6"/>
  <c r="L1074" i="6"/>
  <c r="M1074" i="6" s="1"/>
  <c r="O1074" i="6" s="1"/>
  <c r="Q1074" i="6"/>
  <c r="R1074" i="6" s="1"/>
  <c r="S1074" i="6"/>
  <c r="T1074" i="6"/>
  <c r="A1075" i="6"/>
  <c r="B1075" i="6" s="1"/>
  <c r="E1075" i="6"/>
  <c r="F1075" i="6"/>
  <c r="G1075" i="6"/>
  <c r="H1075" i="6"/>
  <c r="I1075" i="6" s="1"/>
  <c r="J1075" i="6"/>
  <c r="K1075" i="6"/>
  <c r="L1075" i="6"/>
  <c r="N1075" i="6" s="1"/>
  <c r="Q1075" i="6"/>
  <c r="R1075" i="6"/>
  <c r="S1075" i="6"/>
  <c r="T1075" i="6"/>
  <c r="A1076" i="6"/>
  <c r="B1076" i="6" s="1"/>
  <c r="E1076" i="6"/>
  <c r="F1076" i="6"/>
  <c r="G1076" i="6"/>
  <c r="H1076" i="6"/>
  <c r="J1076" i="6" s="1"/>
  <c r="I1076" i="6"/>
  <c r="K1076" i="6" s="1"/>
  <c r="L1076" i="6"/>
  <c r="M1076" i="6" s="1"/>
  <c r="O1076" i="6" s="1"/>
  <c r="Q1076" i="6"/>
  <c r="R1076" i="6" s="1"/>
  <c r="S1076" i="6"/>
  <c r="T1076" i="6"/>
  <c r="A1077" i="6"/>
  <c r="B1077" i="6"/>
  <c r="E1077" i="6"/>
  <c r="F1077" i="6"/>
  <c r="G1077" i="6"/>
  <c r="H1077" i="6"/>
  <c r="I1077" i="6" s="1"/>
  <c r="K1077" i="6"/>
  <c r="L1077" i="6"/>
  <c r="N1077" i="6" s="1"/>
  <c r="Q1077" i="6"/>
  <c r="R1077" i="6" s="1"/>
  <c r="S1077" i="6"/>
  <c r="T1077" i="6" s="1"/>
  <c r="A1078" i="6"/>
  <c r="B1078" i="6" s="1"/>
  <c r="E1078" i="6"/>
  <c r="F1078" i="6"/>
  <c r="G1078" i="6"/>
  <c r="H1078" i="6"/>
  <c r="L1078" i="6"/>
  <c r="M1078" i="6" s="1"/>
  <c r="O1078" i="6" s="1"/>
  <c r="Q1078" i="6"/>
  <c r="R1078" i="6" s="1"/>
  <c r="S1078" i="6"/>
  <c r="T1078" i="6" s="1"/>
  <c r="A1079" i="6"/>
  <c r="B1079" i="6"/>
  <c r="E1079" i="6"/>
  <c r="F1079" i="6"/>
  <c r="G1079" i="6"/>
  <c r="H1079" i="6"/>
  <c r="I1079" i="6" s="1"/>
  <c r="J1079" i="6"/>
  <c r="K1079" i="6"/>
  <c r="L1079" i="6"/>
  <c r="N1079" i="6" s="1"/>
  <c r="Q1079" i="6"/>
  <c r="R1079" i="6"/>
  <c r="S1079" i="6"/>
  <c r="T1079" i="6"/>
  <c r="A1080" i="6"/>
  <c r="B1080" i="6" s="1"/>
  <c r="E1080" i="6"/>
  <c r="F1080" i="6"/>
  <c r="G1080" i="6"/>
  <c r="H1080" i="6"/>
  <c r="J1080" i="6" s="1"/>
  <c r="I1080" i="6"/>
  <c r="K1080" i="6" s="1"/>
  <c r="L1080" i="6"/>
  <c r="M1080" i="6" s="1"/>
  <c r="O1080" i="6" s="1"/>
  <c r="Q1080" i="6"/>
  <c r="R1080" i="6" s="1"/>
  <c r="S1080" i="6"/>
  <c r="T1080" i="6"/>
  <c r="A1081" i="6"/>
  <c r="B1081" i="6"/>
  <c r="E1081" i="6"/>
  <c r="F1081" i="6"/>
  <c r="G1081" i="6"/>
  <c r="H1081" i="6"/>
  <c r="L1081" i="6"/>
  <c r="N1081" i="6" s="1"/>
  <c r="Q1081" i="6"/>
  <c r="R1081" i="6"/>
  <c r="S1081" i="6"/>
  <c r="T1081" i="6" s="1"/>
  <c r="A1082" i="6"/>
  <c r="B1082" i="6" s="1"/>
  <c r="E1082" i="6"/>
  <c r="F1082" i="6"/>
  <c r="G1082" i="6"/>
  <c r="H1082" i="6"/>
  <c r="J1082" i="6" s="1"/>
  <c r="L1082" i="6"/>
  <c r="M1082" i="6" s="1"/>
  <c r="O1082" i="6" s="1"/>
  <c r="Q1082" i="6"/>
  <c r="R1082" i="6" s="1"/>
  <c r="S1082" i="6"/>
  <c r="T1082" i="6" s="1"/>
  <c r="A1083" i="6"/>
  <c r="B1083" i="6" s="1"/>
  <c r="E1083" i="6"/>
  <c r="F1083" i="6"/>
  <c r="G1083" i="6"/>
  <c r="H1083" i="6"/>
  <c r="I1083" i="6" s="1"/>
  <c r="K1083" i="6" s="1"/>
  <c r="J1083" i="6"/>
  <c r="L1083" i="6"/>
  <c r="N1083" i="6" s="1"/>
  <c r="Q1083" i="6"/>
  <c r="R1083" i="6"/>
  <c r="S1083" i="6"/>
  <c r="T1083" i="6" s="1"/>
  <c r="A1084" i="6"/>
  <c r="B1084" i="6" s="1"/>
  <c r="E1084" i="6"/>
  <c r="F1084" i="6"/>
  <c r="G1084" i="6"/>
  <c r="H1084" i="6"/>
  <c r="J1084" i="6" s="1"/>
  <c r="I1084" i="6"/>
  <c r="K1084" i="6" s="1"/>
  <c r="L1084" i="6"/>
  <c r="M1084" i="6" s="1"/>
  <c r="O1084" i="6" s="1"/>
  <c r="Q1084" i="6"/>
  <c r="R1084" i="6" s="1"/>
  <c r="S1084" i="6"/>
  <c r="T1084" i="6"/>
  <c r="A1085" i="6"/>
  <c r="B1085" i="6"/>
  <c r="E1085" i="6"/>
  <c r="F1085" i="6"/>
  <c r="G1085" i="6"/>
  <c r="H1085" i="6"/>
  <c r="L1085" i="6"/>
  <c r="N1085" i="6" s="1"/>
  <c r="Q1085" i="6"/>
  <c r="R1085" i="6" s="1"/>
  <c r="S1085" i="6"/>
  <c r="T1085" i="6"/>
  <c r="A1086" i="6"/>
  <c r="B1086" i="6" s="1"/>
  <c r="E1086" i="6"/>
  <c r="F1086" i="6"/>
  <c r="G1086" i="6"/>
  <c r="H1086" i="6"/>
  <c r="J1086" i="6" s="1"/>
  <c r="L1086" i="6"/>
  <c r="M1086" i="6" s="1"/>
  <c r="O1086" i="6" s="1"/>
  <c r="Q1086" i="6"/>
  <c r="R1086" i="6" s="1"/>
  <c r="S1086" i="6"/>
  <c r="T1086" i="6" s="1"/>
  <c r="A1087" i="6"/>
  <c r="B1087" i="6" s="1"/>
  <c r="E1087" i="6"/>
  <c r="F1087" i="6"/>
  <c r="G1087" i="6"/>
  <c r="H1087" i="6"/>
  <c r="I1087" i="6" s="1"/>
  <c r="K1087" i="6" s="1"/>
  <c r="J1087" i="6"/>
  <c r="L1087" i="6"/>
  <c r="N1087" i="6" s="1"/>
  <c r="Q1087" i="6"/>
  <c r="R1087" i="6"/>
  <c r="S1087" i="6"/>
  <c r="T1087" i="6"/>
  <c r="A1088" i="6"/>
  <c r="B1088" i="6" s="1"/>
  <c r="E1088" i="6"/>
  <c r="F1088" i="6"/>
  <c r="G1088" i="6"/>
  <c r="H1088" i="6"/>
  <c r="J1088" i="6" s="1"/>
  <c r="I1088" i="6"/>
  <c r="K1088" i="6" s="1"/>
  <c r="P1088" i="6" s="1"/>
  <c r="L1088" i="6"/>
  <c r="M1088" i="6" s="1"/>
  <c r="O1088" i="6" s="1"/>
  <c r="Q1088" i="6"/>
  <c r="R1088" i="6" s="1"/>
  <c r="S1088" i="6"/>
  <c r="T1088" i="6" s="1"/>
  <c r="A1089" i="6"/>
  <c r="B1089" i="6"/>
  <c r="E1089" i="6"/>
  <c r="F1089" i="6"/>
  <c r="G1089" i="6"/>
  <c r="H1089" i="6"/>
  <c r="I1089" i="6" s="1"/>
  <c r="K1089" i="6" s="1"/>
  <c r="J1089" i="6"/>
  <c r="L1089" i="6"/>
  <c r="N1089" i="6" s="1"/>
  <c r="Q1089" i="6"/>
  <c r="R1089" i="6" s="1"/>
  <c r="S1089" i="6"/>
  <c r="T1089" i="6" s="1"/>
  <c r="A1090" i="6"/>
  <c r="B1090" i="6" s="1"/>
  <c r="E1090" i="6"/>
  <c r="F1090" i="6"/>
  <c r="G1090" i="6"/>
  <c r="H1090" i="6"/>
  <c r="L1090" i="6"/>
  <c r="M1090" i="6" s="1"/>
  <c r="O1090" i="6" s="1"/>
  <c r="Q1090" i="6"/>
  <c r="R1090" i="6" s="1"/>
  <c r="S1090" i="6"/>
  <c r="T1090" i="6"/>
  <c r="A1091" i="6"/>
  <c r="B1091" i="6" s="1"/>
  <c r="E1091" i="6"/>
  <c r="F1091" i="6"/>
  <c r="G1091" i="6"/>
  <c r="H1091" i="6"/>
  <c r="I1091" i="6" s="1"/>
  <c r="J1091" i="6"/>
  <c r="K1091" i="6"/>
  <c r="L1091" i="6"/>
  <c r="N1091" i="6" s="1"/>
  <c r="Q1091" i="6"/>
  <c r="R1091" i="6"/>
  <c r="S1091" i="6"/>
  <c r="T1091" i="6"/>
  <c r="A1092" i="6"/>
  <c r="B1092" i="6" s="1"/>
  <c r="E1092" i="6"/>
  <c r="F1092" i="6"/>
  <c r="G1092" i="6"/>
  <c r="H1092" i="6"/>
  <c r="J1092" i="6" s="1"/>
  <c r="I1092" i="6"/>
  <c r="K1092" i="6" s="1"/>
  <c r="L1092" i="6"/>
  <c r="M1092" i="6" s="1"/>
  <c r="O1092" i="6" s="1"/>
  <c r="Q1092" i="6"/>
  <c r="R1092" i="6" s="1"/>
  <c r="S1092" i="6"/>
  <c r="T1092" i="6"/>
  <c r="A1093" i="6"/>
  <c r="B1093" i="6"/>
  <c r="E1093" i="6"/>
  <c r="F1093" i="6"/>
  <c r="G1093" i="6"/>
  <c r="H1093" i="6"/>
  <c r="I1093" i="6" s="1"/>
  <c r="K1093" i="6"/>
  <c r="L1093" i="6"/>
  <c r="N1093" i="6" s="1"/>
  <c r="Q1093" i="6"/>
  <c r="R1093" i="6" s="1"/>
  <c r="S1093" i="6"/>
  <c r="T1093" i="6" s="1"/>
  <c r="A1094" i="6"/>
  <c r="B1094" i="6" s="1"/>
  <c r="E1094" i="6"/>
  <c r="F1094" i="6"/>
  <c r="G1094" i="6"/>
  <c r="H1094" i="6"/>
  <c r="L1094" i="6"/>
  <c r="M1094" i="6" s="1"/>
  <c r="O1094" i="6" s="1"/>
  <c r="Q1094" i="6"/>
  <c r="R1094" i="6" s="1"/>
  <c r="S1094" i="6"/>
  <c r="T1094" i="6" s="1"/>
  <c r="A1095" i="6"/>
  <c r="B1095" i="6" s="1"/>
  <c r="E1095" i="6"/>
  <c r="F1095" i="6"/>
  <c r="G1095" i="6"/>
  <c r="H1095" i="6"/>
  <c r="I1095" i="6" s="1"/>
  <c r="J1095" i="6"/>
  <c r="K1095" i="6"/>
  <c r="L1095" i="6"/>
  <c r="N1095" i="6" s="1"/>
  <c r="Q1095" i="6"/>
  <c r="R1095" i="6"/>
  <c r="S1095" i="6"/>
  <c r="T1095" i="6"/>
  <c r="A1096" i="6"/>
  <c r="B1096" i="6" s="1"/>
  <c r="E1096" i="6"/>
  <c r="F1096" i="6"/>
  <c r="G1096" i="6"/>
  <c r="H1096" i="6"/>
  <c r="J1096" i="6" s="1"/>
  <c r="I1096" i="6"/>
  <c r="K1096" i="6" s="1"/>
  <c r="L1096" i="6"/>
  <c r="M1096" i="6" s="1"/>
  <c r="O1096" i="6" s="1"/>
  <c r="Q1096" i="6"/>
  <c r="R1096" i="6" s="1"/>
  <c r="S1096" i="6"/>
  <c r="T1096" i="6"/>
  <c r="A1097" i="6"/>
  <c r="B1097" i="6"/>
  <c r="E1097" i="6"/>
  <c r="F1097" i="6"/>
  <c r="G1097" i="6"/>
  <c r="H1097" i="6"/>
  <c r="L1097" i="6"/>
  <c r="N1097" i="6" s="1"/>
  <c r="Q1097" i="6"/>
  <c r="R1097" i="6"/>
  <c r="S1097" i="6"/>
  <c r="T1097" i="6" s="1"/>
  <c r="A1098" i="6"/>
  <c r="B1098" i="6" s="1"/>
  <c r="E1098" i="6"/>
  <c r="F1098" i="6"/>
  <c r="G1098" i="6"/>
  <c r="H1098" i="6"/>
  <c r="J1098" i="6" s="1"/>
  <c r="I1098" i="6"/>
  <c r="K1098" i="6" s="1"/>
  <c r="L1098" i="6"/>
  <c r="M1098" i="6" s="1"/>
  <c r="O1098" i="6" s="1"/>
  <c r="Q1098" i="6"/>
  <c r="R1098" i="6" s="1"/>
  <c r="S1098" i="6"/>
  <c r="T1098" i="6" s="1"/>
  <c r="A1099" i="6"/>
  <c r="B1099" i="6" s="1"/>
  <c r="E1099" i="6"/>
  <c r="F1099" i="6"/>
  <c r="G1099" i="6"/>
  <c r="H1099" i="6"/>
  <c r="I1099" i="6" s="1"/>
  <c r="K1099" i="6" s="1"/>
  <c r="J1099" i="6"/>
  <c r="L1099" i="6"/>
  <c r="N1099" i="6" s="1"/>
  <c r="Q1099" i="6"/>
  <c r="R1099" i="6"/>
  <c r="S1099" i="6"/>
  <c r="T1099" i="6"/>
  <c r="A1100" i="6"/>
  <c r="B1100" i="6" s="1"/>
  <c r="E1100" i="6"/>
  <c r="F1100" i="6"/>
  <c r="G1100" i="6"/>
  <c r="H1100" i="6"/>
  <c r="J1100" i="6" s="1"/>
  <c r="I1100" i="6"/>
  <c r="K1100" i="6" s="1"/>
  <c r="L1100" i="6"/>
  <c r="M1100" i="6" s="1"/>
  <c r="O1100" i="6" s="1"/>
  <c r="Q1100" i="6"/>
  <c r="R1100" i="6" s="1"/>
  <c r="S1100" i="6"/>
  <c r="T1100" i="6"/>
  <c r="A1101" i="6"/>
  <c r="B1101" i="6"/>
  <c r="E1101" i="6"/>
  <c r="F1101" i="6"/>
  <c r="G1101" i="6"/>
  <c r="H1101" i="6"/>
  <c r="L1101" i="6"/>
  <c r="N1101" i="6" s="1"/>
  <c r="Q1101" i="6"/>
  <c r="R1101" i="6" s="1"/>
  <c r="S1101" i="6"/>
  <c r="T1101" i="6" s="1"/>
  <c r="A1102" i="6"/>
  <c r="B1102" i="6" s="1"/>
  <c r="E1102" i="6"/>
  <c r="F1102" i="6"/>
  <c r="G1102" i="6"/>
  <c r="H1102" i="6"/>
  <c r="J1102" i="6" s="1"/>
  <c r="L1102" i="6"/>
  <c r="M1102" i="6" s="1"/>
  <c r="O1102" i="6" s="1"/>
  <c r="Q1102" i="6"/>
  <c r="R1102" i="6" s="1"/>
  <c r="S1102" i="6"/>
  <c r="T1102" i="6" s="1"/>
  <c r="A1103" i="6"/>
  <c r="B1103" i="6" s="1"/>
  <c r="E1103" i="6"/>
  <c r="F1103" i="6"/>
  <c r="G1103" i="6"/>
  <c r="H1103" i="6"/>
  <c r="I1103" i="6" s="1"/>
  <c r="K1103" i="6" s="1"/>
  <c r="J1103" i="6"/>
  <c r="L1103" i="6"/>
  <c r="N1103" i="6" s="1"/>
  <c r="Q1103" i="6"/>
  <c r="R1103" i="6"/>
  <c r="S1103" i="6"/>
  <c r="T1103" i="6"/>
  <c r="A1104" i="6"/>
  <c r="B1104" i="6" s="1"/>
  <c r="E1104" i="6"/>
  <c r="F1104" i="6"/>
  <c r="G1104" i="6"/>
  <c r="H1104" i="6"/>
  <c r="J1104" i="6" s="1"/>
  <c r="I1104" i="6"/>
  <c r="K1104" i="6" s="1"/>
  <c r="P1104" i="6" s="1"/>
  <c r="L1104" i="6"/>
  <c r="M1104" i="6" s="1"/>
  <c r="O1104" i="6" s="1"/>
  <c r="Q1104" i="6"/>
  <c r="R1104" i="6" s="1"/>
  <c r="S1104" i="6"/>
  <c r="T1104" i="6"/>
  <c r="A1105" i="6"/>
  <c r="B1105" i="6"/>
  <c r="E1105" i="6"/>
  <c r="F1105" i="6"/>
  <c r="G1105" i="6"/>
  <c r="H1105" i="6"/>
  <c r="I1105" i="6" s="1"/>
  <c r="J1105" i="6"/>
  <c r="K1105" i="6"/>
  <c r="L1105" i="6"/>
  <c r="N1105" i="6" s="1"/>
  <c r="Q1105" i="6"/>
  <c r="R1105" i="6" s="1"/>
  <c r="S1105" i="6"/>
  <c r="T1105" i="6" s="1"/>
  <c r="A1106" i="6"/>
  <c r="B1106" i="6" s="1"/>
  <c r="E1106" i="6"/>
  <c r="F1106" i="6"/>
  <c r="G1106" i="6"/>
  <c r="H1106" i="6"/>
  <c r="L1106" i="6"/>
  <c r="M1106" i="6" s="1"/>
  <c r="O1106" i="6" s="1"/>
  <c r="Q1106" i="6"/>
  <c r="R1106" i="6" s="1"/>
  <c r="S1106" i="6"/>
  <c r="T1106" i="6"/>
  <c r="A1107" i="6"/>
  <c r="B1107" i="6" s="1"/>
  <c r="E1107" i="6"/>
  <c r="F1107" i="6"/>
  <c r="G1107" i="6"/>
  <c r="H1107" i="6"/>
  <c r="I1107" i="6" s="1"/>
  <c r="J1107" i="6"/>
  <c r="K1107" i="6"/>
  <c r="L1107" i="6"/>
  <c r="N1107" i="6" s="1"/>
  <c r="Q1107" i="6"/>
  <c r="R1107" i="6"/>
  <c r="S1107" i="6"/>
  <c r="T1107" i="6"/>
  <c r="A1108" i="6"/>
  <c r="B1108" i="6" s="1"/>
  <c r="E1108" i="6"/>
  <c r="F1108" i="6"/>
  <c r="G1108" i="6"/>
  <c r="H1108" i="6"/>
  <c r="J1108" i="6" s="1"/>
  <c r="I1108" i="6"/>
  <c r="K1108" i="6" s="1"/>
  <c r="L1108" i="6"/>
  <c r="M1108" i="6" s="1"/>
  <c r="O1108" i="6" s="1"/>
  <c r="Q1108" i="6"/>
  <c r="R1108" i="6" s="1"/>
  <c r="S1108" i="6"/>
  <c r="T1108" i="6"/>
  <c r="A1109" i="6"/>
  <c r="B1109" i="6"/>
  <c r="E1109" i="6"/>
  <c r="F1109" i="6"/>
  <c r="G1109" i="6"/>
  <c r="H1109" i="6"/>
  <c r="L1109" i="6"/>
  <c r="N1109" i="6" s="1"/>
  <c r="Q1109" i="6"/>
  <c r="R1109" i="6" s="1"/>
  <c r="S1109" i="6"/>
  <c r="T1109" i="6" s="1"/>
  <c r="A1110" i="6"/>
  <c r="B1110" i="6" s="1"/>
  <c r="E1110" i="6"/>
  <c r="F1110" i="6"/>
  <c r="G1110" i="6"/>
  <c r="H1110" i="6"/>
  <c r="L1110" i="6"/>
  <c r="M1110" i="6" s="1"/>
  <c r="O1110" i="6" s="1"/>
  <c r="Q1110" i="6"/>
  <c r="R1110" i="6" s="1"/>
  <c r="S1110" i="6"/>
  <c r="T1110" i="6" s="1"/>
  <c r="A1111" i="6"/>
  <c r="B1111" i="6"/>
  <c r="E1111" i="6"/>
  <c r="F1111" i="6"/>
  <c r="G1111" i="6"/>
  <c r="H1111" i="6"/>
  <c r="I1111" i="6" s="1"/>
  <c r="J1111" i="6"/>
  <c r="K1111" i="6"/>
  <c r="L1111" i="6"/>
  <c r="N1111" i="6" s="1"/>
  <c r="Q1111" i="6"/>
  <c r="R1111" i="6"/>
  <c r="S1111" i="6"/>
  <c r="T1111" i="6"/>
  <c r="A1112" i="6"/>
  <c r="B1112" i="6" s="1"/>
  <c r="E1112" i="6"/>
  <c r="F1112" i="6"/>
  <c r="G1112" i="6"/>
  <c r="H1112" i="6"/>
  <c r="J1112" i="6" s="1"/>
  <c r="I1112" i="6"/>
  <c r="K1112" i="6" s="1"/>
  <c r="L1112" i="6"/>
  <c r="M1112" i="6" s="1"/>
  <c r="O1112" i="6" s="1"/>
  <c r="Q1112" i="6"/>
  <c r="R1112" i="6" s="1"/>
  <c r="S1112" i="6"/>
  <c r="T1112" i="6"/>
  <c r="A1113" i="6"/>
  <c r="B1113" i="6"/>
  <c r="E1113" i="6"/>
  <c r="F1113" i="6"/>
  <c r="G1113" i="6"/>
  <c r="H1113" i="6"/>
  <c r="I1113" i="6" s="1"/>
  <c r="K1113" i="6" s="1"/>
  <c r="J1113" i="6"/>
  <c r="L1113" i="6"/>
  <c r="N1113" i="6" s="1"/>
  <c r="Q1113" i="6"/>
  <c r="R1113" i="6" s="1"/>
  <c r="S1113" i="6"/>
  <c r="T1113" i="6" s="1"/>
  <c r="A1114" i="6"/>
  <c r="B1114" i="6" s="1"/>
  <c r="E1114" i="6"/>
  <c r="F1114" i="6"/>
  <c r="G1114" i="6"/>
  <c r="H1114" i="6"/>
  <c r="J1114" i="6" s="1"/>
  <c r="I1114" i="6"/>
  <c r="K1114" i="6" s="1"/>
  <c r="P1114" i="6" s="1"/>
  <c r="L1114" i="6"/>
  <c r="M1114" i="6" s="1"/>
  <c r="O1114" i="6" s="1"/>
  <c r="Q1114" i="6"/>
  <c r="R1114" i="6" s="1"/>
  <c r="S1114" i="6"/>
  <c r="T1114" i="6" s="1"/>
  <c r="A1115" i="6"/>
  <c r="B1115" i="6" s="1"/>
  <c r="E1115" i="6"/>
  <c r="F1115" i="6"/>
  <c r="G1115" i="6"/>
  <c r="H1115" i="6"/>
  <c r="J1115" i="6" s="1"/>
  <c r="L1115" i="6"/>
  <c r="N1115" i="6" s="1"/>
  <c r="M1115" i="6"/>
  <c r="O1115" i="6" s="1"/>
  <c r="Q1115" i="6"/>
  <c r="R1115" i="6"/>
  <c r="S1115" i="6"/>
  <c r="T1115" i="6" s="1"/>
  <c r="A1116" i="6"/>
  <c r="B1116" i="6" s="1"/>
  <c r="E1116" i="6"/>
  <c r="F1116" i="6"/>
  <c r="G1116" i="6"/>
  <c r="H1116" i="6"/>
  <c r="J1116" i="6" s="1"/>
  <c r="L1116" i="6"/>
  <c r="M1116" i="6"/>
  <c r="N1116" i="6"/>
  <c r="O1116" i="6"/>
  <c r="Q1116" i="6"/>
  <c r="R1116" i="6" s="1"/>
  <c r="S1116" i="6"/>
  <c r="T1116" i="6" s="1"/>
  <c r="A1117" i="6"/>
  <c r="B1117" i="6" s="1"/>
  <c r="E1117" i="6"/>
  <c r="F1117" i="6"/>
  <c r="G1117" i="6"/>
  <c r="H1117" i="6"/>
  <c r="I1117" i="6" s="1"/>
  <c r="K1117" i="6" s="1"/>
  <c r="J1117" i="6"/>
  <c r="L1117" i="6"/>
  <c r="N1117" i="6" s="1"/>
  <c r="M1117" i="6"/>
  <c r="O1117" i="6" s="1"/>
  <c r="Q1117" i="6"/>
  <c r="R1117" i="6" s="1"/>
  <c r="S1117" i="6"/>
  <c r="T1117" i="6" s="1"/>
  <c r="A1118" i="6"/>
  <c r="B1118" i="6" s="1"/>
  <c r="E1118" i="6"/>
  <c r="F1118" i="6"/>
  <c r="G1118" i="6"/>
  <c r="H1118" i="6"/>
  <c r="L1118" i="6"/>
  <c r="M1118" i="6" s="1"/>
  <c r="O1118" i="6" s="1"/>
  <c r="Q1118" i="6"/>
  <c r="R1118" i="6" s="1"/>
  <c r="S1118" i="6"/>
  <c r="T1118" i="6"/>
  <c r="A1119" i="6"/>
  <c r="B1119" i="6"/>
  <c r="E1119" i="6"/>
  <c r="F1119" i="6"/>
  <c r="G1119" i="6"/>
  <c r="H1119" i="6"/>
  <c r="I1119" i="6" s="1"/>
  <c r="K1119" i="6" s="1"/>
  <c r="J1119" i="6"/>
  <c r="L1119" i="6"/>
  <c r="N1119" i="6" s="1"/>
  <c r="Q1119" i="6"/>
  <c r="R1119" i="6"/>
  <c r="S1119" i="6"/>
  <c r="T1119" i="6" s="1"/>
  <c r="A1120" i="6"/>
  <c r="B1120" i="6" s="1"/>
  <c r="E1120" i="6"/>
  <c r="F1120" i="6"/>
  <c r="G1120" i="6"/>
  <c r="H1120" i="6"/>
  <c r="J1120" i="6" s="1"/>
  <c r="I1120" i="6"/>
  <c r="K1120" i="6" s="1"/>
  <c r="L1120" i="6"/>
  <c r="N1120" i="6" s="1"/>
  <c r="Q1120" i="6"/>
  <c r="R1120" i="6" s="1"/>
  <c r="S1120" i="6"/>
  <c r="T1120" i="6" s="1"/>
  <c r="A1121" i="6"/>
  <c r="B1121" i="6" s="1"/>
  <c r="E1121" i="6"/>
  <c r="F1121" i="6"/>
  <c r="G1121" i="6"/>
  <c r="H1121" i="6"/>
  <c r="J1121" i="6" s="1"/>
  <c r="I1121" i="6"/>
  <c r="K1121" i="6" s="1"/>
  <c r="L1121" i="6"/>
  <c r="N1121" i="6" s="1"/>
  <c r="Q1121" i="6"/>
  <c r="R1121" i="6"/>
  <c r="S1121" i="6"/>
  <c r="T1121" i="6"/>
  <c r="A1122" i="6"/>
  <c r="B1122" i="6" s="1"/>
  <c r="E1122" i="6"/>
  <c r="F1122" i="6"/>
  <c r="G1122" i="6"/>
  <c r="H1122" i="6"/>
  <c r="J1122" i="6" s="1"/>
  <c r="I1122" i="6"/>
  <c r="K1122" i="6" s="1"/>
  <c r="L1122" i="6"/>
  <c r="M1122" i="6" s="1"/>
  <c r="O1122" i="6" s="1"/>
  <c r="Q1122" i="6"/>
  <c r="R1122" i="6" s="1"/>
  <c r="S1122" i="6"/>
  <c r="T1122" i="6"/>
  <c r="A1123" i="6"/>
  <c r="B1123" i="6" s="1"/>
  <c r="E1123" i="6"/>
  <c r="F1123" i="6"/>
  <c r="G1123" i="6"/>
  <c r="H1123" i="6"/>
  <c r="J1123" i="6" s="1"/>
  <c r="L1123" i="6"/>
  <c r="Q1123" i="6"/>
  <c r="R1123" i="6" s="1"/>
  <c r="S1123" i="6"/>
  <c r="T1123" i="6" s="1"/>
  <c r="A1124" i="6"/>
  <c r="B1124" i="6" s="1"/>
  <c r="E1124" i="6"/>
  <c r="F1124" i="6"/>
  <c r="G1124" i="6"/>
  <c r="H1124" i="6"/>
  <c r="J1124" i="6" s="1"/>
  <c r="L1124" i="6"/>
  <c r="M1124" i="6" s="1"/>
  <c r="O1124" i="6" s="1"/>
  <c r="Q1124" i="6"/>
  <c r="R1124" i="6" s="1"/>
  <c r="S1124" i="6"/>
  <c r="T1124" i="6"/>
  <c r="A1125" i="6"/>
  <c r="B1125" i="6"/>
  <c r="E1125" i="6"/>
  <c r="F1125" i="6"/>
  <c r="G1125" i="6"/>
  <c r="H1125" i="6"/>
  <c r="I1125" i="6" s="1"/>
  <c r="K1125" i="6" s="1"/>
  <c r="L1125" i="6"/>
  <c r="Q1125" i="6"/>
  <c r="R1125" i="6" s="1"/>
  <c r="S1125" i="6"/>
  <c r="T1125" i="6"/>
  <c r="A1126" i="6"/>
  <c r="B1126" i="6" s="1"/>
  <c r="E1126" i="6"/>
  <c r="F1126" i="6"/>
  <c r="G1126" i="6"/>
  <c r="H1126" i="6"/>
  <c r="J1126" i="6" s="1"/>
  <c r="I1126" i="6"/>
  <c r="K1126" i="6" s="1"/>
  <c r="L1126" i="6"/>
  <c r="M1126" i="6"/>
  <c r="O1126" i="6" s="1"/>
  <c r="N1126" i="6"/>
  <c r="Q1126" i="6"/>
  <c r="R1126" i="6" s="1"/>
  <c r="S1126" i="6"/>
  <c r="T1126" i="6" s="1"/>
  <c r="A1127" i="6"/>
  <c r="B1127" i="6" s="1"/>
  <c r="E1127" i="6"/>
  <c r="F1127" i="6"/>
  <c r="G1127" i="6"/>
  <c r="H1127" i="6"/>
  <c r="J1127" i="6" s="1"/>
  <c r="L1127" i="6"/>
  <c r="N1127" i="6" s="1"/>
  <c r="Q1127" i="6"/>
  <c r="R1127" i="6" s="1"/>
  <c r="S1127" i="6"/>
  <c r="T1127" i="6"/>
  <c r="A1128" i="6"/>
  <c r="B1128" i="6" s="1"/>
  <c r="E1128" i="6"/>
  <c r="F1128" i="6"/>
  <c r="G1128" i="6"/>
  <c r="H1128" i="6"/>
  <c r="L1128" i="6"/>
  <c r="N1128" i="6" s="1"/>
  <c r="M1128" i="6"/>
  <c r="O1128" i="6" s="1"/>
  <c r="Q1128" i="6"/>
  <c r="R1128" i="6" s="1"/>
  <c r="S1128" i="6"/>
  <c r="T1128" i="6"/>
  <c r="A1129" i="6"/>
  <c r="B1129" i="6"/>
  <c r="E1129" i="6"/>
  <c r="F1129" i="6"/>
  <c r="G1129" i="6"/>
  <c r="H1129" i="6"/>
  <c r="I1129" i="6" s="1"/>
  <c r="K1129" i="6" s="1"/>
  <c r="J1129" i="6"/>
  <c r="L1129" i="6"/>
  <c r="N1129" i="6" s="1"/>
  <c r="Q1129" i="6"/>
  <c r="R1129" i="6" s="1"/>
  <c r="S1129" i="6"/>
  <c r="T1129" i="6" s="1"/>
  <c r="A1130" i="6"/>
  <c r="B1130" i="6" s="1"/>
  <c r="E1130" i="6"/>
  <c r="F1130" i="6"/>
  <c r="G1130" i="6"/>
  <c r="H1130" i="6"/>
  <c r="L1130" i="6"/>
  <c r="M1130" i="6" s="1"/>
  <c r="O1130" i="6" s="1"/>
  <c r="Q1130" i="6"/>
  <c r="R1130" i="6" s="1"/>
  <c r="S1130" i="6"/>
  <c r="T1130" i="6" s="1"/>
  <c r="A1131" i="6"/>
  <c r="B1131" i="6" s="1"/>
  <c r="E1131" i="6"/>
  <c r="F1131" i="6"/>
  <c r="G1131" i="6"/>
  <c r="H1131" i="6"/>
  <c r="J1131" i="6" s="1"/>
  <c r="L1131" i="6"/>
  <c r="N1131" i="6" s="1"/>
  <c r="M1131" i="6"/>
  <c r="O1131" i="6" s="1"/>
  <c r="Q1131" i="6"/>
  <c r="R1131" i="6"/>
  <c r="S1131" i="6"/>
  <c r="T1131" i="6" s="1"/>
  <c r="A1132" i="6"/>
  <c r="B1132" i="6" s="1"/>
  <c r="E1132" i="6"/>
  <c r="F1132" i="6"/>
  <c r="G1132" i="6"/>
  <c r="H1132" i="6"/>
  <c r="J1132" i="6" s="1"/>
  <c r="L1132" i="6"/>
  <c r="N1132" i="6" s="1"/>
  <c r="M1132" i="6"/>
  <c r="O1132" i="6"/>
  <c r="Q1132" i="6"/>
  <c r="R1132" i="6" s="1"/>
  <c r="S1132" i="6"/>
  <c r="T1132" i="6"/>
  <c r="A1133" i="6"/>
  <c r="B1133" i="6" s="1"/>
  <c r="E1133" i="6"/>
  <c r="F1133" i="6"/>
  <c r="G1133" i="6"/>
  <c r="H1133" i="6"/>
  <c r="I1133" i="6" s="1"/>
  <c r="K1133" i="6" s="1"/>
  <c r="J1133" i="6"/>
  <c r="L1133" i="6"/>
  <c r="N1133" i="6" s="1"/>
  <c r="M1133" i="6"/>
  <c r="O1133" i="6" s="1"/>
  <c r="Q1133" i="6"/>
  <c r="R1133" i="6" s="1"/>
  <c r="S1133" i="6"/>
  <c r="T1133" i="6" s="1"/>
  <c r="A1134" i="6"/>
  <c r="B1134" i="6" s="1"/>
  <c r="E1134" i="6"/>
  <c r="F1134" i="6"/>
  <c r="G1134" i="6"/>
  <c r="H1134" i="6"/>
  <c r="J1134" i="6" s="1"/>
  <c r="I1134" i="6"/>
  <c r="K1134" i="6" s="1"/>
  <c r="P1134" i="6" s="1"/>
  <c r="L1134" i="6"/>
  <c r="M1134" i="6" s="1"/>
  <c r="O1134" i="6" s="1"/>
  <c r="N1134" i="6"/>
  <c r="Q1134" i="6"/>
  <c r="R1134" i="6" s="1"/>
  <c r="S1134" i="6"/>
  <c r="T1134" i="6"/>
  <c r="A1135" i="6"/>
  <c r="B1135" i="6"/>
  <c r="E1135" i="6"/>
  <c r="F1135" i="6"/>
  <c r="G1135" i="6"/>
  <c r="H1135" i="6"/>
  <c r="I1135" i="6"/>
  <c r="J1135" i="6"/>
  <c r="K1135" i="6"/>
  <c r="L1135" i="6"/>
  <c r="N1135" i="6" s="1"/>
  <c r="Q1135" i="6"/>
  <c r="R1135" i="6"/>
  <c r="S1135" i="6"/>
  <c r="T1135" i="6"/>
  <c r="A1136" i="6"/>
  <c r="B1136" i="6" s="1"/>
  <c r="E1136" i="6"/>
  <c r="F1136" i="6"/>
  <c r="G1136" i="6"/>
  <c r="H1136" i="6"/>
  <c r="J1136" i="6" s="1"/>
  <c r="I1136" i="6"/>
  <c r="K1136" i="6" s="1"/>
  <c r="P1136" i="6" s="1"/>
  <c r="L1136" i="6"/>
  <c r="N1136" i="6" s="1"/>
  <c r="M1136" i="6"/>
  <c r="O1136" i="6" s="1"/>
  <c r="Q1136" i="6"/>
  <c r="R1136" i="6" s="1"/>
  <c r="S1136" i="6"/>
  <c r="T1136" i="6"/>
  <c r="A1137" i="6"/>
  <c r="B1137" i="6" s="1"/>
  <c r="E1137" i="6"/>
  <c r="F1137" i="6"/>
  <c r="G1137" i="6"/>
  <c r="H1137" i="6"/>
  <c r="I1137" i="6"/>
  <c r="K1137" i="6" s="1"/>
  <c r="J1137" i="6"/>
  <c r="L1137" i="6"/>
  <c r="N1137" i="6" s="1"/>
  <c r="Q1137" i="6"/>
  <c r="R1137" i="6"/>
  <c r="S1137" i="6"/>
  <c r="T1137" i="6"/>
  <c r="A1138" i="6"/>
  <c r="B1138" i="6" s="1"/>
  <c r="E1138" i="6"/>
  <c r="F1138" i="6"/>
  <c r="G1138" i="6"/>
  <c r="H1138" i="6"/>
  <c r="J1138" i="6" s="1"/>
  <c r="I1138" i="6"/>
  <c r="K1138" i="6" s="1"/>
  <c r="L1138" i="6"/>
  <c r="M1138" i="6" s="1"/>
  <c r="O1138" i="6" s="1"/>
  <c r="Q1138" i="6"/>
  <c r="R1138" i="6" s="1"/>
  <c r="S1138" i="6"/>
  <c r="T1138" i="6"/>
  <c r="A1139" i="6"/>
  <c r="B1139" i="6" s="1"/>
  <c r="E1139" i="6"/>
  <c r="F1139" i="6"/>
  <c r="G1139" i="6"/>
  <c r="H1139" i="6"/>
  <c r="J1139" i="6" s="1"/>
  <c r="L1139" i="6"/>
  <c r="N1139" i="6" s="1"/>
  <c r="Q1139" i="6"/>
  <c r="R1139" i="6"/>
  <c r="S1139" i="6"/>
  <c r="T1139" i="6" s="1"/>
  <c r="A1140" i="6"/>
  <c r="B1140" i="6" s="1"/>
  <c r="E1140" i="6"/>
  <c r="F1140" i="6"/>
  <c r="G1140" i="6"/>
  <c r="H1140" i="6"/>
  <c r="J1140" i="6" s="1"/>
  <c r="L1140" i="6"/>
  <c r="M1140" i="6"/>
  <c r="O1140" i="6" s="1"/>
  <c r="N1140" i="6"/>
  <c r="Q1140" i="6"/>
  <c r="R1140" i="6" s="1"/>
  <c r="S1140" i="6"/>
  <c r="T1140" i="6"/>
  <c r="A1141" i="6"/>
  <c r="B1141" i="6" s="1"/>
  <c r="E1141" i="6"/>
  <c r="F1141" i="6"/>
  <c r="G1141" i="6"/>
  <c r="H1141" i="6"/>
  <c r="L1141" i="6"/>
  <c r="N1141" i="6" s="1"/>
  <c r="Q1141" i="6"/>
  <c r="R1141" i="6" s="1"/>
  <c r="S1141" i="6"/>
  <c r="T1141" i="6"/>
  <c r="A1142" i="6"/>
  <c r="B1142" i="6" s="1"/>
  <c r="E1142" i="6"/>
  <c r="F1142" i="6"/>
  <c r="G1142" i="6"/>
  <c r="H1142" i="6"/>
  <c r="J1142" i="6" s="1"/>
  <c r="I1142" i="6"/>
  <c r="K1142" i="6" s="1"/>
  <c r="P1142" i="6" s="1"/>
  <c r="L1142" i="6"/>
  <c r="N1142" i="6" s="1"/>
  <c r="M1142" i="6"/>
  <c r="O1142" i="6"/>
  <c r="Q1142" i="6"/>
  <c r="R1142" i="6" s="1"/>
  <c r="S1142" i="6"/>
  <c r="T1142" i="6"/>
  <c r="A1143" i="6"/>
  <c r="B1143" i="6"/>
  <c r="E1143" i="6"/>
  <c r="F1143" i="6"/>
  <c r="G1143" i="6"/>
  <c r="H1143" i="6"/>
  <c r="I1143" i="6"/>
  <c r="K1143" i="6" s="1"/>
  <c r="J1143" i="6"/>
  <c r="L1143" i="6"/>
  <c r="N1143" i="6" s="1"/>
  <c r="Q1143" i="6"/>
  <c r="R1143" i="6" s="1"/>
  <c r="S1143" i="6"/>
  <c r="T1143" i="6"/>
  <c r="A1144" i="6"/>
  <c r="B1144" i="6" s="1"/>
  <c r="E1144" i="6"/>
  <c r="F1144" i="6"/>
  <c r="G1144" i="6"/>
  <c r="H1144" i="6"/>
  <c r="L1144" i="6"/>
  <c r="N1144" i="6" s="1"/>
  <c r="M1144" i="6"/>
  <c r="O1144" i="6" s="1"/>
  <c r="Q1144" i="6"/>
  <c r="R1144" i="6" s="1"/>
  <c r="S1144" i="6"/>
  <c r="T1144" i="6"/>
  <c r="A1145" i="6"/>
  <c r="B1145" i="6" s="1"/>
  <c r="E1145" i="6"/>
  <c r="F1145" i="6"/>
  <c r="G1145" i="6"/>
  <c r="H1145" i="6"/>
  <c r="I1145" i="6"/>
  <c r="K1145" i="6" s="1"/>
  <c r="J1145" i="6"/>
  <c r="L1145" i="6"/>
  <c r="N1145" i="6" s="1"/>
  <c r="Q1145" i="6"/>
  <c r="R1145" i="6" s="1"/>
  <c r="S1145" i="6"/>
  <c r="T1145" i="6" s="1"/>
  <c r="A1146" i="6"/>
  <c r="B1146" i="6" s="1"/>
  <c r="E1146" i="6"/>
  <c r="F1146" i="6"/>
  <c r="G1146" i="6"/>
  <c r="H1146" i="6"/>
  <c r="L1146" i="6"/>
  <c r="M1146" i="6" s="1"/>
  <c r="O1146" i="6" s="1"/>
  <c r="Q1146" i="6"/>
  <c r="R1146" i="6" s="1"/>
  <c r="S1146" i="6"/>
  <c r="T1146" i="6"/>
  <c r="A1147" i="6"/>
  <c r="B1147" i="6" s="1"/>
  <c r="E1147" i="6"/>
  <c r="F1147" i="6"/>
  <c r="G1147" i="6"/>
  <c r="H1147" i="6"/>
  <c r="J1147" i="6" s="1"/>
  <c r="L1147" i="6"/>
  <c r="N1147" i="6" s="1"/>
  <c r="Q1147" i="6"/>
  <c r="R1147" i="6"/>
  <c r="S1147" i="6"/>
  <c r="T1147" i="6" s="1"/>
  <c r="A1148" i="6"/>
  <c r="B1148" i="6" s="1"/>
  <c r="E1148" i="6"/>
  <c r="F1148" i="6"/>
  <c r="G1148" i="6"/>
  <c r="H1148" i="6"/>
  <c r="J1148" i="6" s="1"/>
  <c r="L1148" i="6"/>
  <c r="M1148" i="6"/>
  <c r="N1148" i="6"/>
  <c r="O1148" i="6"/>
  <c r="Q1148" i="6"/>
  <c r="R1148" i="6" s="1"/>
  <c r="S1148" i="6"/>
  <c r="T1148" i="6"/>
  <c r="A1149" i="6"/>
  <c r="B1149" i="6"/>
  <c r="E1149" i="6"/>
  <c r="F1149" i="6"/>
  <c r="G1149" i="6"/>
  <c r="H1149" i="6"/>
  <c r="I1149" i="6" s="1"/>
  <c r="K1149" i="6" s="1"/>
  <c r="J1149" i="6"/>
  <c r="L1149" i="6"/>
  <c r="N1149" i="6" s="1"/>
  <c r="Q1149" i="6"/>
  <c r="R1149" i="6" s="1"/>
  <c r="S1149" i="6"/>
  <c r="T1149" i="6"/>
  <c r="A1150" i="6"/>
  <c r="B1150" i="6" s="1"/>
  <c r="E1150" i="6"/>
  <c r="F1150" i="6"/>
  <c r="G1150" i="6"/>
  <c r="H1150" i="6"/>
  <c r="J1150" i="6" s="1"/>
  <c r="I1150" i="6"/>
  <c r="K1150" i="6" s="1"/>
  <c r="L1150" i="6"/>
  <c r="M1150" i="6"/>
  <c r="O1150" i="6" s="1"/>
  <c r="N1150" i="6"/>
  <c r="Q1150" i="6"/>
  <c r="R1150" i="6" s="1"/>
  <c r="S1150" i="6"/>
  <c r="T1150" i="6"/>
  <c r="A1151" i="6"/>
  <c r="B1151" i="6"/>
  <c r="E1151" i="6"/>
  <c r="F1151" i="6"/>
  <c r="G1151" i="6"/>
  <c r="H1151" i="6"/>
  <c r="I1151" i="6" s="1"/>
  <c r="K1151" i="6" s="1"/>
  <c r="J1151" i="6"/>
  <c r="L1151" i="6"/>
  <c r="N1151" i="6" s="1"/>
  <c r="Q1151" i="6"/>
  <c r="R1151" i="6"/>
  <c r="S1151" i="6"/>
  <c r="T1151" i="6"/>
  <c r="A1152" i="6"/>
  <c r="B1152" i="6" s="1"/>
  <c r="E1152" i="6"/>
  <c r="F1152" i="6"/>
  <c r="G1152" i="6"/>
  <c r="H1152" i="6"/>
  <c r="J1152" i="6" s="1"/>
  <c r="I1152" i="6"/>
  <c r="K1152" i="6" s="1"/>
  <c r="L1152" i="6"/>
  <c r="N1152" i="6" s="1"/>
  <c r="M1152" i="6"/>
  <c r="O1152" i="6" s="1"/>
  <c r="Q1152" i="6"/>
  <c r="R1152" i="6" s="1"/>
  <c r="S1152" i="6"/>
  <c r="T1152" i="6" s="1"/>
  <c r="A1153" i="6"/>
  <c r="B1153" i="6"/>
  <c r="E1153" i="6"/>
  <c r="F1153" i="6"/>
  <c r="G1153" i="6"/>
  <c r="H1153" i="6"/>
  <c r="J1153" i="6" s="1"/>
  <c r="I1153" i="6"/>
  <c r="K1153" i="6" s="1"/>
  <c r="L1153" i="6"/>
  <c r="N1153" i="6" s="1"/>
  <c r="Q1153" i="6"/>
  <c r="R1153" i="6"/>
  <c r="S1153" i="6"/>
  <c r="T1153" i="6"/>
  <c r="A1154" i="6"/>
  <c r="B1154" i="6" s="1"/>
  <c r="E1154" i="6"/>
  <c r="F1154" i="6"/>
  <c r="G1154" i="6"/>
  <c r="H1154" i="6"/>
  <c r="J1154" i="6" s="1"/>
  <c r="I1154" i="6"/>
  <c r="K1154" i="6" s="1"/>
  <c r="L1154" i="6"/>
  <c r="M1154" i="6" s="1"/>
  <c r="O1154" i="6" s="1"/>
  <c r="Q1154" i="6"/>
  <c r="R1154" i="6" s="1"/>
  <c r="S1154" i="6"/>
  <c r="T1154" i="6"/>
  <c r="A1155" i="6"/>
  <c r="B1155" i="6" s="1"/>
  <c r="E1155" i="6"/>
  <c r="F1155" i="6"/>
  <c r="G1155" i="6"/>
  <c r="H1155" i="6"/>
  <c r="J1155" i="6" s="1"/>
  <c r="L1155" i="6"/>
  <c r="N1155" i="6" s="1"/>
  <c r="Q1155" i="6"/>
  <c r="R1155" i="6" s="1"/>
  <c r="S1155" i="6"/>
  <c r="T1155" i="6" s="1"/>
  <c r="A1156" i="6"/>
  <c r="B1156" i="6" s="1"/>
  <c r="E1156" i="6"/>
  <c r="F1156" i="6"/>
  <c r="G1156" i="6"/>
  <c r="H1156" i="6"/>
  <c r="J1156" i="6" s="1"/>
  <c r="L1156" i="6"/>
  <c r="M1156" i="6" s="1"/>
  <c r="O1156" i="6" s="1"/>
  <c r="Q1156" i="6"/>
  <c r="R1156" i="6" s="1"/>
  <c r="S1156" i="6"/>
  <c r="T1156" i="6"/>
  <c r="A1157" i="6"/>
  <c r="B1157" i="6"/>
  <c r="E1157" i="6"/>
  <c r="F1157" i="6"/>
  <c r="G1157" i="6"/>
  <c r="H1157" i="6"/>
  <c r="I1157" i="6" s="1"/>
  <c r="K1157" i="6" s="1"/>
  <c r="J1157" i="6"/>
  <c r="L1157" i="6"/>
  <c r="N1157" i="6" s="1"/>
  <c r="Q1157" i="6"/>
  <c r="R1157" i="6" s="1"/>
  <c r="S1157" i="6"/>
  <c r="T1157" i="6"/>
  <c r="A1158" i="6"/>
  <c r="B1158" i="6" s="1"/>
  <c r="E1158" i="6"/>
  <c r="F1158" i="6"/>
  <c r="G1158" i="6"/>
  <c r="H1158" i="6"/>
  <c r="J1158" i="6" s="1"/>
  <c r="I1158" i="6"/>
  <c r="K1158" i="6" s="1"/>
  <c r="P1158" i="6" s="1"/>
  <c r="L1158" i="6"/>
  <c r="M1158" i="6"/>
  <c r="N1158" i="6"/>
  <c r="O1158" i="6"/>
  <c r="Q1158" i="6"/>
  <c r="R1158" i="6" s="1"/>
  <c r="S1158" i="6"/>
  <c r="T1158" i="6" s="1"/>
  <c r="A1159" i="6"/>
  <c r="B1159" i="6" s="1"/>
  <c r="E1159" i="6"/>
  <c r="F1159" i="6"/>
  <c r="G1159" i="6"/>
  <c r="H1159" i="6"/>
  <c r="J1159" i="6" s="1"/>
  <c r="I1159" i="6"/>
  <c r="K1159" i="6"/>
  <c r="L1159" i="6"/>
  <c r="N1159" i="6" s="1"/>
  <c r="Q1159" i="6"/>
  <c r="R1159" i="6"/>
  <c r="S1159" i="6"/>
  <c r="T1159" i="6"/>
  <c r="A1160" i="6"/>
  <c r="B1160" i="6" s="1"/>
  <c r="E1160" i="6"/>
  <c r="F1160" i="6"/>
  <c r="G1160" i="6"/>
  <c r="H1160" i="6"/>
  <c r="J1160" i="6" s="1"/>
  <c r="I1160" i="6"/>
  <c r="K1160" i="6" s="1"/>
  <c r="L1160" i="6"/>
  <c r="N1160" i="6" s="1"/>
  <c r="M1160" i="6"/>
  <c r="O1160" i="6" s="1"/>
  <c r="Q1160" i="6"/>
  <c r="R1160" i="6" s="1"/>
  <c r="S1160" i="6"/>
  <c r="T1160" i="6"/>
  <c r="A1161" i="6"/>
  <c r="B1161" i="6"/>
  <c r="E1161" i="6"/>
  <c r="F1161" i="6"/>
  <c r="G1161" i="6"/>
  <c r="H1161" i="6"/>
  <c r="I1161" i="6" s="1"/>
  <c r="K1161" i="6" s="1"/>
  <c r="J1161" i="6"/>
  <c r="L1161" i="6"/>
  <c r="N1161" i="6" s="1"/>
  <c r="Q1161" i="6"/>
  <c r="R1161" i="6"/>
  <c r="S1161" i="6"/>
  <c r="T1161" i="6"/>
  <c r="A1162" i="6"/>
  <c r="B1162" i="6" s="1"/>
  <c r="E1162" i="6"/>
  <c r="F1162" i="6"/>
  <c r="G1162" i="6"/>
  <c r="H1162" i="6"/>
  <c r="J1162" i="6" s="1"/>
  <c r="I1162" i="6"/>
  <c r="K1162" i="6" s="1"/>
  <c r="L1162" i="6"/>
  <c r="M1162" i="6" s="1"/>
  <c r="O1162" i="6" s="1"/>
  <c r="Q1162" i="6"/>
  <c r="R1162" i="6" s="1"/>
  <c r="S1162" i="6"/>
  <c r="T1162" i="6" s="1"/>
  <c r="A1163" i="6"/>
  <c r="B1163" i="6" s="1"/>
  <c r="E1163" i="6"/>
  <c r="F1163" i="6"/>
  <c r="G1163" i="6"/>
  <c r="H1163" i="6"/>
  <c r="J1163" i="6" s="1"/>
  <c r="L1163" i="6"/>
  <c r="N1163" i="6" s="1"/>
  <c r="M1163" i="6"/>
  <c r="O1163" i="6" s="1"/>
  <c r="Q1163" i="6"/>
  <c r="R1163" i="6"/>
  <c r="S1163" i="6"/>
  <c r="T1163" i="6" s="1"/>
  <c r="A1164" i="6"/>
  <c r="B1164" i="6" s="1"/>
  <c r="E1164" i="6"/>
  <c r="F1164" i="6"/>
  <c r="G1164" i="6"/>
  <c r="H1164" i="6"/>
  <c r="J1164" i="6" s="1"/>
  <c r="L1164" i="6"/>
  <c r="N1164" i="6" s="1"/>
  <c r="M1164" i="6"/>
  <c r="O1164" i="6" s="1"/>
  <c r="Q1164" i="6"/>
  <c r="R1164" i="6" s="1"/>
  <c r="S1164" i="6"/>
  <c r="T1164" i="6"/>
  <c r="A1165" i="6"/>
  <c r="B1165" i="6" s="1"/>
  <c r="E1165" i="6"/>
  <c r="F1165" i="6"/>
  <c r="G1165" i="6"/>
  <c r="H1165" i="6"/>
  <c r="I1165" i="6" s="1"/>
  <c r="K1165" i="6" s="1"/>
  <c r="J1165" i="6"/>
  <c r="L1165" i="6"/>
  <c r="N1165" i="6" s="1"/>
  <c r="M1165" i="6"/>
  <c r="O1165" i="6" s="1"/>
  <c r="Q1165" i="6"/>
  <c r="R1165" i="6" s="1"/>
  <c r="S1165" i="6"/>
  <c r="T1165" i="6" s="1"/>
  <c r="A1166" i="6"/>
  <c r="B1166" i="6" s="1"/>
  <c r="E1166" i="6"/>
  <c r="F1166" i="6"/>
  <c r="G1166" i="6"/>
  <c r="H1166" i="6"/>
  <c r="J1166" i="6" s="1"/>
  <c r="L1166" i="6"/>
  <c r="M1166" i="6" s="1"/>
  <c r="O1166" i="6" s="1"/>
  <c r="Q1166" i="6"/>
  <c r="R1166" i="6" s="1"/>
  <c r="S1166" i="6"/>
  <c r="T1166" i="6"/>
  <c r="A1167" i="6"/>
  <c r="B1167" i="6"/>
  <c r="E1167" i="6"/>
  <c r="F1167" i="6"/>
  <c r="G1167" i="6"/>
  <c r="H1167" i="6"/>
  <c r="I1167" i="6"/>
  <c r="K1167" i="6" s="1"/>
  <c r="J1167" i="6"/>
  <c r="L1167" i="6"/>
  <c r="N1167" i="6" s="1"/>
  <c r="Q1167" i="6"/>
  <c r="R1167" i="6"/>
  <c r="S1167" i="6"/>
  <c r="T1167" i="6"/>
  <c r="A1168" i="6"/>
  <c r="B1168" i="6" s="1"/>
  <c r="E1168" i="6"/>
  <c r="F1168" i="6"/>
  <c r="G1168" i="6"/>
  <c r="H1168" i="6"/>
  <c r="J1168" i="6" s="1"/>
  <c r="I1168" i="6"/>
  <c r="K1168" i="6" s="1"/>
  <c r="L1168" i="6"/>
  <c r="N1168" i="6" s="1"/>
  <c r="M1168" i="6"/>
  <c r="O1168" i="6" s="1"/>
  <c r="Q1168" i="6"/>
  <c r="R1168" i="6" s="1"/>
  <c r="S1168" i="6"/>
  <c r="T1168" i="6" s="1"/>
  <c r="A1169" i="6"/>
  <c r="B1169" i="6" s="1"/>
  <c r="E1169" i="6"/>
  <c r="F1169" i="6"/>
  <c r="G1169" i="6"/>
  <c r="H1169" i="6"/>
  <c r="J1169" i="6" s="1"/>
  <c r="I1169" i="6"/>
  <c r="K1169" i="6" s="1"/>
  <c r="L1169" i="6"/>
  <c r="N1169" i="6" s="1"/>
  <c r="Q1169" i="6"/>
  <c r="R1169" i="6"/>
  <c r="S1169" i="6"/>
  <c r="T1169" i="6"/>
  <c r="A1170" i="6"/>
  <c r="B1170" i="6" s="1"/>
  <c r="E1170" i="6"/>
  <c r="F1170" i="6"/>
  <c r="G1170" i="6"/>
  <c r="H1170" i="6"/>
  <c r="J1170" i="6" s="1"/>
  <c r="I1170" i="6"/>
  <c r="K1170" i="6" s="1"/>
  <c r="L1170" i="6"/>
  <c r="M1170" i="6" s="1"/>
  <c r="O1170" i="6" s="1"/>
  <c r="Q1170" i="6"/>
  <c r="R1170" i="6" s="1"/>
  <c r="S1170" i="6"/>
  <c r="T1170" i="6"/>
  <c r="A1171" i="6"/>
  <c r="B1171" i="6" s="1"/>
  <c r="E1171" i="6"/>
  <c r="F1171" i="6"/>
  <c r="G1171" i="6"/>
  <c r="H1171" i="6"/>
  <c r="J1171" i="6" s="1"/>
  <c r="L1171" i="6"/>
  <c r="N1171" i="6" s="1"/>
  <c r="M1171" i="6"/>
  <c r="O1171" i="6" s="1"/>
  <c r="Q1171" i="6"/>
  <c r="R1171" i="6" s="1"/>
  <c r="S1171" i="6"/>
  <c r="T1171" i="6" s="1"/>
  <c r="A1172" i="6"/>
  <c r="B1172" i="6"/>
  <c r="E1172" i="6"/>
  <c r="F1172" i="6"/>
  <c r="G1172" i="6"/>
  <c r="H1172" i="6"/>
  <c r="I1172" i="6" s="1"/>
  <c r="K1172" i="6" s="1"/>
  <c r="L1172" i="6"/>
  <c r="M1172" i="6" s="1"/>
  <c r="O1172" i="6" s="1"/>
  <c r="Q1172" i="6"/>
  <c r="R1172" i="6" s="1"/>
  <c r="S1172" i="6"/>
  <c r="T1172" i="6"/>
  <c r="A1173" i="6"/>
  <c r="B1173" i="6"/>
  <c r="E1173" i="6"/>
  <c r="F1173" i="6"/>
  <c r="G1173" i="6"/>
  <c r="H1173" i="6"/>
  <c r="I1173" i="6"/>
  <c r="K1173" i="6" s="1"/>
  <c r="J1173" i="6"/>
  <c r="L1173" i="6"/>
  <c r="M1173" i="6" s="1"/>
  <c r="O1173" i="6" s="1"/>
  <c r="Q1173" i="6"/>
  <c r="R1173" i="6"/>
  <c r="S1173" i="6"/>
  <c r="T1173" i="6"/>
  <c r="A1174" i="6"/>
  <c r="B1174" i="6" s="1"/>
  <c r="E1174" i="6"/>
  <c r="F1174" i="6"/>
  <c r="G1174" i="6"/>
  <c r="H1174" i="6"/>
  <c r="J1174" i="6" s="1"/>
  <c r="L1174" i="6"/>
  <c r="M1174" i="6"/>
  <c r="N1174" i="6"/>
  <c r="O1174" i="6"/>
  <c r="Q1174" i="6"/>
  <c r="R1174" i="6" s="1"/>
  <c r="S1174" i="6"/>
  <c r="T1174" i="6"/>
  <c r="A1175" i="6"/>
  <c r="B1175" i="6"/>
  <c r="E1175" i="6"/>
  <c r="F1175" i="6"/>
  <c r="G1175" i="6"/>
  <c r="H1175" i="6"/>
  <c r="I1175" i="6" s="1"/>
  <c r="K1175" i="6" s="1"/>
  <c r="P1175" i="6" s="1"/>
  <c r="J1175" i="6"/>
  <c r="L1175" i="6"/>
  <c r="N1175" i="6" s="1"/>
  <c r="M1175" i="6"/>
  <c r="O1175" i="6" s="1"/>
  <c r="Q1175" i="6"/>
  <c r="R1175" i="6"/>
  <c r="S1175" i="6"/>
  <c r="T1175" i="6" s="1"/>
  <c r="A1176" i="6"/>
  <c r="B1176" i="6" s="1"/>
  <c r="E1176" i="6"/>
  <c r="F1176" i="6"/>
  <c r="G1176" i="6"/>
  <c r="H1176" i="6"/>
  <c r="J1176" i="6" s="1"/>
  <c r="I1176" i="6"/>
  <c r="K1176" i="6" s="1"/>
  <c r="L1176" i="6"/>
  <c r="M1176" i="6" s="1"/>
  <c r="O1176" i="6" s="1"/>
  <c r="Q1176" i="6"/>
  <c r="R1176" i="6"/>
  <c r="S1176" i="6"/>
  <c r="T1176" i="6"/>
  <c r="A1177" i="6"/>
  <c r="B1177" i="6" s="1"/>
  <c r="E1177" i="6"/>
  <c r="F1177" i="6"/>
  <c r="G1177" i="6"/>
  <c r="H1177" i="6"/>
  <c r="I1177" i="6" s="1"/>
  <c r="K1177" i="6" s="1"/>
  <c r="L1177" i="6"/>
  <c r="M1177" i="6"/>
  <c r="O1177" i="6" s="1"/>
  <c r="N1177" i="6"/>
  <c r="Q1177" i="6"/>
  <c r="R1177" i="6" s="1"/>
  <c r="S1177" i="6"/>
  <c r="T1177" i="6" s="1"/>
  <c r="A1178" i="6"/>
  <c r="B1178" i="6" s="1"/>
  <c r="E1178" i="6"/>
  <c r="F1178" i="6"/>
  <c r="G1178" i="6"/>
  <c r="H1178" i="6"/>
  <c r="J1178" i="6" s="1"/>
  <c r="I1178" i="6"/>
  <c r="K1178" i="6" s="1"/>
  <c r="L1178" i="6"/>
  <c r="N1178" i="6" s="1"/>
  <c r="Q1178" i="6"/>
  <c r="R1178" i="6"/>
  <c r="S1178" i="6"/>
  <c r="T1178" i="6"/>
  <c r="A1179" i="6"/>
  <c r="B1179" i="6" s="1"/>
  <c r="E1179" i="6"/>
  <c r="F1179" i="6"/>
  <c r="G1179" i="6"/>
  <c r="H1179" i="6"/>
  <c r="J1179" i="6" s="1"/>
  <c r="I1179" i="6"/>
  <c r="K1179" i="6" s="1"/>
  <c r="L1179" i="6"/>
  <c r="M1179" i="6"/>
  <c r="O1179" i="6" s="1"/>
  <c r="N1179" i="6"/>
  <c r="Q1179" i="6"/>
  <c r="R1179" i="6"/>
  <c r="S1179" i="6"/>
  <c r="T1179" i="6" s="1"/>
  <c r="A1180" i="6"/>
  <c r="B1180" i="6"/>
  <c r="E1180" i="6"/>
  <c r="F1180" i="6"/>
  <c r="G1180" i="6"/>
  <c r="H1180" i="6"/>
  <c r="I1180" i="6" s="1"/>
  <c r="K1180" i="6" s="1"/>
  <c r="J1180" i="6"/>
  <c r="L1180" i="6"/>
  <c r="M1180" i="6"/>
  <c r="N1180" i="6"/>
  <c r="O1180" i="6"/>
  <c r="Q1180" i="6"/>
  <c r="R1180" i="6" s="1"/>
  <c r="S1180" i="6"/>
  <c r="T1180" i="6" s="1"/>
  <c r="A1181" i="6"/>
  <c r="B1181" i="6" s="1"/>
  <c r="E1181" i="6"/>
  <c r="F1181" i="6"/>
  <c r="G1181" i="6"/>
  <c r="H1181" i="6"/>
  <c r="J1181" i="6" s="1"/>
  <c r="I1181" i="6"/>
  <c r="K1181" i="6"/>
  <c r="L1181" i="6"/>
  <c r="M1181" i="6" s="1"/>
  <c r="O1181" i="6" s="1"/>
  <c r="Q1181" i="6"/>
  <c r="R1181" i="6"/>
  <c r="S1181" i="6"/>
  <c r="T1181" i="6"/>
  <c r="A1182" i="6"/>
  <c r="B1182" i="6" s="1"/>
  <c r="E1182" i="6"/>
  <c r="F1182" i="6"/>
  <c r="G1182" i="6"/>
  <c r="H1182" i="6"/>
  <c r="J1182" i="6" s="1"/>
  <c r="L1182" i="6"/>
  <c r="M1182" i="6"/>
  <c r="N1182" i="6"/>
  <c r="O1182" i="6"/>
  <c r="Q1182" i="6"/>
  <c r="R1182" i="6" s="1"/>
  <c r="S1182" i="6"/>
  <c r="T1182" i="6" s="1"/>
  <c r="A1183" i="6"/>
  <c r="B1183" i="6"/>
  <c r="E1183" i="6"/>
  <c r="F1183" i="6"/>
  <c r="G1183" i="6"/>
  <c r="H1183" i="6"/>
  <c r="J1183" i="6" s="1"/>
  <c r="I1183" i="6"/>
  <c r="K1183" i="6" s="1"/>
  <c r="P1183" i="6" s="1"/>
  <c r="L1183" i="6"/>
  <c r="N1183" i="6" s="1"/>
  <c r="M1183" i="6"/>
  <c r="O1183" i="6" s="1"/>
  <c r="Q1183" i="6"/>
  <c r="R1183" i="6"/>
  <c r="S1183" i="6"/>
  <c r="T1183" i="6"/>
  <c r="A1184" i="6"/>
  <c r="B1184" i="6"/>
  <c r="E1184" i="6"/>
  <c r="F1184" i="6"/>
  <c r="G1184" i="6"/>
  <c r="H1184" i="6"/>
  <c r="I1184" i="6" s="1"/>
  <c r="K1184" i="6" s="1"/>
  <c r="P1184" i="6" s="1"/>
  <c r="J1184" i="6"/>
  <c r="L1184" i="6"/>
  <c r="M1184" i="6" s="1"/>
  <c r="O1184" i="6" s="1"/>
  <c r="Q1184" i="6"/>
  <c r="R1184" i="6"/>
  <c r="S1184" i="6"/>
  <c r="T1184" i="6"/>
  <c r="A1185" i="6"/>
  <c r="B1185" i="6" s="1"/>
  <c r="E1185" i="6"/>
  <c r="F1185" i="6"/>
  <c r="G1185" i="6"/>
  <c r="H1185" i="6"/>
  <c r="I1185" i="6" s="1"/>
  <c r="K1185" i="6" s="1"/>
  <c r="L1185" i="6"/>
  <c r="M1185" i="6"/>
  <c r="O1185" i="6" s="1"/>
  <c r="N1185" i="6"/>
  <c r="Q1185" i="6"/>
  <c r="R1185" i="6" s="1"/>
  <c r="S1185" i="6"/>
  <c r="T1185" i="6"/>
  <c r="A1186" i="6"/>
  <c r="B1186" i="6"/>
  <c r="E1186" i="6"/>
  <c r="F1186" i="6"/>
  <c r="G1186" i="6"/>
  <c r="H1186" i="6"/>
  <c r="I1186" i="6" s="1"/>
  <c r="K1186" i="6" s="1"/>
  <c r="J1186" i="6"/>
  <c r="L1186" i="6"/>
  <c r="N1186" i="6" s="1"/>
  <c r="M1186" i="6"/>
  <c r="O1186" i="6" s="1"/>
  <c r="Q1186" i="6"/>
  <c r="R1186" i="6"/>
  <c r="S1186" i="6"/>
  <c r="T1186" i="6"/>
  <c r="A1187" i="6"/>
  <c r="B1187" i="6" s="1"/>
  <c r="E1187" i="6"/>
  <c r="F1187" i="6"/>
  <c r="G1187" i="6"/>
  <c r="H1187" i="6"/>
  <c r="J1187" i="6" s="1"/>
  <c r="I1187" i="6"/>
  <c r="K1187" i="6" s="1"/>
  <c r="L1187" i="6"/>
  <c r="N1187" i="6" s="1"/>
  <c r="M1187" i="6"/>
  <c r="O1187" i="6" s="1"/>
  <c r="Q1187" i="6"/>
  <c r="R1187" i="6" s="1"/>
  <c r="S1187" i="6"/>
  <c r="T1187" i="6" s="1"/>
  <c r="A1188" i="6"/>
  <c r="B1188" i="6"/>
  <c r="E1188" i="6"/>
  <c r="F1188" i="6"/>
  <c r="G1188" i="6"/>
  <c r="H1188" i="6"/>
  <c r="I1188" i="6" s="1"/>
  <c r="K1188" i="6" s="1"/>
  <c r="P1188" i="6" s="1"/>
  <c r="L1188" i="6"/>
  <c r="M1188" i="6"/>
  <c r="N1188" i="6"/>
  <c r="O1188" i="6"/>
  <c r="Q1188" i="6"/>
  <c r="R1188" i="6" s="1"/>
  <c r="S1188" i="6"/>
  <c r="T1188" i="6"/>
  <c r="A1189" i="6"/>
  <c r="B1189" i="6"/>
  <c r="E1189" i="6"/>
  <c r="F1189" i="6"/>
  <c r="G1189" i="6"/>
  <c r="H1189" i="6"/>
  <c r="I1189" i="6" s="1"/>
  <c r="K1189" i="6" s="1"/>
  <c r="J1189" i="6"/>
  <c r="L1189" i="6"/>
  <c r="M1189" i="6" s="1"/>
  <c r="O1189" i="6" s="1"/>
  <c r="Q1189" i="6"/>
  <c r="R1189" i="6"/>
  <c r="S1189" i="6"/>
  <c r="T1189" i="6"/>
  <c r="A1190" i="6"/>
  <c r="B1190" i="6" s="1"/>
  <c r="E1190" i="6"/>
  <c r="F1190" i="6"/>
  <c r="G1190" i="6"/>
  <c r="H1190" i="6"/>
  <c r="J1190" i="6" s="1"/>
  <c r="L1190" i="6"/>
  <c r="M1190" i="6"/>
  <c r="O1190" i="6" s="1"/>
  <c r="N1190" i="6"/>
  <c r="Q1190" i="6"/>
  <c r="R1190" i="6" s="1"/>
  <c r="S1190" i="6"/>
  <c r="T1190" i="6"/>
  <c r="A1191" i="6"/>
  <c r="B1191" i="6"/>
  <c r="E1191" i="6"/>
  <c r="F1191" i="6"/>
  <c r="G1191" i="6"/>
  <c r="H1191" i="6"/>
  <c r="I1191" i="6" s="1"/>
  <c r="K1191" i="6" s="1"/>
  <c r="P1191" i="6" s="1"/>
  <c r="L1191" i="6"/>
  <c r="N1191" i="6" s="1"/>
  <c r="M1191" i="6"/>
  <c r="O1191" i="6" s="1"/>
  <c r="Q1191" i="6"/>
  <c r="R1191" i="6" s="1"/>
  <c r="S1191" i="6"/>
  <c r="T1191" i="6" s="1"/>
  <c r="A1192" i="6"/>
  <c r="B1192" i="6"/>
  <c r="E1192" i="6"/>
  <c r="F1192" i="6"/>
  <c r="G1192" i="6"/>
  <c r="H1192" i="6"/>
  <c r="J1192" i="6" s="1"/>
  <c r="I1192" i="6"/>
  <c r="K1192" i="6" s="1"/>
  <c r="L1192" i="6"/>
  <c r="M1192" i="6" s="1"/>
  <c r="O1192" i="6" s="1"/>
  <c r="Q1192" i="6"/>
  <c r="R1192" i="6"/>
  <c r="S1192" i="6"/>
  <c r="T1192" i="6"/>
  <c r="A1193" i="6"/>
  <c r="B1193" i="6" s="1"/>
  <c r="E1193" i="6"/>
  <c r="F1193" i="6"/>
  <c r="G1193" i="6"/>
  <c r="H1193" i="6"/>
  <c r="I1193" i="6" s="1"/>
  <c r="K1193" i="6" s="1"/>
  <c r="L1193" i="6"/>
  <c r="M1193" i="6"/>
  <c r="O1193" i="6" s="1"/>
  <c r="N1193" i="6"/>
  <c r="Q1193" i="6"/>
  <c r="R1193" i="6" s="1"/>
  <c r="S1193" i="6"/>
  <c r="T1193" i="6" s="1"/>
  <c r="S2" i="6"/>
  <c r="Q2" i="6"/>
  <c r="L2" i="6"/>
  <c r="H2" i="6"/>
  <c r="G2" i="6"/>
  <c r="F2" i="6"/>
  <c r="E2" i="6"/>
  <c r="A2" i="6"/>
  <c r="P928" i="6" l="1"/>
  <c r="J1144" i="6"/>
  <c r="I1144" i="6"/>
  <c r="K1144" i="6" s="1"/>
  <c r="P1144" i="6" s="1"/>
  <c r="J990" i="6"/>
  <c r="I990" i="6"/>
  <c r="K990" i="6" s="1"/>
  <c r="N987" i="6"/>
  <c r="M987" i="6"/>
  <c r="O987" i="6" s="1"/>
  <c r="J983" i="6"/>
  <c r="I983" i="6"/>
  <c r="K983" i="6" s="1"/>
  <c r="P940" i="6"/>
  <c r="K900" i="6"/>
  <c r="P900" i="6" s="1"/>
  <c r="J835" i="6"/>
  <c r="I835" i="6"/>
  <c r="K835" i="6" s="1"/>
  <c r="N814" i="6"/>
  <c r="M814" i="6"/>
  <c r="O814" i="6" s="1"/>
  <c r="K812" i="6"/>
  <c r="M781" i="6"/>
  <c r="O781" i="6" s="1"/>
  <c r="N781" i="6"/>
  <c r="N744" i="6"/>
  <c r="M744" i="6"/>
  <c r="M735" i="6"/>
  <c r="O735" i="6" s="1"/>
  <c r="N735" i="6"/>
  <c r="M732" i="6"/>
  <c r="O732" i="6" s="1"/>
  <c r="N732" i="6"/>
  <c r="I729" i="6"/>
  <c r="J729" i="6"/>
  <c r="I689" i="6"/>
  <c r="J689" i="6"/>
  <c r="P645" i="6"/>
  <c r="J642" i="6"/>
  <c r="I642" i="6"/>
  <c r="K642" i="6" s="1"/>
  <c r="I200" i="6"/>
  <c r="K200" i="6" s="1"/>
  <c r="J200" i="6"/>
  <c r="N145" i="6"/>
  <c r="M145" i="6"/>
  <c r="O145" i="6" s="1"/>
  <c r="P145" i="6" s="1"/>
  <c r="N137" i="6"/>
  <c r="M137" i="6"/>
  <c r="O137" i="6" s="1"/>
  <c r="M4" i="6"/>
  <c r="O4" i="6" s="1"/>
  <c r="N4" i="6"/>
  <c r="P1180" i="6"/>
  <c r="J1172" i="6"/>
  <c r="I1166" i="6"/>
  <c r="K1166" i="6" s="1"/>
  <c r="P1166" i="6" s="1"/>
  <c r="M1157" i="6"/>
  <c r="O1157" i="6" s="1"/>
  <c r="M1155" i="6"/>
  <c r="O1155" i="6" s="1"/>
  <c r="M1141" i="6"/>
  <c r="O1141" i="6" s="1"/>
  <c r="I1127" i="6"/>
  <c r="K1127" i="6" s="1"/>
  <c r="N1124" i="6"/>
  <c r="J1118" i="6"/>
  <c r="I1118" i="6"/>
  <c r="K1118" i="6" s="1"/>
  <c r="P1118" i="6" s="1"/>
  <c r="I1085" i="6"/>
  <c r="K1085" i="6" s="1"/>
  <c r="J1085" i="6"/>
  <c r="I1081" i="6"/>
  <c r="K1081" i="6" s="1"/>
  <c r="J1081" i="6"/>
  <c r="J1078" i="6"/>
  <c r="I1078" i="6"/>
  <c r="K1078" i="6" s="1"/>
  <c r="P1078" i="6" s="1"/>
  <c r="J1071" i="6"/>
  <c r="N1036" i="6"/>
  <c r="M1036" i="6"/>
  <c r="O1036" i="6" s="1"/>
  <c r="N1031" i="6"/>
  <c r="M1027" i="6"/>
  <c r="O1027" i="6" s="1"/>
  <c r="N1027" i="6"/>
  <c r="J1021" i="6"/>
  <c r="I1021" i="6"/>
  <c r="K1021" i="6" s="1"/>
  <c r="I1018" i="6"/>
  <c r="K1018" i="6" s="1"/>
  <c r="I1010" i="6"/>
  <c r="K1010" i="6" s="1"/>
  <c r="P1010" i="6" s="1"/>
  <c r="M1008" i="6"/>
  <c r="O1008" i="6" s="1"/>
  <c r="N996" i="6"/>
  <c r="M996" i="6"/>
  <c r="O996" i="6" s="1"/>
  <c r="I974" i="6"/>
  <c r="K974" i="6" s="1"/>
  <c r="P974" i="6" s="1"/>
  <c r="M972" i="6"/>
  <c r="O972" i="6" s="1"/>
  <c r="M951" i="6"/>
  <c r="O951" i="6" s="1"/>
  <c r="N951" i="6"/>
  <c r="J918" i="6"/>
  <c r="I918" i="6"/>
  <c r="K918" i="6" s="1"/>
  <c r="N914" i="6"/>
  <c r="M914" i="6"/>
  <c r="O914" i="6" s="1"/>
  <c r="N912" i="6"/>
  <c r="M912" i="6"/>
  <c r="O912" i="6" s="1"/>
  <c r="M890" i="6"/>
  <c r="O890" i="6" s="1"/>
  <c r="M884" i="6"/>
  <c r="O884" i="6" s="1"/>
  <c r="I883" i="6"/>
  <c r="K883" i="6" s="1"/>
  <c r="J867" i="6"/>
  <c r="I867" i="6"/>
  <c r="J861" i="6"/>
  <c r="I861" i="6"/>
  <c r="K861" i="6" s="1"/>
  <c r="M857" i="6"/>
  <c r="O857" i="6" s="1"/>
  <c r="J844" i="6"/>
  <c r="I844" i="6"/>
  <c r="K844" i="6" s="1"/>
  <c r="O837" i="6"/>
  <c r="J834" i="6"/>
  <c r="K834" i="6" s="1"/>
  <c r="I834" i="6"/>
  <c r="M818" i="6"/>
  <c r="O818" i="6" s="1"/>
  <c r="M801" i="6"/>
  <c r="O801" i="6" s="1"/>
  <c r="M772" i="6"/>
  <c r="O772" i="6" s="1"/>
  <c r="N772" i="6"/>
  <c r="J732" i="6"/>
  <c r="I732" i="6"/>
  <c r="K732" i="6" s="1"/>
  <c r="M697" i="6"/>
  <c r="O697" i="6" s="1"/>
  <c r="N697" i="6"/>
  <c r="K680" i="6"/>
  <c r="N663" i="6"/>
  <c r="M663" i="6"/>
  <c r="O663" i="6" s="1"/>
  <c r="J630" i="6"/>
  <c r="K630" i="6" s="1"/>
  <c r="P630" i="6" s="1"/>
  <c r="I460" i="6"/>
  <c r="J460" i="6"/>
  <c r="J1003" i="6"/>
  <c r="I1003" i="6"/>
  <c r="K1003" i="6" s="1"/>
  <c r="P1003" i="6" s="1"/>
  <c r="N874" i="6"/>
  <c r="M874" i="6"/>
  <c r="O874" i="6" s="1"/>
  <c r="J843" i="6"/>
  <c r="I843" i="6"/>
  <c r="K843" i="6" s="1"/>
  <c r="J822" i="6"/>
  <c r="I822" i="6"/>
  <c r="J819" i="6"/>
  <c r="I819" i="6"/>
  <c r="K819" i="6" s="1"/>
  <c r="P819" i="6" s="1"/>
  <c r="N807" i="6"/>
  <c r="M807" i="6"/>
  <c r="O807" i="6" s="1"/>
  <c r="M787" i="6"/>
  <c r="O787" i="6" s="1"/>
  <c r="N787" i="6"/>
  <c r="I780" i="6"/>
  <c r="K780" i="6" s="1"/>
  <c r="P780" i="6" s="1"/>
  <c r="J780" i="6"/>
  <c r="N749" i="6"/>
  <c r="M749" i="6"/>
  <c r="O749" i="6" s="1"/>
  <c r="M742" i="6"/>
  <c r="N742" i="6"/>
  <c r="M739" i="6"/>
  <c r="O739" i="6" s="1"/>
  <c r="N739" i="6"/>
  <c r="I664" i="6"/>
  <c r="K664" i="6" s="1"/>
  <c r="J664" i="6"/>
  <c r="P1125" i="6"/>
  <c r="P1176" i="6"/>
  <c r="J998" i="6"/>
  <c r="I998" i="6"/>
  <c r="K998" i="6" s="1"/>
  <c r="J762" i="6"/>
  <c r="I762" i="6"/>
  <c r="K762" i="6" s="1"/>
  <c r="I750" i="6"/>
  <c r="K750" i="6" s="1"/>
  <c r="P750" i="6" s="1"/>
  <c r="J750" i="6"/>
  <c r="I739" i="6"/>
  <c r="J739" i="6"/>
  <c r="I721" i="6"/>
  <c r="J721" i="6"/>
  <c r="M710" i="6"/>
  <c r="O710" i="6" s="1"/>
  <c r="N710" i="6"/>
  <c r="J684" i="6"/>
  <c r="I684" i="6"/>
  <c r="K684" i="6" s="1"/>
  <c r="P684" i="6" s="1"/>
  <c r="O653" i="6"/>
  <c r="M632" i="6"/>
  <c r="N632" i="6"/>
  <c r="N569" i="6"/>
  <c r="M569" i="6"/>
  <c r="O569" i="6" s="1"/>
  <c r="M565" i="6"/>
  <c r="O565" i="6" s="1"/>
  <c r="P565" i="6" s="1"/>
  <c r="N565" i="6"/>
  <c r="I516" i="6"/>
  <c r="J516" i="6"/>
  <c r="J882" i="6"/>
  <c r="I882" i="6"/>
  <c r="K882" i="6" s="1"/>
  <c r="M652" i="6"/>
  <c r="O652" i="6" s="1"/>
  <c r="N652" i="6"/>
  <c r="I606" i="6"/>
  <c r="J606" i="6"/>
  <c r="N906" i="6"/>
  <c r="M906" i="6"/>
  <c r="O906" i="6" s="1"/>
  <c r="P906" i="6" s="1"/>
  <c r="N892" i="6"/>
  <c r="M892" i="6"/>
  <c r="O892" i="6" s="1"/>
  <c r="J886" i="6"/>
  <c r="I886" i="6"/>
  <c r="K886" i="6" s="1"/>
  <c r="N882" i="6"/>
  <c r="M882" i="6"/>
  <c r="O882" i="6" s="1"/>
  <c r="I1141" i="6"/>
  <c r="K1141" i="6" s="1"/>
  <c r="J1141" i="6"/>
  <c r="P1187" i="6"/>
  <c r="P1157" i="6"/>
  <c r="J1106" i="6"/>
  <c r="I1106" i="6"/>
  <c r="K1106" i="6" s="1"/>
  <c r="P1098" i="6"/>
  <c r="J1016" i="6"/>
  <c r="I1016" i="6"/>
  <c r="K1016" i="6" s="1"/>
  <c r="M756" i="6"/>
  <c r="O756" i="6" s="1"/>
  <c r="N756" i="6"/>
  <c r="P1179" i="6"/>
  <c r="P1165" i="6"/>
  <c r="P1162" i="6"/>
  <c r="P1126" i="6"/>
  <c r="J1042" i="6"/>
  <c r="I1042" i="6"/>
  <c r="K1042" i="6" s="1"/>
  <c r="N1024" i="6"/>
  <c r="M1024" i="6"/>
  <c r="O1024" i="6" s="1"/>
  <c r="J1001" i="6"/>
  <c r="I1001" i="6"/>
  <c r="K1001" i="6" s="1"/>
  <c r="J986" i="6"/>
  <c r="I986" i="6"/>
  <c r="K986" i="6" s="1"/>
  <c r="J968" i="6"/>
  <c r="I968" i="6"/>
  <c r="K968" i="6" s="1"/>
  <c r="P968" i="6" s="1"/>
  <c r="J958" i="6"/>
  <c r="I958" i="6"/>
  <c r="K958" i="6" s="1"/>
  <c r="N948" i="6"/>
  <c r="M948" i="6"/>
  <c r="N930" i="6"/>
  <c r="M930" i="6"/>
  <c r="O930" i="6" s="1"/>
  <c r="N928" i="6"/>
  <c r="M928" i="6"/>
  <c r="O928" i="6" s="1"/>
  <c r="I916" i="6"/>
  <c r="J916" i="6"/>
  <c r="J910" i="6"/>
  <c r="I910" i="6"/>
  <c r="K910" i="6" s="1"/>
  <c r="P910" i="6" s="1"/>
  <c r="J902" i="6"/>
  <c r="I902" i="6"/>
  <c r="K842" i="6"/>
  <c r="P842" i="6" s="1"/>
  <c r="K836" i="6"/>
  <c r="N827" i="6"/>
  <c r="M827" i="6"/>
  <c r="O827" i="6" s="1"/>
  <c r="N792" i="6"/>
  <c r="M792" i="6"/>
  <c r="P789" i="6"/>
  <c r="J770" i="6"/>
  <c r="I770" i="6"/>
  <c r="K770" i="6" s="1"/>
  <c r="P770" i="6" s="1"/>
  <c r="M767" i="6"/>
  <c r="O767" i="6" s="1"/>
  <c r="N767" i="6"/>
  <c r="I764" i="6"/>
  <c r="J764" i="6"/>
  <c r="P756" i="6"/>
  <c r="M726" i="6"/>
  <c r="O726" i="6" s="1"/>
  <c r="N726" i="6"/>
  <c r="I724" i="6"/>
  <c r="K724" i="6" s="1"/>
  <c r="P724" i="6" s="1"/>
  <c r="J724" i="6"/>
  <c r="M675" i="6"/>
  <c r="O675" i="6" s="1"/>
  <c r="N675" i="6"/>
  <c r="J610" i="6"/>
  <c r="I610" i="6"/>
  <c r="J1146" i="6"/>
  <c r="I1146" i="6"/>
  <c r="K1146" i="6" s="1"/>
  <c r="J1074" i="6"/>
  <c r="I1074" i="6"/>
  <c r="K1074" i="6" s="1"/>
  <c r="P1020" i="6"/>
  <c r="N946" i="6"/>
  <c r="M946" i="6"/>
  <c r="O946" i="6" s="1"/>
  <c r="J923" i="6"/>
  <c r="I923" i="6"/>
  <c r="P917" i="6"/>
  <c r="J885" i="6"/>
  <c r="I885" i="6"/>
  <c r="J1054" i="6"/>
  <c r="I1054" i="6"/>
  <c r="K1054" i="6" s="1"/>
  <c r="P972" i="6"/>
  <c r="J893" i="6"/>
  <c r="I893" i="6"/>
  <c r="J920" i="6"/>
  <c r="I920" i="6"/>
  <c r="K920" i="6" s="1"/>
  <c r="P920" i="6" s="1"/>
  <c r="N910" i="6"/>
  <c r="M910" i="6"/>
  <c r="O910" i="6" s="1"/>
  <c r="N908" i="6"/>
  <c r="M908" i="6"/>
  <c r="O908" i="6" s="1"/>
  <c r="K874" i="6"/>
  <c r="P874" i="6" s="1"/>
  <c r="P869" i="6"/>
  <c r="K860" i="6"/>
  <c r="P860" i="6" s="1"/>
  <c r="K787" i="6"/>
  <c r="P787" i="6" s="1"/>
  <c r="J637" i="6"/>
  <c r="I637" i="6"/>
  <c r="K637" i="6" s="1"/>
  <c r="P637" i="6" s="1"/>
  <c r="P1170" i="6"/>
  <c r="N1156" i="6"/>
  <c r="I1101" i="6"/>
  <c r="K1101" i="6" s="1"/>
  <c r="J1101" i="6"/>
  <c r="I1097" i="6"/>
  <c r="K1097" i="6" s="1"/>
  <c r="J1097" i="6"/>
  <c r="J1094" i="6"/>
  <c r="I1094" i="6"/>
  <c r="K1094" i="6" s="1"/>
  <c r="P1094" i="6" s="1"/>
  <c r="M1051" i="6"/>
  <c r="O1051" i="6" s="1"/>
  <c r="N1051" i="6"/>
  <c r="P1048" i="6"/>
  <c r="M1039" i="6"/>
  <c r="O1039" i="6" s="1"/>
  <c r="N1039" i="6"/>
  <c r="J1030" i="6"/>
  <c r="I1030" i="6"/>
  <c r="K1030" i="6" s="1"/>
  <c r="J1026" i="6"/>
  <c r="I1026" i="6"/>
  <c r="K1026" i="6" s="1"/>
  <c r="I1024" i="6"/>
  <c r="K1024" i="6" s="1"/>
  <c r="P1024" i="6" s="1"/>
  <c r="J1024" i="6"/>
  <c r="J950" i="6"/>
  <c r="I950" i="6"/>
  <c r="K950" i="6" s="1"/>
  <c r="I948" i="6"/>
  <c r="K948" i="6" s="1"/>
  <c r="J948" i="6"/>
  <c r="J942" i="6"/>
  <c r="I942" i="6"/>
  <c r="K942" i="6" s="1"/>
  <c r="N938" i="6"/>
  <c r="M938" i="6"/>
  <c r="O938" i="6" s="1"/>
  <c r="I935" i="6"/>
  <c r="K935" i="6" s="1"/>
  <c r="J930" i="6"/>
  <c r="I930" i="6"/>
  <c r="J864" i="6"/>
  <c r="I864" i="6"/>
  <c r="K864" i="6" s="1"/>
  <c r="N839" i="6"/>
  <c r="N829" i="6"/>
  <c r="M829" i="6"/>
  <c r="O829" i="6" s="1"/>
  <c r="P827" i="6"/>
  <c r="K824" i="6"/>
  <c r="P824" i="6" s="1"/>
  <c r="K810" i="6"/>
  <c r="K792" i="6"/>
  <c r="J778" i="6"/>
  <c r="K776" i="6"/>
  <c r="I767" i="6"/>
  <c r="K767" i="6" s="1"/>
  <c r="P767" i="6" s="1"/>
  <c r="M759" i="6"/>
  <c r="N759" i="6"/>
  <c r="J753" i="6"/>
  <c r="N708" i="6"/>
  <c r="M708" i="6"/>
  <c r="O708" i="6" s="1"/>
  <c r="M657" i="6"/>
  <c r="O657" i="6" s="1"/>
  <c r="N657" i="6"/>
  <c r="P1172" i="6"/>
  <c r="J1130" i="6"/>
  <c r="I1130" i="6"/>
  <c r="K1130" i="6" s="1"/>
  <c r="N1123" i="6"/>
  <c r="M1123" i="6"/>
  <c r="O1123" i="6" s="1"/>
  <c r="M1035" i="6"/>
  <c r="O1035" i="6" s="1"/>
  <c r="P1035" i="6" s="1"/>
  <c r="N1035" i="6"/>
  <c r="P1027" i="6"/>
  <c r="P959" i="6"/>
  <c r="P951" i="6"/>
  <c r="J947" i="6"/>
  <c r="I947" i="6"/>
  <c r="K947" i="6" s="1"/>
  <c r="P947" i="6" s="1"/>
  <c r="J914" i="6"/>
  <c r="I914" i="6"/>
  <c r="K914" i="6" s="1"/>
  <c r="J899" i="6"/>
  <c r="I899" i="6"/>
  <c r="K899" i="6" s="1"/>
  <c r="P899" i="6" s="1"/>
  <c r="P1117" i="6"/>
  <c r="J1110" i="6"/>
  <c r="I1110" i="6"/>
  <c r="K1110" i="6" s="1"/>
  <c r="P1110" i="6" s="1"/>
  <c r="M1058" i="6"/>
  <c r="O1058" i="6" s="1"/>
  <c r="N1058" i="6"/>
  <c r="P1031" i="6"/>
  <c r="I992" i="6"/>
  <c r="K992" i="6" s="1"/>
  <c r="P992" i="6" s="1"/>
  <c r="J992" i="6"/>
  <c r="N836" i="6"/>
  <c r="M836" i="6"/>
  <c r="I1109" i="6"/>
  <c r="K1109" i="6" s="1"/>
  <c r="J1109" i="6"/>
  <c r="I1069" i="6"/>
  <c r="K1069" i="6" s="1"/>
  <c r="J1069" i="6"/>
  <c r="P1058" i="6"/>
  <c r="P1006" i="6"/>
  <c r="N1000" i="6"/>
  <c r="M1000" i="6"/>
  <c r="O1000" i="6" s="1"/>
  <c r="N986" i="6"/>
  <c r="M986" i="6"/>
  <c r="O986" i="6" s="1"/>
  <c r="N958" i="6"/>
  <c r="M958" i="6"/>
  <c r="O958" i="6" s="1"/>
  <c r="J955" i="6"/>
  <c r="I955" i="6"/>
  <c r="K955" i="6" s="1"/>
  <c r="K892" i="6"/>
  <c r="P892" i="6" s="1"/>
  <c r="N876" i="6"/>
  <c r="M876" i="6"/>
  <c r="O876" i="6" s="1"/>
  <c r="O724" i="6"/>
  <c r="I718" i="6"/>
  <c r="K718" i="6" s="1"/>
  <c r="J718" i="6"/>
  <c r="P1193" i="6"/>
  <c r="J1191" i="6"/>
  <c r="P1185" i="6"/>
  <c r="N1172" i="6"/>
  <c r="N1166" i="6"/>
  <c r="P1150" i="6"/>
  <c r="N1125" i="6"/>
  <c r="M1125" i="6"/>
  <c r="O1125" i="6" s="1"/>
  <c r="J1188" i="6"/>
  <c r="M1178" i="6"/>
  <c r="O1178" i="6" s="1"/>
  <c r="P1177" i="6"/>
  <c r="M1149" i="6"/>
  <c r="O1149" i="6" s="1"/>
  <c r="M1147" i="6"/>
  <c r="O1147" i="6" s="1"/>
  <c r="M1139" i="6"/>
  <c r="O1139" i="6" s="1"/>
  <c r="J1128" i="6"/>
  <c r="I1128" i="6"/>
  <c r="K1128" i="6" s="1"/>
  <c r="P1128" i="6" s="1"/>
  <c r="J1125" i="6"/>
  <c r="M1120" i="6"/>
  <c r="O1120" i="6" s="1"/>
  <c r="N1118" i="6"/>
  <c r="J1090" i="6"/>
  <c r="I1090" i="6"/>
  <c r="K1090" i="6" s="1"/>
  <c r="I1082" i="6"/>
  <c r="K1082" i="6" s="1"/>
  <c r="P1082" i="6" s="1"/>
  <c r="M1045" i="6"/>
  <c r="O1045" i="6" s="1"/>
  <c r="N1045" i="6"/>
  <c r="J1039" i="6"/>
  <c r="I1039" i="6"/>
  <c r="K1039" i="6" s="1"/>
  <c r="M1038" i="6"/>
  <c r="O1038" i="6" s="1"/>
  <c r="J1034" i="6"/>
  <c r="I1034" i="6"/>
  <c r="K1034" i="6" s="1"/>
  <c r="M994" i="6"/>
  <c r="O994" i="6" s="1"/>
  <c r="P994" i="6" s="1"/>
  <c r="N988" i="6"/>
  <c r="M988" i="6"/>
  <c r="O988" i="6" s="1"/>
  <c r="N940" i="6"/>
  <c r="M940" i="6"/>
  <c r="O940" i="6" s="1"/>
  <c r="I938" i="6"/>
  <c r="K938" i="6" s="1"/>
  <c r="N903" i="6"/>
  <c r="I879" i="6"/>
  <c r="K879" i="6" s="1"/>
  <c r="P879" i="6" s="1"/>
  <c r="P868" i="6"/>
  <c r="N867" i="6"/>
  <c r="N850" i="6"/>
  <c r="M850" i="6"/>
  <c r="O850" i="6" s="1"/>
  <c r="N838" i="6"/>
  <c r="M838" i="6"/>
  <c r="O838" i="6" s="1"/>
  <c r="I830" i="6"/>
  <c r="K830" i="6" s="1"/>
  <c r="P830" i="6" s="1"/>
  <c r="J830" i="6"/>
  <c r="I829" i="6"/>
  <c r="K829" i="6" s="1"/>
  <c r="M815" i="6"/>
  <c r="O815" i="6" s="1"/>
  <c r="N815" i="6"/>
  <c r="J805" i="6"/>
  <c r="I805" i="6"/>
  <c r="K805" i="6" s="1"/>
  <c r="P805" i="6" s="1"/>
  <c r="I782" i="6"/>
  <c r="J782" i="6"/>
  <c r="M775" i="6"/>
  <c r="O775" i="6" s="1"/>
  <c r="N775" i="6"/>
  <c r="N758" i="6"/>
  <c r="M758" i="6"/>
  <c r="O758" i="6" s="1"/>
  <c r="P758" i="6" s="1"/>
  <c r="N624" i="6"/>
  <c r="M624" i="6"/>
  <c r="O624" i="6" s="1"/>
  <c r="I612" i="6"/>
  <c r="J612" i="6"/>
  <c r="P1056" i="6"/>
  <c r="P1051" i="6"/>
  <c r="P991" i="6"/>
  <c r="P988" i="6"/>
  <c r="O943" i="6"/>
  <c r="P943" i="6" s="1"/>
  <c r="K932" i="6"/>
  <c r="P932" i="6" s="1"/>
  <c r="N870" i="6"/>
  <c r="M870" i="6"/>
  <c r="O870" i="6" s="1"/>
  <c r="P870" i="6" s="1"/>
  <c r="K858" i="6"/>
  <c r="P858" i="6" s="1"/>
  <c r="K854" i="6"/>
  <c r="M851" i="6"/>
  <c r="O851" i="6" s="1"/>
  <c r="P851" i="6" s="1"/>
  <c r="N851" i="6"/>
  <c r="K840" i="6"/>
  <c r="K816" i="6"/>
  <c r="K798" i="6"/>
  <c r="M793" i="6"/>
  <c r="O793" i="6" s="1"/>
  <c r="P793" i="6" s="1"/>
  <c r="N793" i="6"/>
  <c r="M778" i="6"/>
  <c r="O778" i="6" s="1"/>
  <c r="N778" i="6"/>
  <c r="O753" i="6"/>
  <c r="I749" i="6"/>
  <c r="J749" i="6"/>
  <c r="I744" i="6"/>
  <c r="J744" i="6"/>
  <c r="O729" i="6"/>
  <c r="I727" i="6"/>
  <c r="J727" i="6"/>
  <c r="I703" i="6"/>
  <c r="J703" i="6"/>
  <c r="O689" i="6"/>
  <c r="K672" i="6"/>
  <c r="P672" i="6" s="1"/>
  <c r="M669" i="6"/>
  <c r="O669" i="6" s="1"/>
  <c r="P669" i="6" s="1"/>
  <c r="N669" i="6"/>
  <c r="M655" i="6"/>
  <c r="O655" i="6" s="1"/>
  <c r="N655" i="6"/>
  <c r="P629" i="6"/>
  <c r="P621" i="6"/>
  <c r="O612" i="6"/>
  <c r="K580" i="6"/>
  <c r="M573" i="6"/>
  <c r="O573" i="6" s="1"/>
  <c r="P573" i="6" s="1"/>
  <c r="N573" i="6"/>
  <c r="J557" i="6"/>
  <c r="I557" i="6"/>
  <c r="K557" i="6" s="1"/>
  <c r="P557" i="6" s="1"/>
  <c r="M662" i="6"/>
  <c r="O662" i="6" s="1"/>
  <c r="P662" i="6" s="1"/>
  <c r="N662" i="6"/>
  <c r="K655" i="6"/>
  <c r="I639" i="6"/>
  <c r="J639" i="6"/>
  <c r="M628" i="6"/>
  <c r="O628" i="6" s="1"/>
  <c r="N628" i="6"/>
  <c r="N603" i="6"/>
  <c r="M603" i="6"/>
  <c r="O603" i="6" s="1"/>
  <c r="M558" i="6"/>
  <c r="O558" i="6" s="1"/>
  <c r="N558" i="6"/>
  <c r="J365" i="6"/>
  <c r="I365" i="6"/>
  <c r="K365" i="6" s="1"/>
  <c r="P365" i="6" s="1"/>
  <c r="M704" i="6"/>
  <c r="O704" i="6" s="1"/>
  <c r="N704" i="6"/>
  <c r="M701" i="6"/>
  <c r="N701" i="6"/>
  <c r="K686" i="6"/>
  <c r="P686" i="6" s="1"/>
  <c r="M665" i="6"/>
  <c r="O665" i="6" s="1"/>
  <c r="N665" i="6"/>
  <c r="I647" i="6"/>
  <c r="K647" i="6" s="1"/>
  <c r="P647" i="6" s="1"/>
  <c r="J647" i="6"/>
  <c r="I644" i="6"/>
  <c r="J644" i="6"/>
  <c r="J629" i="6"/>
  <c r="I629" i="6"/>
  <c r="K629" i="6" s="1"/>
  <c r="I628" i="6"/>
  <c r="J628" i="6"/>
  <c r="N622" i="6"/>
  <c r="M622" i="6"/>
  <c r="O622" i="6" s="1"/>
  <c r="K620" i="6"/>
  <c r="M607" i="6"/>
  <c r="O607" i="6" s="1"/>
  <c r="N607" i="6"/>
  <c r="M599" i="6"/>
  <c r="O599" i="6" s="1"/>
  <c r="N599" i="6"/>
  <c r="I485" i="6"/>
  <c r="K485" i="6" s="1"/>
  <c r="J485" i="6"/>
  <c r="I384" i="6"/>
  <c r="K384" i="6" s="1"/>
  <c r="P384" i="6" s="1"/>
  <c r="J384" i="6"/>
  <c r="P1133" i="6"/>
  <c r="I1102" i="6"/>
  <c r="K1102" i="6" s="1"/>
  <c r="J1093" i="6"/>
  <c r="I1086" i="6"/>
  <c r="K1086" i="6" s="1"/>
  <c r="J1077" i="6"/>
  <c r="I1070" i="6"/>
  <c r="K1070" i="6" s="1"/>
  <c r="N1067" i="6"/>
  <c r="P1060" i="6"/>
  <c r="J1052" i="6"/>
  <c r="M1046" i="6"/>
  <c r="O1046" i="6" s="1"/>
  <c r="I1043" i="6"/>
  <c r="K1043" i="6" s="1"/>
  <c r="P1043" i="6" s="1"/>
  <c r="N1037" i="6"/>
  <c r="M1026" i="6"/>
  <c r="O1026" i="6" s="1"/>
  <c r="M1016" i="6"/>
  <c r="O1016" i="6" s="1"/>
  <c r="J1008" i="6"/>
  <c r="N995" i="6"/>
  <c r="M990" i="6"/>
  <c r="O990" i="6" s="1"/>
  <c r="P990" i="6" s="1"/>
  <c r="J980" i="6"/>
  <c r="P960" i="6"/>
  <c r="P942" i="6"/>
  <c r="I931" i="6"/>
  <c r="K931" i="6" s="1"/>
  <c r="P931" i="6" s="1"/>
  <c r="M920" i="6"/>
  <c r="O920" i="6" s="1"/>
  <c r="I911" i="6"/>
  <c r="K911" i="6" s="1"/>
  <c r="P911" i="6" s="1"/>
  <c r="J896" i="6"/>
  <c r="M891" i="6"/>
  <c r="O891" i="6" s="1"/>
  <c r="P891" i="6" s="1"/>
  <c r="I890" i="6"/>
  <c r="K890" i="6" s="1"/>
  <c r="I866" i="6"/>
  <c r="K866" i="6" s="1"/>
  <c r="M861" i="6"/>
  <c r="O861" i="6" s="1"/>
  <c r="M855" i="6"/>
  <c r="O855" i="6" s="1"/>
  <c r="N844" i="6"/>
  <c r="M844" i="6"/>
  <c r="O844" i="6" s="1"/>
  <c r="P844" i="6" s="1"/>
  <c r="I832" i="6"/>
  <c r="K832" i="6" s="1"/>
  <c r="N826" i="6"/>
  <c r="M826" i="6"/>
  <c r="O826" i="6" s="1"/>
  <c r="M823" i="6"/>
  <c r="O823" i="6" s="1"/>
  <c r="I818" i="6"/>
  <c r="J818" i="6"/>
  <c r="O817" i="6"/>
  <c r="K814" i="6"/>
  <c r="P814" i="6" s="1"/>
  <c r="K806" i="6"/>
  <c r="N805" i="6"/>
  <c r="M799" i="6"/>
  <c r="O799" i="6" s="1"/>
  <c r="K795" i="6"/>
  <c r="P795" i="6" s="1"/>
  <c r="M790" i="6"/>
  <c r="O790" i="6" s="1"/>
  <c r="I786" i="6"/>
  <c r="K786" i="6" s="1"/>
  <c r="J786" i="6"/>
  <c r="N779" i="6"/>
  <c r="N770" i="6"/>
  <c r="I766" i="6"/>
  <c r="K766" i="6" s="1"/>
  <c r="J766" i="6"/>
  <c r="M760" i="6"/>
  <c r="O760" i="6" s="1"/>
  <c r="N760" i="6"/>
  <c r="I752" i="6"/>
  <c r="K752" i="6" s="1"/>
  <c r="J752" i="6"/>
  <c r="K748" i="6"/>
  <c r="P748" i="6" s="1"/>
  <c r="I746" i="6"/>
  <c r="K746" i="6" s="1"/>
  <c r="I738" i="6"/>
  <c r="K738" i="6" s="1"/>
  <c r="J738" i="6"/>
  <c r="I723" i="6"/>
  <c r="K723" i="6" s="1"/>
  <c r="M719" i="6"/>
  <c r="O719" i="6" s="1"/>
  <c r="N719" i="6"/>
  <c r="M712" i="6"/>
  <c r="O712" i="6" s="1"/>
  <c r="N712" i="6"/>
  <c r="K710" i="6"/>
  <c r="I701" i="6"/>
  <c r="K701" i="6" s="1"/>
  <c r="I699" i="6"/>
  <c r="J699" i="6"/>
  <c r="M693" i="6"/>
  <c r="O693" i="6" s="1"/>
  <c r="N693" i="6"/>
  <c r="I688" i="6"/>
  <c r="K688" i="6" s="1"/>
  <c r="J679" i="6"/>
  <c r="O676" i="6"/>
  <c r="M673" i="6"/>
  <c r="O673" i="6" s="1"/>
  <c r="N673" i="6"/>
  <c r="J665" i="6"/>
  <c r="M659" i="6"/>
  <c r="O659" i="6" s="1"/>
  <c r="N659" i="6"/>
  <c r="I641" i="6"/>
  <c r="K641" i="6" s="1"/>
  <c r="P641" i="6" s="1"/>
  <c r="J641" i="6"/>
  <c r="I631" i="6"/>
  <c r="J631" i="6"/>
  <c r="J627" i="6"/>
  <c r="I627" i="6"/>
  <c r="I626" i="6"/>
  <c r="J626" i="6"/>
  <c r="N588" i="6"/>
  <c r="M588" i="6"/>
  <c r="O588" i="6" s="1"/>
  <c r="P588" i="6" s="1"/>
  <c r="I577" i="6"/>
  <c r="J577" i="6"/>
  <c r="K577" i="6" s="1"/>
  <c r="P577" i="6" s="1"/>
  <c r="M453" i="6"/>
  <c r="O453" i="6" s="1"/>
  <c r="N453" i="6"/>
  <c r="P1052" i="6"/>
  <c r="P1004" i="6"/>
  <c r="P995" i="6"/>
  <c r="P980" i="6"/>
  <c r="P956" i="6"/>
  <c r="P927" i="6"/>
  <c r="N868" i="6"/>
  <c r="M868" i="6"/>
  <c r="O868" i="6" s="1"/>
  <c r="I862" i="6"/>
  <c r="J862" i="6"/>
  <c r="P826" i="6"/>
  <c r="M794" i="6"/>
  <c r="O794" i="6" s="1"/>
  <c r="N794" i="6"/>
  <c r="J791" i="6"/>
  <c r="I791" i="6"/>
  <c r="I771" i="6"/>
  <c r="K771" i="6" s="1"/>
  <c r="J771" i="6"/>
  <c r="P763" i="6"/>
  <c r="I757" i="6"/>
  <c r="K757" i="6" s="1"/>
  <c r="P757" i="6" s="1"/>
  <c r="J757" i="6"/>
  <c r="I755" i="6"/>
  <c r="J755" i="6"/>
  <c r="I751" i="6"/>
  <c r="J751" i="6"/>
  <c r="I737" i="6"/>
  <c r="K737" i="6" s="1"/>
  <c r="P737" i="6" s="1"/>
  <c r="J737" i="6"/>
  <c r="P734" i="6"/>
  <c r="M733" i="6"/>
  <c r="O733" i="6" s="1"/>
  <c r="N733" i="6"/>
  <c r="M709" i="6"/>
  <c r="O709" i="6" s="1"/>
  <c r="N709" i="6"/>
  <c r="M635" i="6"/>
  <c r="O635" i="6" s="1"/>
  <c r="N635" i="6"/>
  <c r="M587" i="6"/>
  <c r="O587" i="6" s="1"/>
  <c r="N587" i="6"/>
  <c r="M583" i="6"/>
  <c r="O583" i="6" s="1"/>
  <c r="P583" i="6" s="1"/>
  <c r="N583" i="6"/>
  <c r="M575" i="6"/>
  <c r="O575" i="6" s="1"/>
  <c r="P575" i="6" s="1"/>
  <c r="N575" i="6"/>
  <c r="M566" i="6"/>
  <c r="O566" i="6" s="1"/>
  <c r="N566" i="6"/>
  <c r="M499" i="6"/>
  <c r="O499" i="6" s="1"/>
  <c r="N499" i="6"/>
  <c r="M402" i="6"/>
  <c r="O402" i="6" s="1"/>
  <c r="N402" i="6"/>
  <c r="P1149" i="6"/>
  <c r="P1067" i="6"/>
  <c r="P904" i="6"/>
  <c r="K880" i="6"/>
  <c r="P880" i="6" s="1"/>
  <c r="N854" i="6"/>
  <c r="M854" i="6"/>
  <c r="O854" i="6" s="1"/>
  <c r="M841" i="6"/>
  <c r="O841" i="6" s="1"/>
  <c r="N841" i="6"/>
  <c r="P837" i="6"/>
  <c r="N816" i="6"/>
  <c r="M816" i="6"/>
  <c r="O816" i="6" s="1"/>
  <c r="N798" i="6"/>
  <c r="M798" i="6"/>
  <c r="O798" i="6" s="1"/>
  <c r="P798" i="6" s="1"/>
  <c r="K785" i="6"/>
  <c r="P785" i="6" s="1"/>
  <c r="K777" i="6"/>
  <c r="P777" i="6" s="1"/>
  <c r="K760" i="6"/>
  <c r="P760" i="6" s="1"/>
  <c r="M740" i="6"/>
  <c r="O740" i="6" s="1"/>
  <c r="P740" i="6" s="1"/>
  <c r="N740" i="6"/>
  <c r="J717" i="6"/>
  <c r="I717" i="6"/>
  <c r="K712" i="6"/>
  <c r="P712" i="6" s="1"/>
  <c r="I695" i="6"/>
  <c r="K695" i="6" s="1"/>
  <c r="P695" i="6" s="1"/>
  <c r="J695" i="6"/>
  <c r="O684" i="6"/>
  <c r="I682" i="6"/>
  <c r="K682" i="6" s="1"/>
  <c r="P682" i="6" s="1"/>
  <c r="J682" i="6"/>
  <c r="K676" i="6"/>
  <c r="J661" i="6"/>
  <c r="I661" i="6"/>
  <c r="K661" i="6" s="1"/>
  <c r="P661" i="6" s="1"/>
  <c r="I654" i="6"/>
  <c r="K654" i="6" s="1"/>
  <c r="P654" i="6" s="1"/>
  <c r="J654" i="6"/>
  <c r="M648" i="6"/>
  <c r="N648" i="6"/>
  <c r="M645" i="6"/>
  <c r="O645" i="6" s="1"/>
  <c r="N645" i="6"/>
  <c r="K700" i="6"/>
  <c r="P679" i="6"/>
  <c r="K674" i="6"/>
  <c r="P674" i="6" s="1"/>
  <c r="K666" i="6"/>
  <c r="O620" i="6"/>
  <c r="K619" i="6"/>
  <c r="P619" i="6" s="1"/>
  <c r="J588" i="6"/>
  <c r="M585" i="6"/>
  <c r="O585" i="6" s="1"/>
  <c r="N585" i="6"/>
  <c r="K572" i="6"/>
  <c r="P572" i="6" s="1"/>
  <c r="K568" i="6"/>
  <c r="P568" i="6" s="1"/>
  <c r="M564" i="6"/>
  <c r="O564" i="6" s="1"/>
  <c r="N564" i="6"/>
  <c r="J495" i="6"/>
  <c r="I495" i="6"/>
  <c r="K479" i="6"/>
  <c r="M393" i="6"/>
  <c r="O393" i="6" s="1"/>
  <c r="N393" i="6"/>
  <c r="I379" i="6"/>
  <c r="K379" i="6" s="1"/>
  <c r="P379" i="6" s="1"/>
  <c r="J379" i="6"/>
  <c r="N241" i="6"/>
  <c r="M241" i="6"/>
  <c r="O241" i="6" s="1"/>
  <c r="K657" i="6"/>
  <c r="I625" i="6"/>
  <c r="J625" i="6"/>
  <c r="N613" i="6"/>
  <c r="M606" i="6"/>
  <c r="O606" i="6" s="1"/>
  <c r="I604" i="6"/>
  <c r="K604" i="6" s="1"/>
  <c r="M598" i="6"/>
  <c r="O598" i="6" s="1"/>
  <c r="M590" i="6"/>
  <c r="O590" i="6" s="1"/>
  <c r="P590" i="6" s="1"/>
  <c r="N590" i="6"/>
  <c r="K583" i="6"/>
  <c r="I576" i="6"/>
  <c r="K576" i="6" s="1"/>
  <c r="J574" i="6"/>
  <c r="M567" i="6"/>
  <c r="O567" i="6" s="1"/>
  <c r="P567" i="6" s="1"/>
  <c r="M563" i="6"/>
  <c r="O563" i="6" s="1"/>
  <c r="I551" i="6"/>
  <c r="J551" i="6"/>
  <c r="M541" i="6"/>
  <c r="N541" i="6"/>
  <c r="O541" i="6" s="1"/>
  <c r="M527" i="6"/>
  <c r="O527" i="6" s="1"/>
  <c r="J509" i="6"/>
  <c r="I509" i="6"/>
  <c r="I478" i="6"/>
  <c r="K478" i="6" s="1"/>
  <c r="P478" i="6" s="1"/>
  <c r="J478" i="6"/>
  <c r="J423" i="6"/>
  <c r="I423" i="6"/>
  <c r="J407" i="6"/>
  <c r="J396" i="6"/>
  <c r="M392" i="6"/>
  <c r="O392" i="6" s="1"/>
  <c r="N392" i="6"/>
  <c r="J317" i="6"/>
  <c r="I317" i="6"/>
  <c r="K317" i="6" s="1"/>
  <c r="P317" i="6" s="1"/>
  <c r="I303" i="6"/>
  <c r="K303" i="6" s="1"/>
  <c r="J303" i="6"/>
  <c r="I609" i="6"/>
  <c r="J609" i="6"/>
  <c r="I593" i="6"/>
  <c r="K593" i="6" s="1"/>
  <c r="P593" i="6" s="1"/>
  <c r="J593" i="6"/>
  <c r="I564" i="6"/>
  <c r="K564" i="6" s="1"/>
  <c r="P564" i="6" s="1"/>
  <c r="J564" i="6"/>
  <c r="J542" i="6"/>
  <c r="I542" i="6"/>
  <c r="K542" i="6" s="1"/>
  <c r="I508" i="6"/>
  <c r="J508" i="6"/>
  <c r="K508" i="6" s="1"/>
  <c r="P508" i="6" s="1"/>
  <c r="K487" i="6"/>
  <c r="P487" i="6" s="1"/>
  <c r="I426" i="6"/>
  <c r="J426" i="6"/>
  <c r="N410" i="6"/>
  <c r="K396" i="6"/>
  <c r="P396" i="6" s="1"/>
  <c r="N395" i="6"/>
  <c r="N378" i="6"/>
  <c r="M378" i="6"/>
  <c r="O378" i="6" s="1"/>
  <c r="J313" i="6"/>
  <c r="I313" i="6"/>
  <c r="J560" i="6"/>
  <c r="I560" i="6"/>
  <c r="N544" i="6"/>
  <c r="M544" i="6"/>
  <c r="N543" i="6"/>
  <c r="M543" i="6"/>
  <c r="O543" i="6" s="1"/>
  <c r="I498" i="6"/>
  <c r="J498" i="6"/>
  <c r="N444" i="6"/>
  <c r="M444" i="6"/>
  <c r="O444" i="6" s="1"/>
  <c r="N412" i="6"/>
  <c r="M412" i="6"/>
  <c r="O412" i="6" s="1"/>
  <c r="I404" i="6"/>
  <c r="J404" i="6"/>
  <c r="M386" i="6"/>
  <c r="O386" i="6" s="1"/>
  <c r="P386" i="6" s="1"/>
  <c r="N386" i="6"/>
  <c r="P378" i="6"/>
  <c r="K598" i="6"/>
  <c r="I569" i="6"/>
  <c r="K569" i="6" s="1"/>
  <c r="P569" i="6" s="1"/>
  <c r="J569" i="6"/>
  <c r="M523" i="6"/>
  <c r="N523" i="6"/>
  <c r="I502" i="6"/>
  <c r="K502" i="6" s="1"/>
  <c r="J502" i="6"/>
  <c r="P490" i="6"/>
  <c r="I442" i="6"/>
  <c r="J442" i="6"/>
  <c r="K442" i="6" s="1"/>
  <c r="M437" i="6"/>
  <c r="O437" i="6" s="1"/>
  <c r="N437" i="6"/>
  <c r="N239" i="6"/>
  <c r="M239" i="6"/>
  <c r="O239" i="6" s="1"/>
  <c r="K856" i="6"/>
  <c r="K852" i="6"/>
  <c r="P852" i="6" s="1"/>
  <c r="O809" i="6"/>
  <c r="K800" i="6"/>
  <c r="P800" i="6" s="1"/>
  <c r="O797" i="6"/>
  <c r="P797" i="6" s="1"/>
  <c r="K761" i="6"/>
  <c r="K736" i="6"/>
  <c r="K708" i="6"/>
  <c r="P708" i="6" s="1"/>
  <c r="O654" i="6"/>
  <c r="O644" i="6"/>
  <c r="P584" i="6"/>
  <c r="O581" i="6"/>
  <c r="K552" i="6"/>
  <c r="I530" i="6"/>
  <c r="K530" i="6" s="1"/>
  <c r="J530" i="6"/>
  <c r="J523" i="6"/>
  <c r="I523" i="6"/>
  <c r="K523" i="6" s="1"/>
  <c r="I506" i="6"/>
  <c r="J506" i="6"/>
  <c r="I497" i="6"/>
  <c r="J497" i="6"/>
  <c r="K497" i="6" s="1"/>
  <c r="P497" i="6" s="1"/>
  <c r="P451" i="6"/>
  <c r="I444" i="6"/>
  <c r="K444" i="6" s="1"/>
  <c r="J444" i="6"/>
  <c r="M440" i="6"/>
  <c r="O440" i="6" s="1"/>
  <c r="P440" i="6" s="1"/>
  <c r="N440" i="6"/>
  <c r="M433" i="6"/>
  <c r="O433" i="6" s="1"/>
  <c r="N433" i="6"/>
  <c r="P326" i="6"/>
  <c r="N308" i="6"/>
  <c r="M308" i="6"/>
  <c r="O308" i="6" s="1"/>
  <c r="J289" i="6"/>
  <c r="I289" i="6"/>
  <c r="K289" i="6" s="1"/>
  <c r="N279" i="6"/>
  <c r="M279" i="6"/>
  <c r="O279" i="6" s="1"/>
  <c r="K687" i="6"/>
  <c r="P687" i="6" s="1"/>
  <c r="M597" i="6"/>
  <c r="O597" i="6" s="1"/>
  <c r="N597" i="6"/>
  <c r="K592" i="6"/>
  <c r="P592" i="6" s="1"/>
  <c r="I559" i="6"/>
  <c r="J559" i="6"/>
  <c r="N532" i="6"/>
  <c r="M532" i="6"/>
  <c r="O532" i="6" s="1"/>
  <c r="I500" i="6"/>
  <c r="J500" i="6"/>
  <c r="K500" i="6" s="1"/>
  <c r="P500" i="6" s="1"/>
  <c r="I476" i="6"/>
  <c r="K476" i="6" s="1"/>
  <c r="P476" i="6" s="1"/>
  <c r="J476" i="6"/>
  <c r="M466" i="6"/>
  <c r="O466" i="6" s="1"/>
  <c r="N466" i="6"/>
  <c r="N424" i="6"/>
  <c r="M424" i="6"/>
  <c r="O424" i="6" s="1"/>
  <c r="M417" i="6"/>
  <c r="O417" i="6" s="1"/>
  <c r="N417" i="6"/>
  <c r="M394" i="6"/>
  <c r="O394" i="6" s="1"/>
  <c r="N394" i="6"/>
  <c r="K390" i="6"/>
  <c r="K623" i="6"/>
  <c r="P623" i="6" s="1"/>
  <c r="K615" i="6"/>
  <c r="P615" i="6" s="1"/>
  <c r="K607" i="6"/>
  <c r="P585" i="6"/>
  <c r="N536" i="6"/>
  <c r="M536" i="6"/>
  <c r="O536" i="6" s="1"/>
  <c r="N535" i="6"/>
  <c r="M535" i="6"/>
  <c r="O535" i="6" s="1"/>
  <c r="M525" i="6"/>
  <c r="O525" i="6" s="1"/>
  <c r="N525" i="6"/>
  <c r="N524" i="6"/>
  <c r="M524" i="6"/>
  <c r="O524" i="6" s="1"/>
  <c r="K505" i="6"/>
  <c r="I501" i="6"/>
  <c r="K501" i="6" s="1"/>
  <c r="J501" i="6"/>
  <c r="M484" i="6"/>
  <c r="O484" i="6" s="1"/>
  <c r="P484" i="6" s="1"/>
  <c r="N484" i="6"/>
  <c r="K456" i="6"/>
  <c r="K405" i="6"/>
  <c r="P405" i="6" s="1"/>
  <c r="K388" i="6"/>
  <c r="J261" i="6"/>
  <c r="K261" i="6" s="1"/>
  <c r="P261" i="6" s="1"/>
  <c r="M222" i="6"/>
  <c r="N222" i="6"/>
  <c r="M213" i="6"/>
  <c r="O213" i="6" s="1"/>
  <c r="N213" i="6"/>
  <c r="N165" i="6"/>
  <c r="M165" i="6"/>
  <c r="O165" i="6" s="1"/>
  <c r="J149" i="6"/>
  <c r="I149" i="6"/>
  <c r="J143" i="6"/>
  <c r="I143" i="6"/>
  <c r="K143" i="6" s="1"/>
  <c r="I99" i="6"/>
  <c r="K99" i="6" s="1"/>
  <c r="J99" i="6"/>
  <c r="I249" i="6"/>
  <c r="J249" i="6"/>
  <c r="M248" i="6"/>
  <c r="N248" i="6"/>
  <c r="O248" i="6" s="1"/>
  <c r="I248" i="6"/>
  <c r="K248" i="6" s="1"/>
  <c r="P248" i="6" s="1"/>
  <c r="J248" i="6"/>
  <c r="K601" i="6"/>
  <c r="P601" i="6" s="1"/>
  <c r="K591" i="6"/>
  <c r="P591" i="6" s="1"/>
  <c r="P581" i="6"/>
  <c r="K567" i="6"/>
  <c r="I540" i="6"/>
  <c r="K540" i="6" s="1"/>
  <c r="P540" i="6" s="1"/>
  <c r="J540" i="6"/>
  <c r="N534" i="6"/>
  <c r="M534" i="6"/>
  <c r="O534" i="6" s="1"/>
  <c r="P522" i="6"/>
  <c r="I473" i="6"/>
  <c r="K473" i="6" s="1"/>
  <c r="J473" i="6"/>
  <c r="I453" i="6"/>
  <c r="J453" i="6"/>
  <c r="M449" i="6"/>
  <c r="O449" i="6" s="1"/>
  <c r="N449" i="6"/>
  <c r="M436" i="6"/>
  <c r="O436" i="6" s="1"/>
  <c r="N436" i="6"/>
  <c r="K400" i="6"/>
  <c r="P400" i="6" s="1"/>
  <c r="K387" i="6"/>
  <c r="P387" i="6" s="1"/>
  <c r="K376" i="6"/>
  <c r="O364" i="6"/>
  <c r="N314" i="6"/>
  <c r="M314" i="6"/>
  <c r="O314" i="6" s="1"/>
  <c r="J281" i="6"/>
  <c r="I281" i="6"/>
  <c r="K281" i="6" s="1"/>
  <c r="N263" i="6"/>
  <c r="M263" i="6"/>
  <c r="O263" i="6" s="1"/>
  <c r="K599" i="6"/>
  <c r="P599" i="6" s="1"/>
  <c r="J539" i="6"/>
  <c r="I539" i="6"/>
  <c r="K528" i="6"/>
  <c r="O492" i="6"/>
  <c r="K465" i="6"/>
  <c r="O448" i="6"/>
  <c r="I446" i="6"/>
  <c r="J446" i="6"/>
  <c r="J415" i="6"/>
  <c r="I415" i="6"/>
  <c r="M367" i="6"/>
  <c r="O367" i="6" s="1"/>
  <c r="P367" i="6" s="1"/>
  <c r="N367" i="6"/>
  <c r="K338" i="6"/>
  <c r="K494" i="6"/>
  <c r="P494" i="6" s="1"/>
  <c r="I452" i="6"/>
  <c r="K452" i="6" s="1"/>
  <c r="J452" i="6"/>
  <c r="J435" i="6"/>
  <c r="I435" i="6"/>
  <c r="K420" i="6"/>
  <c r="P420" i="6" s="1"/>
  <c r="N390" i="6"/>
  <c r="M390" i="6"/>
  <c r="O390" i="6" s="1"/>
  <c r="P390" i="6" s="1"/>
  <c r="I381" i="6"/>
  <c r="J381" i="6"/>
  <c r="K330" i="6"/>
  <c r="J319" i="6"/>
  <c r="I319" i="6"/>
  <c r="N295" i="6"/>
  <c r="M295" i="6"/>
  <c r="O295" i="6" s="1"/>
  <c r="K253" i="6"/>
  <c r="P253" i="6" s="1"/>
  <c r="N245" i="6"/>
  <c r="M245" i="6"/>
  <c r="O245" i="6" s="1"/>
  <c r="I210" i="6"/>
  <c r="J210" i="6"/>
  <c r="K210" i="6" s="1"/>
  <c r="P210" i="6" s="1"/>
  <c r="M169" i="6"/>
  <c r="O169" i="6" s="1"/>
  <c r="N169" i="6"/>
  <c r="N159" i="6"/>
  <c r="M159" i="6"/>
  <c r="O159" i="6" s="1"/>
  <c r="P159" i="6" s="1"/>
  <c r="J20" i="6"/>
  <c r="I20" i="6"/>
  <c r="K20" i="6" s="1"/>
  <c r="N3" i="6"/>
  <c r="M3" i="6"/>
  <c r="O3" i="6" s="1"/>
  <c r="K245" i="6"/>
  <c r="P245" i="6" s="1"/>
  <c r="J225" i="6"/>
  <c r="K225" i="6" s="1"/>
  <c r="I168" i="6"/>
  <c r="J168" i="6"/>
  <c r="K168" i="6" s="1"/>
  <c r="I57" i="6"/>
  <c r="K57" i="6" s="1"/>
  <c r="J57" i="6"/>
  <c r="J555" i="6"/>
  <c r="K555" i="6" s="1"/>
  <c r="P555" i="6" s="1"/>
  <c r="P529" i="6"/>
  <c r="J526" i="6"/>
  <c r="J522" i="6"/>
  <c r="J492" i="6"/>
  <c r="K492" i="6" s="1"/>
  <c r="P492" i="6" s="1"/>
  <c r="M478" i="6"/>
  <c r="O478" i="6" s="1"/>
  <c r="J466" i="6"/>
  <c r="K466" i="6" s="1"/>
  <c r="P466" i="6" s="1"/>
  <c r="P459" i="6"/>
  <c r="M455" i="6"/>
  <c r="O455" i="6" s="1"/>
  <c r="P455" i="6" s="1"/>
  <c r="N455" i="6"/>
  <c r="I441" i="6"/>
  <c r="K441" i="6" s="1"/>
  <c r="P441" i="6" s="1"/>
  <c r="J441" i="6"/>
  <c r="N427" i="6"/>
  <c r="J414" i="6"/>
  <c r="N409" i="6"/>
  <c r="N406" i="6"/>
  <c r="M406" i="6"/>
  <c r="O406" i="6" s="1"/>
  <c r="P406" i="6" s="1"/>
  <c r="J402" i="6"/>
  <c r="K398" i="6"/>
  <c r="P398" i="6" s="1"/>
  <c r="J392" i="6"/>
  <c r="M385" i="6"/>
  <c r="O385" i="6" s="1"/>
  <c r="N385" i="6"/>
  <c r="M382" i="6"/>
  <c r="O382" i="6" s="1"/>
  <c r="J371" i="6"/>
  <c r="N343" i="6"/>
  <c r="N332" i="6"/>
  <c r="N311" i="6"/>
  <c r="M311" i="6"/>
  <c r="O311" i="6" s="1"/>
  <c r="N302" i="6"/>
  <c r="J272" i="6"/>
  <c r="I272" i="6"/>
  <c r="K272" i="6" s="1"/>
  <c r="J264" i="6"/>
  <c r="I264" i="6"/>
  <c r="K264" i="6" s="1"/>
  <c r="P264" i="6" s="1"/>
  <c r="M235" i="6"/>
  <c r="O235" i="6" s="1"/>
  <c r="N235" i="6"/>
  <c r="N234" i="6"/>
  <c r="O234" i="6" s="1"/>
  <c r="J216" i="6"/>
  <c r="K216" i="6" s="1"/>
  <c r="P216" i="6" s="1"/>
  <c r="I216" i="6"/>
  <c r="J553" i="6"/>
  <c r="K553" i="6" s="1"/>
  <c r="P553" i="6" s="1"/>
  <c r="I445" i="6"/>
  <c r="K445" i="6" s="1"/>
  <c r="P445" i="6" s="1"/>
  <c r="J445" i="6"/>
  <c r="J439" i="6"/>
  <c r="I439" i="6"/>
  <c r="M423" i="6"/>
  <c r="O423" i="6" s="1"/>
  <c r="N423" i="6"/>
  <c r="K414" i="6"/>
  <c r="P395" i="6"/>
  <c r="K392" i="6"/>
  <c r="P392" i="6" s="1"/>
  <c r="M379" i="6"/>
  <c r="O379" i="6" s="1"/>
  <c r="N379" i="6"/>
  <c r="K371" i="6"/>
  <c r="I362" i="6"/>
  <c r="K362" i="6" s="1"/>
  <c r="J362" i="6"/>
  <c r="I341" i="6"/>
  <c r="K341" i="6" s="1"/>
  <c r="P341" i="6" s="1"/>
  <c r="J341" i="6"/>
  <c r="I333" i="6"/>
  <c r="K333" i="6" s="1"/>
  <c r="P333" i="6" s="1"/>
  <c r="J333" i="6"/>
  <c r="P315" i="6"/>
  <c r="P247" i="6"/>
  <c r="M231" i="6"/>
  <c r="O231" i="6" s="1"/>
  <c r="N231" i="6"/>
  <c r="I182" i="6"/>
  <c r="K182" i="6" s="1"/>
  <c r="J182" i="6"/>
  <c r="M181" i="6"/>
  <c r="O181" i="6" s="1"/>
  <c r="N181" i="6"/>
  <c r="P462" i="6"/>
  <c r="I450" i="6"/>
  <c r="K450" i="6" s="1"/>
  <c r="J450" i="6"/>
  <c r="I438" i="6"/>
  <c r="J438" i="6"/>
  <c r="M408" i="6"/>
  <c r="O408" i="6" s="1"/>
  <c r="N408" i="6"/>
  <c r="M401" i="6"/>
  <c r="O401" i="6" s="1"/>
  <c r="N401" i="6"/>
  <c r="M391" i="6"/>
  <c r="O391" i="6" s="1"/>
  <c r="N391" i="6"/>
  <c r="M381" i="6"/>
  <c r="N381" i="6"/>
  <c r="M358" i="6"/>
  <c r="O358" i="6" s="1"/>
  <c r="N358" i="6"/>
  <c r="K267" i="6"/>
  <c r="J254" i="6"/>
  <c r="K254" i="6" s="1"/>
  <c r="P254" i="6" s="1"/>
  <c r="I254" i="6"/>
  <c r="N211" i="6"/>
  <c r="M211" i="6"/>
  <c r="O211" i="6" s="1"/>
  <c r="N199" i="6"/>
  <c r="M199" i="6"/>
  <c r="O199" i="6" s="1"/>
  <c r="M122" i="6"/>
  <c r="O122" i="6" s="1"/>
  <c r="P122" i="6" s="1"/>
  <c r="N122" i="6"/>
  <c r="M214" i="6"/>
  <c r="O214" i="6" s="1"/>
  <c r="N214" i="6"/>
  <c r="K190" i="6"/>
  <c r="J170" i="6"/>
  <c r="I170" i="6"/>
  <c r="M81" i="6"/>
  <c r="O81" i="6" s="1"/>
  <c r="N81" i="6"/>
  <c r="I53" i="6"/>
  <c r="J53" i="6"/>
  <c r="K53" i="6" s="1"/>
  <c r="P53" i="6" s="1"/>
  <c r="N19" i="6"/>
  <c r="M19" i="6"/>
  <c r="O19" i="6" s="1"/>
  <c r="P4" i="6"/>
  <c r="K437" i="6"/>
  <c r="P437" i="6" s="1"/>
  <c r="K434" i="6"/>
  <c r="P434" i="6" s="1"/>
  <c r="K394" i="6"/>
  <c r="P394" i="6" s="1"/>
  <c r="K382" i="6"/>
  <c r="O372" i="6"/>
  <c r="N349" i="6"/>
  <c r="M349" i="6"/>
  <c r="O349" i="6" s="1"/>
  <c r="M290" i="6"/>
  <c r="O290" i="6" s="1"/>
  <c r="N290" i="6"/>
  <c r="M256" i="6"/>
  <c r="O256" i="6" s="1"/>
  <c r="P256" i="6" s="1"/>
  <c r="N256" i="6"/>
  <c r="M230" i="6"/>
  <c r="O230" i="6" s="1"/>
  <c r="N230" i="6"/>
  <c r="M200" i="6"/>
  <c r="O200" i="6" s="1"/>
  <c r="N200" i="6"/>
  <c r="N147" i="6"/>
  <c r="M147" i="6"/>
  <c r="O147" i="6" s="1"/>
  <c r="I25" i="6"/>
  <c r="K25" i="6" s="1"/>
  <c r="J25" i="6"/>
  <c r="M96" i="6"/>
  <c r="O96" i="6" s="1"/>
  <c r="N96" i="6"/>
  <c r="I46" i="6"/>
  <c r="K46" i="6" s="1"/>
  <c r="J46" i="6"/>
  <c r="P33" i="6"/>
  <c r="J28" i="6"/>
  <c r="I28" i="6"/>
  <c r="K349" i="6"/>
  <c r="N333" i="6"/>
  <c r="M333" i="6"/>
  <c r="O333" i="6" s="1"/>
  <c r="M324" i="6"/>
  <c r="O324" i="6" s="1"/>
  <c r="N324" i="6"/>
  <c r="I285" i="6"/>
  <c r="K285" i="6" s="1"/>
  <c r="J266" i="6"/>
  <c r="I266" i="6"/>
  <c r="I259" i="6"/>
  <c r="J259" i="6"/>
  <c r="N255" i="6"/>
  <c r="M255" i="6"/>
  <c r="O255" i="6" s="1"/>
  <c r="K250" i="6"/>
  <c r="P204" i="6"/>
  <c r="K412" i="6"/>
  <c r="P412" i="6" s="1"/>
  <c r="P255" i="6"/>
  <c r="N223" i="6"/>
  <c r="M223" i="6"/>
  <c r="O223" i="6" s="1"/>
  <c r="N131" i="6"/>
  <c r="M131" i="6"/>
  <c r="O131" i="6" s="1"/>
  <c r="N121" i="6"/>
  <c r="M121" i="6"/>
  <c r="O121" i="6" s="1"/>
  <c r="J116" i="6"/>
  <c r="I116" i="6"/>
  <c r="N35" i="6"/>
  <c r="M35" i="6"/>
  <c r="O35" i="6" s="1"/>
  <c r="K418" i="6"/>
  <c r="K410" i="6"/>
  <c r="O371" i="6"/>
  <c r="M326" i="6"/>
  <c r="O326" i="6" s="1"/>
  <c r="N326" i="6"/>
  <c r="K322" i="6"/>
  <c r="M298" i="6"/>
  <c r="O298" i="6" s="1"/>
  <c r="N298" i="6"/>
  <c r="I283" i="6"/>
  <c r="K283" i="6" s="1"/>
  <c r="J283" i="6"/>
  <c r="N261" i="6"/>
  <c r="M261" i="6"/>
  <c r="O261" i="6" s="1"/>
  <c r="I209" i="6"/>
  <c r="K209" i="6" s="1"/>
  <c r="P209" i="6" s="1"/>
  <c r="J209" i="6"/>
  <c r="M202" i="6"/>
  <c r="O202" i="6" s="1"/>
  <c r="N202" i="6"/>
  <c r="I197" i="6"/>
  <c r="K197" i="6" s="1"/>
  <c r="J197" i="6"/>
  <c r="N190" i="6"/>
  <c r="M190" i="6"/>
  <c r="O190" i="6" s="1"/>
  <c r="P155" i="6"/>
  <c r="J120" i="6"/>
  <c r="I120" i="6"/>
  <c r="K120" i="6" s="1"/>
  <c r="I94" i="6"/>
  <c r="J94" i="6"/>
  <c r="K94" i="6" s="1"/>
  <c r="N335" i="6"/>
  <c r="I334" i="6"/>
  <c r="K334" i="6" s="1"/>
  <c r="P334" i="6" s="1"/>
  <c r="N319" i="6"/>
  <c r="O319" i="6" s="1"/>
  <c r="N313" i="6"/>
  <c r="M307" i="6"/>
  <c r="O307" i="6" s="1"/>
  <c r="M304" i="6"/>
  <c r="O304" i="6" s="1"/>
  <c r="N299" i="6"/>
  <c r="M299" i="6"/>
  <c r="O299" i="6" s="1"/>
  <c r="J295" i="6"/>
  <c r="K295" i="6" s="1"/>
  <c r="P295" i="6" s="1"/>
  <c r="N282" i="6"/>
  <c r="N262" i="6"/>
  <c r="K260" i="6"/>
  <c r="J252" i="6"/>
  <c r="K252" i="6" s="1"/>
  <c r="P252" i="6" s="1"/>
  <c r="I252" i="6"/>
  <c r="M246" i="6"/>
  <c r="O246" i="6" s="1"/>
  <c r="N246" i="6"/>
  <c r="K244" i="6"/>
  <c r="K241" i="6"/>
  <c r="M238" i="6"/>
  <c r="O238" i="6" s="1"/>
  <c r="N238" i="6"/>
  <c r="I234" i="6"/>
  <c r="K234" i="6" s="1"/>
  <c r="P234" i="6" s="1"/>
  <c r="J234" i="6"/>
  <c r="K221" i="6"/>
  <c r="I211" i="6"/>
  <c r="K211" i="6" s="1"/>
  <c r="P211" i="6" s="1"/>
  <c r="J211" i="6"/>
  <c r="I186" i="6"/>
  <c r="K186" i="6" s="1"/>
  <c r="J159" i="6"/>
  <c r="I159" i="6"/>
  <c r="K159" i="6" s="1"/>
  <c r="P139" i="6"/>
  <c r="M75" i="6"/>
  <c r="O75" i="6" s="1"/>
  <c r="N75" i="6"/>
  <c r="P6" i="6"/>
  <c r="P325" i="6"/>
  <c r="P299" i="6"/>
  <c r="N109" i="6"/>
  <c r="M109" i="6"/>
  <c r="O109" i="6" s="1"/>
  <c r="N267" i="6"/>
  <c r="O267" i="6" s="1"/>
  <c r="P267" i="6" s="1"/>
  <c r="M267" i="6"/>
  <c r="I251" i="6"/>
  <c r="K251" i="6" s="1"/>
  <c r="P251" i="6" s="1"/>
  <c r="J251" i="6"/>
  <c r="P246" i="6"/>
  <c r="K243" i="6"/>
  <c r="P243" i="6" s="1"/>
  <c r="K238" i="6"/>
  <c r="P238" i="6" s="1"/>
  <c r="M212" i="6"/>
  <c r="O212" i="6" s="1"/>
  <c r="P212" i="6" s="1"/>
  <c r="N212" i="6"/>
  <c r="M210" i="6"/>
  <c r="O210" i="6" s="1"/>
  <c r="N210" i="6"/>
  <c r="I207" i="6"/>
  <c r="J207" i="6"/>
  <c r="K205" i="6"/>
  <c r="M204" i="6"/>
  <c r="O204" i="6" s="1"/>
  <c r="N204" i="6"/>
  <c r="P188" i="6"/>
  <c r="I178" i="6"/>
  <c r="J178" i="6"/>
  <c r="I162" i="6"/>
  <c r="J162" i="6"/>
  <c r="K162" i="6" s="1"/>
  <c r="J109" i="6"/>
  <c r="I109" i="6"/>
  <c r="P105" i="6"/>
  <c r="I63" i="6"/>
  <c r="K63" i="6" s="1"/>
  <c r="P63" i="6" s="1"/>
  <c r="J63" i="6"/>
  <c r="N21" i="6"/>
  <c r="M21" i="6"/>
  <c r="O21" i="6" s="1"/>
  <c r="M20" i="6"/>
  <c r="O20" i="6" s="1"/>
  <c r="N20" i="6"/>
  <c r="M12" i="6"/>
  <c r="O12" i="6" s="1"/>
  <c r="N12" i="6"/>
  <c r="N11" i="6"/>
  <c r="M11" i="6"/>
  <c r="O11" i="6" s="1"/>
  <c r="O151" i="6"/>
  <c r="N123" i="6"/>
  <c r="M123" i="6"/>
  <c r="O123" i="6" s="1"/>
  <c r="P123" i="6" s="1"/>
  <c r="J121" i="6"/>
  <c r="K121" i="6" s="1"/>
  <c r="P121" i="6" s="1"/>
  <c r="I121" i="6"/>
  <c r="N115" i="6"/>
  <c r="M115" i="6"/>
  <c r="O115" i="6" s="1"/>
  <c r="N95" i="6"/>
  <c r="M95" i="6"/>
  <c r="P81" i="6"/>
  <c r="I55" i="6"/>
  <c r="K55" i="6" s="1"/>
  <c r="J55" i="6"/>
  <c r="M30" i="6"/>
  <c r="O30" i="6" s="1"/>
  <c r="N30" i="6"/>
  <c r="K219" i="6"/>
  <c r="M179" i="6"/>
  <c r="O179" i="6" s="1"/>
  <c r="M176" i="6"/>
  <c r="O176" i="6" s="1"/>
  <c r="I169" i="6"/>
  <c r="K169" i="6" s="1"/>
  <c r="P169" i="6" s="1"/>
  <c r="I165" i="6"/>
  <c r="K165" i="6" s="1"/>
  <c r="N135" i="6"/>
  <c r="M135" i="6"/>
  <c r="O135" i="6" s="1"/>
  <c r="N125" i="6"/>
  <c r="M125" i="6"/>
  <c r="O125" i="6" s="1"/>
  <c r="I115" i="6"/>
  <c r="K115" i="6" s="1"/>
  <c r="J115" i="6"/>
  <c r="J112" i="6"/>
  <c r="I112" i="6"/>
  <c r="K112" i="6" s="1"/>
  <c r="I88" i="6"/>
  <c r="K88" i="6" s="1"/>
  <c r="P88" i="6" s="1"/>
  <c r="N59" i="6"/>
  <c r="N44" i="6"/>
  <c r="J41" i="6"/>
  <c r="J30" i="6"/>
  <c r="I30" i="6"/>
  <c r="K30" i="6" s="1"/>
  <c r="N15" i="6"/>
  <c r="M15" i="6"/>
  <c r="O15" i="6" s="1"/>
  <c r="P15" i="6" s="1"/>
  <c r="J12" i="6"/>
  <c r="I12" i="6"/>
  <c r="I3" i="6"/>
  <c r="K3" i="6" s="1"/>
  <c r="P3" i="6" s="1"/>
  <c r="J3" i="6"/>
  <c r="K174" i="6"/>
  <c r="I171" i="6"/>
  <c r="K171" i="6" s="1"/>
  <c r="P171" i="6" s="1"/>
  <c r="I167" i="6"/>
  <c r="K167" i="6" s="1"/>
  <c r="P167" i="6" s="1"/>
  <c r="J160" i="6"/>
  <c r="K160" i="6" s="1"/>
  <c r="P160" i="6" s="1"/>
  <c r="M157" i="6"/>
  <c r="O157" i="6" s="1"/>
  <c r="P154" i="6"/>
  <c r="N150" i="6"/>
  <c r="M150" i="6"/>
  <c r="O150" i="6" s="1"/>
  <c r="J144" i="6"/>
  <c r="I144" i="6"/>
  <c r="K144" i="6" s="1"/>
  <c r="M143" i="6"/>
  <c r="O143" i="6" s="1"/>
  <c r="J131" i="6"/>
  <c r="K131" i="6" s="1"/>
  <c r="P131" i="6" s="1"/>
  <c r="I129" i="6"/>
  <c r="K129" i="6" s="1"/>
  <c r="P129" i="6" s="1"/>
  <c r="J125" i="6"/>
  <c r="I125" i="6"/>
  <c r="K125" i="6" s="1"/>
  <c r="P125" i="6" s="1"/>
  <c r="J119" i="6"/>
  <c r="J111" i="6"/>
  <c r="J103" i="6"/>
  <c r="M101" i="6"/>
  <c r="O101" i="6" s="1"/>
  <c r="N101" i="6"/>
  <c r="M93" i="6"/>
  <c r="O93" i="6" s="1"/>
  <c r="N93" i="6"/>
  <c r="K90" i="6"/>
  <c r="M80" i="6"/>
  <c r="O80" i="6" s="1"/>
  <c r="N80" i="6"/>
  <c r="M76" i="6"/>
  <c r="O76" i="6" s="1"/>
  <c r="N76" i="6"/>
  <c r="J52" i="6"/>
  <c r="J38" i="6"/>
  <c r="I38" i="6"/>
  <c r="P32" i="6"/>
  <c r="J24" i="6"/>
  <c r="I24" i="6"/>
  <c r="K24" i="6" s="1"/>
  <c r="N23" i="6"/>
  <c r="M23" i="6"/>
  <c r="O23" i="6" s="1"/>
  <c r="N14" i="6"/>
  <c r="I135" i="6"/>
  <c r="K135" i="6" s="1"/>
  <c r="J135" i="6"/>
  <c r="P111" i="6"/>
  <c r="P107" i="6"/>
  <c r="K103" i="6"/>
  <c r="P103" i="6" s="1"/>
  <c r="M86" i="6"/>
  <c r="O86" i="6" s="1"/>
  <c r="N86" i="6"/>
  <c r="I58" i="6"/>
  <c r="K58" i="6" s="1"/>
  <c r="P58" i="6" s="1"/>
  <c r="J58" i="6"/>
  <c r="N43" i="6"/>
  <c r="M43" i="6"/>
  <c r="O43" i="6" s="1"/>
  <c r="M8" i="6"/>
  <c r="O8" i="6" s="1"/>
  <c r="N8" i="6"/>
  <c r="N156" i="6"/>
  <c r="M156" i="6"/>
  <c r="O156" i="6" s="1"/>
  <c r="P130" i="6"/>
  <c r="K127" i="6"/>
  <c r="P127" i="6" s="1"/>
  <c r="K98" i="6"/>
  <c r="K93" i="6"/>
  <c r="O92" i="6"/>
  <c r="P89" i="6"/>
  <c r="K76" i="6"/>
  <c r="P76" i="6" s="1"/>
  <c r="M68" i="6"/>
  <c r="O68" i="6" s="1"/>
  <c r="P68" i="6" s="1"/>
  <c r="N68" i="6"/>
  <c r="M54" i="6"/>
  <c r="O54" i="6" s="1"/>
  <c r="P54" i="6" s="1"/>
  <c r="N54" i="6"/>
  <c r="K50" i="6"/>
  <c r="N36" i="6"/>
  <c r="N33" i="6"/>
  <c r="M33" i="6"/>
  <c r="O33" i="6" s="1"/>
  <c r="J14" i="6"/>
  <c r="I14" i="6"/>
  <c r="J8" i="6"/>
  <c r="I8" i="6"/>
  <c r="I7" i="6"/>
  <c r="K7" i="6" s="1"/>
  <c r="P7" i="6" s="1"/>
  <c r="J7" i="6"/>
  <c r="P126" i="6"/>
  <c r="P102" i="6"/>
  <c r="P151" i="6"/>
  <c r="P106" i="6"/>
  <c r="P22" i="6"/>
  <c r="K147" i="6"/>
  <c r="P1186" i="6"/>
  <c r="P1152" i="6"/>
  <c r="P1122" i="6"/>
  <c r="P1108" i="6"/>
  <c r="P1092" i="6"/>
  <c r="P1076" i="6"/>
  <c r="P1189" i="6"/>
  <c r="P1130" i="6"/>
  <c r="P1102" i="6"/>
  <c r="P1086" i="6"/>
  <c r="P1181" i="6"/>
  <c r="P1178" i="6"/>
  <c r="P1168" i="6"/>
  <c r="P1138" i="6"/>
  <c r="P1112" i="6"/>
  <c r="P1096" i="6"/>
  <c r="P1080" i="6"/>
  <c r="P1160" i="6"/>
  <c r="P1070" i="6"/>
  <c r="P1173" i="6"/>
  <c r="P1146" i="6"/>
  <c r="P1106" i="6"/>
  <c r="P1090" i="6"/>
  <c r="P1074" i="6"/>
  <c r="P1054" i="6"/>
  <c r="P1119" i="6"/>
  <c r="P1192" i="6"/>
  <c r="P1154" i="6"/>
  <c r="P1120" i="6"/>
  <c r="P1100" i="6"/>
  <c r="P1084" i="6"/>
  <c r="P1068" i="6"/>
  <c r="N1014" i="6"/>
  <c r="M1014" i="6"/>
  <c r="O1014" i="6" s="1"/>
  <c r="P1014" i="6" s="1"/>
  <c r="N950" i="6"/>
  <c r="M950" i="6"/>
  <c r="O950" i="6" s="1"/>
  <c r="P950" i="6" s="1"/>
  <c r="P944" i="6"/>
  <c r="I1190" i="6"/>
  <c r="K1190" i="6" s="1"/>
  <c r="P1190" i="6" s="1"/>
  <c r="I1182" i="6"/>
  <c r="K1182" i="6" s="1"/>
  <c r="P1182" i="6" s="1"/>
  <c r="I1174" i="6"/>
  <c r="K1174" i="6" s="1"/>
  <c r="P1174" i="6" s="1"/>
  <c r="I1171" i="6"/>
  <c r="K1171" i="6" s="1"/>
  <c r="P1171" i="6" s="1"/>
  <c r="M1167" i="6"/>
  <c r="O1167" i="6" s="1"/>
  <c r="P1167" i="6" s="1"/>
  <c r="I1163" i="6"/>
  <c r="K1163" i="6" s="1"/>
  <c r="P1163" i="6" s="1"/>
  <c r="M1159" i="6"/>
  <c r="O1159" i="6" s="1"/>
  <c r="P1159" i="6" s="1"/>
  <c r="I1155" i="6"/>
  <c r="K1155" i="6" s="1"/>
  <c r="P1155" i="6" s="1"/>
  <c r="M1151" i="6"/>
  <c r="O1151" i="6" s="1"/>
  <c r="P1151" i="6" s="1"/>
  <c r="I1147" i="6"/>
  <c r="K1147" i="6" s="1"/>
  <c r="P1147" i="6" s="1"/>
  <c r="M1143" i="6"/>
  <c r="O1143" i="6" s="1"/>
  <c r="P1143" i="6" s="1"/>
  <c r="I1139" i="6"/>
  <c r="K1139" i="6" s="1"/>
  <c r="P1139" i="6" s="1"/>
  <c r="M1135" i="6"/>
  <c r="O1135" i="6" s="1"/>
  <c r="P1135" i="6" s="1"/>
  <c r="I1131" i="6"/>
  <c r="K1131" i="6" s="1"/>
  <c r="P1131" i="6" s="1"/>
  <c r="M1127" i="6"/>
  <c r="O1127" i="6" s="1"/>
  <c r="P1127" i="6" s="1"/>
  <c r="I1123" i="6"/>
  <c r="K1123" i="6" s="1"/>
  <c r="P1123" i="6" s="1"/>
  <c r="M1119" i="6"/>
  <c r="O1119" i="6" s="1"/>
  <c r="I1115" i="6"/>
  <c r="K1115" i="6" s="1"/>
  <c r="P1115" i="6" s="1"/>
  <c r="N1112" i="6"/>
  <c r="N1110" i="6"/>
  <c r="N1108" i="6"/>
  <c r="N1106" i="6"/>
  <c r="N1104" i="6"/>
  <c r="N1102" i="6"/>
  <c r="N1100" i="6"/>
  <c r="N1098" i="6"/>
  <c r="N1096" i="6"/>
  <c r="N1094" i="6"/>
  <c r="N1092" i="6"/>
  <c r="N1090" i="6"/>
  <c r="N1088" i="6"/>
  <c r="N1086" i="6"/>
  <c r="N1084" i="6"/>
  <c r="N1082" i="6"/>
  <c r="N1080" i="6"/>
  <c r="N1078" i="6"/>
  <c r="N1076" i="6"/>
  <c r="N1074" i="6"/>
  <c r="N1072" i="6"/>
  <c r="N1070" i="6"/>
  <c r="J1066" i="6"/>
  <c r="J1064" i="6"/>
  <c r="M1063" i="6"/>
  <c r="O1063" i="6" s="1"/>
  <c r="J1058" i="6"/>
  <c r="J1056" i="6"/>
  <c r="M1055" i="6"/>
  <c r="O1055" i="6" s="1"/>
  <c r="P1055" i="6" s="1"/>
  <c r="J1050" i="6"/>
  <c r="J1048" i="6"/>
  <c r="M1047" i="6"/>
  <c r="O1047" i="6" s="1"/>
  <c r="P1028" i="6"/>
  <c r="M1009" i="6"/>
  <c r="O1009" i="6" s="1"/>
  <c r="N1009" i="6"/>
  <c r="J1004" i="6"/>
  <c r="I1000" i="6"/>
  <c r="K1000" i="6" s="1"/>
  <c r="P1000" i="6" s="1"/>
  <c r="N991" i="6"/>
  <c r="I989" i="6"/>
  <c r="K989" i="6" s="1"/>
  <c r="I985" i="6"/>
  <c r="K985" i="6" s="1"/>
  <c r="N982" i="6"/>
  <c r="M982" i="6"/>
  <c r="O982" i="6" s="1"/>
  <c r="P982" i="6" s="1"/>
  <c r="P964" i="6"/>
  <c r="M945" i="6"/>
  <c r="N945" i="6"/>
  <c r="J940" i="6"/>
  <c r="I936" i="6"/>
  <c r="K936" i="6" s="1"/>
  <c r="P936" i="6" s="1"/>
  <c r="N927" i="6"/>
  <c r="I925" i="6"/>
  <c r="K925" i="6" s="1"/>
  <c r="I921" i="6"/>
  <c r="K921" i="6" s="1"/>
  <c r="I912" i="6"/>
  <c r="K912" i="6" s="1"/>
  <c r="P912" i="6" s="1"/>
  <c r="I821" i="6"/>
  <c r="K821" i="6" s="1"/>
  <c r="P821" i="6" s="1"/>
  <c r="M810" i="6"/>
  <c r="O810" i="6" s="1"/>
  <c r="P810" i="6" s="1"/>
  <c r="J1067" i="6"/>
  <c r="I1065" i="6"/>
  <c r="K1065" i="6" s="1"/>
  <c r="P1065" i="6" s="1"/>
  <c r="J1065" i="6"/>
  <c r="M1062" i="6"/>
  <c r="O1062" i="6" s="1"/>
  <c r="P1062" i="6" s="1"/>
  <c r="N1062" i="6"/>
  <c r="J1059" i="6"/>
  <c r="I1057" i="6"/>
  <c r="K1057" i="6" s="1"/>
  <c r="P1057" i="6" s="1"/>
  <c r="J1057" i="6"/>
  <c r="M1054" i="6"/>
  <c r="O1054" i="6" s="1"/>
  <c r="N1054" i="6"/>
  <c r="J1051" i="6"/>
  <c r="I1049" i="6"/>
  <c r="K1049" i="6" s="1"/>
  <c r="P1049" i="6" s="1"/>
  <c r="J1049" i="6"/>
  <c r="N1042" i="6"/>
  <c r="M1042" i="6"/>
  <c r="O1042" i="6" s="1"/>
  <c r="P1042" i="6" s="1"/>
  <c r="I1041" i="6"/>
  <c r="K1041" i="6" s="1"/>
  <c r="N1034" i="6"/>
  <c r="M1034" i="6"/>
  <c r="O1034" i="6" s="1"/>
  <c r="P1034" i="6" s="1"/>
  <c r="M1005" i="6"/>
  <c r="O1005" i="6" s="1"/>
  <c r="P1005" i="6" s="1"/>
  <c r="N1005" i="6"/>
  <c r="M971" i="6"/>
  <c r="O971" i="6" s="1"/>
  <c r="M970" i="6"/>
  <c r="O970" i="6" s="1"/>
  <c r="P970" i="6" s="1"/>
  <c r="M941" i="6"/>
  <c r="O941" i="6" s="1"/>
  <c r="P941" i="6" s="1"/>
  <c r="N941" i="6"/>
  <c r="I913" i="6"/>
  <c r="K913" i="6" s="1"/>
  <c r="P913" i="6" s="1"/>
  <c r="I888" i="6"/>
  <c r="K888" i="6" s="1"/>
  <c r="P888" i="6" s="1"/>
  <c r="M856" i="6"/>
  <c r="O856" i="6" s="1"/>
  <c r="P856" i="6" s="1"/>
  <c r="M848" i="6"/>
  <c r="O848" i="6" s="1"/>
  <c r="J813" i="6"/>
  <c r="I813" i="6"/>
  <c r="P1063" i="6"/>
  <c r="P1047" i="6"/>
  <c r="M1025" i="6"/>
  <c r="O1025" i="6" s="1"/>
  <c r="N1025" i="6"/>
  <c r="N998" i="6"/>
  <c r="M998" i="6"/>
  <c r="O998" i="6" s="1"/>
  <c r="M961" i="6"/>
  <c r="O961" i="6" s="1"/>
  <c r="N961" i="6"/>
  <c r="N934" i="6"/>
  <c r="M934" i="6"/>
  <c r="P918" i="6"/>
  <c r="J847" i="6"/>
  <c r="I847" i="6"/>
  <c r="J839" i="6"/>
  <c r="I839" i="6"/>
  <c r="K839" i="6" s="1"/>
  <c r="P839" i="6" s="1"/>
  <c r="N802" i="6"/>
  <c r="M802" i="6"/>
  <c r="O802" i="6" s="1"/>
  <c r="P802" i="6" s="1"/>
  <c r="M1021" i="6"/>
  <c r="O1021" i="6" s="1"/>
  <c r="P1021" i="6" s="1"/>
  <c r="N1021" i="6"/>
  <c r="P998" i="6"/>
  <c r="P983" i="6"/>
  <c r="P971" i="6"/>
  <c r="M957" i="6"/>
  <c r="O957" i="6" s="1"/>
  <c r="N957" i="6"/>
  <c r="K934" i="6"/>
  <c r="M923" i="6"/>
  <c r="O923" i="6" s="1"/>
  <c r="M922" i="6"/>
  <c r="O922" i="6" s="1"/>
  <c r="P922" i="6" s="1"/>
  <c r="J908" i="6"/>
  <c r="I908" i="6"/>
  <c r="I901" i="6"/>
  <c r="K901" i="6" s="1"/>
  <c r="P901" i="6" s="1"/>
  <c r="I889" i="6"/>
  <c r="K889" i="6" s="1"/>
  <c r="P889" i="6" s="1"/>
  <c r="J877" i="6"/>
  <c r="I877" i="6"/>
  <c r="K877" i="6" s="1"/>
  <c r="P877" i="6" s="1"/>
  <c r="P835" i="6"/>
  <c r="P765" i="6"/>
  <c r="P881" i="6"/>
  <c r="N866" i="6"/>
  <c r="M866" i="6"/>
  <c r="O866" i="6" s="1"/>
  <c r="P866" i="6" s="1"/>
  <c r="P848" i="6"/>
  <c r="J781" i="6"/>
  <c r="I781" i="6"/>
  <c r="P1008" i="6"/>
  <c r="M977" i="6"/>
  <c r="O977" i="6" s="1"/>
  <c r="N977" i="6"/>
  <c r="N911" i="6"/>
  <c r="M911" i="6"/>
  <c r="O911" i="6" s="1"/>
  <c r="P999" i="6"/>
  <c r="P987" i="6"/>
  <c r="P986" i="6"/>
  <c r="M973" i="6"/>
  <c r="O973" i="6" s="1"/>
  <c r="N973" i="6"/>
  <c r="P935" i="6"/>
  <c r="N898" i="6"/>
  <c r="M898" i="6"/>
  <c r="O898" i="6" s="1"/>
  <c r="P829" i="6"/>
  <c r="J815" i="6"/>
  <c r="I815" i="6"/>
  <c r="K815" i="6" s="1"/>
  <c r="P815" i="6" s="1"/>
  <c r="J807" i="6"/>
  <c r="I807" i="6"/>
  <c r="K807" i="6" s="1"/>
  <c r="P807" i="6" s="1"/>
  <c r="N1040" i="6"/>
  <c r="M1040" i="6"/>
  <c r="O1040" i="6" s="1"/>
  <c r="P1040" i="6" s="1"/>
  <c r="P996" i="6"/>
  <c r="P957" i="6"/>
  <c r="J1193" i="6"/>
  <c r="N1192" i="6"/>
  <c r="N1189" i="6"/>
  <c r="J1185" i="6"/>
  <c r="N1184" i="6"/>
  <c r="N1181" i="6"/>
  <c r="J1177" i="6"/>
  <c r="N1176" i="6"/>
  <c r="N1173" i="6"/>
  <c r="N1170" i="6"/>
  <c r="M1169" i="6"/>
  <c r="O1169" i="6" s="1"/>
  <c r="P1169" i="6" s="1"/>
  <c r="N1162" i="6"/>
  <c r="M1161" i="6"/>
  <c r="O1161" i="6" s="1"/>
  <c r="P1161" i="6" s="1"/>
  <c r="N1154" i="6"/>
  <c r="M1153" i="6"/>
  <c r="O1153" i="6" s="1"/>
  <c r="P1153" i="6" s="1"/>
  <c r="N1146" i="6"/>
  <c r="M1145" i="6"/>
  <c r="O1145" i="6" s="1"/>
  <c r="P1145" i="6" s="1"/>
  <c r="N1138" i="6"/>
  <c r="M1137" i="6"/>
  <c r="O1137" i="6" s="1"/>
  <c r="P1137" i="6" s="1"/>
  <c r="N1130" i="6"/>
  <c r="M1129" i="6"/>
  <c r="O1129" i="6" s="1"/>
  <c r="P1129" i="6" s="1"/>
  <c r="N1122" i="6"/>
  <c r="M1121" i="6"/>
  <c r="O1121" i="6" s="1"/>
  <c r="P1121" i="6" s="1"/>
  <c r="N1114" i="6"/>
  <c r="M1113" i="6"/>
  <c r="O1113" i="6" s="1"/>
  <c r="P1113" i="6" s="1"/>
  <c r="J1044" i="6"/>
  <c r="I1044" i="6"/>
  <c r="K1044" i="6" s="1"/>
  <c r="P1044" i="6" s="1"/>
  <c r="P1039" i="6"/>
  <c r="I1033" i="6"/>
  <c r="K1033" i="6" s="1"/>
  <c r="N1030" i="6"/>
  <c r="M1030" i="6"/>
  <c r="O1030" i="6" s="1"/>
  <c r="P1030" i="6" s="1"/>
  <c r="P1012" i="6"/>
  <c r="M993" i="6"/>
  <c r="O993" i="6" s="1"/>
  <c r="N993" i="6"/>
  <c r="J988" i="6"/>
  <c r="I984" i="6"/>
  <c r="K984" i="6" s="1"/>
  <c r="P984" i="6" s="1"/>
  <c r="N975" i="6"/>
  <c r="I973" i="6"/>
  <c r="K973" i="6" s="1"/>
  <c r="I969" i="6"/>
  <c r="K969" i="6" s="1"/>
  <c r="N966" i="6"/>
  <c r="M966" i="6"/>
  <c r="O966" i="6" s="1"/>
  <c r="P966" i="6" s="1"/>
  <c r="M929" i="6"/>
  <c r="O929" i="6" s="1"/>
  <c r="N929" i="6"/>
  <c r="J924" i="6"/>
  <c r="K924" i="6" s="1"/>
  <c r="P924" i="6" s="1"/>
  <c r="M902" i="6"/>
  <c r="O902" i="6" s="1"/>
  <c r="K898" i="6"/>
  <c r="J845" i="6"/>
  <c r="I845" i="6"/>
  <c r="K845" i="6" s="1"/>
  <c r="P845" i="6" s="1"/>
  <c r="P803" i="6"/>
  <c r="K796" i="6"/>
  <c r="P796" i="6" s="1"/>
  <c r="N784" i="6"/>
  <c r="M784" i="6"/>
  <c r="O784" i="6" s="1"/>
  <c r="P784" i="6" s="1"/>
  <c r="I1164" i="6"/>
  <c r="K1164" i="6" s="1"/>
  <c r="P1164" i="6" s="1"/>
  <c r="I1156" i="6"/>
  <c r="K1156" i="6" s="1"/>
  <c r="P1156" i="6" s="1"/>
  <c r="I1148" i="6"/>
  <c r="K1148" i="6" s="1"/>
  <c r="P1148" i="6" s="1"/>
  <c r="I1140" i="6"/>
  <c r="K1140" i="6" s="1"/>
  <c r="P1140" i="6" s="1"/>
  <c r="I1132" i="6"/>
  <c r="K1132" i="6" s="1"/>
  <c r="P1132" i="6" s="1"/>
  <c r="I1124" i="6"/>
  <c r="K1124" i="6" s="1"/>
  <c r="P1124" i="6" s="1"/>
  <c r="I1116" i="6"/>
  <c r="K1116" i="6" s="1"/>
  <c r="P1116" i="6" s="1"/>
  <c r="M1111" i="6"/>
  <c r="O1111" i="6" s="1"/>
  <c r="P1111" i="6" s="1"/>
  <c r="M1109" i="6"/>
  <c r="O1109" i="6" s="1"/>
  <c r="P1109" i="6" s="1"/>
  <c r="M1107" i="6"/>
  <c r="O1107" i="6" s="1"/>
  <c r="P1107" i="6" s="1"/>
  <c r="M1105" i="6"/>
  <c r="O1105" i="6" s="1"/>
  <c r="P1105" i="6" s="1"/>
  <c r="M1103" i="6"/>
  <c r="O1103" i="6" s="1"/>
  <c r="P1103" i="6" s="1"/>
  <c r="M1101" i="6"/>
  <c r="O1101" i="6" s="1"/>
  <c r="M1099" i="6"/>
  <c r="O1099" i="6" s="1"/>
  <c r="P1099" i="6" s="1"/>
  <c r="M1097" i="6"/>
  <c r="O1097" i="6" s="1"/>
  <c r="P1097" i="6" s="1"/>
  <c r="M1095" i="6"/>
  <c r="O1095" i="6" s="1"/>
  <c r="P1095" i="6" s="1"/>
  <c r="M1093" i="6"/>
  <c r="O1093" i="6" s="1"/>
  <c r="P1093" i="6" s="1"/>
  <c r="M1091" i="6"/>
  <c r="O1091" i="6" s="1"/>
  <c r="P1091" i="6" s="1"/>
  <c r="M1089" i="6"/>
  <c r="O1089" i="6" s="1"/>
  <c r="P1089" i="6" s="1"/>
  <c r="M1087" i="6"/>
  <c r="O1087" i="6" s="1"/>
  <c r="P1087" i="6" s="1"/>
  <c r="M1085" i="6"/>
  <c r="O1085" i="6" s="1"/>
  <c r="P1085" i="6" s="1"/>
  <c r="M1083" i="6"/>
  <c r="O1083" i="6" s="1"/>
  <c r="P1083" i="6" s="1"/>
  <c r="M1081" i="6"/>
  <c r="O1081" i="6" s="1"/>
  <c r="P1081" i="6" s="1"/>
  <c r="M1079" i="6"/>
  <c r="O1079" i="6" s="1"/>
  <c r="P1079" i="6" s="1"/>
  <c r="M1077" i="6"/>
  <c r="O1077" i="6" s="1"/>
  <c r="P1077" i="6" s="1"/>
  <c r="M1075" i="6"/>
  <c r="O1075" i="6" s="1"/>
  <c r="P1075" i="6" s="1"/>
  <c r="M1073" i="6"/>
  <c r="O1073" i="6" s="1"/>
  <c r="P1073" i="6" s="1"/>
  <c r="M1071" i="6"/>
  <c r="O1071" i="6" s="1"/>
  <c r="P1071" i="6" s="1"/>
  <c r="M1069" i="6"/>
  <c r="O1069" i="6" s="1"/>
  <c r="N1068" i="6"/>
  <c r="N1065" i="6"/>
  <c r="M1061" i="6"/>
  <c r="O1061" i="6" s="1"/>
  <c r="P1061" i="6" s="1"/>
  <c r="N1060" i="6"/>
  <c r="N1057" i="6"/>
  <c r="M1053" i="6"/>
  <c r="O1053" i="6" s="1"/>
  <c r="P1053" i="6" s="1"/>
  <c r="N1052" i="6"/>
  <c r="N1049" i="6"/>
  <c r="M1041" i="6"/>
  <c r="O1041" i="6" s="1"/>
  <c r="N1041" i="6"/>
  <c r="J1036" i="6"/>
  <c r="I1036" i="6"/>
  <c r="K1036" i="6" s="1"/>
  <c r="P1036" i="6" s="1"/>
  <c r="M1019" i="6"/>
  <c r="O1019" i="6" s="1"/>
  <c r="P1019" i="6" s="1"/>
  <c r="M1018" i="6"/>
  <c r="O1018" i="6" s="1"/>
  <c r="P1018" i="6" s="1"/>
  <c r="P1002" i="6"/>
  <c r="M989" i="6"/>
  <c r="O989" i="6" s="1"/>
  <c r="N989" i="6"/>
  <c r="M955" i="6"/>
  <c r="O955" i="6" s="1"/>
  <c r="P955" i="6" s="1"/>
  <c r="M954" i="6"/>
  <c r="O954" i="6" s="1"/>
  <c r="P954" i="6" s="1"/>
  <c r="P939" i="6"/>
  <c r="P938" i="6"/>
  <c r="M925" i="6"/>
  <c r="O925" i="6" s="1"/>
  <c r="N925" i="6"/>
  <c r="J909" i="6"/>
  <c r="I909" i="6"/>
  <c r="K909" i="6" s="1"/>
  <c r="P903" i="6"/>
  <c r="P896" i="6"/>
  <c r="P884" i="6"/>
  <c r="N879" i="6"/>
  <c r="M879" i="6"/>
  <c r="O879" i="6" s="1"/>
  <c r="K878" i="6"/>
  <c r="P878" i="6" s="1"/>
  <c r="J871" i="6"/>
  <c r="I871" i="6"/>
  <c r="K871" i="6" s="1"/>
  <c r="P871" i="6" s="1"/>
  <c r="N834" i="6"/>
  <c r="M834" i="6"/>
  <c r="K820" i="6"/>
  <c r="P820" i="6" s="1"/>
  <c r="P816" i="6"/>
  <c r="P804" i="6"/>
  <c r="M1017" i="6"/>
  <c r="O1017" i="6" s="1"/>
  <c r="P1017" i="6" s="1"/>
  <c r="N1017" i="6"/>
  <c r="M1001" i="6"/>
  <c r="O1001" i="6" s="1"/>
  <c r="P1001" i="6" s="1"/>
  <c r="N1001" i="6"/>
  <c r="M985" i="6"/>
  <c r="O985" i="6" s="1"/>
  <c r="N985" i="6"/>
  <c r="M969" i="6"/>
  <c r="O969" i="6" s="1"/>
  <c r="N969" i="6"/>
  <c r="M953" i="6"/>
  <c r="O953" i="6" s="1"/>
  <c r="P953" i="6" s="1"/>
  <c r="N953" i="6"/>
  <c r="K946" i="6"/>
  <c r="M937" i="6"/>
  <c r="O937" i="6" s="1"/>
  <c r="P937" i="6" s="1"/>
  <c r="N937" i="6"/>
  <c r="K930" i="6"/>
  <c r="P930" i="6" s="1"/>
  <c r="P919" i="6"/>
  <c r="P887" i="6"/>
  <c r="P794" i="6"/>
  <c r="M782" i="6"/>
  <c r="O782" i="6" s="1"/>
  <c r="M766" i="6"/>
  <c r="O766" i="6" s="1"/>
  <c r="N764" i="6"/>
  <c r="M730" i="6"/>
  <c r="O730" i="6" s="1"/>
  <c r="I707" i="6"/>
  <c r="K707" i="6" s="1"/>
  <c r="P707" i="6" s="1"/>
  <c r="J693" i="6"/>
  <c r="I693" i="6"/>
  <c r="K693" i="6" s="1"/>
  <c r="P693" i="6" s="1"/>
  <c r="P779" i="6"/>
  <c r="O764" i="6"/>
  <c r="P761" i="6"/>
  <c r="N746" i="6"/>
  <c r="M746" i="6"/>
  <c r="O746" i="6" s="1"/>
  <c r="P746" i="6" s="1"/>
  <c r="J745" i="6"/>
  <c r="K745" i="6" s="1"/>
  <c r="P745" i="6" s="1"/>
  <c r="M738" i="6"/>
  <c r="O738" i="6" s="1"/>
  <c r="P704" i="6"/>
  <c r="P730" i="6"/>
  <c r="J715" i="6"/>
  <c r="I715" i="6"/>
  <c r="J709" i="6"/>
  <c r="I709" i="6"/>
  <c r="I697" i="6"/>
  <c r="K697" i="6" s="1"/>
  <c r="P697" i="6" s="1"/>
  <c r="J697" i="6"/>
  <c r="N688" i="6"/>
  <c r="M688" i="6"/>
  <c r="O688" i="6" s="1"/>
  <c r="P790" i="6"/>
  <c r="K753" i="6"/>
  <c r="P718" i="6"/>
  <c r="M680" i="6"/>
  <c r="O680" i="6" s="1"/>
  <c r="P680" i="6" s="1"/>
  <c r="N674" i="6"/>
  <c r="M674" i="6"/>
  <c r="O674" i="6" s="1"/>
  <c r="P732" i="6"/>
  <c r="I1025" i="6"/>
  <c r="K1025" i="6" s="1"/>
  <c r="I1009" i="6"/>
  <c r="K1009" i="6" s="1"/>
  <c r="I993" i="6"/>
  <c r="K993" i="6" s="1"/>
  <c r="P993" i="6" s="1"/>
  <c r="I977" i="6"/>
  <c r="K977" i="6" s="1"/>
  <c r="P977" i="6" s="1"/>
  <c r="I961" i="6"/>
  <c r="K961" i="6" s="1"/>
  <c r="I945" i="6"/>
  <c r="K945" i="6" s="1"/>
  <c r="I929" i="6"/>
  <c r="K929" i="6" s="1"/>
  <c r="P915" i="6"/>
  <c r="I905" i="6"/>
  <c r="K905" i="6" s="1"/>
  <c r="P905" i="6" s="1"/>
  <c r="K902" i="6"/>
  <c r="M894" i="6"/>
  <c r="O894" i="6" s="1"/>
  <c r="P883" i="6"/>
  <c r="M864" i="6"/>
  <c r="O864" i="6" s="1"/>
  <c r="P864" i="6" s="1"/>
  <c r="J855" i="6"/>
  <c r="I855" i="6"/>
  <c r="K855" i="6" s="1"/>
  <c r="M832" i="6"/>
  <c r="O832" i="6" s="1"/>
  <c r="P832" i="6" s="1"/>
  <c r="J823" i="6"/>
  <c r="I823" i="6"/>
  <c r="M800" i="6"/>
  <c r="O800" i="6" s="1"/>
  <c r="K747" i="6"/>
  <c r="P747" i="6" s="1"/>
  <c r="M728" i="6"/>
  <c r="O728" i="6" s="1"/>
  <c r="P728" i="6" s="1"/>
  <c r="P726" i="6"/>
  <c r="M722" i="6"/>
  <c r="O722" i="6" s="1"/>
  <c r="P722" i="6" s="1"/>
  <c r="P720" i="6"/>
  <c r="J683" i="6"/>
  <c r="K683" i="6" s="1"/>
  <c r="P683" i="6" s="1"/>
  <c r="N666" i="6"/>
  <c r="M666" i="6"/>
  <c r="O666" i="6" s="1"/>
  <c r="M1029" i="6"/>
  <c r="O1029" i="6" s="1"/>
  <c r="N1029" i="6"/>
  <c r="M1013" i="6"/>
  <c r="O1013" i="6" s="1"/>
  <c r="N1013" i="6"/>
  <c r="M997" i="6"/>
  <c r="O997" i="6" s="1"/>
  <c r="N997" i="6"/>
  <c r="M981" i="6"/>
  <c r="O981" i="6" s="1"/>
  <c r="N981" i="6"/>
  <c r="M965" i="6"/>
  <c r="O965" i="6" s="1"/>
  <c r="N965" i="6"/>
  <c r="M949" i="6"/>
  <c r="O949" i="6" s="1"/>
  <c r="N949" i="6"/>
  <c r="M933" i="6"/>
  <c r="O933" i="6" s="1"/>
  <c r="N933" i="6"/>
  <c r="P895" i="6"/>
  <c r="P876" i="6"/>
  <c r="P875" i="6"/>
  <c r="P850" i="6"/>
  <c r="P843" i="6"/>
  <c r="P812" i="6"/>
  <c r="P811" i="6"/>
  <c r="P776" i="6"/>
  <c r="P775" i="6"/>
  <c r="P774" i="6"/>
  <c r="P771" i="6"/>
  <c r="I759" i="6"/>
  <c r="J759" i="6"/>
  <c r="P741" i="6"/>
  <c r="N736" i="6"/>
  <c r="M736" i="6"/>
  <c r="P700" i="6"/>
  <c r="N690" i="6"/>
  <c r="M690" i="6"/>
  <c r="O690" i="6" s="1"/>
  <c r="N1064" i="6"/>
  <c r="N1056" i="6"/>
  <c r="N1048" i="6"/>
  <c r="I1046" i="6"/>
  <c r="K1046" i="6" s="1"/>
  <c r="P1046" i="6" s="1"/>
  <c r="I1045" i="6"/>
  <c r="K1045" i="6" s="1"/>
  <c r="I1038" i="6"/>
  <c r="K1038" i="6" s="1"/>
  <c r="P1038" i="6" s="1"/>
  <c r="I1037" i="6"/>
  <c r="K1037" i="6" s="1"/>
  <c r="P1037" i="6" s="1"/>
  <c r="M1033" i="6"/>
  <c r="O1033" i="6" s="1"/>
  <c r="N1033" i="6"/>
  <c r="I1029" i="6"/>
  <c r="K1029" i="6" s="1"/>
  <c r="P1029" i="6" s="1"/>
  <c r="I1013" i="6"/>
  <c r="K1013" i="6" s="1"/>
  <c r="P1013" i="6" s="1"/>
  <c r="I997" i="6"/>
  <c r="K997" i="6" s="1"/>
  <c r="I981" i="6"/>
  <c r="K981" i="6" s="1"/>
  <c r="P981" i="6" s="1"/>
  <c r="I965" i="6"/>
  <c r="K965" i="6" s="1"/>
  <c r="P965" i="6" s="1"/>
  <c r="I949" i="6"/>
  <c r="K949" i="6" s="1"/>
  <c r="I933" i="6"/>
  <c r="K933" i="6" s="1"/>
  <c r="M918" i="6"/>
  <c r="O918" i="6" s="1"/>
  <c r="P907" i="6"/>
  <c r="I897" i="6"/>
  <c r="K897" i="6" s="1"/>
  <c r="P897" i="6" s="1"/>
  <c r="K894" i="6"/>
  <c r="M886" i="6"/>
  <c r="O886" i="6" s="1"/>
  <c r="P886" i="6" s="1"/>
  <c r="M872" i="6"/>
  <c r="O872" i="6" s="1"/>
  <c r="P872" i="6" s="1"/>
  <c r="J863" i="6"/>
  <c r="I863" i="6"/>
  <c r="M840" i="6"/>
  <c r="O840" i="6" s="1"/>
  <c r="P840" i="6" s="1"/>
  <c r="P838" i="6"/>
  <c r="J831" i="6"/>
  <c r="I831" i="6"/>
  <c r="K831" i="6" s="1"/>
  <c r="P831" i="6" s="1"/>
  <c r="M808" i="6"/>
  <c r="O808" i="6" s="1"/>
  <c r="P808" i="6" s="1"/>
  <c r="P806" i="6"/>
  <c r="J799" i="6"/>
  <c r="I799" i="6"/>
  <c r="P786" i="6"/>
  <c r="P772" i="6"/>
  <c r="K751" i="6"/>
  <c r="P751" i="6" s="1"/>
  <c r="K743" i="6"/>
  <c r="P743" i="6" s="1"/>
  <c r="P735" i="6"/>
  <c r="P702" i="6"/>
  <c r="P690" i="6"/>
  <c r="K689" i="6"/>
  <c r="P689" i="6" s="1"/>
  <c r="I685" i="6"/>
  <c r="K685" i="6" s="1"/>
  <c r="P685" i="6" s="1"/>
  <c r="P666" i="6"/>
  <c r="K778" i="6"/>
  <c r="P778" i="6" s="1"/>
  <c r="N698" i="6"/>
  <c r="M698" i="6"/>
  <c r="O698" i="6" s="1"/>
  <c r="P698" i="6" s="1"/>
  <c r="P668" i="6"/>
  <c r="I667" i="6"/>
  <c r="K667" i="6" s="1"/>
  <c r="P667" i="6" s="1"/>
  <c r="I653" i="6"/>
  <c r="K653" i="6" s="1"/>
  <c r="P653" i="6" s="1"/>
  <c r="I651" i="6"/>
  <c r="K651" i="6" s="1"/>
  <c r="P651" i="6" s="1"/>
  <c r="K633" i="6"/>
  <c r="P633" i="6" s="1"/>
  <c r="N618" i="6"/>
  <c r="M618" i="6"/>
  <c r="O618" i="6" s="1"/>
  <c r="P618" i="6" s="1"/>
  <c r="P616" i="6"/>
  <c r="M600" i="6"/>
  <c r="O600" i="6" s="1"/>
  <c r="P600" i="6" s="1"/>
  <c r="I589" i="6"/>
  <c r="K589" i="6" s="1"/>
  <c r="P589" i="6" s="1"/>
  <c r="I587" i="6"/>
  <c r="K587" i="6" s="1"/>
  <c r="N560" i="6"/>
  <c r="N554" i="6"/>
  <c r="M554" i="6"/>
  <c r="O554" i="6" s="1"/>
  <c r="P554" i="6" s="1"/>
  <c r="J547" i="6"/>
  <c r="K547" i="6" s="1"/>
  <c r="P547" i="6" s="1"/>
  <c r="J544" i="6"/>
  <c r="I544" i="6"/>
  <c r="N538" i="6"/>
  <c r="M538" i="6"/>
  <c r="O538" i="6" s="1"/>
  <c r="P538" i="6" s="1"/>
  <c r="P518" i="6"/>
  <c r="N642" i="6"/>
  <c r="M642" i="6"/>
  <c r="O642" i="6" s="1"/>
  <c r="K611" i="6"/>
  <c r="P611" i="6" s="1"/>
  <c r="N578" i="6"/>
  <c r="M578" i="6"/>
  <c r="O578" i="6" s="1"/>
  <c r="I549" i="6"/>
  <c r="K549" i="6" s="1"/>
  <c r="P549" i="6" s="1"/>
  <c r="I513" i="6"/>
  <c r="J513" i="6"/>
  <c r="K673" i="6"/>
  <c r="K671" i="6"/>
  <c r="P671" i="6" s="1"/>
  <c r="J659" i="6"/>
  <c r="K659" i="6" s="1"/>
  <c r="P659" i="6" s="1"/>
  <c r="P642" i="6"/>
  <c r="K635" i="6"/>
  <c r="P635" i="6" s="1"/>
  <c r="K617" i="6"/>
  <c r="P617" i="6" s="1"/>
  <c r="N608" i="6"/>
  <c r="N602" i="6"/>
  <c r="M602" i="6"/>
  <c r="O602" i="6" s="1"/>
  <c r="P602" i="6" s="1"/>
  <c r="J595" i="6"/>
  <c r="K595" i="6" s="1"/>
  <c r="P595" i="6" s="1"/>
  <c r="P578" i="6"/>
  <c r="K571" i="6"/>
  <c r="P571" i="6" s="1"/>
  <c r="J503" i="6"/>
  <c r="I503" i="6"/>
  <c r="K489" i="6"/>
  <c r="P664" i="6"/>
  <c r="N626" i="6"/>
  <c r="M626" i="6"/>
  <c r="P624" i="6"/>
  <c r="I597" i="6"/>
  <c r="K597" i="6" s="1"/>
  <c r="N562" i="6"/>
  <c r="M562" i="6"/>
  <c r="O562" i="6" s="1"/>
  <c r="P562" i="6" s="1"/>
  <c r="N539" i="6"/>
  <c r="M539" i="6"/>
  <c r="O539" i="6" s="1"/>
  <c r="J536" i="6"/>
  <c r="I536" i="6"/>
  <c r="N526" i="6"/>
  <c r="M526" i="6"/>
  <c r="O526" i="6" s="1"/>
  <c r="P526" i="6" s="1"/>
  <c r="K511" i="6"/>
  <c r="P511" i="6" s="1"/>
  <c r="N650" i="6"/>
  <c r="M650" i="6"/>
  <c r="O650" i="6" s="1"/>
  <c r="P650" i="6" s="1"/>
  <c r="N586" i="6"/>
  <c r="M586" i="6"/>
  <c r="P528" i="6"/>
  <c r="N921" i="6"/>
  <c r="O921" i="6" s="1"/>
  <c r="N917" i="6"/>
  <c r="N913" i="6"/>
  <c r="N909" i="6"/>
  <c r="O909" i="6" s="1"/>
  <c r="N905" i="6"/>
  <c r="N901" i="6"/>
  <c r="N897" i="6"/>
  <c r="N893" i="6"/>
  <c r="N889" i="6"/>
  <c r="N885" i="6"/>
  <c r="N881" i="6"/>
  <c r="N877" i="6"/>
  <c r="J783" i="6"/>
  <c r="K783" i="6" s="1"/>
  <c r="P783" i="6" s="1"/>
  <c r="N768" i="6"/>
  <c r="N752" i="6"/>
  <c r="O752" i="6" s="1"/>
  <c r="K739" i="6"/>
  <c r="P739" i="6" s="1"/>
  <c r="K733" i="6"/>
  <c r="J731" i="6"/>
  <c r="K731" i="6" s="1"/>
  <c r="P731" i="6" s="1"/>
  <c r="K729" i="6"/>
  <c r="P729" i="6" s="1"/>
  <c r="K727" i="6"/>
  <c r="P727" i="6" s="1"/>
  <c r="J725" i="6"/>
  <c r="K725" i="6" s="1"/>
  <c r="P725" i="6" s="1"/>
  <c r="N706" i="6"/>
  <c r="M706" i="6"/>
  <c r="O706" i="6" s="1"/>
  <c r="P706" i="6" s="1"/>
  <c r="P676" i="6"/>
  <c r="K675" i="6"/>
  <c r="P675" i="6" s="1"/>
  <c r="N672" i="6"/>
  <c r="P665" i="6"/>
  <c r="K663" i="6"/>
  <c r="P663" i="6" s="1"/>
  <c r="K643" i="6"/>
  <c r="P643" i="6" s="1"/>
  <c r="K625" i="6"/>
  <c r="P625" i="6" s="1"/>
  <c r="N616" i="6"/>
  <c r="N610" i="6"/>
  <c r="M610" i="6"/>
  <c r="O610" i="6" s="1"/>
  <c r="P608" i="6"/>
  <c r="J603" i="6"/>
  <c r="K603" i="6" s="1"/>
  <c r="K579" i="6"/>
  <c r="P579" i="6" s="1"/>
  <c r="K561" i="6"/>
  <c r="P561" i="6" s="1"/>
  <c r="N552" i="6"/>
  <c r="O552" i="6" s="1"/>
  <c r="O550" i="6"/>
  <c r="N546" i="6"/>
  <c r="M546" i="6"/>
  <c r="O546" i="6" s="1"/>
  <c r="P546" i="6" s="1"/>
  <c r="J521" i="6"/>
  <c r="I521" i="6"/>
  <c r="M505" i="6"/>
  <c r="N505" i="6"/>
  <c r="I499" i="6"/>
  <c r="J499" i="6"/>
  <c r="I873" i="6"/>
  <c r="K873" i="6" s="1"/>
  <c r="P873" i="6" s="1"/>
  <c r="I865" i="6"/>
  <c r="K865" i="6" s="1"/>
  <c r="P865" i="6" s="1"/>
  <c r="I857" i="6"/>
  <c r="K857" i="6" s="1"/>
  <c r="P857" i="6" s="1"/>
  <c r="I849" i="6"/>
  <c r="K849" i="6" s="1"/>
  <c r="P849" i="6" s="1"/>
  <c r="I841" i="6"/>
  <c r="K841" i="6" s="1"/>
  <c r="I833" i="6"/>
  <c r="K833" i="6" s="1"/>
  <c r="P833" i="6" s="1"/>
  <c r="I825" i="6"/>
  <c r="K825" i="6" s="1"/>
  <c r="P825" i="6" s="1"/>
  <c r="I817" i="6"/>
  <c r="K817" i="6" s="1"/>
  <c r="I809" i="6"/>
  <c r="K809" i="6" s="1"/>
  <c r="P809" i="6" s="1"/>
  <c r="I801" i="6"/>
  <c r="K801" i="6" s="1"/>
  <c r="P801" i="6" s="1"/>
  <c r="N796" i="6"/>
  <c r="N786" i="6"/>
  <c r="K721" i="6"/>
  <c r="P721" i="6" s="1"/>
  <c r="K719" i="6"/>
  <c r="P719" i="6" s="1"/>
  <c r="J713" i="6"/>
  <c r="J711" i="6"/>
  <c r="K711" i="6" s="1"/>
  <c r="P711" i="6" s="1"/>
  <c r="K705" i="6"/>
  <c r="P705" i="6" s="1"/>
  <c r="K703" i="6"/>
  <c r="P703" i="6" s="1"/>
  <c r="P694" i="6"/>
  <c r="N682" i="6"/>
  <c r="M682" i="6"/>
  <c r="O682" i="6" s="1"/>
  <c r="J681" i="6"/>
  <c r="K681" i="6" s="1"/>
  <c r="P681" i="6" s="1"/>
  <c r="I677" i="6"/>
  <c r="K677" i="6" s="1"/>
  <c r="P677" i="6" s="1"/>
  <c r="K649" i="6"/>
  <c r="P649" i="6" s="1"/>
  <c r="N634" i="6"/>
  <c r="M634" i="6"/>
  <c r="I605" i="6"/>
  <c r="K605" i="6" s="1"/>
  <c r="P605" i="6" s="1"/>
  <c r="N570" i="6"/>
  <c r="M570" i="6"/>
  <c r="O570" i="6" s="1"/>
  <c r="P762" i="6"/>
  <c r="O744" i="6"/>
  <c r="P723" i="6"/>
  <c r="K717" i="6"/>
  <c r="P717" i="6" s="1"/>
  <c r="K713" i="6"/>
  <c r="P713" i="6" s="1"/>
  <c r="P692" i="6"/>
  <c r="K691" i="6"/>
  <c r="P691" i="6" s="1"/>
  <c r="N658" i="6"/>
  <c r="M658" i="6"/>
  <c r="O658" i="6" s="1"/>
  <c r="P658" i="6" s="1"/>
  <c r="K627" i="6"/>
  <c r="P627" i="6" s="1"/>
  <c r="N594" i="6"/>
  <c r="M594" i="6"/>
  <c r="O594" i="6" s="1"/>
  <c r="P594" i="6" s="1"/>
  <c r="O576" i="6"/>
  <c r="P576" i="6" s="1"/>
  <c r="P570" i="6"/>
  <c r="K563" i="6"/>
  <c r="P530" i="6"/>
  <c r="N500" i="6"/>
  <c r="M500" i="6"/>
  <c r="O500" i="6" s="1"/>
  <c r="P652" i="6"/>
  <c r="P636" i="6"/>
  <c r="P620" i="6"/>
  <c r="P604" i="6"/>
  <c r="P596" i="6"/>
  <c r="P580" i="6"/>
  <c r="P556" i="6"/>
  <c r="P548" i="6"/>
  <c r="N498" i="6"/>
  <c r="O498" i="6" s="1"/>
  <c r="N496" i="6"/>
  <c r="J493" i="6"/>
  <c r="I493" i="6"/>
  <c r="K493" i="6" s="1"/>
  <c r="J489" i="6"/>
  <c r="N476" i="6"/>
  <c r="N474" i="6"/>
  <c r="I469" i="6"/>
  <c r="K469" i="6" s="1"/>
  <c r="N465" i="6"/>
  <c r="O465" i="6" s="1"/>
  <c r="J461" i="6"/>
  <c r="I461" i="6"/>
  <c r="K461" i="6" s="1"/>
  <c r="M477" i="6"/>
  <c r="N477" i="6"/>
  <c r="N475" i="6"/>
  <c r="O474" i="6"/>
  <c r="P474" i="6" s="1"/>
  <c r="N470" i="6"/>
  <c r="M470" i="6"/>
  <c r="N446" i="6"/>
  <c r="M446" i="6"/>
  <c r="O446" i="6" s="1"/>
  <c r="J545" i="6"/>
  <c r="I545" i="6"/>
  <c r="K545" i="6" s="1"/>
  <c r="P545" i="6" s="1"/>
  <c r="J537" i="6"/>
  <c r="I537" i="6"/>
  <c r="M518" i="6"/>
  <c r="O518" i="6" s="1"/>
  <c r="J512" i="6"/>
  <c r="K512" i="6" s="1"/>
  <c r="P512" i="6" s="1"/>
  <c r="J490" i="6"/>
  <c r="I482" i="6"/>
  <c r="J482" i="6"/>
  <c r="M464" i="6"/>
  <c r="N464" i="6"/>
  <c r="J491" i="6"/>
  <c r="K477" i="6"/>
  <c r="K470" i="6"/>
  <c r="N467" i="6"/>
  <c r="J459" i="6"/>
  <c r="M487" i="6"/>
  <c r="O487" i="6" s="1"/>
  <c r="N487" i="6"/>
  <c r="P479" i="6"/>
  <c r="J431" i="6"/>
  <c r="I431" i="6"/>
  <c r="P768" i="6"/>
  <c r="I531" i="6"/>
  <c r="K531" i="6" s="1"/>
  <c r="P531" i="6" s="1"/>
  <c r="N507" i="6"/>
  <c r="O507" i="6" s="1"/>
  <c r="N488" i="6"/>
  <c r="J480" i="6"/>
  <c r="K480" i="6" s="1"/>
  <c r="P480" i="6" s="1"/>
  <c r="M468" i="6"/>
  <c r="O468" i="6" s="1"/>
  <c r="P468" i="6" s="1"/>
  <c r="J467" i="6"/>
  <c r="P646" i="6"/>
  <c r="P638" i="6"/>
  <c r="P622" i="6"/>
  <c r="P614" i="6"/>
  <c r="P598" i="6"/>
  <c r="P582" i="6"/>
  <c r="P574" i="6"/>
  <c r="P566" i="6"/>
  <c r="P558" i="6"/>
  <c r="P550" i="6"/>
  <c r="P543" i="6"/>
  <c r="P542" i="6"/>
  <c r="J541" i="6"/>
  <c r="I541" i="6"/>
  <c r="K541" i="6" s="1"/>
  <c r="P541" i="6" s="1"/>
  <c r="P535" i="6"/>
  <c r="P534" i="6"/>
  <c r="N520" i="6"/>
  <c r="M520" i="6"/>
  <c r="O520" i="6" s="1"/>
  <c r="P520" i="6" s="1"/>
  <c r="N510" i="6"/>
  <c r="O510" i="6" s="1"/>
  <c r="M509" i="6"/>
  <c r="O509" i="6" s="1"/>
  <c r="N509" i="6"/>
  <c r="M495" i="6"/>
  <c r="O495" i="6" s="1"/>
  <c r="N495" i="6"/>
  <c r="O488" i="6"/>
  <c r="M485" i="6"/>
  <c r="O485" i="6" s="1"/>
  <c r="N485" i="6"/>
  <c r="J471" i="6"/>
  <c r="I471" i="6"/>
  <c r="P467" i="6"/>
  <c r="P449" i="6"/>
  <c r="N528" i="6"/>
  <c r="M528" i="6"/>
  <c r="O528" i="6" s="1"/>
  <c r="I514" i="6"/>
  <c r="K514" i="6" s="1"/>
  <c r="P514" i="6" s="1"/>
  <c r="J514" i="6"/>
  <c r="N502" i="6"/>
  <c r="M502" i="6"/>
  <c r="O502" i="6" s="1"/>
  <c r="P502" i="6" s="1"/>
  <c r="J488" i="6"/>
  <c r="K488" i="6" s="1"/>
  <c r="P488" i="6" s="1"/>
  <c r="I481" i="6"/>
  <c r="J481" i="6"/>
  <c r="J447" i="6"/>
  <c r="I447" i="6"/>
  <c r="P422" i="6"/>
  <c r="M501" i="6"/>
  <c r="O501" i="6" s="1"/>
  <c r="N501" i="6"/>
  <c r="M469" i="6"/>
  <c r="N469" i="6"/>
  <c r="N454" i="6"/>
  <c r="M454" i="6"/>
  <c r="O454" i="6" s="1"/>
  <c r="P454" i="6" s="1"/>
  <c r="N438" i="6"/>
  <c r="M438" i="6"/>
  <c r="O438" i="6" s="1"/>
  <c r="N422" i="6"/>
  <c r="M422" i="6"/>
  <c r="O422" i="6" s="1"/>
  <c r="M420" i="6"/>
  <c r="O420" i="6" s="1"/>
  <c r="J417" i="6"/>
  <c r="I417" i="6"/>
  <c r="I383" i="6"/>
  <c r="K383" i="6" s="1"/>
  <c r="P383" i="6" s="1"/>
  <c r="P382" i="6"/>
  <c r="J337" i="6"/>
  <c r="I337" i="6"/>
  <c r="J409" i="6"/>
  <c r="I409" i="6"/>
  <c r="K409" i="6" s="1"/>
  <c r="P409" i="6" s="1"/>
  <c r="J345" i="6"/>
  <c r="I345" i="6"/>
  <c r="J331" i="6"/>
  <c r="I331" i="6"/>
  <c r="J328" i="6"/>
  <c r="I328" i="6"/>
  <c r="N442" i="6"/>
  <c r="M442" i="6"/>
  <c r="O442" i="6" s="1"/>
  <c r="N426" i="6"/>
  <c r="M426" i="6"/>
  <c r="O426" i="6" s="1"/>
  <c r="J401" i="6"/>
  <c r="I401" i="6"/>
  <c r="N396" i="6"/>
  <c r="J369" i="6"/>
  <c r="I369" i="6"/>
  <c r="K369" i="6" s="1"/>
  <c r="P369" i="6" s="1"/>
  <c r="J361" i="6"/>
  <c r="I361" i="6"/>
  <c r="K361" i="6" s="1"/>
  <c r="P361" i="6" s="1"/>
  <c r="J353" i="6"/>
  <c r="I353" i="6"/>
  <c r="K353" i="6" s="1"/>
  <c r="P353" i="6" s="1"/>
  <c r="I342" i="6"/>
  <c r="K342" i="6" s="1"/>
  <c r="M463" i="6"/>
  <c r="O463" i="6" s="1"/>
  <c r="P463" i="6" s="1"/>
  <c r="N463" i="6"/>
  <c r="P456" i="6"/>
  <c r="P429" i="6"/>
  <c r="M398" i="6"/>
  <c r="O398" i="6" s="1"/>
  <c r="J393" i="6"/>
  <c r="I393" i="6"/>
  <c r="P389" i="6"/>
  <c r="P376" i="6"/>
  <c r="I366" i="6"/>
  <c r="K366" i="6" s="1"/>
  <c r="P366" i="6" s="1"/>
  <c r="I358" i="6"/>
  <c r="K358" i="6" s="1"/>
  <c r="I350" i="6"/>
  <c r="K350" i="6" s="1"/>
  <c r="P350" i="6" s="1"/>
  <c r="J339" i="6"/>
  <c r="I339" i="6"/>
  <c r="J321" i="6"/>
  <c r="I321" i="6"/>
  <c r="K321" i="6" s="1"/>
  <c r="P321" i="6" s="1"/>
  <c r="N430" i="6"/>
  <c r="M430" i="6"/>
  <c r="O430" i="6" s="1"/>
  <c r="P430" i="6" s="1"/>
  <c r="P414" i="6"/>
  <c r="J385" i="6"/>
  <c r="I385" i="6"/>
  <c r="K385" i="6" s="1"/>
  <c r="J363" i="6"/>
  <c r="I363" i="6"/>
  <c r="K363" i="6" s="1"/>
  <c r="P363" i="6" s="1"/>
  <c r="J355" i="6"/>
  <c r="I355" i="6"/>
  <c r="J347" i="6"/>
  <c r="I347" i="6"/>
  <c r="K347" i="6" s="1"/>
  <c r="P347" i="6" s="1"/>
  <c r="J336" i="6"/>
  <c r="I336" i="6"/>
  <c r="I527" i="6"/>
  <c r="K527" i="6" s="1"/>
  <c r="P527" i="6" s="1"/>
  <c r="I519" i="6"/>
  <c r="K519" i="6" s="1"/>
  <c r="P519" i="6" s="1"/>
  <c r="N515" i="6"/>
  <c r="N514" i="6"/>
  <c r="N513" i="6"/>
  <c r="O513" i="6" s="1"/>
  <c r="K510" i="6"/>
  <c r="J507" i="6"/>
  <c r="K507" i="6" s="1"/>
  <c r="P507" i="6" s="1"/>
  <c r="M503" i="6"/>
  <c r="O503" i="6" s="1"/>
  <c r="N503" i="6"/>
  <c r="J496" i="6"/>
  <c r="N483" i="6"/>
  <c r="N482" i="6"/>
  <c r="O482" i="6" s="1"/>
  <c r="N481" i="6"/>
  <c r="O481" i="6" s="1"/>
  <c r="J475" i="6"/>
  <c r="P473" i="6"/>
  <c r="N472" i="6"/>
  <c r="M471" i="6"/>
  <c r="N471" i="6"/>
  <c r="J464" i="6"/>
  <c r="K464" i="6" s="1"/>
  <c r="P433" i="6"/>
  <c r="J374" i="6"/>
  <c r="I374" i="6"/>
  <c r="K374" i="6" s="1"/>
  <c r="P374" i="6" s="1"/>
  <c r="J344" i="6"/>
  <c r="I344" i="6"/>
  <c r="P332" i="6"/>
  <c r="P532" i="6"/>
  <c r="P524" i="6"/>
  <c r="K496" i="6"/>
  <c r="P496" i="6" s="1"/>
  <c r="M493" i="6"/>
  <c r="O493" i="6" s="1"/>
  <c r="N493" i="6"/>
  <c r="M461" i="6"/>
  <c r="O461" i="6" s="1"/>
  <c r="N461" i="6"/>
  <c r="N450" i="6"/>
  <c r="M450" i="6"/>
  <c r="O450" i="6" s="1"/>
  <c r="P450" i="6" s="1"/>
  <c r="N434" i="6"/>
  <c r="M434" i="6"/>
  <c r="O434" i="6" s="1"/>
  <c r="K416" i="6"/>
  <c r="P416" i="6" s="1"/>
  <c r="K399" i="6"/>
  <c r="P399" i="6" s="1"/>
  <c r="J391" i="6"/>
  <c r="K391" i="6" s="1"/>
  <c r="P391" i="6" s="1"/>
  <c r="J368" i="6"/>
  <c r="I368" i="6"/>
  <c r="J360" i="6"/>
  <c r="I360" i="6"/>
  <c r="K360" i="6" s="1"/>
  <c r="P360" i="6" s="1"/>
  <c r="J352" i="6"/>
  <c r="I352" i="6"/>
  <c r="K352" i="6" s="1"/>
  <c r="P352" i="6" s="1"/>
  <c r="J329" i="6"/>
  <c r="I329" i="6"/>
  <c r="K329" i="6" s="1"/>
  <c r="P329" i="6" s="1"/>
  <c r="J323" i="6"/>
  <c r="I323" i="6"/>
  <c r="J320" i="6"/>
  <c r="I320" i="6"/>
  <c r="K320" i="6" s="1"/>
  <c r="P320" i="6" s="1"/>
  <c r="I533" i="6"/>
  <c r="K533" i="6" s="1"/>
  <c r="P533" i="6" s="1"/>
  <c r="I525" i="6"/>
  <c r="K525" i="6" s="1"/>
  <c r="I517" i="6"/>
  <c r="K517" i="6" s="1"/>
  <c r="P517" i="6" s="1"/>
  <c r="J515" i="6"/>
  <c r="K515" i="6" s="1"/>
  <c r="P515" i="6" s="1"/>
  <c r="N512" i="6"/>
  <c r="M511" i="6"/>
  <c r="O511" i="6" s="1"/>
  <c r="N511" i="6"/>
  <c r="J504" i="6"/>
  <c r="K504" i="6" s="1"/>
  <c r="P504" i="6" s="1"/>
  <c r="N491" i="6"/>
  <c r="N490" i="6"/>
  <c r="N489" i="6"/>
  <c r="O489" i="6" s="1"/>
  <c r="J483" i="6"/>
  <c r="K483" i="6" s="1"/>
  <c r="P483" i="6" s="1"/>
  <c r="N480" i="6"/>
  <c r="M479" i="6"/>
  <c r="O479" i="6" s="1"/>
  <c r="N479" i="6"/>
  <c r="J472" i="6"/>
  <c r="N459" i="6"/>
  <c r="N458" i="6"/>
  <c r="O458" i="6" s="1"/>
  <c r="P458" i="6" s="1"/>
  <c r="N457" i="6"/>
  <c r="P408" i="6"/>
  <c r="P418" i="6"/>
  <c r="P410" i="6"/>
  <c r="P402" i="6"/>
  <c r="J316" i="6"/>
  <c r="K316" i="6" s="1"/>
  <c r="I312" i="6"/>
  <c r="K312" i="6" s="1"/>
  <c r="P312" i="6" s="1"/>
  <c r="J308" i="6"/>
  <c r="I308" i="6"/>
  <c r="K308" i="6" s="1"/>
  <c r="P308" i="6" s="1"/>
  <c r="M303" i="6"/>
  <c r="O303" i="6" s="1"/>
  <c r="N281" i="6"/>
  <c r="M281" i="6"/>
  <c r="O281" i="6" s="1"/>
  <c r="J299" i="6"/>
  <c r="N293" i="6"/>
  <c r="M293" i="6"/>
  <c r="J309" i="6"/>
  <c r="I309" i="6"/>
  <c r="N300" i="6"/>
  <c r="M300" i="6"/>
  <c r="O300" i="6" s="1"/>
  <c r="K307" i="6"/>
  <c r="J306" i="6"/>
  <c r="I306" i="6"/>
  <c r="K291" i="6"/>
  <c r="P291" i="6" s="1"/>
  <c r="I287" i="6"/>
  <c r="K287" i="6" s="1"/>
  <c r="J287" i="6"/>
  <c r="N283" i="6"/>
  <c r="M283" i="6"/>
  <c r="O283" i="6" s="1"/>
  <c r="M362" i="6"/>
  <c r="O362" i="6" s="1"/>
  <c r="M354" i="6"/>
  <c r="O354" i="6" s="1"/>
  <c r="P354" i="6" s="1"/>
  <c r="M346" i="6"/>
  <c r="O346" i="6" s="1"/>
  <c r="P346" i="6" s="1"/>
  <c r="M338" i="6"/>
  <c r="O338" i="6" s="1"/>
  <c r="M330" i="6"/>
  <c r="O330" i="6" s="1"/>
  <c r="P330" i="6" s="1"/>
  <c r="M322" i="6"/>
  <c r="O322" i="6" s="1"/>
  <c r="P322" i="6" s="1"/>
  <c r="I300" i="6"/>
  <c r="K300" i="6" s="1"/>
  <c r="P300" i="6" s="1"/>
  <c r="J297" i="6"/>
  <c r="I297" i="6"/>
  <c r="K297" i="6" s="1"/>
  <c r="N288" i="6"/>
  <c r="M288" i="6"/>
  <c r="O288" i="6" s="1"/>
  <c r="P288" i="6" s="1"/>
  <c r="P283" i="6"/>
  <c r="N276" i="6"/>
  <c r="M276" i="6"/>
  <c r="O276" i="6" s="1"/>
  <c r="P452" i="6"/>
  <c r="P448" i="6"/>
  <c r="P444" i="6"/>
  <c r="P436" i="6"/>
  <c r="P432" i="6"/>
  <c r="P428" i="6"/>
  <c r="P424" i="6"/>
  <c r="P388" i="6"/>
  <c r="P380" i="6"/>
  <c r="P370" i="6"/>
  <c r="N316" i="6"/>
  <c r="M316" i="6"/>
  <c r="O316" i="6" s="1"/>
  <c r="I311" i="6"/>
  <c r="J311" i="6"/>
  <c r="J280" i="6"/>
  <c r="I280" i="6"/>
  <c r="P276" i="6"/>
  <c r="J377" i="6"/>
  <c r="I377" i="6"/>
  <c r="K377" i="6" s="1"/>
  <c r="P377" i="6" s="1"/>
  <c r="K373" i="6"/>
  <c r="P373" i="6" s="1"/>
  <c r="J310" i="6"/>
  <c r="I310" i="6"/>
  <c r="K310" i="6" s="1"/>
  <c r="P310" i="6" s="1"/>
  <c r="N301" i="6"/>
  <c r="M301" i="6"/>
  <c r="O301" i="6" s="1"/>
  <c r="P301" i="6" s="1"/>
  <c r="N296" i="6"/>
  <c r="M296" i="6"/>
  <c r="O296" i="6" s="1"/>
  <c r="P296" i="6" s="1"/>
  <c r="I292" i="6"/>
  <c r="K292" i="6" s="1"/>
  <c r="N285" i="6"/>
  <c r="M285" i="6"/>
  <c r="O285" i="6" s="1"/>
  <c r="P285" i="6" s="1"/>
  <c r="N280" i="6"/>
  <c r="M280" i="6"/>
  <c r="O280" i="6" s="1"/>
  <c r="J279" i="6"/>
  <c r="K279" i="6" s="1"/>
  <c r="P279" i="6" s="1"/>
  <c r="N274" i="6"/>
  <c r="N260" i="6"/>
  <c r="M260" i="6"/>
  <c r="O260" i="6" s="1"/>
  <c r="P260" i="6" s="1"/>
  <c r="M252" i="6"/>
  <c r="O252" i="6" s="1"/>
  <c r="M244" i="6"/>
  <c r="O244" i="6" s="1"/>
  <c r="P244" i="6" s="1"/>
  <c r="J222" i="6"/>
  <c r="I222" i="6"/>
  <c r="J193" i="6"/>
  <c r="I193" i="6"/>
  <c r="O275" i="6"/>
  <c r="P275" i="6" s="1"/>
  <c r="J271" i="6"/>
  <c r="I271" i="6"/>
  <c r="K271" i="6" s="1"/>
  <c r="P271" i="6" s="1"/>
  <c r="J226" i="6"/>
  <c r="I226" i="6"/>
  <c r="K226" i="6" s="1"/>
  <c r="P226" i="6" s="1"/>
  <c r="N268" i="6"/>
  <c r="M268" i="6"/>
  <c r="O268" i="6" s="1"/>
  <c r="P268" i="6" s="1"/>
  <c r="J230" i="6"/>
  <c r="I230" i="6"/>
  <c r="K230" i="6" s="1"/>
  <c r="P230" i="6" s="1"/>
  <c r="I223" i="6"/>
  <c r="J223" i="6"/>
  <c r="N182" i="6"/>
  <c r="M182" i="6"/>
  <c r="O182" i="6" s="1"/>
  <c r="P182" i="6" s="1"/>
  <c r="I227" i="6"/>
  <c r="J227" i="6"/>
  <c r="N205" i="6"/>
  <c r="M205" i="6"/>
  <c r="O205" i="6" s="1"/>
  <c r="N168" i="6"/>
  <c r="M168" i="6"/>
  <c r="J164" i="6"/>
  <c r="I164" i="6"/>
  <c r="K164" i="6" s="1"/>
  <c r="P205" i="6"/>
  <c r="J184" i="6"/>
  <c r="I184" i="6"/>
  <c r="O342" i="6"/>
  <c r="K319" i="6"/>
  <c r="P319" i="6" s="1"/>
  <c r="N305" i="6"/>
  <c r="M305" i="6"/>
  <c r="O305" i="6" s="1"/>
  <c r="P305" i="6" s="1"/>
  <c r="N289" i="6"/>
  <c r="M289" i="6"/>
  <c r="O289" i="6" s="1"/>
  <c r="N284" i="6"/>
  <c r="M284" i="6"/>
  <c r="O284" i="6" s="1"/>
  <c r="P262" i="6"/>
  <c r="P257" i="6"/>
  <c r="N172" i="6"/>
  <c r="M172" i="6"/>
  <c r="K375" i="6"/>
  <c r="P375" i="6" s="1"/>
  <c r="J372" i="6"/>
  <c r="K372" i="6" s="1"/>
  <c r="J364" i="6"/>
  <c r="K364" i="6" s="1"/>
  <c r="N363" i="6"/>
  <c r="N360" i="6"/>
  <c r="K359" i="6"/>
  <c r="P359" i="6" s="1"/>
  <c r="J356" i="6"/>
  <c r="N355" i="6"/>
  <c r="N352" i="6"/>
  <c r="K351" i="6"/>
  <c r="P351" i="6" s="1"/>
  <c r="J348" i="6"/>
  <c r="K348" i="6" s="1"/>
  <c r="P348" i="6" s="1"/>
  <c r="N347" i="6"/>
  <c r="N344" i="6"/>
  <c r="K343" i="6"/>
  <c r="P343" i="6" s="1"/>
  <c r="J340" i="6"/>
  <c r="K340" i="6" s="1"/>
  <c r="P340" i="6" s="1"/>
  <c r="N339" i="6"/>
  <c r="N336" i="6"/>
  <c r="K335" i="6"/>
  <c r="P335" i="6" s="1"/>
  <c r="J332" i="6"/>
  <c r="N331" i="6"/>
  <c r="N328" i="6"/>
  <c r="K327" i="6"/>
  <c r="P327" i="6" s="1"/>
  <c r="J324" i="6"/>
  <c r="K324" i="6" s="1"/>
  <c r="P324" i="6" s="1"/>
  <c r="N323" i="6"/>
  <c r="N320" i="6"/>
  <c r="N309" i="6"/>
  <c r="M309" i="6"/>
  <c r="J305" i="6"/>
  <c r="N277" i="6"/>
  <c r="M277" i="6"/>
  <c r="O277" i="6" s="1"/>
  <c r="K269" i="6"/>
  <c r="P269" i="6" s="1"/>
  <c r="N266" i="6"/>
  <c r="N242" i="6"/>
  <c r="O242" i="6" s="1"/>
  <c r="P242" i="6" s="1"/>
  <c r="N193" i="6"/>
  <c r="M193" i="6"/>
  <c r="O193" i="6" s="1"/>
  <c r="J318" i="6"/>
  <c r="K318" i="6" s="1"/>
  <c r="P318" i="6" s="1"/>
  <c r="J314" i="6"/>
  <c r="K314" i="6" s="1"/>
  <c r="P314" i="6" s="1"/>
  <c r="J307" i="6"/>
  <c r="I304" i="6"/>
  <c r="K304" i="6" s="1"/>
  <c r="P304" i="6" s="1"/>
  <c r="N297" i="6"/>
  <c r="M297" i="6"/>
  <c r="O297" i="6" s="1"/>
  <c r="N292" i="6"/>
  <c r="M292" i="6"/>
  <c r="O292" i="6" s="1"/>
  <c r="J291" i="6"/>
  <c r="M287" i="6"/>
  <c r="O287" i="6" s="1"/>
  <c r="I284" i="6"/>
  <c r="K284" i="6" s="1"/>
  <c r="I277" i="6"/>
  <c r="K277" i="6" s="1"/>
  <c r="P277" i="6" s="1"/>
  <c r="K270" i="6"/>
  <c r="P270" i="6" s="1"/>
  <c r="J263" i="6"/>
  <c r="I263" i="6"/>
  <c r="P258" i="6"/>
  <c r="O253" i="6"/>
  <c r="J203" i="6"/>
  <c r="I203" i="6"/>
  <c r="K203" i="6" s="1"/>
  <c r="K236" i="6"/>
  <c r="P236" i="6" s="1"/>
  <c r="I235" i="6"/>
  <c r="J235" i="6"/>
  <c r="I231" i="6"/>
  <c r="J231" i="6"/>
  <c r="N198" i="6"/>
  <c r="M198" i="6"/>
  <c r="O198" i="6" s="1"/>
  <c r="P198" i="6" s="1"/>
  <c r="J185" i="6"/>
  <c r="I185" i="6"/>
  <c r="I157" i="6"/>
  <c r="K157" i="6" s="1"/>
  <c r="P157" i="6" s="1"/>
  <c r="J158" i="6"/>
  <c r="I158" i="6"/>
  <c r="K172" i="6"/>
  <c r="P213" i="6"/>
  <c r="P206" i="6"/>
  <c r="M229" i="6"/>
  <c r="O229" i="6" s="1"/>
  <c r="P229" i="6" s="1"/>
  <c r="M225" i="6"/>
  <c r="O225" i="6" s="1"/>
  <c r="P225" i="6" s="1"/>
  <c r="N221" i="6"/>
  <c r="M221" i="6"/>
  <c r="O221" i="6" s="1"/>
  <c r="K217" i="6"/>
  <c r="J199" i="6"/>
  <c r="I199" i="6"/>
  <c r="I195" i="6"/>
  <c r="K195" i="6" s="1"/>
  <c r="P195" i="6" s="1"/>
  <c r="P190" i="6"/>
  <c r="N163" i="6"/>
  <c r="M163" i="6"/>
  <c r="P272" i="6"/>
  <c r="P250" i="6"/>
  <c r="P237" i="6"/>
  <c r="P233" i="6"/>
  <c r="P221" i="6"/>
  <c r="P201" i="6"/>
  <c r="N197" i="6"/>
  <c r="M197" i="6"/>
  <c r="O197" i="6" s="1"/>
  <c r="P197" i="6" s="1"/>
  <c r="J187" i="6"/>
  <c r="I187" i="6"/>
  <c r="N185" i="6"/>
  <c r="M185" i="6"/>
  <c r="O185" i="6" s="1"/>
  <c r="N183" i="6"/>
  <c r="M183" i="6"/>
  <c r="O183" i="6" s="1"/>
  <c r="P165" i="6"/>
  <c r="I302" i="6"/>
  <c r="K302" i="6" s="1"/>
  <c r="P302" i="6" s="1"/>
  <c r="I298" i="6"/>
  <c r="K298" i="6" s="1"/>
  <c r="I294" i="6"/>
  <c r="K294" i="6" s="1"/>
  <c r="P294" i="6" s="1"/>
  <c r="I290" i="6"/>
  <c r="K290" i="6" s="1"/>
  <c r="P290" i="6" s="1"/>
  <c r="I286" i="6"/>
  <c r="K286" i="6" s="1"/>
  <c r="P286" i="6" s="1"/>
  <c r="I282" i="6"/>
  <c r="K282" i="6" s="1"/>
  <c r="P282" i="6" s="1"/>
  <c r="I278" i="6"/>
  <c r="K278" i="6" s="1"/>
  <c r="P278" i="6" s="1"/>
  <c r="I239" i="6"/>
  <c r="K239" i="6" s="1"/>
  <c r="P239" i="6" s="1"/>
  <c r="J239" i="6"/>
  <c r="N228" i="6"/>
  <c r="O228" i="6" s="1"/>
  <c r="N224" i="6"/>
  <c r="O224" i="6" s="1"/>
  <c r="P219" i="6"/>
  <c r="J218" i="6"/>
  <c r="I218" i="6"/>
  <c r="P196" i="6"/>
  <c r="J192" i="6"/>
  <c r="I192" i="6"/>
  <c r="N178" i="6"/>
  <c r="M178" i="6"/>
  <c r="O178" i="6" s="1"/>
  <c r="N203" i="6"/>
  <c r="M203" i="6"/>
  <c r="O203" i="6" s="1"/>
  <c r="P175" i="6"/>
  <c r="I140" i="6"/>
  <c r="K140" i="6" s="1"/>
  <c r="N110" i="6"/>
  <c r="M110" i="6"/>
  <c r="O110" i="6" s="1"/>
  <c r="P110" i="6" s="1"/>
  <c r="M132" i="6"/>
  <c r="O132" i="6" s="1"/>
  <c r="P132" i="6" s="1"/>
  <c r="N132" i="6"/>
  <c r="J240" i="6"/>
  <c r="K240" i="6" s="1"/>
  <c r="P240" i="6" s="1"/>
  <c r="J236" i="6"/>
  <c r="J232" i="6"/>
  <c r="K232" i="6" s="1"/>
  <c r="P232" i="6" s="1"/>
  <c r="J228" i="6"/>
  <c r="K228" i="6" s="1"/>
  <c r="P228" i="6" s="1"/>
  <c r="O227" i="6"/>
  <c r="J224" i="6"/>
  <c r="K224" i="6" s="1"/>
  <c r="K220" i="6"/>
  <c r="P220" i="6" s="1"/>
  <c r="N217" i="6"/>
  <c r="O217" i="6" s="1"/>
  <c r="J214" i="6"/>
  <c r="K214" i="6" s="1"/>
  <c r="P214" i="6" s="1"/>
  <c r="P200" i="6"/>
  <c r="N174" i="6"/>
  <c r="M174" i="6"/>
  <c r="O174" i="6" s="1"/>
  <c r="P174" i="6" s="1"/>
  <c r="N173" i="6"/>
  <c r="N170" i="6"/>
  <c r="M170" i="6"/>
  <c r="O170" i="6" s="1"/>
  <c r="I163" i="6"/>
  <c r="K163" i="6" s="1"/>
  <c r="I183" i="6"/>
  <c r="K183" i="6" s="1"/>
  <c r="N164" i="6"/>
  <c r="M164" i="6"/>
  <c r="O164" i="6" s="1"/>
  <c r="I150" i="6"/>
  <c r="K150" i="6" s="1"/>
  <c r="P150" i="6" s="1"/>
  <c r="M112" i="6"/>
  <c r="O112" i="6" s="1"/>
  <c r="N112" i="6"/>
  <c r="P191" i="6"/>
  <c r="P186" i="6"/>
  <c r="N161" i="6"/>
  <c r="M161" i="6"/>
  <c r="O161" i="6" s="1"/>
  <c r="P161" i="6" s="1"/>
  <c r="J189" i="6"/>
  <c r="I189" i="6"/>
  <c r="K149" i="6"/>
  <c r="P149" i="6" s="1"/>
  <c r="M120" i="6"/>
  <c r="O120" i="6" s="1"/>
  <c r="N120" i="6"/>
  <c r="M87" i="6"/>
  <c r="O87" i="6" s="1"/>
  <c r="N87" i="6"/>
  <c r="I95" i="6"/>
  <c r="J95" i="6"/>
  <c r="O91" i="6"/>
  <c r="J87" i="6"/>
  <c r="K87" i="6" s="1"/>
  <c r="P87" i="6" s="1"/>
  <c r="I96" i="6"/>
  <c r="J96" i="6"/>
  <c r="M84" i="6"/>
  <c r="O84" i="6" s="1"/>
  <c r="N84" i="6"/>
  <c r="M124" i="6"/>
  <c r="O124" i="6" s="1"/>
  <c r="P124" i="6" s="1"/>
  <c r="N124" i="6"/>
  <c r="N118" i="6"/>
  <c r="M118" i="6"/>
  <c r="O118" i="6" s="1"/>
  <c r="P118" i="6" s="1"/>
  <c r="P117" i="6"/>
  <c r="I84" i="6"/>
  <c r="K84" i="6" s="1"/>
  <c r="P84" i="6" s="1"/>
  <c r="J84" i="6"/>
  <c r="I71" i="6"/>
  <c r="J71" i="6"/>
  <c r="K180" i="6"/>
  <c r="P180" i="6" s="1"/>
  <c r="K176" i="6"/>
  <c r="P176" i="6" s="1"/>
  <c r="K166" i="6"/>
  <c r="P166" i="6" s="1"/>
  <c r="P142" i="6"/>
  <c r="I79" i="6"/>
  <c r="K79" i="6" s="1"/>
  <c r="P79" i="6" s="1"/>
  <c r="J79" i="6"/>
  <c r="M77" i="6"/>
  <c r="O77" i="6" s="1"/>
  <c r="N77" i="6"/>
  <c r="J188" i="6"/>
  <c r="J181" i="6"/>
  <c r="I181" i="6"/>
  <c r="I179" i="6"/>
  <c r="K179" i="6" s="1"/>
  <c r="P179" i="6" s="1"/>
  <c r="J173" i="6"/>
  <c r="I173" i="6"/>
  <c r="M144" i="6"/>
  <c r="O144" i="6" s="1"/>
  <c r="P144" i="6" s="1"/>
  <c r="N144" i="6"/>
  <c r="K137" i="6"/>
  <c r="P137" i="6" s="1"/>
  <c r="P135" i="6"/>
  <c r="J128" i="6"/>
  <c r="I128" i="6"/>
  <c r="K128" i="6" s="1"/>
  <c r="I108" i="6"/>
  <c r="K108" i="6" s="1"/>
  <c r="N99" i="6"/>
  <c r="M98" i="6"/>
  <c r="O98" i="6" s="1"/>
  <c r="P98" i="6" s="1"/>
  <c r="N98" i="6"/>
  <c r="P82" i="6"/>
  <c r="J77" i="6"/>
  <c r="K77" i="6" s="1"/>
  <c r="P77" i="6" s="1"/>
  <c r="M65" i="6"/>
  <c r="O65" i="6" s="1"/>
  <c r="P65" i="6" s="1"/>
  <c r="N65" i="6"/>
  <c r="K202" i="6"/>
  <c r="M184" i="6"/>
  <c r="O184" i="6" s="1"/>
  <c r="J177" i="6"/>
  <c r="I177" i="6"/>
  <c r="K177" i="6" s="1"/>
  <c r="P177" i="6" s="1"/>
  <c r="N162" i="6"/>
  <c r="M162" i="6"/>
  <c r="M160" i="6"/>
  <c r="O160" i="6" s="1"/>
  <c r="I156" i="6"/>
  <c r="K156" i="6" s="1"/>
  <c r="P156" i="6" s="1"/>
  <c r="I152" i="6"/>
  <c r="K152" i="6" s="1"/>
  <c r="P152" i="6" s="1"/>
  <c r="N102" i="6"/>
  <c r="J86" i="6"/>
  <c r="K86" i="6" s="1"/>
  <c r="M140" i="6"/>
  <c r="O140" i="6" s="1"/>
  <c r="N140" i="6"/>
  <c r="K113" i="6"/>
  <c r="P113" i="6" s="1"/>
  <c r="M108" i="6"/>
  <c r="O108" i="6" s="1"/>
  <c r="N108" i="6"/>
  <c r="I83" i="6"/>
  <c r="J83" i="6"/>
  <c r="I80" i="6"/>
  <c r="J80" i="6"/>
  <c r="I69" i="6"/>
  <c r="K69" i="6" s="1"/>
  <c r="P69" i="6" s="1"/>
  <c r="J69" i="6"/>
  <c r="N49" i="6"/>
  <c r="P48" i="6"/>
  <c r="M52" i="6"/>
  <c r="O52" i="6" s="1"/>
  <c r="P52" i="6" s="1"/>
  <c r="N52" i="6"/>
  <c r="J40" i="6"/>
  <c r="I40" i="6"/>
  <c r="M57" i="6"/>
  <c r="O57" i="6" s="1"/>
  <c r="P57" i="6" s="1"/>
  <c r="I27" i="6"/>
  <c r="K27" i="6" s="1"/>
  <c r="P27" i="6" s="1"/>
  <c r="J27" i="6"/>
  <c r="M82" i="6"/>
  <c r="O82" i="6" s="1"/>
  <c r="N82" i="6"/>
  <c r="M78" i="6"/>
  <c r="O78" i="6" s="1"/>
  <c r="N78" i="6"/>
  <c r="M148" i="6"/>
  <c r="O148" i="6" s="1"/>
  <c r="N148" i="6"/>
  <c r="M136" i="6"/>
  <c r="O136" i="6" s="1"/>
  <c r="N136" i="6"/>
  <c r="P115" i="6"/>
  <c r="M104" i="6"/>
  <c r="O104" i="6" s="1"/>
  <c r="N104" i="6"/>
  <c r="M94" i="6"/>
  <c r="O94" i="6" s="1"/>
  <c r="P94" i="6" s="1"/>
  <c r="N94" i="6"/>
  <c r="K91" i="6"/>
  <c r="P91" i="6" s="1"/>
  <c r="I78" i="6"/>
  <c r="J78" i="6"/>
  <c r="I61" i="6"/>
  <c r="J61" i="6"/>
  <c r="K43" i="6"/>
  <c r="P43" i="6" s="1"/>
  <c r="I148" i="6"/>
  <c r="K148" i="6" s="1"/>
  <c r="P148" i="6" s="1"/>
  <c r="I136" i="6"/>
  <c r="K136" i="6" s="1"/>
  <c r="P136" i="6" s="1"/>
  <c r="M116" i="6"/>
  <c r="O116" i="6" s="1"/>
  <c r="N116" i="6"/>
  <c r="N106" i="6"/>
  <c r="I104" i="6"/>
  <c r="K104" i="6" s="1"/>
  <c r="J100" i="6"/>
  <c r="P99" i="6"/>
  <c r="K92" i="6"/>
  <c r="P92" i="6" s="1"/>
  <c r="I67" i="6"/>
  <c r="J67" i="6"/>
  <c r="M128" i="6"/>
  <c r="O128" i="6" s="1"/>
  <c r="N128" i="6"/>
  <c r="I101" i="6"/>
  <c r="J101" i="6"/>
  <c r="P100" i="6"/>
  <c r="P93" i="6"/>
  <c r="N85" i="6"/>
  <c r="M83" i="6"/>
  <c r="O83" i="6" s="1"/>
  <c r="N83" i="6"/>
  <c r="M62" i="6"/>
  <c r="O62" i="6" s="1"/>
  <c r="N62" i="6"/>
  <c r="N55" i="6"/>
  <c r="M55" i="6"/>
  <c r="O55" i="6" s="1"/>
  <c r="P55" i="6" s="1"/>
  <c r="P45" i="6"/>
  <c r="P44" i="6"/>
  <c r="M90" i="6"/>
  <c r="O90" i="6" s="1"/>
  <c r="P90" i="6" s="1"/>
  <c r="N90" i="6"/>
  <c r="M48" i="6"/>
  <c r="O48" i="6" s="1"/>
  <c r="N48" i="6"/>
  <c r="I21" i="6"/>
  <c r="J21" i="6"/>
  <c r="M24" i="6"/>
  <c r="O24" i="6" s="1"/>
  <c r="P24" i="6" s="1"/>
  <c r="N24" i="6"/>
  <c r="P23" i="6"/>
  <c r="J18" i="6"/>
  <c r="I18" i="6"/>
  <c r="K18" i="6" s="1"/>
  <c r="M16" i="6"/>
  <c r="O16" i="6" s="1"/>
  <c r="P16" i="6" s="1"/>
  <c r="N16" i="6"/>
  <c r="K5" i="6"/>
  <c r="P5" i="6" s="1"/>
  <c r="I59" i="6"/>
  <c r="K59" i="6" s="1"/>
  <c r="P59" i="6" s="1"/>
  <c r="J59" i="6"/>
  <c r="N38" i="6"/>
  <c r="M38" i="6"/>
  <c r="O38" i="6" s="1"/>
  <c r="P37" i="6"/>
  <c r="P25" i="6"/>
  <c r="I51" i="6"/>
  <c r="K51" i="6" s="1"/>
  <c r="P51" i="6" s="1"/>
  <c r="J51" i="6"/>
  <c r="I47" i="6"/>
  <c r="J47" i="6"/>
  <c r="P36" i="6"/>
  <c r="I75" i="6"/>
  <c r="K75" i="6" s="1"/>
  <c r="P75" i="6" s="1"/>
  <c r="J75" i="6"/>
  <c r="P73" i="6"/>
  <c r="N22" i="6"/>
  <c r="I19" i="6"/>
  <c r="J19" i="6"/>
  <c r="K9" i="6"/>
  <c r="P9" i="6" s="1"/>
  <c r="I49" i="6"/>
  <c r="J49" i="6"/>
  <c r="M26" i="6"/>
  <c r="O26" i="6" s="1"/>
  <c r="P26" i="6" s="1"/>
  <c r="N26" i="6"/>
  <c r="K11" i="6"/>
  <c r="P11" i="6" s="1"/>
  <c r="J70" i="6"/>
  <c r="K70" i="6" s="1"/>
  <c r="P70" i="6" s="1"/>
  <c r="N69" i="6"/>
  <c r="J62" i="6"/>
  <c r="K62" i="6" s="1"/>
  <c r="P62" i="6" s="1"/>
  <c r="N61" i="6"/>
  <c r="J54" i="6"/>
  <c r="N53" i="6"/>
  <c r="J43" i="6"/>
  <c r="J35" i="6"/>
  <c r="K35" i="6" s="1"/>
  <c r="P35" i="6" s="1"/>
  <c r="P34" i="6"/>
  <c r="I13" i="6"/>
  <c r="J13" i="6"/>
  <c r="N74" i="6"/>
  <c r="N66" i="6"/>
  <c r="O66" i="6" s="1"/>
  <c r="P66" i="6" s="1"/>
  <c r="N58" i="6"/>
  <c r="M50" i="6"/>
  <c r="O50" i="6" s="1"/>
  <c r="P50" i="6" s="1"/>
  <c r="N50" i="6"/>
  <c r="M46" i="6"/>
  <c r="O46" i="6" s="1"/>
  <c r="P46" i="6" s="1"/>
  <c r="N46" i="6"/>
  <c r="I42" i="6"/>
  <c r="K42" i="6" s="1"/>
  <c r="P42" i="6" s="1"/>
  <c r="M18" i="6"/>
  <c r="O18" i="6" s="1"/>
  <c r="N18" i="6"/>
  <c r="J17" i="6"/>
  <c r="K17" i="6" s="1"/>
  <c r="P17" i="6" s="1"/>
  <c r="G2234" i="8"/>
  <c r="G2233" i="8"/>
  <c r="G2232" i="8"/>
  <c r="G2231" i="8"/>
  <c r="G2230" i="8"/>
  <c r="G2229" i="8"/>
  <c r="G2228" i="8"/>
  <c r="G2227" i="8"/>
  <c r="G2226" i="8"/>
  <c r="G2225" i="8"/>
  <c r="G2224" i="8"/>
  <c r="G2223" i="8"/>
  <c r="G2222" i="8"/>
  <c r="G2221" i="8"/>
  <c r="G2220" i="8"/>
  <c r="G2219" i="8"/>
  <c r="G2218" i="8"/>
  <c r="G2217" i="8"/>
  <c r="G2216" i="8"/>
  <c r="G2215" i="8"/>
  <c r="G2214" i="8"/>
  <c r="G2213" i="8"/>
  <c r="G2212" i="8"/>
  <c r="G2211" i="8"/>
  <c r="G2210" i="8"/>
  <c r="G2209" i="8"/>
  <c r="G2208" i="8"/>
  <c r="G2207" i="8"/>
  <c r="G2206" i="8"/>
  <c r="G2205" i="8"/>
  <c r="G2204" i="8"/>
  <c r="G2203" i="8"/>
  <c r="G2202" i="8"/>
  <c r="G2201" i="8"/>
  <c r="G2200" i="8"/>
  <c r="G2199" i="8"/>
  <c r="G2198" i="8"/>
  <c r="G2197" i="8"/>
  <c r="G2196" i="8"/>
  <c r="G2195" i="8"/>
  <c r="G2194" i="8"/>
  <c r="G2193" i="8"/>
  <c r="G2192" i="8"/>
  <c r="G2191" i="8"/>
  <c r="G2190" i="8"/>
  <c r="G2189" i="8"/>
  <c r="G2188" i="8"/>
  <c r="G2187" i="8"/>
  <c r="G2186" i="8"/>
  <c r="G2185" i="8"/>
  <c r="G2184" i="8"/>
  <c r="G2183" i="8"/>
  <c r="G2182" i="8"/>
  <c r="G2181" i="8"/>
  <c r="G2180" i="8"/>
  <c r="G2179" i="8"/>
  <c r="G2178" i="8"/>
  <c r="G2177" i="8"/>
  <c r="G2176" i="8"/>
  <c r="G2175" i="8"/>
  <c r="G2174" i="8"/>
  <c r="G2173" i="8"/>
  <c r="G2172" i="8"/>
  <c r="G2171" i="8"/>
  <c r="G2170" i="8"/>
  <c r="G2169" i="8"/>
  <c r="G2168" i="8"/>
  <c r="G2167" i="8"/>
  <c r="G2166" i="8"/>
  <c r="G2165" i="8"/>
  <c r="G2164" i="8"/>
  <c r="G2163" i="8"/>
  <c r="G2162" i="8"/>
  <c r="G2161" i="8"/>
  <c r="G2160" i="8"/>
  <c r="G2159" i="8"/>
  <c r="G2158" i="8"/>
  <c r="G2157" i="8"/>
  <c r="G2156" i="8"/>
  <c r="G2155" i="8"/>
  <c r="G2154" i="8"/>
  <c r="G2153" i="8"/>
  <c r="G2152" i="8"/>
  <c r="G2151" i="8"/>
  <c r="G2150" i="8"/>
  <c r="G2149" i="8"/>
  <c r="G2148" i="8"/>
  <c r="G2147" i="8"/>
  <c r="G2146" i="8"/>
  <c r="G2145" i="8"/>
  <c r="G2144" i="8"/>
  <c r="G2143" i="8"/>
  <c r="G2142" i="8"/>
  <c r="G2141" i="8"/>
  <c r="G2140" i="8"/>
  <c r="G2139" i="8"/>
  <c r="G2138" i="8"/>
  <c r="G2137" i="8"/>
  <c r="G2136" i="8"/>
  <c r="G2135" i="8"/>
  <c r="G2134" i="8"/>
  <c r="G2133" i="8"/>
  <c r="G2132" i="8"/>
  <c r="G2131" i="8"/>
  <c r="G2130" i="8"/>
  <c r="G2129" i="8"/>
  <c r="G2128" i="8"/>
  <c r="G2127" i="8"/>
  <c r="G2126" i="8"/>
  <c r="G2125" i="8"/>
  <c r="G2124" i="8"/>
  <c r="G2123" i="8"/>
  <c r="G2122" i="8"/>
  <c r="G2121" i="8"/>
  <c r="G2120" i="8"/>
  <c r="G2119" i="8"/>
  <c r="G2118" i="8"/>
  <c r="G2117" i="8"/>
  <c r="G2116" i="8"/>
  <c r="G2115" i="8"/>
  <c r="G2114" i="8"/>
  <c r="G2113" i="8"/>
  <c r="G2112" i="8"/>
  <c r="G2111" i="8"/>
  <c r="G2110" i="8"/>
  <c r="G2109" i="8"/>
  <c r="G2108" i="8"/>
  <c r="G2107" i="8"/>
  <c r="G2106" i="8"/>
  <c r="G2105" i="8"/>
  <c r="G2104" i="8"/>
  <c r="G2103" i="8"/>
  <c r="G2102" i="8"/>
  <c r="G2101" i="8"/>
  <c r="G2100" i="8"/>
  <c r="G2099" i="8"/>
  <c r="G2098" i="8"/>
  <c r="G2097" i="8"/>
  <c r="G2096" i="8"/>
  <c r="G2095" i="8"/>
  <c r="G2094" i="8"/>
  <c r="G2093" i="8"/>
  <c r="G2092" i="8"/>
  <c r="G2091" i="8"/>
  <c r="G2090" i="8"/>
  <c r="G2089" i="8"/>
  <c r="G2088" i="8"/>
  <c r="G2087" i="8"/>
  <c r="G2086" i="8"/>
  <c r="G2085" i="8"/>
  <c r="G2084" i="8"/>
  <c r="G2083" i="8"/>
  <c r="G2082" i="8"/>
  <c r="G2081" i="8"/>
  <c r="G2080" i="8"/>
  <c r="G2079" i="8"/>
  <c r="G2078" i="8"/>
  <c r="G2077" i="8"/>
  <c r="G2076" i="8"/>
  <c r="G2075" i="8"/>
  <c r="G2074" i="8"/>
  <c r="G2073" i="8"/>
  <c r="G2072" i="8"/>
  <c r="G2071" i="8"/>
  <c r="G2070" i="8"/>
  <c r="G2069" i="8"/>
  <c r="G2068" i="8"/>
  <c r="G2067" i="8"/>
  <c r="G2066" i="8"/>
  <c r="G2065" i="8"/>
  <c r="G2064" i="8"/>
  <c r="G2063" i="8"/>
  <c r="G2062" i="8"/>
  <c r="G2061" i="8"/>
  <c r="G2060" i="8"/>
  <c r="G2059" i="8"/>
  <c r="G2058" i="8"/>
  <c r="G2057" i="8"/>
  <c r="G2056" i="8"/>
  <c r="G2055" i="8"/>
  <c r="G2054" i="8"/>
  <c r="G2053" i="8"/>
  <c r="G2052" i="8"/>
  <c r="G2051" i="8"/>
  <c r="G2050" i="8"/>
  <c r="G2049" i="8"/>
  <c r="G2048" i="8"/>
  <c r="G2047" i="8"/>
  <c r="G2046" i="8"/>
  <c r="G2045" i="8"/>
  <c r="G2044" i="8"/>
  <c r="G2043" i="8"/>
  <c r="G2042" i="8"/>
  <c r="G2041" i="8"/>
  <c r="G2040" i="8"/>
  <c r="G2039" i="8"/>
  <c r="G2038" i="8"/>
  <c r="G2037" i="8"/>
  <c r="G2036" i="8"/>
  <c r="G2035" i="8"/>
  <c r="G2034" i="8"/>
  <c r="G2033" i="8"/>
  <c r="G2032" i="8"/>
  <c r="G2031" i="8"/>
  <c r="G2030" i="8"/>
  <c r="G2029" i="8"/>
  <c r="G2028" i="8"/>
  <c r="G2027" i="8"/>
  <c r="G2026" i="8"/>
  <c r="G2025" i="8"/>
  <c r="G2024" i="8"/>
  <c r="G2023" i="8"/>
  <c r="G2022" i="8"/>
  <c r="G2021" i="8"/>
  <c r="G2020" i="8"/>
  <c r="G2019" i="8"/>
  <c r="G2018" i="8"/>
  <c r="G2017" i="8"/>
  <c r="G2016" i="8"/>
  <c r="G2015" i="8"/>
  <c r="G2014" i="8"/>
  <c r="G2013" i="8"/>
  <c r="G2012" i="8"/>
  <c r="G2011" i="8"/>
  <c r="G2010" i="8"/>
  <c r="G2009" i="8"/>
  <c r="G2008" i="8"/>
  <c r="G2007" i="8"/>
  <c r="G2006" i="8"/>
  <c r="G2005" i="8"/>
  <c r="G2004" i="8"/>
  <c r="G2003" i="8"/>
  <c r="G2002" i="8"/>
  <c r="G2001" i="8"/>
  <c r="G2000" i="8"/>
  <c r="G1999" i="8"/>
  <c r="G1998" i="8"/>
  <c r="G1997" i="8"/>
  <c r="G1996" i="8"/>
  <c r="G1995" i="8"/>
  <c r="G1994" i="8"/>
  <c r="G1993" i="8"/>
  <c r="G1992" i="8"/>
  <c r="G1991" i="8"/>
  <c r="G1990" i="8"/>
  <c r="G1989" i="8"/>
  <c r="G1988" i="8"/>
  <c r="G1987" i="8"/>
  <c r="G1986" i="8"/>
  <c r="G1985" i="8"/>
  <c r="G1984" i="8"/>
  <c r="G1983" i="8"/>
  <c r="G1982" i="8"/>
  <c r="G1981" i="8"/>
  <c r="G1980" i="8"/>
  <c r="G1979" i="8"/>
  <c r="G1978" i="8"/>
  <c r="G1977" i="8"/>
  <c r="G1976" i="8"/>
  <c r="G1975" i="8"/>
  <c r="G1974" i="8"/>
  <c r="G1973" i="8"/>
  <c r="G1972" i="8"/>
  <c r="G1971" i="8"/>
  <c r="G1970" i="8"/>
  <c r="G1969" i="8"/>
  <c r="G1968" i="8"/>
  <c r="G1967" i="8"/>
  <c r="G1966" i="8"/>
  <c r="G1965" i="8"/>
  <c r="G1964" i="8"/>
  <c r="G1963" i="8"/>
  <c r="G1962" i="8"/>
  <c r="G1961" i="8"/>
  <c r="G1960" i="8"/>
  <c r="G1959" i="8"/>
  <c r="G1958" i="8"/>
  <c r="G1957" i="8"/>
  <c r="G1956" i="8"/>
  <c r="G1955" i="8"/>
  <c r="G1954" i="8"/>
  <c r="G1953" i="8"/>
  <c r="G1952" i="8"/>
  <c r="G1951" i="8"/>
  <c r="G1950" i="8"/>
  <c r="G1949" i="8"/>
  <c r="G1948" i="8"/>
  <c r="G1947" i="8"/>
  <c r="G1946" i="8"/>
  <c r="G1945" i="8"/>
  <c r="G1944" i="8"/>
  <c r="G1943" i="8"/>
  <c r="G1942" i="8"/>
  <c r="G1941" i="8"/>
  <c r="G1940" i="8"/>
  <c r="G1939" i="8"/>
  <c r="G1938" i="8"/>
  <c r="G1937" i="8"/>
  <c r="G1936" i="8"/>
  <c r="G1935" i="8"/>
  <c r="G1934" i="8"/>
  <c r="G1933" i="8"/>
  <c r="G1932" i="8"/>
  <c r="G1931" i="8"/>
  <c r="G1930" i="8"/>
  <c r="G1929" i="8"/>
  <c r="G1928" i="8"/>
  <c r="G1927" i="8"/>
  <c r="G1926" i="8"/>
  <c r="G1925" i="8"/>
  <c r="G1924" i="8"/>
  <c r="G1923" i="8"/>
  <c r="G1922" i="8"/>
  <c r="G1921" i="8"/>
  <c r="G1920" i="8"/>
  <c r="G1919" i="8"/>
  <c r="G1918" i="8"/>
  <c r="G1917" i="8"/>
  <c r="G1916" i="8"/>
  <c r="G1915" i="8"/>
  <c r="G1914" i="8"/>
  <c r="G1913" i="8"/>
  <c r="G1912" i="8"/>
  <c r="G1911" i="8"/>
  <c r="G1910" i="8"/>
  <c r="G1909" i="8"/>
  <c r="G1908" i="8"/>
  <c r="G1907" i="8"/>
  <c r="G1906" i="8"/>
  <c r="G1905" i="8"/>
  <c r="G1904" i="8"/>
  <c r="G1903" i="8"/>
  <c r="G1902" i="8"/>
  <c r="G1901" i="8"/>
  <c r="G1900" i="8"/>
  <c r="G1899" i="8"/>
  <c r="G1898" i="8"/>
  <c r="G1897" i="8"/>
  <c r="G1896" i="8"/>
  <c r="G1895" i="8"/>
  <c r="G1894" i="8"/>
  <c r="G1893" i="8"/>
  <c r="G1892" i="8"/>
  <c r="G1891" i="8"/>
  <c r="G1890" i="8"/>
  <c r="G1889" i="8"/>
  <c r="G1888" i="8"/>
  <c r="G1887" i="8"/>
  <c r="G1886" i="8"/>
  <c r="G1885" i="8"/>
  <c r="G1884" i="8"/>
  <c r="G1883" i="8"/>
  <c r="G1882" i="8"/>
  <c r="G1881" i="8"/>
  <c r="G1880" i="8"/>
  <c r="G1879" i="8"/>
  <c r="G1878" i="8"/>
  <c r="G1877" i="8"/>
  <c r="G1876" i="8"/>
  <c r="G1875" i="8"/>
  <c r="G1874" i="8"/>
  <c r="G1873" i="8"/>
  <c r="G1872" i="8"/>
  <c r="G1871" i="8"/>
  <c r="G1870" i="8"/>
  <c r="G1869" i="8"/>
  <c r="G1868" i="8"/>
  <c r="G1867" i="8"/>
  <c r="G1866" i="8"/>
  <c r="G1865" i="8"/>
  <c r="G1864" i="8"/>
  <c r="G1863" i="8"/>
  <c r="G1862" i="8"/>
  <c r="G1861" i="8"/>
  <c r="G1860" i="8"/>
  <c r="G1859" i="8"/>
  <c r="G1858" i="8"/>
  <c r="G1857" i="8"/>
  <c r="G1856" i="8"/>
  <c r="G1855" i="8"/>
  <c r="G1854" i="8"/>
  <c r="G1853" i="8"/>
  <c r="G1852" i="8"/>
  <c r="G1851" i="8"/>
  <c r="G1850" i="8"/>
  <c r="G1849" i="8"/>
  <c r="G1848" i="8"/>
  <c r="G1847" i="8"/>
  <c r="G1846" i="8"/>
  <c r="G1845" i="8"/>
  <c r="G1844" i="8"/>
  <c r="G1843" i="8"/>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G1604" i="8"/>
  <c r="G1603" i="8"/>
  <c r="G1602" i="8"/>
  <c r="G1601" i="8"/>
  <c r="G1600" i="8"/>
  <c r="G1599" i="8"/>
  <c r="G1598" i="8"/>
  <c r="G1597" i="8"/>
  <c r="G1596" i="8"/>
  <c r="G1595" i="8"/>
  <c r="G1594" i="8"/>
  <c r="G1593" i="8"/>
  <c r="G1592" i="8"/>
  <c r="G1591" i="8"/>
  <c r="G1590" i="8"/>
  <c r="G1589" i="8"/>
  <c r="G1588" i="8"/>
  <c r="G1587" i="8"/>
  <c r="G1586" i="8"/>
  <c r="G1585" i="8"/>
  <c r="G1584" i="8"/>
  <c r="G1583" i="8"/>
  <c r="G1582" i="8"/>
  <c r="G1581" i="8"/>
  <c r="G1580" i="8"/>
  <c r="G1579" i="8"/>
  <c r="G1578" i="8"/>
  <c r="G1577" i="8"/>
  <c r="G1576" i="8"/>
  <c r="G1575" i="8"/>
  <c r="G1574" i="8"/>
  <c r="G1573" i="8"/>
  <c r="G1572" i="8"/>
  <c r="G1571" i="8"/>
  <c r="G1570" i="8"/>
  <c r="G1569" i="8"/>
  <c r="G1568" i="8"/>
  <c r="G1567" i="8"/>
  <c r="G1566" i="8"/>
  <c r="G1565" i="8"/>
  <c r="G1564" i="8"/>
  <c r="G1563" i="8"/>
  <c r="G1562" i="8"/>
  <c r="G1561" i="8"/>
  <c r="G1560" i="8"/>
  <c r="G1559" i="8"/>
  <c r="G1558" i="8"/>
  <c r="G1557" i="8"/>
  <c r="G1556" i="8"/>
  <c r="G1555" i="8"/>
  <c r="G1554" i="8"/>
  <c r="G1553" i="8"/>
  <c r="G1552" i="8"/>
  <c r="G1551" i="8"/>
  <c r="G1550" i="8"/>
  <c r="G1549" i="8"/>
  <c r="G1548" i="8"/>
  <c r="G1547" i="8"/>
  <c r="G1546" i="8"/>
  <c r="G1545" i="8"/>
  <c r="G1544" i="8"/>
  <c r="G1543" i="8"/>
  <c r="G1542" i="8"/>
  <c r="G1541" i="8"/>
  <c r="G1540" i="8"/>
  <c r="G1539" i="8"/>
  <c r="G1538" i="8"/>
  <c r="G1537" i="8"/>
  <c r="G1536" i="8"/>
  <c r="G1535" i="8"/>
  <c r="G1534" i="8"/>
  <c r="G1533" i="8"/>
  <c r="G1532" i="8"/>
  <c r="G1531" i="8"/>
  <c r="G1530" i="8"/>
  <c r="G1529" i="8"/>
  <c r="G1528" i="8"/>
  <c r="G1527" i="8"/>
  <c r="G1526" i="8"/>
  <c r="G1525" i="8"/>
  <c r="G1524" i="8"/>
  <c r="G1523" i="8"/>
  <c r="G1522" i="8"/>
  <c r="G1521" i="8"/>
  <c r="G1520" i="8"/>
  <c r="G1519" i="8"/>
  <c r="G1518" i="8"/>
  <c r="G1517" i="8"/>
  <c r="G1516" i="8"/>
  <c r="G1515" i="8"/>
  <c r="G1514" i="8"/>
  <c r="G1513" i="8"/>
  <c r="G1512" i="8"/>
  <c r="G1511" i="8"/>
  <c r="G1510" i="8"/>
  <c r="G1509" i="8"/>
  <c r="G1508" i="8"/>
  <c r="G1507" i="8"/>
  <c r="G1506" i="8"/>
  <c r="G1505" i="8"/>
  <c r="G1504" i="8"/>
  <c r="G1503" i="8"/>
  <c r="G1502" i="8"/>
  <c r="G1501" i="8"/>
  <c r="G1500" i="8"/>
  <c r="G1499" i="8"/>
  <c r="G1498" i="8"/>
  <c r="G1497" i="8"/>
  <c r="G1496" i="8"/>
  <c r="G1495" i="8"/>
  <c r="G1494" i="8"/>
  <c r="G1493" i="8"/>
  <c r="G1492" i="8"/>
  <c r="G1491" i="8"/>
  <c r="G1490" i="8"/>
  <c r="G1489" i="8"/>
  <c r="G1488" i="8"/>
  <c r="G1487" i="8"/>
  <c r="G1486" i="8"/>
  <c r="G1485" i="8"/>
  <c r="G1484" i="8"/>
  <c r="G1483" i="8"/>
  <c r="G1482" i="8"/>
  <c r="G1481" i="8"/>
  <c r="G1480" i="8"/>
  <c r="G1479" i="8"/>
  <c r="G1478" i="8"/>
  <c r="G1477" i="8"/>
  <c r="G1476" i="8"/>
  <c r="G1475" i="8"/>
  <c r="G1474" i="8"/>
  <c r="G1473" i="8"/>
  <c r="G1472" i="8"/>
  <c r="G1471" i="8"/>
  <c r="G1470" i="8"/>
  <c r="G1469" i="8"/>
  <c r="G1468" i="8"/>
  <c r="G1467" i="8"/>
  <c r="G1466" i="8"/>
  <c r="G1465" i="8"/>
  <c r="G1464" i="8"/>
  <c r="G1463" i="8"/>
  <c r="G1462" i="8"/>
  <c r="G1461" i="8"/>
  <c r="G1460" i="8"/>
  <c r="G1459" i="8"/>
  <c r="G1458" i="8"/>
  <c r="G1457" i="8"/>
  <c r="G1456" i="8"/>
  <c r="G1455" i="8"/>
  <c r="G1454" i="8"/>
  <c r="G1453" i="8"/>
  <c r="G1452" i="8"/>
  <c r="G1451" i="8"/>
  <c r="G1450" i="8"/>
  <c r="G1449" i="8"/>
  <c r="G1448" i="8"/>
  <c r="G1447" i="8"/>
  <c r="G1446" i="8"/>
  <c r="G1445" i="8"/>
  <c r="G1444" i="8"/>
  <c r="G1443" i="8"/>
  <c r="G1442" i="8"/>
  <c r="G1441" i="8"/>
  <c r="G1440" i="8"/>
  <c r="G1439" i="8"/>
  <c r="G1438" i="8"/>
  <c r="G1437" i="8"/>
  <c r="G1436" i="8"/>
  <c r="G1435" i="8"/>
  <c r="G1434" i="8"/>
  <c r="G1433" i="8"/>
  <c r="G1432" i="8"/>
  <c r="G1431" i="8"/>
  <c r="G1430" i="8"/>
  <c r="G1429" i="8"/>
  <c r="G1428" i="8"/>
  <c r="G1427" i="8"/>
  <c r="G1426" i="8"/>
  <c r="G1425" i="8"/>
  <c r="G1424" i="8"/>
  <c r="G1423" i="8"/>
  <c r="G1422" i="8"/>
  <c r="G1421" i="8"/>
  <c r="G1420" i="8"/>
  <c r="G1419" i="8"/>
  <c r="G1418" i="8"/>
  <c r="G1417" i="8"/>
  <c r="G1416" i="8"/>
  <c r="G1415" i="8"/>
  <c r="G1414" i="8"/>
  <c r="G1413" i="8"/>
  <c r="G1412" i="8"/>
  <c r="G1411" i="8"/>
  <c r="G1410" i="8"/>
  <c r="G1409" i="8"/>
  <c r="G1408" i="8"/>
  <c r="G1407" i="8"/>
  <c r="G1406" i="8"/>
  <c r="G1405" i="8"/>
  <c r="G1404" i="8"/>
  <c r="G1403" i="8"/>
  <c r="G1402" i="8"/>
  <c r="G1401" i="8"/>
  <c r="G1400" i="8"/>
  <c r="G1399" i="8"/>
  <c r="G1398" i="8"/>
  <c r="G1397" i="8"/>
  <c r="G1396" i="8"/>
  <c r="G1395" i="8"/>
  <c r="G1394" i="8"/>
  <c r="G1393" i="8"/>
  <c r="G1392" i="8"/>
  <c r="G1391" i="8"/>
  <c r="G1390" i="8"/>
  <c r="G1389" i="8"/>
  <c r="G1388" i="8"/>
  <c r="G1387" i="8"/>
  <c r="G1386" i="8"/>
  <c r="G1385" i="8"/>
  <c r="G1384" i="8"/>
  <c r="G1383" i="8"/>
  <c r="G1382" i="8"/>
  <c r="G1381" i="8"/>
  <c r="G1380" i="8"/>
  <c r="G1379" i="8"/>
  <c r="G1378" i="8"/>
  <c r="G1377" i="8"/>
  <c r="G1376" i="8"/>
  <c r="G1375" i="8"/>
  <c r="G1374" i="8"/>
  <c r="G1373" i="8"/>
  <c r="G1372" i="8"/>
  <c r="G1371" i="8"/>
  <c r="G1370" i="8"/>
  <c r="G1369" i="8"/>
  <c r="G1368" i="8"/>
  <c r="G1367" i="8"/>
  <c r="G1366" i="8"/>
  <c r="G1365" i="8"/>
  <c r="G1364" i="8"/>
  <c r="G1363" i="8"/>
  <c r="G1362" i="8"/>
  <c r="G1361" i="8"/>
  <c r="G1360" i="8"/>
  <c r="G1359" i="8"/>
  <c r="G1358" i="8"/>
  <c r="G1357" i="8"/>
  <c r="G1356" i="8"/>
  <c r="G1355" i="8"/>
  <c r="G1354" i="8"/>
  <c r="G1353" i="8"/>
  <c r="G1352" i="8"/>
  <c r="G1351" i="8"/>
  <c r="G1350" i="8"/>
  <c r="G1349" i="8"/>
  <c r="G1348" i="8"/>
  <c r="G1347" i="8"/>
  <c r="G1346" i="8"/>
  <c r="G1345" i="8"/>
  <c r="G1344" i="8"/>
  <c r="G1343" i="8"/>
  <c r="G1342" i="8"/>
  <c r="G1341" i="8"/>
  <c r="G1340" i="8"/>
  <c r="G1339" i="8"/>
  <c r="G1338" i="8"/>
  <c r="G1337" i="8"/>
  <c r="G1336" i="8"/>
  <c r="G1335" i="8"/>
  <c r="G1334" i="8"/>
  <c r="G1333" i="8"/>
  <c r="G1332" i="8"/>
  <c r="G1331" i="8"/>
  <c r="G1330" i="8"/>
  <c r="G1329" i="8"/>
  <c r="G1328" i="8"/>
  <c r="G1327" i="8"/>
  <c r="G1326" i="8"/>
  <c r="G1325" i="8"/>
  <c r="G1324" i="8"/>
  <c r="G1323" i="8"/>
  <c r="G1322" i="8"/>
  <c r="G1321" i="8"/>
  <c r="G1320" i="8"/>
  <c r="G1319" i="8"/>
  <c r="G1318" i="8"/>
  <c r="G1317" i="8"/>
  <c r="G1316" i="8"/>
  <c r="G1315" i="8"/>
  <c r="G1314" i="8"/>
  <c r="G1313" i="8"/>
  <c r="G1312" i="8"/>
  <c r="G1311" i="8"/>
  <c r="G1310" i="8"/>
  <c r="G1309" i="8"/>
  <c r="G1308" i="8"/>
  <c r="G1307" i="8"/>
  <c r="G1306" i="8"/>
  <c r="G1305" i="8"/>
  <c r="G1304" i="8"/>
  <c r="G1303" i="8"/>
  <c r="G1302" i="8"/>
  <c r="G1301" i="8"/>
  <c r="G1300" i="8"/>
  <c r="G1299" i="8"/>
  <c r="G1298" i="8"/>
  <c r="G1297" i="8"/>
  <c r="G1296" i="8"/>
  <c r="G1295" i="8"/>
  <c r="G1294" i="8"/>
  <c r="G1293" i="8"/>
  <c r="G1292" i="8"/>
  <c r="G1291" i="8"/>
  <c r="G1290" i="8"/>
  <c r="G1289" i="8"/>
  <c r="G1288" i="8"/>
  <c r="G1287" i="8"/>
  <c r="G1286" i="8"/>
  <c r="G1285" i="8"/>
  <c r="G1284" i="8"/>
  <c r="G1283" i="8"/>
  <c r="G1282" i="8"/>
  <c r="G1281" i="8"/>
  <c r="G1280" i="8"/>
  <c r="G1279" i="8"/>
  <c r="G1278" i="8"/>
  <c r="G1277" i="8"/>
  <c r="G1276" i="8"/>
  <c r="G1275" i="8"/>
  <c r="G1274" i="8"/>
  <c r="G1273" i="8"/>
  <c r="G1272" i="8"/>
  <c r="G1271" i="8"/>
  <c r="G1270" i="8"/>
  <c r="G1269" i="8"/>
  <c r="G1268" i="8"/>
  <c r="G1267" i="8"/>
  <c r="G1266" i="8"/>
  <c r="G1265" i="8"/>
  <c r="G1264" i="8"/>
  <c r="G1263" i="8"/>
  <c r="G1262" i="8"/>
  <c r="G1261" i="8"/>
  <c r="G1260" i="8"/>
  <c r="G1259" i="8"/>
  <c r="G1258" i="8"/>
  <c r="G1257" i="8"/>
  <c r="G1256" i="8"/>
  <c r="G1255" i="8"/>
  <c r="G1254" i="8"/>
  <c r="G1253" i="8"/>
  <c r="G1252" i="8"/>
  <c r="G1251" i="8"/>
  <c r="G1250" i="8"/>
  <c r="G1249" i="8"/>
  <c r="G1248" i="8"/>
  <c r="G1247" i="8"/>
  <c r="G1246" i="8"/>
  <c r="G1245" i="8"/>
  <c r="G1244" i="8"/>
  <c r="G1243" i="8"/>
  <c r="G1242" i="8"/>
  <c r="G1241" i="8"/>
  <c r="G1240" i="8"/>
  <c r="G1239" i="8"/>
  <c r="G1238" i="8"/>
  <c r="G1237" i="8"/>
  <c r="G1236" i="8"/>
  <c r="G1235" i="8"/>
  <c r="G1234" i="8"/>
  <c r="G1233" i="8"/>
  <c r="G1232" i="8"/>
  <c r="G1231" i="8"/>
  <c r="G1230" i="8"/>
  <c r="G1229" i="8"/>
  <c r="G1228" i="8"/>
  <c r="G1227" i="8"/>
  <c r="G1226" i="8"/>
  <c r="G1225" i="8"/>
  <c r="G1224" i="8"/>
  <c r="G1223" i="8"/>
  <c r="G1222" i="8"/>
  <c r="G1221" i="8"/>
  <c r="G1220" i="8"/>
  <c r="G1219" i="8"/>
  <c r="G1218" i="8"/>
  <c r="G1217" i="8"/>
  <c r="G1216" i="8"/>
  <c r="G1215" i="8"/>
  <c r="G1214" i="8"/>
  <c r="G1213" i="8"/>
  <c r="G1212" i="8"/>
  <c r="G1211" i="8"/>
  <c r="G1210" i="8"/>
  <c r="G1209" i="8"/>
  <c r="G1208" i="8"/>
  <c r="G1207" i="8"/>
  <c r="G1206" i="8"/>
  <c r="G1205" i="8"/>
  <c r="G1204" i="8"/>
  <c r="G1203" i="8"/>
  <c r="G1202" i="8"/>
  <c r="G1201" i="8"/>
  <c r="E13" i="3"/>
  <c r="E10" i="3"/>
  <c r="E11" i="3"/>
  <c r="E9" i="3"/>
  <c r="E8" i="3"/>
  <c r="E7" i="3"/>
  <c r="E6" i="3"/>
  <c r="E5" i="3"/>
  <c r="E4" i="3"/>
  <c r="E3" i="3"/>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A1201" i="8"/>
  <c r="J1201" i="8"/>
  <c r="A1202" i="8"/>
  <c r="C1202" i="8"/>
  <c r="D1202" i="8"/>
  <c r="E1202" i="8"/>
  <c r="F1202" i="8"/>
  <c r="H1202" i="8"/>
  <c r="I1202" i="8"/>
  <c r="J1202" i="8"/>
  <c r="A1203" i="8"/>
  <c r="F1203" i="8" s="1"/>
  <c r="C1203" i="8"/>
  <c r="D1203" i="8"/>
  <c r="E1203" i="8"/>
  <c r="I1203" i="8"/>
  <c r="J1203" i="8"/>
  <c r="A1204" i="8"/>
  <c r="H1204" i="8"/>
  <c r="I1204" i="8"/>
  <c r="J1204" i="8"/>
  <c r="A1205" i="8"/>
  <c r="H1205" i="8" s="1"/>
  <c r="C1205" i="8"/>
  <c r="D1205" i="8"/>
  <c r="E1205" i="8"/>
  <c r="F1205" i="8"/>
  <c r="I1205" i="8"/>
  <c r="J1205" i="8"/>
  <c r="A1206" i="8"/>
  <c r="C1206" i="8"/>
  <c r="D1206" i="8"/>
  <c r="I1206" i="8"/>
  <c r="J1206" i="8"/>
  <c r="A1207" i="8"/>
  <c r="F1207" i="8" s="1"/>
  <c r="H1207" i="8"/>
  <c r="I1207" i="8"/>
  <c r="A1208" i="8"/>
  <c r="C1208" i="8"/>
  <c r="D1208" i="8"/>
  <c r="E1208" i="8"/>
  <c r="F1208" i="8"/>
  <c r="H1208" i="8"/>
  <c r="I1208" i="8"/>
  <c r="J1208" i="8"/>
  <c r="A1209" i="8"/>
  <c r="C1209" i="8"/>
  <c r="H1209" i="8"/>
  <c r="I1209" i="8"/>
  <c r="J1209" i="8"/>
  <c r="A1210" i="8"/>
  <c r="C1210" i="8"/>
  <c r="D1210" i="8"/>
  <c r="E1210" i="8"/>
  <c r="F1210" i="8"/>
  <c r="H1210" i="8"/>
  <c r="I1210" i="8"/>
  <c r="J1210" i="8"/>
  <c r="A1211" i="8"/>
  <c r="F1211" i="8" s="1"/>
  <c r="C1211" i="8"/>
  <c r="D1211" i="8"/>
  <c r="E1211" i="8"/>
  <c r="I1211" i="8"/>
  <c r="J1211" i="8"/>
  <c r="A1212" i="8"/>
  <c r="H1212" i="8"/>
  <c r="I1212" i="8"/>
  <c r="J1212" i="8"/>
  <c r="A1213" i="8"/>
  <c r="H1213" i="8" s="1"/>
  <c r="C1213" i="8"/>
  <c r="D1213" i="8"/>
  <c r="E1213" i="8"/>
  <c r="F1213" i="8"/>
  <c r="I1213" i="8"/>
  <c r="J1213" i="8"/>
  <c r="A1214" i="8"/>
  <c r="C1214" i="8"/>
  <c r="D1214" i="8"/>
  <c r="I1214" i="8"/>
  <c r="J1214" i="8"/>
  <c r="A1215" i="8"/>
  <c r="F1215" i="8"/>
  <c r="H1215" i="8"/>
  <c r="I1215" i="8"/>
  <c r="A1216" i="8"/>
  <c r="C1216" i="8"/>
  <c r="D1216" i="8"/>
  <c r="E1216" i="8"/>
  <c r="F1216" i="8"/>
  <c r="H1216" i="8"/>
  <c r="I1216" i="8"/>
  <c r="J1216" i="8"/>
  <c r="A1217" i="8"/>
  <c r="C1217" i="8"/>
  <c r="H1217" i="8"/>
  <c r="I1217" i="8"/>
  <c r="J1217" i="8"/>
  <c r="A1218" i="8"/>
  <c r="C1218" i="8"/>
  <c r="D1218" i="8"/>
  <c r="E1218" i="8"/>
  <c r="F1218" i="8"/>
  <c r="H1218" i="8"/>
  <c r="I1218" i="8"/>
  <c r="J1218" i="8"/>
  <c r="A1219" i="8"/>
  <c r="F1219" i="8" s="1"/>
  <c r="C1219" i="8"/>
  <c r="D1219" i="8"/>
  <c r="E1219" i="8"/>
  <c r="I1219" i="8"/>
  <c r="J1219" i="8"/>
  <c r="A1220" i="8"/>
  <c r="H1220" i="8"/>
  <c r="I1220" i="8"/>
  <c r="A1221" i="8"/>
  <c r="H1221" i="8" s="1"/>
  <c r="C1221" i="8"/>
  <c r="D1221" i="8"/>
  <c r="E1221" i="8"/>
  <c r="F1221" i="8"/>
  <c r="I1221" i="8"/>
  <c r="J1221" i="8"/>
  <c r="A1222" i="8"/>
  <c r="C1222" i="8"/>
  <c r="D1222" i="8"/>
  <c r="I1222" i="8"/>
  <c r="A1223" i="8"/>
  <c r="F1223" i="8" s="1"/>
  <c r="H1223" i="8"/>
  <c r="I1223" i="8"/>
  <c r="A1224" i="8"/>
  <c r="C1224" i="8"/>
  <c r="D1224" i="8"/>
  <c r="E1224" i="8"/>
  <c r="F1224" i="8"/>
  <c r="H1224" i="8"/>
  <c r="I1224" i="8"/>
  <c r="J1224" i="8"/>
  <c r="A1225" i="8"/>
  <c r="C1225" i="8"/>
  <c r="H1225" i="8"/>
  <c r="I1225" i="8"/>
  <c r="J1225" i="8"/>
  <c r="A1226" i="8"/>
  <c r="C1226" i="8"/>
  <c r="D1226" i="8"/>
  <c r="E1226" i="8"/>
  <c r="F1226" i="8"/>
  <c r="H1226" i="8"/>
  <c r="I1226" i="8"/>
  <c r="J1226" i="8"/>
  <c r="A1227" i="8"/>
  <c r="F1227" i="8" s="1"/>
  <c r="C1227" i="8"/>
  <c r="D1227" i="8"/>
  <c r="E1227" i="8"/>
  <c r="I1227" i="8"/>
  <c r="J1227" i="8"/>
  <c r="A1228" i="8"/>
  <c r="A1229" i="8"/>
  <c r="H1229" i="8" s="1"/>
  <c r="C1229" i="8"/>
  <c r="D1229" i="8"/>
  <c r="E1229" i="8"/>
  <c r="F1229" i="8"/>
  <c r="I1229" i="8"/>
  <c r="J1229" i="8"/>
  <c r="A1230" i="8"/>
  <c r="A1231" i="8"/>
  <c r="F1231" i="8"/>
  <c r="H1231" i="8"/>
  <c r="I1231" i="8"/>
  <c r="A1232" i="8"/>
  <c r="C1232" i="8"/>
  <c r="D1232" i="8"/>
  <c r="E1232" i="8"/>
  <c r="F1232" i="8"/>
  <c r="H1232" i="8"/>
  <c r="I1232" i="8"/>
  <c r="J1232" i="8"/>
  <c r="A1233" i="8"/>
  <c r="C1233" i="8"/>
  <c r="H1233" i="8"/>
  <c r="I1233" i="8"/>
  <c r="A1234" i="8"/>
  <c r="C1234" i="8"/>
  <c r="D1234" i="8"/>
  <c r="E1234" i="8"/>
  <c r="F1234" i="8"/>
  <c r="H1234" i="8"/>
  <c r="I1234" i="8"/>
  <c r="J1234" i="8"/>
  <c r="A1235" i="8"/>
  <c r="F1235" i="8" s="1"/>
  <c r="C1235" i="8"/>
  <c r="D1235" i="8"/>
  <c r="E1235" i="8"/>
  <c r="H1235" i="8"/>
  <c r="I1235" i="8"/>
  <c r="J1235" i="8"/>
  <c r="A1236" i="8"/>
  <c r="A1237" i="8"/>
  <c r="H1237" i="8" s="1"/>
  <c r="C1237" i="8"/>
  <c r="D1237" i="8"/>
  <c r="E1237" i="8"/>
  <c r="F1237" i="8"/>
  <c r="I1237" i="8"/>
  <c r="J1237" i="8"/>
  <c r="A1238" i="8"/>
  <c r="A1239" i="8"/>
  <c r="F1239" i="8" s="1"/>
  <c r="A1240" i="8"/>
  <c r="C1240" i="8"/>
  <c r="D1240" i="8"/>
  <c r="E1240" i="8"/>
  <c r="F1240" i="8"/>
  <c r="H1240" i="8"/>
  <c r="I1240" i="8"/>
  <c r="J1240" i="8"/>
  <c r="A1241" i="8"/>
  <c r="A1242" i="8"/>
  <c r="D1242" i="8"/>
  <c r="E1242" i="8"/>
  <c r="F1242" i="8"/>
  <c r="H1242" i="8"/>
  <c r="I1242" i="8"/>
  <c r="J1242" i="8"/>
  <c r="A1243" i="8"/>
  <c r="C1243" i="8"/>
  <c r="D1243" i="8"/>
  <c r="E1243" i="8"/>
  <c r="F1243" i="8"/>
  <c r="H1243" i="8"/>
  <c r="I1243" i="8"/>
  <c r="J1243" i="8"/>
  <c r="A1244" i="8"/>
  <c r="I1244" i="8"/>
  <c r="J1244" i="8"/>
  <c r="A1245" i="8"/>
  <c r="C1245" i="8"/>
  <c r="D1245" i="8"/>
  <c r="E1245" i="8"/>
  <c r="F1245" i="8"/>
  <c r="H1245" i="8"/>
  <c r="I1245" i="8"/>
  <c r="J1245" i="8"/>
  <c r="A1246" i="8"/>
  <c r="C1246" i="8"/>
  <c r="D1246" i="8"/>
  <c r="I1246" i="8"/>
  <c r="J1246" i="8"/>
  <c r="A1247" i="8"/>
  <c r="F1247" i="8" s="1"/>
  <c r="I1247" i="8"/>
  <c r="A1248" i="8"/>
  <c r="C1248" i="8"/>
  <c r="D1248" i="8"/>
  <c r="E1248" i="8"/>
  <c r="F1248" i="8"/>
  <c r="H1248" i="8"/>
  <c r="I1248" i="8"/>
  <c r="J1248" i="8"/>
  <c r="A1249" i="8"/>
  <c r="I1249" i="8"/>
  <c r="J1249" i="8"/>
  <c r="A1250" i="8"/>
  <c r="C1250" i="8"/>
  <c r="E1250" i="8"/>
  <c r="F1250" i="8"/>
  <c r="H1250" i="8"/>
  <c r="I1250" i="8"/>
  <c r="J1250" i="8"/>
  <c r="A1251" i="8"/>
  <c r="C1251" i="8"/>
  <c r="D1251" i="8"/>
  <c r="E1251" i="8"/>
  <c r="F1251" i="8"/>
  <c r="H1251" i="8"/>
  <c r="I1251" i="8"/>
  <c r="J1251" i="8"/>
  <c r="A1252" i="8"/>
  <c r="H1252" i="8"/>
  <c r="I1252" i="8"/>
  <c r="A1253" i="8"/>
  <c r="D1253" i="8"/>
  <c r="E1253" i="8"/>
  <c r="F1253" i="8"/>
  <c r="H1253" i="8"/>
  <c r="I1253" i="8"/>
  <c r="J1253" i="8"/>
  <c r="A1254" i="8"/>
  <c r="C1254" i="8"/>
  <c r="D1254" i="8"/>
  <c r="I1254" i="8"/>
  <c r="A1255" i="8"/>
  <c r="F1255" i="8"/>
  <c r="H1255" i="8"/>
  <c r="I1255" i="8"/>
  <c r="A1256" i="8"/>
  <c r="C1256" i="8"/>
  <c r="D1256" i="8"/>
  <c r="E1256" i="8"/>
  <c r="F1256" i="8"/>
  <c r="H1256" i="8"/>
  <c r="I1256" i="8"/>
  <c r="J1256" i="8"/>
  <c r="A1257" i="8"/>
  <c r="C1257" i="8"/>
  <c r="H1257" i="8"/>
  <c r="I1257" i="8"/>
  <c r="J1257" i="8"/>
  <c r="A1258" i="8"/>
  <c r="C1258" i="8"/>
  <c r="D1258" i="8"/>
  <c r="E1258" i="8"/>
  <c r="F1258" i="8"/>
  <c r="H1258" i="8"/>
  <c r="I1258" i="8"/>
  <c r="J1258" i="8"/>
  <c r="A1259" i="8"/>
  <c r="C1259" i="8"/>
  <c r="D1259" i="8"/>
  <c r="E1259" i="8"/>
  <c r="F1259" i="8"/>
  <c r="H1259" i="8"/>
  <c r="I1259" i="8"/>
  <c r="J1259" i="8"/>
  <c r="A1260" i="8"/>
  <c r="A1261" i="8"/>
  <c r="C1261" i="8"/>
  <c r="D1261" i="8"/>
  <c r="E1261" i="8"/>
  <c r="F1261" i="8"/>
  <c r="H1261" i="8"/>
  <c r="I1261" i="8"/>
  <c r="J1261" i="8"/>
  <c r="A1262" i="8"/>
  <c r="A1263" i="8"/>
  <c r="F1263" i="8"/>
  <c r="A1264" i="8"/>
  <c r="C1264" i="8"/>
  <c r="D1264" i="8"/>
  <c r="E1264" i="8"/>
  <c r="F1264" i="8"/>
  <c r="H1264" i="8"/>
  <c r="I1264" i="8"/>
  <c r="J1264" i="8"/>
  <c r="A1265" i="8"/>
  <c r="A1266" i="8"/>
  <c r="C1266" i="8"/>
  <c r="D1266" i="8"/>
  <c r="E1266" i="8"/>
  <c r="F1266" i="8"/>
  <c r="H1266" i="8"/>
  <c r="I1266" i="8"/>
  <c r="J1266" i="8"/>
  <c r="A1267" i="8"/>
  <c r="C1267" i="8"/>
  <c r="D1267" i="8"/>
  <c r="E1267" i="8"/>
  <c r="F1267" i="8"/>
  <c r="I1267" i="8"/>
  <c r="J1267" i="8"/>
  <c r="A1268" i="8"/>
  <c r="I1268" i="8"/>
  <c r="J1268" i="8"/>
  <c r="A1269" i="8"/>
  <c r="C1269" i="8"/>
  <c r="D1269" i="8"/>
  <c r="E1269" i="8"/>
  <c r="F1269" i="8"/>
  <c r="H1269" i="8"/>
  <c r="I1269" i="8"/>
  <c r="J1269" i="8"/>
  <c r="A1270" i="8"/>
  <c r="C1270" i="8"/>
  <c r="D1270" i="8"/>
  <c r="I1270" i="8"/>
  <c r="J1270" i="8"/>
  <c r="A1271" i="8"/>
  <c r="F1271" i="8"/>
  <c r="H1271" i="8"/>
  <c r="I1271" i="8"/>
  <c r="A1272" i="8"/>
  <c r="C1272" i="8"/>
  <c r="D1272" i="8"/>
  <c r="E1272" i="8"/>
  <c r="F1272" i="8"/>
  <c r="H1272" i="8"/>
  <c r="I1272" i="8"/>
  <c r="J1272" i="8"/>
  <c r="A1273" i="8"/>
  <c r="C1273" i="8"/>
  <c r="H1273" i="8"/>
  <c r="I1273" i="8"/>
  <c r="J1273" i="8"/>
  <c r="A1274" i="8"/>
  <c r="C1274" i="8"/>
  <c r="D1274" i="8"/>
  <c r="E1274" i="8"/>
  <c r="F1274" i="8"/>
  <c r="H1274" i="8"/>
  <c r="I1274" i="8"/>
  <c r="J1274" i="8"/>
  <c r="A1275" i="8"/>
  <c r="C1275" i="8"/>
  <c r="D1275" i="8"/>
  <c r="E1275" i="8"/>
  <c r="F1275" i="8"/>
  <c r="H1275" i="8"/>
  <c r="I1275" i="8"/>
  <c r="J1275" i="8"/>
  <c r="A1276" i="8"/>
  <c r="J1276" i="8" s="1"/>
  <c r="A1277" i="8"/>
  <c r="C1277" i="8"/>
  <c r="D1277" i="8"/>
  <c r="E1277" i="8"/>
  <c r="F1277" i="8"/>
  <c r="H1277" i="8"/>
  <c r="I1277" i="8"/>
  <c r="J1277" i="8"/>
  <c r="A1278" i="8"/>
  <c r="D1278" i="8"/>
  <c r="I1278" i="8"/>
  <c r="J1278" i="8"/>
  <c r="A1279" i="8"/>
  <c r="A1280" i="8"/>
  <c r="C1280" i="8"/>
  <c r="D1280" i="8"/>
  <c r="E1280" i="8"/>
  <c r="F1280" i="8"/>
  <c r="H1280" i="8"/>
  <c r="I1280" i="8"/>
  <c r="J1280" i="8"/>
  <c r="A1281" i="8"/>
  <c r="J1281" i="8"/>
  <c r="A1282" i="8"/>
  <c r="C1282" i="8"/>
  <c r="D1282" i="8"/>
  <c r="E1282" i="8"/>
  <c r="F1282" i="8"/>
  <c r="H1282" i="8"/>
  <c r="I1282" i="8"/>
  <c r="J1282" i="8"/>
  <c r="A1283" i="8"/>
  <c r="C1283" i="8"/>
  <c r="D1283" i="8"/>
  <c r="E1283" i="8"/>
  <c r="F1283" i="8"/>
  <c r="H1283" i="8"/>
  <c r="I1283" i="8"/>
  <c r="J1283" i="8"/>
  <c r="A1284" i="8"/>
  <c r="H1284" i="8"/>
  <c r="I1284" i="8"/>
  <c r="J1284" i="8"/>
  <c r="A1285" i="8"/>
  <c r="C1285" i="8"/>
  <c r="D1285" i="8"/>
  <c r="E1285" i="8"/>
  <c r="F1285" i="8"/>
  <c r="H1285" i="8"/>
  <c r="I1285" i="8"/>
  <c r="J1285" i="8"/>
  <c r="A1286" i="8"/>
  <c r="A1287" i="8"/>
  <c r="F1287" i="8"/>
  <c r="H1287" i="8"/>
  <c r="I1287" i="8"/>
  <c r="A1288" i="8"/>
  <c r="C1288" i="8"/>
  <c r="D1288" i="8"/>
  <c r="E1288" i="8"/>
  <c r="F1288" i="8"/>
  <c r="H1288" i="8"/>
  <c r="I1288" i="8"/>
  <c r="J1288" i="8"/>
  <c r="A1289" i="8"/>
  <c r="C1289" i="8"/>
  <c r="H1289" i="8"/>
  <c r="I1289" i="8"/>
  <c r="J1289" i="8"/>
  <c r="A1290" i="8"/>
  <c r="C1290" i="8"/>
  <c r="D1290" i="8"/>
  <c r="E1290" i="8"/>
  <c r="F1290" i="8"/>
  <c r="H1290" i="8"/>
  <c r="I1290" i="8"/>
  <c r="J1290" i="8"/>
  <c r="A1291" i="8"/>
  <c r="C1291" i="8"/>
  <c r="D1291" i="8"/>
  <c r="E1291" i="8"/>
  <c r="F1291" i="8"/>
  <c r="H1291" i="8"/>
  <c r="I1291" i="8"/>
  <c r="J1291" i="8"/>
  <c r="A1292" i="8"/>
  <c r="J1292" i="8" s="1"/>
  <c r="A1293" i="8"/>
  <c r="C1293" i="8"/>
  <c r="D1293" i="8"/>
  <c r="E1293" i="8"/>
  <c r="F1293" i="8"/>
  <c r="H1293" i="8"/>
  <c r="I1293" i="8"/>
  <c r="J1293" i="8"/>
  <c r="A1294" i="8"/>
  <c r="D1294" i="8"/>
  <c r="I1294" i="8"/>
  <c r="J1294" i="8"/>
  <c r="A1295" i="8"/>
  <c r="A1296" i="8"/>
  <c r="C1296" i="8"/>
  <c r="D1296" i="8"/>
  <c r="E1296" i="8"/>
  <c r="F1296" i="8"/>
  <c r="H1296" i="8"/>
  <c r="I1296" i="8"/>
  <c r="J1296" i="8"/>
  <c r="A1297" i="8"/>
  <c r="H1297" i="8"/>
  <c r="I1297" i="8"/>
  <c r="J1297" i="8"/>
  <c r="A1298" i="8"/>
  <c r="C1298" i="8"/>
  <c r="D1298" i="8"/>
  <c r="E1298" i="8"/>
  <c r="F1298" i="8"/>
  <c r="H1298" i="8"/>
  <c r="I1298" i="8"/>
  <c r="J1298" i="8"/>
  <c r="A1299" i="8"/>
  <c r="C1299" i="8"/>
  <c r="D1299" i="8"/>
  <c r="E1299" i="8"/>
  <c r="F1299" i="8"/>
  <c r="H1299" i="8"/>
  <c r="I1299" i="8"/>
  <c r="J1299" i="8"/>
  <c r="A1300" i="8"/>
  <c r="A1301" i="8"/>
  <c r="C1301" i="8"/>
  <c r="D1301" i="8"/>
  <c r="E1301" i="8"/>
  <c r="F1301" i="8"/>
  <c r="H1301" i="8"/>
  <c r="I1301" i="8"/>
  <c r="J1301" i="8"/>
  <c r="A1302" i="8"/>
  <c r="A1303" i="8"/>
  <c r="F1303" i="8"/>
  <c r="H1303" i="8"/>
  <c r="A1304" i="8"/>
  <c r="C1304" i="8"/>
  <c r="D1304" i="8"/>
  <c r="E1304" i="8"/>
  <c r="F1304" i="8"/>
  <c r="H1304" i="8"/>
  <c r="I1304" i="8"/>
  <c r="J1304" i="8"/>
  <c r="A1305" i="8"/>
  <c r="C1305" i="8"/>
  <c r="A1306" i="8"/>
  <c r="C1306" i="8"/>
  <c r="E1306" i="8"/>
  <c r="F1306" i="8"/>
  <c r="H1306" i="8"/>
  <c r="I1306" i="8"/>
  <c r="J1306" i="8"/>
  <c r="A1307" i="8"/>
  <c r="C1307" i="8"/>
  <c r="D1307" i="8"/>
  <c r="E1307" i="8"/>
  <c r="F1307" i="8"/>
  <c r="H1307" i="8"/>
  <c r="I1307" i="8"/>
  <c r="J1307" i="8"/>
  <c r="A1308" i="8"/>
  <c r="I1308" i="8"/>
  <c r="J1308" i="8"/>
  <c r="A1309" i="8"/>
  <c r="C1309" i="8"/>
  <c r="D1309" i="8"/>
  <c r="E1309" i="8"/>
  <c r="F1309" i="8"/>
  <c r="H1309" i="8"/>
  <c r="I1309" i="8"/>
  <c r="J1309" i="8"/>
  <c r="A1310" i="8"/>
  <c r="C1310" i="8"/>
  <c r="D1310" i="8"/>
  <c r="I1310" i="8"/>
  <c r="J1310" i="8"/>
  <c r="A1311" i="8"/>
  <c r="F1311" i="8" s="1"/>
  <c r="H1311" i="8"/>
  <c r="I1311" i="8"/>
  <c r="A1312" i="8"/>
  <c r="C1312" i="8"/>
  <c r="D1312" i="8"/>
  <c r="E1312" i="8"/>
  <c r="F1312" i="8"/>
  <c r="H1312" i="8"/>
  <c r="I1312" i="8"/>
  <c r="J1312" i="8"/>
  <c r="A1313" i="8"/>
  <c r="I1313" i="8"/>
  <c r="J1313" i="8"/>
  <c r="A1314" i="8"/>
  <c r="C1314" i="8"/>
  <c r="D1314" i="8"/>
  <c r="E1314" i="8"/>
  <c r="F1314" i="8"/>
  <c r="H1314" i="8"/>
  <c r="I1314" i="8"/>
  <c r="J1314" i="8"/>
  <c r="A1315" i="8"/>
  <c r="C1315" i="8"/>
  <c r="D1315" i="8"/>
  <c r="E1315" i="8"/>
  <c r="F1315" i="8"/>
  <c r="H1315" i="8"/>
  <c r="I1315" i="8"/>
  <c r="J1315" i="8"/>
  <c r="A1316" i="8"/>
  <c r="A1317" i="8"/>
  <c r="C1317" i="8"/>
  <c r="D1317" i="8"/>
  <c r="E1317" i="8"/>
  <c r="F1317" i="8"/>
  <c r="H1317" i="8"/>
  <c r="I1317" i="8"/>
  <c r="J1317" i="8"/>
  <c r="A1318" i="8"/>
  <c r="A1319" i="8"/>
  <c r="F1319" i="8"/>
  <c r="A1320" i="8"/>
  <c r="C1320" i="8"/>
  <c r="D1320" i="8"/>
  <c r="E1320" i="8"/>
  <c r="F1320" i="8"/>
  <c r="H1320" i="8"/>
  <c r="I1320" i="8"/>
  <c r="J1320" i="8"/>
  <c r="A1321" i="8"/>
  <c r="A1322" i="8"/>
  <c r="D1322" i="8"/>
  <c r="E1322" i="8"/>
  <c r="F1322" i="8"/>
  <c r="H1322" i="8"/>
  <c r="I1322" i="8"/>
  <c r="J1322" i="8"/>
  <c r="A1323" i="8"/>
  <c r="C1323" i="8"/>
  <c r="D1323" i="8"/>
  <c r="E1323" i="8"/>
  <c r="F1323" i="8"/>
  <c r="I1323" i="8"/>
  <c r="J1323" i="8"/>
  <c r="A1324" i="8"/>
  <c r="A1325" i="8"/>
  <c r="C1325" i="8"/>
  <c r="D1325" i="8"/>
  <c r="E1325" i="8"/>
  <c r="F1325" i="8"/>
  <c r="H1325" i="8"/>
  <c r="I1325" i="8"/>
  <c r="J1325" i="8"/>
  <c r="A1326" i="8"/>
  <c r="I1326" i="8"/>
  <c r="J1326" i="8"/>
  <c r="A1327" i="8"/>
  <c r="A1328" i="8"/>
  <c r="C1328" i="8"/>
  <c r="D1328" i="8"/>
  <c r="E1328" i="8"/>
  <c r="F1328" i="8"/>
  <c r="H1328" i="8"/>
  <c r="I1328" i="8"/>
  <c r="J1328" i="8"/>
  <c r="A1329" i="8"/>
  <c r="I1329" i="8"/>
  <c r="J1329" i="8"/>
  <c r="A1330" i="8"/>
  <c r="C1330" i="8"/>
  <c r="D1330" i="8"/>
  <c r="E1330" i="8"/>
  <c r="F1330" i="8"/>
  <c r="H1330" i="8"/>
  <c r="I1330" i="8"/>
  <c r="J1330" i="8"/>
  <c r="A1331" i="8"/>
  <c r="C1331" i="8"/>
  <c r="D1331" i="8"/>
  <c r="E1331" i="8"/>
  <c r="F1331" i="8"/>
  <c r="H1331" i="8"/>
  <c r="I1331" i="8"/>
  <c r="J1331" i="8"/>
  <c r="A1332" i="8"/>
  <c r="A1333" i="8"/>
  <c r="C1333" i="8"/>
  <c r="D1333" i="8"/>
  <c r="E1333" i="8"/>
  <c r="F1333" i="8"/>
  <c r="H1333" i="8"/>
  <c r="I1333" i="8"/>
  <c r="J1333" i="8"/>
  <c r="A1334" i="8"/>
  <c r="A1335" i="8"/>
  <c r="F1335" i="8" s="1"/>
  <c r="H1335" i="8"/>
  <c r="A1336" i="8"/>
  <c r="C1336" i="8"/>
  <c r="D1336" i="8"/>
  <c r="E1336" i="8"/>
  <c r="F1336" i="8"/>
  <c r="H1336" i="8"/>
  <c r="I1336" i="8"/>
  <c r="J1336" i="8"/>
  <c r="A1337" i="8"/>
  <c r="A1338" i="8"/>
  <c r="C1338" i="8"/>
  <c r="D1338" i="8"/>
  <c r="E1338" i="8"/>
  <c r="F1338" i="8"/>
  <c r="H1338" i="8"/>
  <c r="I1338" i="8"/>
  <c r="J1338" i="8"/>
  <c r="A1339" i="8"/>
  <c r="C1339" i="8"/>
  <c r="D1339" i="8"/>
  <c r="E1339" i="8"/>
  <c r="F1339" i="8"/>
  <c r="H1339" i="8"/>
  <c r="I1339" i="8"/>
  <c r="J1339" i="8"/>
  <c r="A1340" i="8"/>
  <c r="H1340" i="8"/>
  <c r="I1340" i="8"/>
  <c r="J1340" i="8"/>
  <c r="A1341" i="8"/>
  <c r="C1341" i="8"/>
  <c r="D1341" i="8"/>
  <c r="E1341" i="8"/>
  <c r="F1341" i="8"/>
  <c r="H1341" i="8"/>
  <c r="I1341" i="8"/>
  <c r="J1341" i="8"/>
  <c r="A1342" i="8"/>
  <c r="C1342" i="8"/>
  <c r="D1342" i="8"/>
  <c r="I1342" i="8"/>
  <c r="A1343" i="8"/>
  <c r="F1343" i="8"/>
  <c r="H1343" i="8"/>
  <c r="I1343" i="8"/>
  <c r="A1344" i="8"/>
  <c r="C1344" i="8"/>
  <c r="D1344" i="8"/>
  <c r="E1344" i="8"/>
  <c r="F1344" i="8"/>
  <c r="H1344" i="8"/>
  <c r="I1344" i="8"/>
  <c r="J1344" i="8"/>
  <c r="A1345" i="8"/>
  <c r="C1345" i="8"/>
  <c r="H1345" i="8"/>
  <c r="I1345" i="8"/>
  <c r="J1345" i="8"/>
  <c r="A1346" i="8"/>
  <c r="C1346" i="8"/>
  <c r="D1346" i="8"/>
  <c r="E1346" i="8"/>
  <c r="F1346" i="8"/>
  <c r="H1346" i="8"/>
  <c r="I1346" i="8"/>
  <c r="J1346" i="8"/>
  <c r="A1347" i="8"/>
  <c r="F1347" i="8" s="1"/>
  <c r="C1347" i="8"/>
  <c r="D1347" i="8"/>
  <c r="E1347" i="8"/>
  <c r="I1347" i="8"/>
  <c r="J1347" i="8"/>
  <c r="A1348" i="8"/>
  <c r="A1349" i="8"/>
  <c r="H1349" i="8" s="1"/>
  <c r="C1349" i="8"/>
  <c r="D1349" i="8"/>
  <c r="E1349" i="8"/>
  <c r="F1349" i="8"/>
  <c r="I1349" i="8"/>
  <c r="J1349" i="8"/>
  <c r="A1350" i="8"/>
  <c r="C1350" i="8"/>
  <c r="D1350" i="8"/>
  <c r="A1351" i="8"/>
  <c r="F1351" i="8"/>
  <c r="H1351" i="8"/>
  <c r="I1351" i="8"/>
  <c r="A1352" i="8"/>
  <c r="C1352" i="8"/>
  <c r="D1352" i="8"/>
  <c r="E1352" i="8"/>
  <c r="F1352" i="8"/>
  <c r="H1352" i="8"/>
  <c r="I1352" i="8"/>
  <c r="J1352" i="8"/>
  <c r="A1353" i="8"/>
  <c r="C1353" i="8"/>
  <c r="H1353" i="8"/>
  <c r="I1353" i="8"/>
  <c r="A1354" i="8"/>
  <c r="C1354" i="8"/>
  <c r="D1354" i="8"/>
  <c r="E1354" i="8"/>
  <c r="F1354" i="8"/>
  <c r="H1354" i="8"/>
  <c r="I1354" i="8"/>
  <c r="J1354" i="8"/>
  <c r="A1355" i="8"/>
  <c r="F1355" i="8" s="1"/>
  <c r="C1355" i="8"/>
  <c r="D1355" i="8"/>
  <c r="E1355" i="8"/>
  <c r="I1355" i="8"/>
  <c r="J1355" i="8"/>
  <c r="A1356" i="8"/>
  <c r="A1357" i="8"/>
  <c r="H1357" i="8" s="1"/>
  <c r="C1357" i="8"/>
  <c r="D1357" i="8"/>
  <c r="E1357" i="8"/>
  <c r="F1357" i="8"/>
  <c r="I1357" i="8"/>
  <c r="J1357" i="8"/>
  <c r="A1358" i="8"/>
  <c r="A1359" i="8"/>
  <c r="F1359" i="8"/>
  <c r="H1359" i="8"/>
  <c r="A1360" i="8"/>
  <c r="C1360" i="8"/>
  <c r="D1360" i="8"/>
  <c r="E1360" i="8"/>
  <c r="F1360" i="8"/>
  <c r="H1360" i="8"/>
  <c r="I1360" i="8"/>
  <c r="J1360" i="8"/>
  <c r="A1361" i="8"/>
  <c r="C1361" i="8"/>
  <c r="H1361" i="8"/>
  <c r="A1362" i="8"/>
  <c r="C1362" i="8"/>
  <c r="D1362" i="8"/>
  <c r="E1362" i="8"/>
  <c r="F1362" i="8"/>
  <c r="H1362" i="8"/>
  <c r="I1362" i="8"/>
  <c r="J1362" i="8"/>
  <c r="A1363" i="8"/>
  <c r="F1363" i="8" s="1"/>
  <c r="C1363" i="8"/>
  <c r="D1363" i="8"/>
  <c r="E1363" i="8"/>
  <c r="H1363" i="8"/>
  <c r="I1363" i="8"/>
  <c r="J1363" i="8"/>
  <c r="A1364" i="8"/>
  <c r="I1364" i="8"/>
  <c r="J1364" i="8"/>
  <c r="A1365" i="8"/>
  <c r="H1365" i="8" s="1"/>
  <c r="C1365" i="8"/>
  <c r="D1365" i="8"/>
  <c r="E1365" i="8"/>
  <c r="F1365" i="8"/>
  <c r="I1365" i="8"/>
  <c r="J1365" i="8"/>
  <c r="A1366" i="8"/>
  <c r="C1366" i="8"/>
  <c r="I1366" i="8"/>
  <c r="J1366" i="8"/>
  <c r="A1367" i="8"/>
  <c r="A1368" i="8"/>
  <c r="C1368" i="8"/>
  <c r="D1368" i="8"/>
  <c r="E1368" i="8"/>
  <c r="F1368" i="8"/>
  <c r="H1368" i="8"/>
  <c r="I1368" i="8"/>
  <c r="J1368" i="8"/>
  <c r="A1369" i="8"/>
  <c r="J1369" i="8" s="1"/>
  <c r="A1370" i="8"/>
  <c r="C1370" i="8"/>
  <c r="D1370" i="8"/>
  <c r="E1370" i="8"/>
  <c r="F1370" i="8"/>
  <c r="H1370" i="8"/>
  <c r="I1370" i="8"/>
  <c r="J1370" i="8"/>
  <c r="A1371" i="8"/>
  <c r="F1371" i="8" s="1"/>
  <c r="C1371" i="8"/>
  <c r="D1371" i="8"/>
  <c r="E1371" i="8"/>
  <c r="H1371" i="8"/>
  <c r="I1371" i="8"/>
  <c r="J1371" i="8"/>
  <c r="A1372" i="8"/>
  <c r="H1372" i="8"/>
  <c r="I1372" i="8"/>
  <c r="J1372" i="8"/>
  <c r="A1373" i="8"/>
  <c r="H1373" i="8" s="1"/>
  <c r="C1373" i="8"/>
  <c r="D1373" i="8"/>
  <c r="E1373" i="8"/>
  <c r="F1373" i="8"/>
  <c r="I1373" i="8"/>
  <c r="J1373" i="8"/>
  <c r="A1374" i="8"/>
  <c r="C1374" i="8"/>
  <c r="D1374" i="8"/>
  <c r="I1374" i="8"/>
  <c r="J1374" i="8"/>
  <c r="A1375" i="8"/>
  <c r="F1375" i="8" s="1"/>
  <c r="H1375" i="8"/>
  <c r="I1375" i="8"/>
  <c r="A1376" i="8"/>
  <c r="C1376" i="8"/>
  <c r="D1376" i="8"/>
  <c r="E1376" i="8"/>
  <c r="F1376" i="8"/>
  <c r="H1376" i="8"/>
  <c r="I1376" i="8"/>
  <c r="J1376" i="8"/>
  <c r="A1377" i="8"/>
  <c r="C1377" i="8"/>
  <c r="H1377" i="8"/>
  <c r="I1377" i="8"/>
  <c r="J1377" i="8"/>
  <c r="A1378" i="8"/>
  <c r="C1378" i="8"/>
  <c r="D1378" i="8"/>
  <c r="E1378" i="8"/>
  <c r="F1378" i="8"/>
  <c r="H1378" i="8"/>
  <c r="I1378" i="8"/>
  <c r="J1378" i="8"/>
  <c r="A1379" i="8"/>
  <c r="F1379" i="8" s="1"/>
  <c r="C1379" i="8"/>
  <c r="D1379" i="8"/>
  <c r="E1379" i="8"/>
  <c r="I1379" i="8"/>
  <c r="J1379" i="8"/>
  <c r="A1380" i="8"/>
  <c r="A1381" i="8"/>
  <c r="H1381" i="8" s="1"/>
  <c r="C1381" i="8"/>
  <c r="D1381" i="8"/>
  <c r="E1381" i="8"/>
  <c r="F1381" i="8"/>
  <c r="I1381" i="8"/>
  <c r="A1382" i="8"/>
  <c r="A1383" i="8"/>
  <c r="F1383" i="8"/>
  <c r="H1383" i="8"/>
  <c r="I1383" i="8"/>
  <c r="A1384" i="8"/>
  <c r="C1384" i="8"/>
  <c r="D1384" i="8"/>
  <c r="E1384" i="8"/>
  <c r="F1384" i="8"/>
  <c r="H1384" i="8"/>
  <c r="I1384" i="8"/>
  <c r="J1384" i="8"/>
  <c r="A1385" i="8"/>
  <c r="C1385" i="8"/>
  <c r="H1385" i="8"/>
  <c r="I1385" i="8"/>
  <c r="J1385" i="8"/>
  <c r="A1386" i="8"/>
  <c r="C1386" i="8"/>
  <c r="D1386" i="8"/>
  <c r="E1386" i="8"/>
  <c r="F1386" i="8"/>
  <c r="H1386" i="8"/>
  <c r="I1386" i="8"/>
  <c r="J1386" i="8"/>
  <c r="A1387" i="8"/>
  <c r="F1387" i="8" s="1"/>
  <c r="C1387" i="8"/>
  <c r="D1387" i="8"/>
  <c r="E1387" i="8"/>
  <c r="I1387" i="8"/>
  <c r="J1387" i="8"/>
  <c r="A1388" i="8"/>
  <c r="A1389" i="8"/>
  <c r="H1389" i="8" s="1"/>
  <c r="C1389" i="8"/>
  <c r="D1389" i="8"/>
  <c r="E1389" i="8"/>
  <c r="F1389" i="8"/>
  <c r="I1389" i="8"/>
  <c r="J1389" i="8"/>
  <c r="A1390" i="8"/>
  <c r="A1391" i="8"/>
  <c r="F1391" i="8"/>
  <c r="A1392" i="8"/>
  <c r="C1392" i="8"/>
  <c r="D1392" i="8"/>
  <c r="E1392" i="8"/>
  <c r="F1392" i="8"/>
  <c r="H1392" i="8"/>
  <c r="I1392" i="8"/>
  <c r="J1392" i="8"/>
  <c r="A1393" i="8"/>
  <c r="C1393" i="8"/>
  <c r="A1394" i="8"/>
  <c r="C1394" i="8"/>
  <c r="D1394" i="8"/>
  <c r="E1394" i="8"/>
  <c r="F1394" i="8"/>
  <c r="H1394" i="8"/>
  <c r="I1394" i="8"/>
  <c r="J1394" i="8"/>
  <c r="A1395" i="8"/>
  <c r="F1395" i="8" s="1"/>
  <c r="C1395" i="8"/>
  <c r="D1395" i="8"/>
  <c r="E1395" i="8"/>
  <c r="I1395" i="8"/>
  <c r="J1395" i="8"/>
  <c r="A1396" i="8"/>
  <c r="J1396" i="8" s="1"/>
  <c r="A1397" i="8"/>
  <c r="H1397" i="8" s="1"/>
  <c r="C1397" i="8"/>
  <c r="D1397" i="8"/>
  <c r="E1397" i="8"/>
  <c r="F1397" i="8"/>
  <c r="I1397" i="8"/>
  <c r="J1397" i="8"/>
  <c r="A1398" i="8"/>
  <c r="A1399" i="8"/>
  <c r="A1400" i="8"/>
  <c r="C1400" i="8"/>
  <c r="D1400" i="8"/>
  <c r="E1400" i="8"/>
  <c r="F1400" i="8"/>
  <c r="H1400" i="8"/>
  <c r="I1400" i="8"/>
  <c r="J1400" i="8"/>
  <c r="A1401" i="8"/>
  <c r="A1402" i="8"/>
  <c r="C1402" i="8"/>
  <c r="D1402" i="8"/>
  <c r="E1402" i="8"/>
  <c r="F1402" i="8"/>
  <c r="H1402" i="8"/>
  <c r="I1402" i="8"/>
  <c r="J1402" i="8"/>
  <c r="A1403" i="8"/>
  <c r="F1403" i="8" s="1"/>
  <c r="C1403" i="8"/>
  <c r="D1403" i="8"/>
  <c r="E1403" i="8"/>
  <c r="I1403" i="8"/>
  <c r="J1403" i="8"/>
  <c r="A1404" i="8"/>
  <c r="H1404" i="8"/>
  <c r="I1404" i="8"/>
  <c r="J1404" i="8"/>
  <c r="A1405" i="8"/>
  <c r="H1405" i="8" s="1"/>
  <c r="C1405" i="8"/>
  <c r="D1405" i="8"/>
  <c r="E1405" i="8"/>
  <c r="F1405" i="8"/>
  <c r="I1405" i="8"/>
  <c r="J1405" i="8"/>
  <c r="A1406" i="8"/>
  <c r="C1406" i="8"/>
  <c r="D1406" i="8"/>
  <c r="I1406" i="8"/>
  <c r="J1406" i="8"/>
  <c r="A1407" i="8"/>
  <c r="F1407" i="8" s="1"/>
  <c r="I1407" i="8"/>
  <c r="A1408" i="8"/>
  <c r="C1408" i="8"/>
  <c r="D1408" i="8"/>
  <c r="E1408" i="8"/>
  <c r="F1408" i="8"/>
  <c r="H1408" i="8"/>
  <c r="I1408" i="8"/>
  <c r="J1408" i="8"/>
  <c r="A1409" i="8"/>
  <c r="I1409" i="8"/>
  <c r="J1409" i="8"/>
  <c r="A1410" i="8"/>
  <c r="C1410" i="8"/>
  <c r="D1410" i="8"/>
  <c r="E1410" i="8"/>
  <c r="F1410" i="8"/>
  <c r="H1410" i="8"/>
  <c r="I1410" i="8"/>
  <c r="J1410" i="8"/>
  <c r="A1411" i="8"/>
  <c r="F1411" i="8" s="1"/>
  <c r="C1411" i="8"/>
  <c r="D1411" i="8"/>
  <c r="E1411" i="8"/>
  <c r="H1411" i="8"/>
  <c r="I1411" i="8"/>
  <c r="J1411" i="8"/>
  <c r="A1412" i="8"/>
  <c r="H1412" i="8"/>
  <c r="I1412" i="8"/>
  <c r="J1412" i="8"/>
  <c r="A1413" i="8"/>
  <c r="H1413" i="8" s="1"/>
  <c r="C1413" i="8"/>
  <c r="D1413" i="8"/>
  <c r="E1413" i="8"/>
  <c r="F1413" i="8"/>
  <c r="I1413" i="8"/>
  <c r="J1413" i="8"/>
  <c r="A1414" i="8"/>
  <c r="C1414" i="8"/>
  <c r="D1414" i="8"/>
  <c r="A1415" i="8"/>
  <c r="F1415" i="8"/>
  <c r="H1415" i="8"/>
  <c r="I1415" i="8"/>
  <c r="A1416" i="8"/>
  <c r="C1416" i="8"/>
  <c r="D1416" i="8"/>
  <c r="E1416" i="8"/>
  <c r="F1416" i="8"/>
  <c r="I1416" i="8"/>
  <c r="A1417" i="8"/>
  <c r="C1417" i="8"/>
  <c r="I1417" i="8"/>
  <c r="J1417" i="8"/>
  <c r="A1418" i="8"/>
  <c r="C1418" i="8"/>
  <c r="D1418" i="8"/>
  <c r="E1418" i="8"/>
  <c r="F1418" i="8"/>
  <c r="H1418" i="8"/>
  <c r="I1418" i="8"/>
  <c r="J1418" i="8"/>
  <c r="A1419" i="8"/>
  <c r="F1419" i="8" s="1"/>
  <c r="C1419" i="8"/>
  <c r="D1419" i="8"/>
  <c r="E1419" i="8"/>
  <c r="H1419" i="8"/>
  <c r="I1419" i="8"/>
  <c r="J1419" i="8"/>
  <c r="A1420" i="8"/>
  <c r="H1420" i="8"/>
  <c r="I1420" i="8"/>
  <c r="A1421" i="8"/>
  <c r="H1421" i="8" s="1"/>
  <c r="C1421" i="8"/>
  <c r="D1421" i="8"/>
  <c r="E1421" i="8"/>
  <c r="F1421" i="8"/>
  <c r="I1421" i="8"/>
  <c r="J1421" i="8"/>
  <c r="A1422" i="8"/>
  <c r="C1422" i="8"/>
  <c r="A1423" i="8"/>
  <c r="F1423" i="8"/>
  <c r="H1423" i="8"/>
  <c r="I1423" i="8"/>
  <c r="A1424" i="8"/>
  <c r="C1424" i="8"/>
  <c r="D1424" i="8"/>
  <c r="E1424" i="8"/>
  <c r="F1424" i="8"/>
  <c r="H1424" i="8"/>
  <c r="I1424" i="8"/>
  <c r="J1424" i="8"/>
  <c r="A1425" i="8"/>
  <c r="C1425" i="8"/>
  <c r="H1425" i="8"/>
  <c r="I1425" i="8"/>
  <c r="J1425" i="8"/>
  <c r="A1426" i="8"/>
  <c r="C1426" i="8"/>
  <c r="D1426" i="8"/>
  <c r="E1426" i="8"/>
  <c r="F1426" i="8"/>
  <c r="H1426" i="8"/>
  <c r="I1426" i="8"/>
  <c r="J1426" i="8"/>
  <c r="A1427" i="8"/>
  <c r="F1427" i="8" s="1"/>
  <c r="C1427" i="8"/>
  <c r="D1427" i="8"/>
  <c r="E1427" i="8"/>
  <c r="H1427" i="8"/>
  <c r="I1427" i="8"/>
  <c r="J1427" i="8"/>
  <c r="A1428" i="8"/>
  <c r="A1429" i="8"/>
  <c r="H1429" i="8" s="1"/>
  <c r="C1429" i="8"/>
  <c r="D1429" i="8"/>
  <c r="E1429" i="8"/>
  <c r="F1429" i="8"/>
  <c r="I1429" i="8"/>
  <c r="J1429" i="8"/>
  <c r="A1430" i="8"/>
  <c r="A1431" i="8"/>
  <c r="F1431" i="8"/>
  <c r="A1432" i="8"/>
  <c r="C1432" i="8"/>
  <c r="D1432" i="8"/>
  <c r="E1432" i="8"/>
  <c r="F1432" i="8"/>
  <c r="H1432" i="8"/>
  <c r="I1432" i="8"/>
  <c r="J1432" i="8"/>
  <c r="A1433" i="8"/>
  <c r="A1434" i="8"/>
  <c r="C1434" i="8"/>
  <c r="D1434" i="8"/>
  <c r="E1434" i="8"/>
  <c r="F1434" i="8"/>
  <c r="H1434" i="8"/>
  <c r="I1434" i="8"/>
  <c r="J1434" i="8"/>
  <c r="A1435" i="8"/>
  <c r="F1435" i="8" s="1"/>
  <c r="C1435" i="8"/>
  <c r="D1435" i="8"/>
  <c r="E1435" i="8"/>
  <c r="H1435" i="8"/>
  <c r="I1435" i="8"/>
  <c r="J1435" i="8"/>
  <c r="A1436" i="8"/>
  <c r="A1437" i="8"/>
  <c r="H1437" i="8" s="1"/>
  <c r="C1437" i="8"/>
  <c r="D1437" i="8"/>
  <c r="E1437" i="8"/>
  <c r="F1437" i="8"/>
  <c r="I1437" i="8"/>
  <c r="J1437" i="8"/>
  <c r="A1438" i="8"/>
  <c r="C1438" i="8"/>
  <c r="D1438" i="8"/>
  <c r="I1438" i="8"/>
  <c r="J1438" i="8"/>
  <c r="A1439" i="8"/>
  <c r="A1440" i="8"/>
  <c r="C1440" i="8"/>
  <c r="D1440" i="8"/>
  <c r="E1440" i="8"/>
  <c r="F1440" i="8"/>
  <c r="H1440" i="8"/>
  <c r="I1440" i="8"/>
  <c r="J1440" i="8"/>
  <c r="A1441" i="8"/>
  <c r="J1441" i="8"/>
  <c r="A1442" i="8"/>
  <c r="C1442" i="8"/>
  <c r="D1442" i="8"/>
  <c r="E1442" i="8"/>
  <c r="F1442" i="8"/>
  <c r="H1442" i="8"/>
  <c r="I1442" i="8"/>
  <c r="J1442" i="8"/>
  <c r="A1443" i="8"/>
  <c r="F1443" i="8" s="1"/>
  <c r="C1443" i="8"/>
  <c r="D1443" i="8"/>
  <c r="E1443" i="8"/>
  <c r="I1443" i="8"/>
  <c r="J1443" i="8"/>
  <c r="A1444" i="8"/>
  <c r="H1444" i="8"/>
  <c r="I1444" i="8"/>
  <c r="J1444" i="8"/>
  <c r="A1445" i="8"/>
  <c r="H1445" i="8" s="1"/>
  <c r="C1445" i="8"/>
  <c r="D1445" i="8"/>
  <c r="E1445" i="8"/>
  <c r="F1445" i="8"/>
  <c r="I1445" i="8"/>
  <c r="J1445" i="8"/>
  <c r="A1446" i="8"/>
  <c r="C1446" i="8"/>
  <c r="D1446" i="8"/>
  <c r="I1446" i="8"/>
  <c r="J1446" i="8"/>
  <c r="A1447" i="8"/>
  <c r="F1447" i="8" s="1"/>
  <c r="H1447" i="8"/>
  <c r="I1447" i="8"/>
  <c r="A1448" i="8"/>
  <c r="C1448" i="8"/>
  <c r="D1448" i="8"/>
  <c r="E1448" i="8"/>
  <c r="F1448" i="8"/>
  <c r="H1448" i="8"/>
  <c r="I1448" i="8"/>
  <c r="J1448" i="8"/>
  <c r="A1449" i="8"/>
  <c r="I1449" i="8"/>
  <c r="J1449" i="8"/>
  <c r="A1450" i="8"/>
  <c r="C1450" i="8"/>
  <c r="D1450" i="8"/>
  <c r="E1450" i="8"/>
  <c r="F1450" i="8"/>
  <c r="H1450" i="8"/>
  <c r="I1450" i="8"/>
  <c r="J1450" i="8"/>
  <c r="A1451" i="8"/>
  <c r="F1451" i="8" s="1"/>
  <c r="C1451" i="8"/>
  <c r="D1451" i="8"/>
  <c r="E1451" i="8"/>
  <c r="I1451" i="8"/>
  <c r="J1451" i="8"/>
  <c r="A1452" i="8"/>
  <c r="H1452" i="8"/>
  <c r="I1452" i="8"/>
  <c r="J1452" i="8"/>
  <c r="A1453" i="8"/>
  <c r="H1453" i="8" s="1"/>
  <c r="C1453" i="8"/>
  <c r="D1453" i="8"/>
  <c r="E1453" i="8"/>
  <c r="F1453" i="8"/>
  <c r="I1453" i="8"/>
  <c r="J1453" i="8"/>
  <c r="A1454" i="8"/>
  <c r="C1454" i="8"/>
  <c r="D1454" i="8"/>
  <c r="I1454" i="8"/>
  <c r="A1455" i="8"/>
  <c r="F1455" i="8"/>
  <c r="H1455" i="8"/>
  <c r="I1455" i="8"/>
  <c r="A1456" i="8"/>
  <c r="C1456" i="8"/>
  <c r="D1456" i="8"/>
  <c r="E1456" i="8"/>
  <c r="F1456" i="8"/>
  <c r="H1456" i="8"/>
  <c r="I1456" i="8"/>
  <c r="J1456" i="8"/>
  <c r="A1457" i="8"/>
  <c r="C1457" i="8"/>
  <c r="H1457" i="8"/>
  <c r="I1457" i="8"/>
  <c r="J1457" i="8"/>
  <c r="A1458" i="8"/>
  <c r="C1458" i="8"/>
  <c r="D1458" i="8"/>
  <c r="E1458" i="8"/>
  <c r="F1458" i="8"/>
  <c r="H1458" i="8"/>
  <c r="I1458" i="8"/>
  <c r="J1458" i="8"/>
  <c r="A1459" i="8"/>
  <c r="F1459" i="8" s="1"/>
  <c r="C1459" i="8"/>
  <c r="D1459" i="8"/>
  <c r="E1459" i="8"/>
  <c r="H1459" i="8"/>
  <c r="I1459" i="8"/>
  <c r="J1459" i="8"/>
  <c r="A1460" i="8"/>
  <c r="A1461" i="8"/>
  <c r="H1461" i="8" s="1"/>
  <c r="C1461" i="8"/>
  <c r="D1461" i="8"/>
  <c r="E1461" i="8"/>
  <c r="F1461" i="8"/>
  <c r="I1461" i="8"/>
  <c r="J1461" i="8"/>
  <c r="A1462" i="8"/>
  <c r="A1463" i="8"/>
  <c r="A1464" i="8"/>
  <c r="C1464" i="8"/>
  <c r="D1464" i="8"/>
  <c r="E1464" i="8"/>
  <c r="F1464" i="8"/>
  <c r="H1464" i="8"/>
  <c r="I1464" i="8"/>
  <c r="J1464" i="8"/>
  <c r="A1465" i="8"/>
  <c r="C1465" i="8"/>
  <c r="A1466" i="8"/>
  <c r="C1466" i="8"/>
  <c r="D1466" i="8"/>
  <c r="E1466" i="8"/>
  <c r="F1466" i="8"/>
  <c r="H1466" i="8"/>
  <c r="I1466" i="8"/>
  <c r="J1466" i="8"/>
  <c r="A1467" i="8"/>
  <c r="F1467" i="8" s="1"/>
  <c r="C1467" i="8"/>
  <c r="D1467" i="8"/>
  <c r="E1467" i="8"/>
  <c r="H1467" i="8"/>
  <c r="I1467" i="8"/>
  <c r="J1467" i="8"/>
  <c r="A1468" i="8"/>
  <c r="H1468" i="8"/>
  <c r="I1468" i="8"/>
  <c r="J1468" i="8"/>
  <c r="A1469" i="8"/>
  <c r="H1469" i="8" s="1"/>
  <c r="D1469" i="8"/>
  <c r="E1469" i="8"/>
  <c r="F1469" i="8"/>
  <c r="I1469" i="8"/>
  <c r="J1469" i="8"/>
  <c r="A1470" i="8"/>
  <c r="D1470" i="8"/>
  <c r="I1470" i="8"/>
  <c r="J1470" i="8"/>
  <c r="A1471" i="8"/>
  <c r="I1471" i="8"/>
  <c r="A1472" i="8"/>
  <c r="H1472" i="8"/>
  <c r="I1472" i="8"/>
  <c r="J1472" i="8"/>
  <c r="A1473" i="8"/>
  <c r="D1473" i="8" s="1"/>
  <c r="E1473" i="8"/>
  <c r="F1473" i="8"/>
  <c r="H1473" i="8"/>
  <c r="I1473" i="8"/>
  <c r="J1473" i="8"/>
  <c r="A1474" i="8"/>
  <c r="C1474" i="8"/>
  <c r="D1474" i="8"/>
  <c r="E1474" i="8"/>
  <c r="F1474" i="8"/>
  <c r="H1474" i="8"/>
  <c r="I1474" i="8"/>
  <c r="J1474" i="8"/>
  <c r="A1475" i="8"/>
  <c r="C1475" i="8"/>
  <c r="I1475" i="8"/>
  <c r="J1475" i="8"/>
  <c r="A1476" i="8"/>
  <c r="H1476" i="8"/>
  <c r="I1476" i="8"/>
  <c r="J1476" i="8"/>
  <c r="A1477" i="8"/>
  <c r="H1477" i="8" s="1"/>
  <c r="C1477" i="8"/>
  <c r="D1477" i="8"/>
  <c r="E1477" i="8"/>
  <c r="F1477" i="8"/>
  <c r="I1477" i="8"/>
  <c r="J1477" i="8"/>
  <c r="A1478" i="8"/>
  <c r="E1478" i="8" s="1"/>
  <c r="C1478" i="8"/>
  <c r="D1478" i="8"/>
  <c r="F1478" i="8"/>
  <c r="J1478" i="8"/>
  <c r="A1479" i="8"/>
  <c r="A1480" i="8"/>
  <c r="I1480" i="8"/>
  <c r="A1481" i="8"/>
  <c r="D1481" i="8" s="1"/>
  <c r="E1481" i="8"/>
  <c r="F1481" i="8"/>
  <c r="H1481" i="8"/>
  <c r="I1481" i="8"/>
  <c r="J1481" i="8"/>
  <c r="A1482" i="8"/>
  <c r="C1482" i="8"/>
  <c r="D1482" i="8"/>
  <c r="E1482" i="8"/>
  <c r="F1482" i="8"/>
  <c r="H1482" i="8"/>
  <c r="I1482" i="8"/>
  <c r="J1482" i="8"/>
  <c r="A1483" i="8"/>
  <c r="C1483" i="8" s="1"/>
  <c r="A1484" i="8"/>
  <c r="A1485" i="8"/>
  <c r="H1485" i="8" s="1"/>
  <c r="C1485" i="8"/>
  <c r="D1485" i="8"/>
  <c r="E1485" i="8"/>
  <c r="F1485" i="8"/>
  <c r="I1485" i="8"/>
  <c r="J1485" i="8"/>
  <c r="A1486" i="8"/>
  <c r="E1486" i="8" s="1"/>
  <c r="C1486" i="8"/>
  <c r="D1486" i="8"/>
  <c r="F1486" i="8"/>
  <c r="J1486" i="8"/>
  <c r="A1487" i="8"/>
  <c r="C1487" i="8"/>
  <c r="D1487" i="8"/>
  <c r="I1487" i="8"/>
  <c r="A1488" i="8"/>
  <c r="J1488" i="8"/>
  <c r="A1489" i="8"/>
  <c r="D1489" i="8" s="1"/>
  <c r="E1489" i="8"/>
  <c r="F1489" i="8"/>
  <c r="H1489" i="8"/>
  <c r="I1489" i="8"/>
  <c r="J1489" i="8"/>
  <c r="A1490" i="8"/>
  <c r="C1490" i="8"/>
  <c r="D1490" i="8"/>
  <c r="E1490" i="8"/>
  <c r="F1490" i="8"/>
  <c r="H1490" i="8"/>
  <c r="I1490" i="8"/>
  <c r="J1490" i="8"/>
  <c r="A1491" i="8"/>
  <c r="C1491" i="8"/>
  <c r="I1491" i="8"/>
  <c r="J1491" i="8"/>
  <c r="A1492" i="8"/>
  <c r="J1492" i="8"/>
  <c r="A1493" i="8"/>
  <c r="H1493" i="8" s="1"/>
  <c r="C1493" i="8"/>
  <c r="D1493" i="8"/>
  <c r="E1493" i="8"/>
  <c r="F1493" i="8"/>
  <c r="I1493" i="8"/>
  <c r="J1493" i="8"/>
  <c r="A1494" i="8"/>
  <c r="E1494" i="8" s="1"/>
  <c r="C1494" i="8"/>
  <c r="D1494" i="8"/>
  <c r="F1494" i="8"/>
  <c r="J1494" i="8"/>
  <c r="A1495" i="8"/>
  <c r="D1495" i="8"/>
  <c r="A1496" i="8"/>
  <c r="J1496" i="8" s="1"/>
  <c r="H1496" i="8"/>
  <c r="I1496" i="8"/>
  <c r="A1497" i="8"/>
  <c r="D1497" i="8" s="1"/>
  <c r="E1497" i="8"/>
  <c r="F1497" i="8"/>
  <c r="H1497" i="8"/>
  <c r="I1497" i="8"/>
  <c r="J1497" i="8"/>
  <c r="A1498" i="8"/>
  <c r="C1498" i="8"/>
  <c r="D1498" i="8"/>
  <c r="E1498" i="8"/>
  <c r="F1498" i="8"/>
  <c r="H1498" i="8"/>
  <c r="I1498" i="8"/>
  <c r="J1498" i="8"/>
  <c r="A1499" i="8"/>
  <c r="C1499" i="8"/>
  <c r="J1499" i="8"/>
  <c r="A1500" i="8"/>
  <c r="H1500" i="8"/>
  <c r="I1500" i="8"/>
  <c r="J1500" i="8"/>
  <c r="A1501" i="8"/>
  <c r="H1501" i="8" s="1"/>
  <c r="C1501" i="8"/>
  <c r="D1501" i="8"/>
  <c r="E1501" i="8"/>
  <c r="F1501" i="8"/>
  <c r="I1501" i="8"/>
  <c r="J1501" i="8"/>
  <c r="A1502" i="8"/>
  <c r="E1502" i="8" s="1"/>
  <c r="C1502" i="8"/>
  <c r="D1502" i="8"/>
  <c r="F1502" i="8"/>
  <c r="J1502" i="8"/>
  <c r="A1503" i="8"/>
  <c r="C1503" i="8"/>
  <c r="D1503" i="8"/>
  <c r="I1503" i="8"/>
  <c r="A1504" i="8"/>
  <c r="J1504" i="8"/>
  <c r="A1505" i="8"/>
  <c r="D1505" i="8" s="1"/>
  <c r="E1505" i="8"/>
  <c r="F1505" i="8"/>
  <c r="H1505" i="8"/>
  <c r="I1505" i="8"/>
  <c r="J1505" i="8"/>
  <c r="A1506" i="8"/>
  <c r="C1506" i="8"/>
  <c r="D1506" i="8"/>
  <c r="E1506" i="8"/>
  <c r="F1506" i="8"/>
  <c r="H1506" i="8"/>
  <c r="I1506" i="8"/>
  <c r="J1506" i="8"/>
  <c r="A1507" i="8"/>
  <c r="I1507" i="8" s="1"/>
  <c r="A1508" i="8"/>
  <c r="E1508" i="8"/>
  <c r="F1508" i="8"/>
  <c r="H1508" i="8"/>
  <c r="I1508" i="8"/>
  <c r="A1509" i="8"/>
  <c r="C1509" i="8"/>
  <c r="D1509" i="8"/>
  <c r="E1509" i="8"/>
  <c r="F1509" i="8"/>
  <c r="I1509" i="8"/>
  <c r="J1509" i="8"/>
  <c r="A1510" i="8"/>
  <c r="I1510" i="8"/>
  <c r="J1510" i="8"/>
  <c r="A1511" i="8"/>
  <c r="C1511" i="8"/>
  <c r="D1511" i="8"/>
  <c r="E1511" i="8"/>
  <c r="F1511" i="8"/>
  <c r="H1511" i="8"/>
  <c r="I1511" i="8"/>
  <c r="J1511" i="8"/>
  <c r="A1512" i="8"/>
  <c r="C1512" i="8"/>
  <c r="D1512" i="8"/>
  <c r="I1512" i="8"/>
  <c r="J1512" i="8"/>
  <c r="A1513" i="8"/>
  <c r="A1514" i="8"/>
  <c r="H1514" i="8" s="1"/>
  <c r="C1514" i="8"/>
  <c r="D1514" i="8"/>
  <c r="E1514" i="8"/>
  <c r="F1514" i="8"/>
  <c r="I1514" i="8"/>
  <c r="J1514" i="8"/>
  <c r="A1515" i="8"/>
  <c r="I1515" i="8"/>
  <c r="J1515" i="8"/>
  <c r="A1516" i="8"/>
  <c r="D1516" i="8"/>
  <c r="E1516" i="8"/>
  <c r="F1516" i="8"/>
  <c r="H1516" i="8"/>
  <c r="I1516" i="8"/>
  <c r="A1517" i="8"/>
  <c r="F1517" i="8" s="1"/>
  <c r="C1517" i="8"/>
  <c r="D1517" i="8"/>
  <c r="E1517" i="8"/>
  <c r="I1517" i="8"/>
  <c r="J1517" i="8"/>
  <c r="A1518" i="8"/>
  <c r="I1518" i="8"/>
  <c r="J1518" i="8"/>
  <c r="A1519" i="8"/>
  <c r="C1519" i="8"/>
  <c r="D1519" i="8"/>
  <c r="E1519" i="8"/>
  <c r="F1519" i="8"/>
  <c r="H1519" i="8"/>
  <c r="I1519" i="8"/>
  <c r="J1519" i="8"/>
  <c r="A1520" i="8"/>
  <c r="C1520" i="8"/>
  <c r="D1520" i="8"/>
  <c r="I1520" i="8"/>
  <c r="J1520" i="8"/>
  <c r="A1521" i="8"/>
  <c r="A1522" i="8"/>
  <c r="H1522" i="8" s="1"/>
  <c r="C1522" i="8"/>
  <c r="D1522" i="8"/>
  <c r="E1522" i="8"/>
  <c r="F1522" i="8"/>
  <c r="I1522" i="8"/>
  <c r="J1522" i="8"/>
  <c r="A1523" i="8"/>
  <c r="I1523" i="8"/>
  <c r="J1523" i="8"/>
  <c r="A1524" i="8"/>
  <c r="D1524" i="8"/>
  <c r="E1524" i="8"/>
  <c r="F1524" i="8"/>
  <c r="H1524" i="8"/>
  <c r="I1524" i="8"/>
  <c r="A1525" i="8"/>
  <c r="F1525" i="8" s="1"/>
  <c r="C1525" i="8"/>
  <c r="D1525" i="8"/>
  <c r="E1525" i="8"/>
  <c r="I1525" i="8"/>
  <c r="J1525" i="8"/>
  <c r="A1526" i="8"/>
  <c r="I1526" i="8"/>
  <c r="J1526" i="8"/>
  <c r="A1527" i="8"/>
  <c r="C1527" i="8"/>
  <c r="D1527" i="8"/>
  <c r="E1527" i="8"/>
  <c r="F1527" i="8"/>
  <c r="H1527" i="8"/>
  <c r="I1527" i="8"/>
  <c r="J1527" i="8"/>
  <c r="A1528" i="8"/>
  <c r="C1528" i="8"/>
  <c r="D1528" i="8"/>
  <c r="I1528" i="8"/>
  <c r="J1528" i="8"/>
  <c r="A1529" i="8"/>
  <c r="A1530" i="8"/>
  <c r="H1530" i="8" s="1"/>
  <c r="C1530" i="8"/>
  <c r="D1530" i="8"/>
  <c r="E1530" i="8"/>
  <c r="F1530" i="8"/>
  <c r="I1530" i="8"/>
  <c r="J1530" i="8"/>
  <c r="A1531" i="8"/>
  <c r="I1531" i="8"/>
  <c r="J1531" i="8"/>
  <c r="A1532" i="8"/>
  <c r="D1532" i="8"/>
  <c r="E1532" i="8"/>
  <c r="F1532" i="8"/>
  <c r="H1532" i="8"/>
  <c r="I1532" i="8"/>
  <c r="A1533" i="8"/>
  <c r="F1533" i="8" s="1"/>
  <c r="C1533" i="8"/>
  <c r="D1533" i="8"/>
  <c r="E1533" i="8"/>
  <c r="I1533" i="8"/>
  <c r="J1533" i="8"/>
  <c r="A1534" i="8"/>
  <c r="I1534" i="8"/>
  <c r="J1534" i="8"/>
  <c r="A1535" i="8"/>
  <c r="C1535" i="8"/>
  <c r="D1535" i="8"/>
  <c r="E1535" i="8"/>
  <c r="F1535" i="8"/>
  <c r="H1535" i="8"/>
  <c r="I1535" i="8"/>
  <c r="J1535" i="8"/>
  <c r="A1536" i="8"/>
  <c r="C1536" i="8"/>
  <c r="D1536" i="8"/>
  <c r="I1536" i="8"/>
  <c r="J1536" i="8"/>
  <c r="A1537" i="8"/>
  <c r="A1538" i="8"/>
  <c r="H1538" i="8" s="1"/>
  <c r="C1538" i="8"/>
  <c r="D1538" i="8"/>
  <c r="E1538" i="8"/>
  <c r="F1538" i="8"/>
  <c r="I1538" i="8"/>
  <c r="J1538" i="8"/>
  <c r="A1539" i="8"/>
  <c r="I1539" i="8"/>
  <c r="J1539" i="8"/>
  <c r="A1540" i="8"/>
  <c r="D1540" i="8"/>
  <c r="E1540" i="8"/>
  <c r="F1540" i="8"/>
  <c r="H1540" i="8"/>
  <c r="I1540" i="8"/>
  <c r="A1541" i="8"/>
  <c r="F1541" i="8" s="1"/>
  <c r="C1541" i="8"/>
  <c r="D1541" i="8"/>
  <c r="E1541" i="8"/>
  <c r="I1541" i="8"/>
  <c r="J1541" i="8"/>
  <c r="A1542" i="8"/>
  <c r="I1542" i="8"/>
  <c r="J1542" i="8"/>
  <c r="A1543" i="8"/>
  <c r="C1543" i="8"/>
  <c r="D1543" i="8"/>
  <c r="E1543" i="8"/>
  <c r="F1543" i="8"/>
  <c r="H1543" i="8"/>
  <c r="I1543" i="8"/>
  <c r="J1543" i="8"/>
  <c r="A1544" i="8"/>
  <c r="C1544" i="8"/>
  <c r="D1544" i="8"/>
  <c r="I1544" i="8"/>
  <c r="J1544" i="8"/>
  <c r="A1545" i="8"/>
  <c r="A1546" i="8"/>
  <c r="H1546" i="8" s="1"/>
  <c r="C1546" i="8"/>
  <c r="D1546" i="8"/>
  <c r="E1546" i="8"/>
  <c r="F1546" i="8"/>
  <c r="I1546" i="8"/>
  <c r="J1546" i="8"/>
  <c r="A1547" i="8"/>
  <c r="I1547" i="8"/>
  <c r="J1547" i="8"/>
  <c r="A1548" i="8"/>
  <c r="D1548" i="8"/>
  <c r="E1548" i="8"/>
  <c r="F1548" i="8"/>
  <c r="H1548" i="8"/>
  <c r="I1548" i="8"/>
  <c r="A1549" i="8"/>
  <c r="F1549" i="8" s="1"/>
  <c r="C1549" i="8"/>
  <c r="D1549" i="8"/>
  <c r="E1549" i="8"/>
  <c r="I1549" i="8"/>
  <c r="J1549" i="8"/>
  <c r="A1550" i="8"/>
  <c r="I1550" i="8"/>
  <c r="J1550" i="8"/>
  <c r="A1551" i="8"/>
  <c r="C1551" i="8"/>
  <c r="D1551" i="8"/>
  <c r="E1551" i="8"/>
  <c r="F1551" i="8"/>
  <c r="H1551" i="8"/>
  <c r="I1551" i="8"/>
  <c r="J1551" i="8"/>
  <c r="A1552" i="8"/>
  <c r="C1552" i="8"/>
  <c r="D1552" i="8"/>
  <c r="I1552" i="8"/>
  <c r="J1552" i="8"/>
  <c r="A1553" i="8"/>
  <c r="A1554" i="8"/>
  <c r="H1554" i="8" s="1"/>
  <c r="C1554" i="8"/>
  <c r="D1554" i="8"/>
  <c r="E1554" i="8"/>
  <c r="F1554" i="8"/>
  <c r="I1554" i="8"/>
  <c r="J1554" i="8"/>
  <c r="A1555" i="8"/>
  <c r="I1555" i="8"/>
  <c r="J1555" i="8"/>
  <c r="A1556" i="8"/>
  <c r="D1556" i="8"/>
  <c r="E1556" i="8"/>
  <c r="F1556" i="8"/>
  <c r="H1556" i="8"/>
  <c r="I1556" i="8"/>
  <c r="A1557" i="8"/>
  <c r="F1557" i="8" s="1"/>
  <c r="C1557" i="8"/>
  <c r="D1557" i="8"/>
  <c r="E1557" i="8"/>
  <c r="I1557" i="8"/>
  <c r="J1557" i="8"/>
  <c r="A1558" i="8"/>
  <c r="I1558" i="8"/>
  <c r="J1558" i="8"/>
  <c r="A1559" i="8"/>
  <c r="C1559" i="8"/>
  <c r="D1559" i="8"/>
  <c r="E1559" i="8"/>
  <c r="F1559" i="8"/>
  <c r="H1559" i="8"/>
  <c r="I1559" i="8"/>
  <c r="J1559" i="8"/>
  <c r="A1560" i="8"/>
  <c r="C1560" i="8"/>
  <c r="D1560" i="8"/>
  <c r="I1560" i="8"/>
  <c r="J1560" i="8"/>
  <c r="A1561" i="8"/>
  <c r="A1562" i="8"/>
  <c r="H1562" i="8" s="1"/>
  <c r="C1562" i="8"/>
  <c r="D1562" i="8"/>
  <c r="E1562" i="8"/>
  <c r="F1562" i="8"/>
  <c r="I1562" i="8"/>
  <c r="J1562" i="8"/>
  <c r="A1563" i="8"/>
  <c r="I1563" i="8"/>
  <c r="J1563" i="8"/>
  <c r="A1564" i="8"/>
  <c r="D1564" i="8"/>
  <c r="E1564" i="8"/>
  <c r="F1564" i="8"/>
  <c r="H1564" i="8"/>
  <c r="I1564" i="8"/>
  <c r="A1565" i="8"/>
  <c r="F1565" i="8" s="1"/>
  <c r="C1565" i="8"/>
  <c r="D1565" i="8"/>
  <c r="E1565" i="8"/>
  <c r="I1565" i="8"/>
  <c r="J1565" i="8"/>
  <c r="A1566" i="8"/>
  <c r="I1566" i="8"/>
  <c r="J1566" i="8"/>
  <c r="A1567" i="8"/>
  <c r="C1567" i="8"/>
  <c r="D1567" i="8"/>
  <c r="E1567" i="8"/>
  <c r="F1567" i="8"/>
  <c r="H1567" i="8"/>
  <c r="I1567" i="8"/>
  <c r="J1567" i="8"/>
  <c r="A1568" i="8"/>
  <c r="C1568" i="8"/>
  <c r="D1568" i="8"/>
  <c r="I1568" i="8"/>
  <c r="J1568" i="8"/>
  <c r="A1569" i="8"/>
  <c r="A1570" i="8"/>
  <c r="H1570" i="8" s="1"/>
  <c r="C1570" i="8"/>
  <c r="D1570" i="8"/>
  <c r="E1570" i="8"/>
  <c r="F1570" i="8"/>
  <c r="I1570" i="8"/>
  <c r="J1570" i="8"/>
  <c r="A1571" i="8"/>
  <c r="I1571" i="8"/>
  <c r="J1571" i="8"/>
  <c r="A1572" i="8"/>
  <c r="D1572" i="8"/>
  <c r="E1572" i="8"/>
  <c r="F1572" i="8"/>
  <c r="H1572" i="8"/>
  <c r="I1572" i="8"/>
  <c r="A1573" i="8"/>
  <c r="F1573" i="8" s="1"/>
  <c r="C1573" i="8"/>
  <c r="D1573" i="8"/>
  <c r="E1573" i="8"/>
  <c r="I1573" i="8"/>
  <c r="J1573" i="8"/>
  <c r="A1574" i="8"/>
  <c r="I1574" i="8"/>
  <c r="J1574" i="8"/>
  <c r="A1575" i="8"/>
  <c r="C1575" i="8"/>
  <c r="D1575" i="8"/>
  <c r="E1575" i="8"/>
  <c r="F1575" i="8"/>
  <c r="H1575" i="8"/>
  <c r="I1575" i="8"/>
  <c r="J1575" i="8"/>
  <c r="A1576" i="8"/>
  <c r="C1576" i="8"/>
  <c r="D1576" i="8"/>
  <c r="I1576" i="8"/>
  <c r="J1576" i="8"/>
  <c r="A1577" i="8"/>
  <c r="A1578" i="8"/>
  <c r="H1578" i="8" s="1"/>
  <c r="C1578" i="8"/>
  <c r="D1578" i="8"/>
  <c r="E1578" i="8"/>
  <c r="F1578" i="8"/>
  <c r="I1578" i="8"/>
  <c r="J1578" i="8"/>
  <c r="A1579" i="8"/>
  <c r="I1579" i="8"/>
  <c r="J1579" i="8"/>
  <c r="A1580" i="8"/>
  <c r="D1580" i="8"/>
  <c r="E1580" i="8"/>
  <c r="F1580" i="8"/>
  <c r="H1580" i="8"/>
  <c r="I1580" i="8"/>
  <c r="A1581" i="8"/>
  <c r="F1581" i="8" s="1"/>
  <c r="C1581" i="8"/>
  <c r="D1581" i="8"/>
  <c r="E1581" i="8"/>
  <c r="I1581" i="8"/>
  <c r="J1581" i="8"/>
  <c r="A1582" i="8"/>
  <c r="I1582" i="8"/>
  <c r="J1582" i="8"/>
  <c r="A1583" i="8"/>
  <c r="C1583" i="8"/>
  <c r="D1583" i="8"/>
  <c r="E1583" i="8"/>
  <c r="F1583" i="8"/>
  <c r="H1583" i="8"/>
  <c r="I1583" i="8"/>
  <c r="J1583" i="8"/>
  <c r="A1584" i="8"/>
  <c r="C1584" i="8"/>
  <c r="D1584" i="8"/>
  <c r="I1584" i="8"/>
  <c r="J1584" i="8"/>
  <c r="A1585" i="8"/>
  <c r="A1586" i="8"/>
  <c r="H1586" i="8" s="1"/>
  <c r="C1586" i="8"/>
  <c r="D1586" i="8"/>
  <c r="E1586" i="8"/>
  <c r="F1586" i="8"/>
  <c r="I1586" i="8"/>
  <c r="J1586" i="8"/>
  <c r="A1587" i="8"/>
  <c r="I1587" i="8"/>
  <c r="J1587" i="8"/>
  <c r="A1588" i="8"/>
  <c r="D1588" i="8"/>
  <c r="E1588" i="8"/>
  <c r="F1588" i="8"/>
  <c r="H1588" i="8"/>
  <c r="I1588" i="8"/>
  <c r="A1589" i="8"/>
  <c r="F1589" i="8" s="1"/>
  <c r="C1589" i="8"/>
  <c r="D1589" i="8"/>
  <c r="E1589" i="8"/>
  <c r="I1589" i="8"/>
  <c r="J1589" i="8"/>
  <c r="A1590" i="8"/>
  <c r="I1590" i="8"/>
  <c r="J1590" i="8"/>
  <c r="A1591" i="8"/>
  <c r="C1591" i="8"/>
  <c r="D1591" i="8"/>
  <c r="E1591" i="8"/>
  <c r="F1591" i="8"/>
  <c r="H1591" i="8"/>
  <c r="I1591" i="8"/>
  <c r="J1591" i="8"/>
  <c r="A1592" i="8"/>
  <c r="C1592" i="8"/>
  <c r="D1592" i="8"/>
  <c r="I1592" i="8"/>
  <c r="J1592" i="8"/>
  <c r="A1593" i="8"/>
  <c r="A1594" i="8"/>
  <c r="H1594" i="8" s="1"/>
  <c r="C1594" i="8"/>
  <c r="D1594" i="8"/>
  <c r="E1594" i="8"/>
  <c r="F1594" i="8"/>
  <c r="I1594" i="8"/>
  <c r="J1594" i="8"/>
  <c r="A1595" i="8"/>
  <c r="I1595" i="8"/>
  <c r="J1595" i="8"/>
  <c r="A1596" i="8"/>
  <c r="D1596" i="8"/>
  <c r="E1596" i="8"/>
  <c r="F1596" i="8"/>
  <c r="H1596" i="8"/>
  <c r="I1596" i="8"/>
  <c r="A1597" i="8"/>
  <c r="F1597" i="8" s="1"/>
  <c r="C1597" i="8"/>
  <c r="D1597" i="8"/>
  <c r="E1597" i="8"/>
  <c r="I1597" i="8"/>
  <c r="J1597" i="8"/>
  <c r="A1598" i="8"/>
  <c r="I1598" i="8"/>
  <c r="J1598" i="8"/>
  <c r="A1599" i="8"/>
  <c r="C1599" i="8"/>
  <c r="D1599" i="8"/>
  <c r="E1599" i="8"/>
  <c r="F1599" i="8"/>
  <c r="H1599" i="8"/>
  <c r="I1599" i="8"/>
  <c r="J1599" i="8"/>
  <c r="A1600" i="8"/>
  <c r="C1600" i="8"/>
  <c r="D1600" i="8"/>
  <c r="I1600" i="8"/>
  <c r="J1600" i="8"/>
  <c r="A1601" i="8"/>
  <c r="A1602" i="8"/>
  <c r="H1602" i="8" s="1"/>
  <c r="C1602" i="8"/>
  <c r="D1602" i="8"/>
  <c r="E1602" i="8"/>
  <c r="F1602" i="8"/>
  <c r="I1602" i="8"/>
  <c r="J1602" i="8"/>
  <c r="A1603" i="8"/>
  <c r="I1603" i="8"/>
  <c r="J1603" i="8"/>
  <c r="A1604" i="8"/>
  <c r="D1604" i="8"/>
  <c r="E1604" i="8"/>
  <c r="F1604" i="8"/>
  <c r="H1604" i="8"/>
  <c r="I1604" i="8"/>
  <c r="A1605" i="8"/>
  <c r="F1605" i="8" s="1"/>
  <c r="C1605" i="8"/>
  <c r="D1605" i="8"/>
  <c r="E1605" i="8"/>
  <c r="I1605" i="8"/>
  <c r="J1605" i="8"/>
  <c r="A1606" i="8"/>
  <c r="I1606" i="8"/>
  <c r="J1606" i="8"/>
  <c r="A1607" i="8"/>
  <c r="C1607" i="8"/>
  <c r="D1607" i="8"/>
  <c r="E1607" i="8"/>
  <c r="F1607" i="8"/>
  <c r="H1607" i="8"/>
  <c r="I1607" i="8"/>
  <c r="J1607" i="8"/>
  <c r="A1608" i="8"/>
  <c r="C1608" i="8"/>
  <c r="D1608" i="8"/>
  <c r="I1608" i="8"/>
  <c r="J1608" i="8"/>
  <c r="A1609" i="8"/>
  <c r="A1610" i="8"/>
  <c r="H1610" i="8" s="1"/>
  <c r="C1610" i="8"/>
  <c r="D1610" i="8"/>
  <c r="E1610" i="8"/>
  <c r="F1610" i="8"/>
  <c r="I1610" i="8"/>
  <c r="J1610" i="8"/>
  <c r="A1611" i="8"/>
  <c r="I1611" i="8"/>
  <c r="J1611" i="8"/>
  <c r="A1612" i="8"/>
  <c r="D1612" i="8"/>
  <c r="E1612" i="8"/>
  <c r="F1612" i="8"/>
  <c r="H1612" i="8"/>
  <c r="I1612" i="8"/>
  <c r="A1613" i="8"/>
  <c r="F1613" i="8" s="1"/>
  <c r="C1613" i="8"/>
  <c r="D1613" i="8"/>
  <c r="E1613" i="8"/>
  <c r="I1613" i="8"/>
  <c r="J1613" i="8"/>
  <c r="A1614" i="8"/>
  <c r="I1614" i="8"/>
  <c r="J1614" i="8"/>
  <c r="A1615" i="8"/>
  <c r="C1615" i="8"/>
  <c r="D1615" i="8"/>
  <c r="E1615" i="8"/>
  <c r="F1615" i="8"/>
  <c r="H1615" i="8"/>
  <c r="I1615" i="8"/>
  <c r="J1615" i="8"/>
  <c r="A1616" i="8"/>
  <c r="C1616" i="8"/>
  <c r="D1616" i="8"/>
  <c r="I1616" i="8"/>
  <c r="J1616" i="8"/>
  <c r="A1617" i="8"/>
  <c r="A1618" i="8"/>
  <c r="H1618" i="8" s="1"/>
  <c r="C1618" i="8"/>
  <c r="D1618" i="8"/>
  <c r="E1618" i="8"/>
  <c r="F1618" i="8"/>
  <c r="I1618" i="8"/>
  <c r="J1618" i="8"/>
  <c r="A1619" i="8"/>
  <c r="I1619" i="8"/>
  <c r="J1619" i="8"/>
  <c r="A1620" i="8"/>
  <c r="D1620" i="8"/>
  <c r="E1620" i="8"/>
  <c r="F1620" i="8"/>
  <c r="H1620" i="8"/>
  <c r="I1620" i="8"/>
  <c r="A1621" i="8"/>
  <c r="F1621" i="8" s="1"/>
  <c r="C1621" i="8"/>
  <c r="D1621" i="8"/>
  <c r="E1621" i="8"/>
  <c r="I1621" i="8"/>
  <c r="J1621" i="8"/>
  <c r="A1622" i="8"/>
  <c r="I1622" i="8"/>
  <c r="J1622" i="8"/>
  <c r="A1623" i="8"/>
  <c r="C1623" i="8"/>
  <c r="D1623" i="8"/>
  <c r="E1623" i="8"/>
  <c r="F1623" i="8"/>
  <c r="H1623" i="8"/>
  <c r="I1623" i="8"/>
  <c r="J1623" i="8"/>
  <c r="A1624" i="8"/>
  <c r="C1624" i="8"/>
  <c r="D1624" i="8"/>
  <c r="I1624" i="8"/>
  <c r="J1624" i="8"/>
  <c r="A1625" i="8"/>
  <c r="A1626" i="8"/>
  <c r="H1626" i="8" s="1"/>
  <c r="C1626" i="8"/>
  <c r="D1626" i="8"/>
  <c r="E1626" i="8"/>
  <c r="F1626" i="8"/>
  <c r="I1626" i="8"/>
  <c r="J1626" i="8"/>
  <c r="A1627" i="8"/>
  <c r="I1627" i="8"/>
  <c r="J1627" i="8"/>
  <c r="A1628" i="8"/>
  <c r="D1628" i="8"/>
  <c r="E1628" i="8"/>
  <c r="F1628" i="8"/>
  <c r="H1628" i="8"/>
  <c r="I1628" i="8"/>
  <c r="A1629" i="8"/>
  <c r="F1629" i="8" s="1"/>
  <c r="C1629" i="8"/>
  <c r="D1629" i="8"/>
  <c r="E1629" i="8"/>
  <c r="I1629" i="8"/>
  <c r="J1629" i="8"/>
  <c r="A1630" i="8"/>
  <c r="I1630" i="8"/>
  <c r="J1630" i="8"/>
  <c r="A1631" i="8"/>
  <c r="C1631" i="8"/>
  <c r="D1631" i="8"/>
  <c r="E1631" i="8"/>
  <c r="F1631" i="8"/>
  <c r="H1631" i="8"/>
  <c r="I1631" i="8"/>
  <c r="J1631" i="8"/>
  <c r="A1632" i="8"/>
  <c r="C1632" i="8"/>
  <c r="D1632" i="8"/>
  <c r="I1632" i="8"/>
  <c r="J1632" i="8"/>
  <c r="A1633" i="8"/>
  <c r="A1634" i="8"/>
  <c r="H1634" i="8" s="1"/>
  <c r="C1634" i="8"/>
  <c r="D1634" i="8"/>
  <c r="E1634" i="8"/>
  <c r="F1634" i="8"/>
  <c r="I1634" i="8"/>
  <c r="J1634" i="8"/>
  <c r="A1635" i="8"/>
  <c r="I1635" i="8"/>
  <c r="J1635" i="8"/>
  <c r="A1636" i="8"/>
  <c r="D1636" i="8"/>
  <c r="E1636" i="8"/>
  <c r="F1636" i="8"/>
  <c r="H1636" i="8"/>
  <c r="I1636" i="8"/>
  <c r="A1637" i="8"/>
  <c r="F1637" i="8" s="1"/>
  <c r="C1637" i="8"/>
  <c r="D1637" i="8"/>
  <c r="E1637" i="8"/>
  <c r="I1637" i="8"/>
  <c r="J1637" i="8"/>
  <c r="A1638" i="8"/>
  <c r="I1638" i="8"/>
  <c r="J1638" i="8"/>
  <c r="A1639" i="8"/>
  <c r="C1639" i="8"/>
  <c r="D1639" i="8"/>
  <c r="E1639" i="8"/>
  <c r="F1639" i="8"/>
  <c r="H1639" i="8"/>
  <c r="I1639" i="8"/>
  <c r="J1639" i="8"/>
  <c r="A1640" i="8"/>
  <c r="C1640" i="8"/>
  <c r="D1640" i="8"/>
  <c r="I1640" i="8"/>
  <c r="J1640" i="8"/>
  <c r="A1641" i="8"/>
  <c r="A1642" i="8"/>
  <c r="H1642" i="8" s="1"/>
  <c r="C1642" i="8"/>
  <c r="D1642" i="8"/>
  <c r="E1642" i="8"/>
  <c r="F1642" i="8"/>
  <c r="I1642" i="8"/>
  <c r="J1642" i="8"/>
  <c r="A1643" i="8"/>
  <c r="I1643" i="8"/>
  <c r="J1643" i="8"/>
  <c r="A1644" i="8"/>
  <c r="D1644" i="8"/>
  <c r="E1644" i="8"/>
  <c r="F1644" i="8"/>
  <c r="H1644" i="8"/>
  <c r="I1644" i="8"/>
  <c r="A1645" i="8"/>
  <c r="F1645" i="8" s="1"/>
  <c r="C1645" i="8"/>
  <c r="D1645" i="8"/>
  <c r="E1645" i="8"/>
  <c r="I1645" i="8"/>
  <c r="J1645" i="8"/>
  <c r="A1646" i="8"/>
  <c r="I1646" i="8"/>
  <c r="J1646" i="8"/>
  <c r="A1647" i="8"/>
  <c r="C1647" i="8"/>
  <c r="D1647" i="8"/>
  <c r="E1647" i="8"/>
  <c r="F1647" i="8"/>
  <c r="H1647" i="8"/>
  <c r="I1647" i="8"/>
  <c r="J1647" i="8"/>
  <c r="A1648" i="8"/>
  <c r="C1648" i="8"/>
  <c r="D1648" i="8"/>
  <c r="I1648" i="8"/>
  <c r="J1648" i="8"/>
  <c r="A1649" i="8"/>
  <c r="A1650" i="8"/>
  <c r="H1650" i="8" s="1"/>
  <c r="C1650" i="8"/>
  <c r="D1650" i="8"/>
  <c r="E1650" i="8"/>
  <c r="F1650" i="8"/>
  <c r="I1650" i="8"/>
  <c r="J1650" i="8"/>
  <c r="A1651" i="8"/>
  <c r="I1651" i="8"/>
  <c r="J1651" i="8"/>
  <c r="A1652" i="8"/>
  <c r="C1652" i="8"/>
  <c r="D1652" i="8"/>
  <c r="E1652" i="8"/>
  <c r="F1652" i="8"/>
  <c r="H1652" i="8"/>
  <c r="I1652" i="8"/>
  <c r="A1653" i="8"/>
  <c r="F1653" i="8" s="1"/>
  <c r="C1653" i="8"/>
  <c r="D1653" i="8"/>
  <c r="E1653" i="8"/>
  <c r="I1653" i="8"/>
  <c r="J1653" i="8"/>
  <c r="A1654" i="8"/>
  <c r="I1654" i="8"/>
  <c r="J1654" i="8"/>
  <c r="A1655" i="8"/>
  <c r="C1655" i="8"/>
  <c r="D1655" i="8"/>
  <c r="E1655" i="8"/>
  <c r="F1655" i="8"/>
  <c r="H1655" i="8"/>
  <c r="I1655" i="8"/>
  <c r="J1655" i="8"/>
  <c r="A1656" i="8"/>
  <c r="C1656" i="8"/>
  <c r="D1656" i="8"/>
  <c r="I1656" i="8"/>
  <c r="J1656" i="8"/>
  <c r="A1657" i="8"/>
  <c r="F1657" i="8" s="1"/>
  <c r="H1657" i="8"/>
  <c r="I1657" i="8"/>
  <c r="A1658" i="8"/>
  <c r="C1658" i="8"/>
  <c r="D1658" i="8"/>
  <c r="E1658" i="8"/>
  <c r="F1658" i="8"/>
  <c r="I1658" i="8"/>
  <c r="J1658" i="8"/>
  <c r="A1659" i="8"/>
  <c r="I1659" i="8" s="1"/>
  <c r="A1660" i="8"/>
  <c r="C1660" i="8"/>
  <c r="D1660" i="8"/>
  <c r="E1660" i="8"/>
  <c r="F1660" i="8"/>
  <c r="H1660" i="8"/>
  <c r="I1660" i="8"/>
  <c r="A1661" i="8"/>
  <c r="F1661" i="8" s="1"/>
  <c r="C1661" i="8"/>
  <c r="D1661" i="8"/>
  <c r="E1661" i="8"/>
  <c r="I1661" i="8"/>
  <c r="J1661" i="8"/>
  <c r="A1662" i="8"/>
  <c r="H1662" i="8"/>
  <c r="I1662" i="8"/>
  <c r="J1662" i="8"/>
  <c r="A1663" i="8"/>
  <c r="C1663" i="8"/>
  <c r="D1663" i="8"/>
  <c r="E1663" i="8"/>
  <c r="F1663" i="8"/>
  <c r="H1663" i="8"/>
  <c r="I1663" i="8"/>
  <c r="J1663" i="8"/>
  <c r="A1664" i="8"/>
  <c r="H1664" i="8" s="1"/>
  <c r="C1664" i="8"/>
  <c r="D1664" i="8"/>
  <c r="I1664" i="8"/>
  <c r="A1665" i="8"/>
  <c r="H1665" i="8" s="1"/>
  <c r="E1665" i="8"/>
  <c r="F1665" i="8"/>
  <c r="I1665" i="8"/>
  <c r="A1666" i="8"/>
  <c r="C1666" i="8"/>
  <c r="D1666" i="8"/>
  <c r="E1666" i="8"/>
  <c r="F1666" i="8"/>
  <c r="I1666" i="8"/>
  <c r="J1666" i="8"/>
  <c r="A1667" i="8"/>
  <c r="H1667" i="8" s="1"/>
  <c r="C1667" i="8"/>
  <c r="I1667" i="8"/>
  <c r="A1668" i="8"/>
  <c r="C1668" i="8"/>
  <c r="D1668" i="8"/>
  <c r="E1668" i="8"/>
  <c r="F1668" i="8"/>
  <c r="H1668" i="8"/>
  <c r="I1668" i="8"/>
  <c r="A1669" i="8"/>
  <c r="A1670" i="8"/>
  <c r="F1670" i="8"/>
  <c r="H1670" i="8"/>
  <c r="A1671" i="8"/>
  <c r="C1671" i="8"/>
  <c r="D1671" i="8"/>
  <c r="E1671" i="8"/>
  <c r="F1671" i="8"/>
  <c r="H1671" i="8"/>
  <c r="I1671" i="8"/>
  <c r="J1671" i="8"/>
  <c r="A1672" i="8"/>
  <c r="C1672" i="8"/>
  <c r="H1672" i="8"/>
  <c r="I1672" i="8"/>
  <c r="J1672" i="8"/>
  <c r="A1673" i="8"/>
  <c r="E1673" i="8"/>
  <c r="F1673" i="8"/>
  <c r="H1673" i="8"/>
  <c r="I1673" i="8"/>
  <c r="A1674" i="8"/>
  <c r="H1674" i="8" s="1"/>
  <c r="C1674" i="8"/>
  <c r="D1674" i="8"/>
  <c r="E1674" i="8"/>
  <c r="F1674" i="8"/>
  <c r="I1674" i="8"/>
  <c r="J1674" i="8"/>
  <c r="A1675" i="8"/>
  <c r="H1675" i="8"/>
  <c r="I1675" i="8"/>
  <c r="J1675" i="8"/>
  <c r="A1676" i="8"/>
  <c r="C1676" i="8"/>
  <c r="D1676" i="8"/>
  <c r="E1676" i="8"/>
  <c r="F1676" i="8"/>
  <c r="H1676" i="8"/>
  <c r="I1676" i="8"/>
  <c r="A1677" i="8"/>
  <c r="C1677" i="8"/>
  <c r="D1677" i="8"/>
  <c r="E1677" i="8"/>
  <c r="I1677" i="8"/>
  <c r="A1678" i="8"/>
  <c r="F1678" i="8"/>
  <c r="H1678" i="8"/>
  <c r="I1678" i="8"/>
  <c r="A1679" i="8"/>
  <c r="C1679" i="8"/>
  <c r="D1679" i="8"/>
  <c r="E1679" i="8"/>
  <c r="F1679" i="8"/>
  <c r="H1679" i="8"/>
  <c r="I1679" i="8"/>
  <c r="J1679" i="8"/>
  <c r="A1680" i="8"/>
  <c r="A1681" i="8"/>
  <c r="E1681" i="8"/>
  <c r="F1681" i="8"/>
  <c r="H1681" i="8"/>
  <c r="A1682" i="8"/>
  <c r="C1682" i="8"/>
  <c r="D1682" i="8"/>
  <c r="E1682" i="8"/>
  <c r="F1682" i="8"/>
  <c r="I1682" i="8"/>
  <c r="J1682" i="8"/>
  <c r="A1683" i="8"/>
  <c r="C1683" i="8"/>
  <c r="H1683" i="8"/>
  <c r="A1684" i="8"/>
  <c r="C1684" i="8"/>
  <c r="D1684" i="8"/>
  <c r="E1684" i="8"/>
  <c r="F1684" i="8"/>
  <c r="H1684" i="8"/>
  <c r="I1684" i="8"/>
  <c r="A1685" i="8"/>
  <c r="D1685" i="8"/>
  <c r="A1686" i="8"/>
  <c r="E1686" i="8"/>
  <c r="I1686" i="8"/>
  <c r="A1687" i="8"/>
  <c r="C1687" i="8"/>
  <c r="D1687" i="8"/>
  <c r="E1687" i="8"/>
  <c r="F1687" i="8"/>
  <c r="H1687" i="8"/>
  <c r="I1687" i="8"/>
  <c r="J1687" i="8"/>
  <c r="A1688" i="8"/>
  <c r="F1688" i="8" s="1"/>
  <c r="C1688" i="8"/>
  <c r="D1688" i="8"/>
  <c r="E1688" i="8"/>
  <c r="H1688" i="8"/>
  <c r="I1688" i="8"/>
  <c r="J1688" i="8"/>
  <c r="A1689" i="8"/>
  <c r="A1690" i="8"/>
  <c r="C1690" i="8" s="1"/>
  <c r="A1691" i="8"/>
  <c r="F1691" i="8" s="1"/>
  <c r="H1691" i="8"/>
  <c r="J1691" i="8"/>
  <c r="A1692" i="8"/>
  <c r="C1692" i="8"/>
  <c r="D1692" i="8"/>
  <c r="E1692" i="8"/>
  <c r="F1692" i="8"/>
  <c r="H1692" i="8"/>
  <c r="I1692" i="8"/>
  <c r="A1693" i="8"/>
  <c r="C1693" i="8"/>
  <c r="D1693" i="8"/>
  <c r="F1693" i="8"/>
  <c r="J1693" i="8"/>
  <c r="A1694" i="8"/>
  <c r="E1694" i="8"/>
  <c r="I1694" i="8"/>
  <c r="J1694" i="8"/>
  <c r="A1695" i="8"/>
  <c r="C1695" i="8"/>
  <c r="D1695" i="8"/>
  <c r="E1695" i="8"/>
  <c r="F1695" i="8"/>
  <c r="H1695" i="8"/>
  <c r="I1695" i="8"/>
  <c r="J1695" i="8"/>
  <c r="A1696" i="8"/>
  <c r="F1696" i="8" s="1"/>
  <c r="C1696" i="8"/>
  <c r="D1696" i="8"/>
  <c r="E1696" i="8"/>
  <c r="H1696" i="8"/>
  <c r="I1696" i="8"/>
  <c r="J1696" i="8"/>
  <c r="A1697" i="8"/>
  <c r="D1697" i="8"/>
  <c r="F1697" i="8"/>
  <c r="A1698" i="8"/>
  <c r="C1698" i="8"/>
  <c r="I1698" i="8"/>
  <c r="J1698" i="8"/>
  <c r="A1699" i="8"/>
  <c r="F1699" i="8" s="1"/>
  <c r="H1699" i="8"/>
  <c r="J1699" i="8"/>
  <c r="A1700" i="8"/>
  <c r="C1700" i="8"/>
  <c r="D1700" i="8"/>
  <c r="E1700" i="8"/>
  <c r="F1700" i="8"/>
  <c r="H1700" i="8"/>
  <c r="I1700" i="8"/>
  <c r="A1701" i="8"/>
  <c r="C1701" i="8"/>
  <c r="D1701" i="8"/>
  <c r="F1701" i="8"/>
  <c r="J1701" i="8"/>
  <c r="A1702" i="8"/>
  <c r="A1703" i="8"/>
  <c r="C1703" i="8"/>
  <c r="D1703" i="8"/>
  <c r="E1703" i="8"/>
  <c r="F1703" i="8"/>
  <c r="H1703" i="8"/>
  <c r="I1703" i="8"/>
  <c r="J1703" i="8"/>
  <c r="A1704" i="8"/>
  <c r="F1704" i="8" s="1"/>
  <c r="C1704" i="8"/>
  <c r="D1704" i="8"/>
  <c r="E1704" i="8"/>
  <c r="H1704" i="8"/>
  <c r="I1704" i="8"/>
  <c r="J1704" i="8"/>
  <c r="A1705" i="8"/>
  <c r="D1705" i="8"/>
  <c r="F1705" i="8"/>
  <c r="J1705" i="8"/>
  <c r="A1706" i="8"/>
  <c r="A1707" i="8"/>
  <c r="F1707" i="8" s="1"/>
  <c r="A1708" i="8"/>
  <c r="C1708" i="8"/>
  <c r="D1708" i="8"/>
  <c r="E1708" i="8"/>
  <c r="F1708" i="8"/>
  <c r="H1708" i="8"/>
  <c r="I1708" i="8"/>
  <c r="A1709" i="8"/>
  <c r="C1709" i="8"/>
  <c r="D1709" i="8"/>
  <c r="F1709" i="8"/>
  <c r="J1709" i="8"/>
  <c r="A1710" i="8"/>
  <c r="E1710" i="8"/>
  <c r="I1710" i="8"/>
  <c r="J1710" i="8"/>
  <c r="A1711" i="8"/>
  <c r="C1711" i="8"/>
  <c r="D1711" i="8"/>
  <c r="E1711" i="8"/>
  <c r="F1711" i="8"/>
  <c r="H1711" i="8"/>
  <c r="I1711" i="8"/>
  <c r="J1711" i="8"/>
  <c r="A1712" i="8"/>
  <c r="F1712" i="8" s="1"/>
  <c r="C1712" i="8"/>
  <c r="D1712" i="8"/>
  <c r="E1712" i="8"/>
  <c r="H1712" i="8"/>
  <c r="I1712" i="8"/>
  <c r="J1712" i="8"/>
  <c r="A1713" i="8"/>
  <c r="A1714" i="8"/>
  <c r="C1714" i="8"/>
  <c r="I1714" i="8"/>
  <c r="A1715" i="8"/>
  <c r="F1715" i="8"/>
  <c r="H1715" i="8"/>
  <c r="J1715" i="8"/>
  <c r="A1716" i="8"/>
  <c r="C1716" i="8"/>
  <c r="D1716" i="8"/>
  <c r="E1716" i="8"/>
  <c r="F1716" i="8"/>
  <c r="H1716" i="8"/>
  <c r="I1716" i="8"/>
  <c r="A1717" i="8"/>
  <c r="C1717" i="8"/>
  <c r="D1717" i="8"/>
  <c r="F1717" i="8"/>
  <c r="J1717" i="8"/>
  <c r="A1718" i="8"/>
  <c r="E1718" i="8"/>
  <c r="I1718" i="8"/>
  <c r="J1718" i="8"/>
  <c r="A1719" i="8"/>
  <c r="C1719" i="8"/>
  <c r="D1719" i="8"/>
  <c r="E1719" i="8"/>
  <c r="F1719" i="8"/>
  <c r="H1719" i="8"/>
  <c r="I1719" i="8"/>
  <c r="J1719" i="8"/>
  <c r="A1720" i="8"/>
  <c r="F1720" i="8" s="1"/>
  <c r="C1720" i="8"/>
  <c r="D1720" i="8"/>
  <c r="E1720" i="8"/>
  <c r="H1720" i="8"/>
  <c r="I1720" i="8"/>
  <c r="J1720" i="8"/>
  <c r="A1721" i="8"/>
  <c r="D1721" i="8"/>
  <c r="F1721" i="8"/>
  <c r="J1721" i="8"/>
  <c r="A1722" i="8"/>
  <c r="C1722" i="8"/>
  <c r="I1722" i="8"/>
  <c r="J1722" i="8"/>
  <c r="A1723" i="8"/>
  <c r="A1724" i="8"/>
  <c r="C1724" i="8"/>
  <c r="D1724" i="8"/>
  <c r="E1724" i="8"/>
  <c r="F1724" i="8"/>
  <c r="H1724" i="8"/>
  <c r="I1724" i="8"/>
  <c r="A1725" i="8"/>
  <c r="C1725" i="8"/>
  <c r="D1725" i="8"/>
  <c r="F1725" i="8"/>
  <c r="J1725" i="8"/>
  <c r="A1726" i="8"/>
  <c r="A1727" i="8"/>
  <c r="C1727" i="8"/>
  <c r="D1727" i="8"/>
  <c r="E1727" i="8"/>
  <c r="F1727" i="8"/>
  <c r="H1727" i="8"/>
  <c r="I1727" i="8"/>
  <c r="J1727" i="8"/>
  <c r="A1728" i="8"/>
  <c r="F1728" i="8" s="1"/>
  <c r="C1728" i="8"/>
  <c r="D1728" i="8"/>
  <c r="E1728" i="8"/>
  <c r="H1728" i="8"/>
  <c r="I1728" i="8"/>
  <c r="J1728" i="8"/>
  <c r="A1729" i="8"/>
  <c r="D1729" i="8"/>
  <c r="F1729" i="8"/>
  <c r="J1729" i="8"/>
  <c r="A1730" i="8"/>
  <c r="C1730" i="8"/>
  <c r="A1731" i="8"/>
  <c r="C1731" i="8"/>
  <c r="D1731" i="8"/>
  <c r="E1731" i="8"/>
  <c r="F1731" i="8"/>
  <c r="H1731" i="8"/>
  <c r="I1731" i="8"/>
  <c r="A1732" i="8"/>
  <c r="C1732" i="8"/>
  <c r="E1732" i="8"/>
  <c r="A1733" i="8"/>
  <c r="D1733" i="8" s="1"/>
  <c r="C1733" i="8"/>
  <c r="E1733" i="8"/>
  <c r="F1733" i="8"/>
  <c r="H1733" i="8"/>
  <c r="I1733" i="8"/>
  <c r="J1733" i="8"/>
  <c r="A1734" i="8"/>
  <c r="C1734" i="8"/>
  <c r="D1734" i="8"/>
  <c r="E1734" i="8"/>
  <c r="F1734" i="8"/>
  <c r="H1734" i="8"/>
  <c r="I1734" i="8"/>
  <c r="J1734" i="8"/>
  <c r="A1735" i="8"/>
  <c r="D1735" i="8"/>
  <c r="H1735" i="8"/>
  <c r="I1735" i="8"/>
  <c r="J1735" i="8"/>
  <c r="A1736" i="8"/>
  <c r="A1737" i="8"/>
  <c r="C1737" i="8"/>
  <c r="D1737" i="8"/>
  <c r="F1737" i="8"/>
  <c r="I1737" i="8"/>
  <c r="J1737" i="8"/>
  <c r="A1738" i="8"/>
  <c r="C1738" i="8" s="1"/>
  <c r="A1739" i="8"/>
  <c r="C1739" i="8"/>
  <c r="D1739" i="8"/>
  <c r="E1739" i="8"/>
  <c r="F1739" i="8"/>
  <c r="H1739" i="8"/>
  <c r="I1739" i="8"/>
  <c r="A1740" i="8"/>
  <c r="C1740" i="8"/>
  <c r="E1740" i="8"/>
  <c r="I1740" i="8"/>
  <c r="A1741" i="8"/>
  <c r="D1741" i="8" s="1"/>
  <c r="C1741" i="8"/>
  <c r="E1741" i="8"/>
  <c r="F1741" i="8"/>
  <c r="H1741" i="8"/>
  <c r="I1741" i="8"/>
  <c r="J1741" i="8"/>
  <c r="A1742" i="8"/>
  <c r="C1742" i="8"/>
  <c r="D1742" i="8"/>
  <c r="E1742" i="8"/>
  <c r="F1742" i="8"/>
  <c r="H1742" i="8"/>
  <c r="I1742" i="8"/>
  <c r="J1742" i="8"/>
  <c r="A1743" i="8"/>
  <c r="A1744" i="8"/>
  <c r="E1744" i="8"/>
  <c r="A1745" i="8"/>
  <c r="C1745" i="8"/>
  <c r="D1745" i="8"/>
  <c r="F1745" i="8"/>
  <c r="I1745" i="8"/>
  <c r="J1745" i="8"/>
  <c r="A1746" i="8"/>
  <c r="C1746" i="8"/>
  <c r="H1746" i="8"/>
  <c r="A1747" i="8"/>
  <c r="C1747" i="8"/>
  <c r="D1747" i="8"/>
  <c r="E1747" i="8"/>
  <c r="F1747" i="8"/>
  <c r="H1747" i="8"/>
  <c r="I1747" i="8"/>
  <c r="A1748" i="8"/>
  <c r="C1748" i="8"/>
  <c r="E1748" i="8"/>
  <c r="I1748" i="8"/>
  <c r="J1748" i="8"/>
  <c r="A1749" i="8"/>
  <c r="D1749" i="8" s="1"/>
  <c r="C1749" i="8"/>
  <c r="E1749" i="8"/>
  <c r="F1749" i="8"/>
  <c r="H1749" i="8"/>
  <c r="I1749" i="8"/>
  <c r="J1749" i="8"/>
  <c r="A1750" i="8"/>
  <c r="C1750" i="8"/>
  <c r="D1750" i="8"/>
  <c r="E1750" i="8"/>
  <c r="F1750" i="8"/>
  <c r="H1750" i="8"/>
  <c r="I1750" i="8"/>
  <c r="J1750" i="8"/>
  <c r="A1751" i="8"/>
  <c r="A1752" i="8"/>
  <c r="E1752" i="8" s="1"/>
  <c r="A1753" i="8"/>
  <c r="C1753" i="8"/>
  <c r="D1753" i="8"/>
  <c r="F1753" i="8"/>
  <c r="I1753" i="8"/>
  <c r="J1753" i="8"/>
  <c r="A1754" i="8"/>
  <c r="C1754" i="8" s="1"/>
  <c r="H1754" i="8"/>
  <c r="I1754" i="8"/>
  <c r="A1755" i="8"/>
  <c r="C1755" i="8"/>
  <c r="D1755" i="8"/>
  <c r="E1755" i="8"/>
  <c r="F1755" i="8"/>
  <c r="H1755" i="8"/>
  <c r="I1755" i="8"/>
  <c r="A1756" i="8"/>
  <c r="C1756" i="8"/>
  <c r="E1756" i="8"/>
  <c r="I1756" i="8"/>
  <c r="J1756" i="8"/>
  <c r="A1757" i="8"/>
  <c r="D1757" i="8" s="1"/>
  <c r="C1757" i="8"/>
  <c r="E1757" i="8"/>
  <c r="F1757" i="8"/>
  <c r="H1757" i="8"/>
  <c r="I1757" i="8"/>
  <c r="J1757" i="8"/>
  <c r="A1758" i="8"/>
  <c r="C1758" i="8"/>
  <c r="D1758" i="8"/>
  <c r="E1758" i="8"/>
  <c r="F1758" i="8"/>
  <c r="H1758" i="8"/>
  <c r="I1758" i="8"/>
  <c r="J1758" i="8"/>
  <c r="A1759" i="8"/>
  <c r="A1760" i="8"/>
  <c r="E1760" i="8"/>
  <c r="F1760" i="8"/>
  <c r="A1761" i="8"/>
  <c r="C1761" i="8"/>
  <c r="D1761" i="8"/>
  <c r="F1761" i="8"/>
  <c r="I1761" i="8"/>
  <c r="J1761" i="8"/>
  <c r="A1762" i="8"/>
  <c r="C1762" i="8"/>
  <c r="H1762" i="8"/>
  <c r="I1762" i="8"/>
  <c r="A1763" i="8"/>
  <c r="C1763" i="8"/>
  <c r="D1763" i="8"/>
  <c r="E1763" i="8"/>
  <c r="F1763" i="8"/>
  <c r="H1763" i="8"/>
  <c r="I1763" i="8"/>
  <c r="A1764" i="8"/>
  <c r="C1764" i="8"/>
  <c r="E1764" i="8"/>
  <c r="I1764" i="8"/>
  <c r="J1764" i="8"/>
  <c r="A1765" i="8"/>
  <c r="D1765" i="8" s="1"/>
  <c r="C1765" i="8"/>
  <c r="E1765" i="8"/>
  <c r="F1765" i="8"/>
  <c r="H1765" i="8"/>
  <c r="I1765" i="8"/>
  <c r="J1765" i="8"/>
  <c r="A1766" i="8"/>
  <c r="C1766" i="8"/>
  <c r="D1766" i="8"/>
  <c r="E1766" i="8"/>
  <c r="F1766" i="8"/>
  <c r="H1766" i="8"/>
  <c r="I1766" i="8"/>
  <c r="J1766" i="8"/>
  <c r="A1767" i="8"/>
  <c r="D1767" i="8"/>
  <c r="H1767" i="8"/>
  <c r="A1768" i="8"/>
  <c r="E1768" i="8" s="1"/>
  <c r="F1768" i="8"/>
  <c r="I1768" i="8"/>
  <c r="A1769" i="8"/>
  <c r="C1769" i="8"/>
  <c r="D1769" i="8"/>
  <c r="F1769" i="8"/>
  <c r="I1769" i="8"/>
  <c r="J1769" i="8"/>
  <c r="A1770" i="8"/>
  <c r="C1770" i="8"/>
  <c r="H1770" i="8"/>
  <c r="I1770" i="8"/>
  <c r="A1771" i="8"/>
  <c r="C1771" i="8"/>
  <c r="D1771" i="8"/>
  <c r="E1771" i="8"/>
  <c r="F1771" i="8"/>
  <c r="H1771" i="8"/>
  <c r="I1771" i="8"/>
  <c r="A1772" i="8"/>
  <c r="A1773" i="8"/>
  <c r="D1773" i="8" s="1"/>
  <c r="C1773" i="8"/>
  <c r="E1773" i="8"/>
  <c r="F1773" i="8"/>
  <c r="H1773" i="8"/>
  <c r="I1773" i="8"/>
  <c r="J1773" i="8"/>
  <c r="A1774" i="8"/>
  <c r="C1774" i="8"/>
  <c r="D1774" i="8"/>
  <c r="E1774" i="8"/>
  <c r="F1774" i="8"/>
  <c r="H1774" i="8"/>
  <c r="I1774" i="8"/>
  <c r="J1774" i="8"/>
  <c r="A1775" i="8"/>
  <c r="D1775" i="8"/>
  <c r="H1775" i="8"/>
  <c r="I1775" i="8"/>
  <c r="A1776" i="8"/>
  <c r="E1776" i="8"/>
  <c r="F1776" i="8"/>
  <c r="I1776" i="8"/>
  <c r="A1777" i="8"/>
  <c r="C1777" i="8"/>
  <c r="D1777" i="8"/>
  <c r="F1777" i="8"/>
  <c r="I1777" i="8"/>
  <c r="J1777" i="8"/>
  <c r="A1778" i="8"/>
  <c r="C1778" i="8" s="1"/>
  <c r="H1778" i="8"/>
  <c r="I1778" i="8"/>
  <c r="A1779" i="8"/>
  <c r="C1779" i="8"/>
  <c r="D1779" i="8"/>
  <c r="E1779" i="8"/>
  <c r="F1779" i="8"/>
  <c r="H1779" i="8"/>
  <c r="I1779" i="8"/>
  <c r="A1780" i="8"/>
  <c r="A1781" i="8"/>
  <c r="D1781" i="8" s="1"/>
  <c r="C1781" i="8"/>
  <c r="E1781" i="8"/>
  <c r="F1781" i="8"/>
  <c r="H1781" i="8"/>
  <c r="I1781" i="8"/>
  <c r="J1781" i="8"/>
  <c r="A1782" i="8"/>
  <c r="C1782" i="8"/>
  <c r="D1782" i="8"/>
  <c r="E1782" i="8"/>
  <c r="F1782" i="8"/>
  <c r="H1782" i="8"/>
  <c r="I1782" i="8"/>
  <c r="J1782" i="8"/>
  <c r="A1783" i="8"/>
  <c r="D1783" i="8"/>
  <c r="H1783" i="8"/>
  <c r="I1783" i="8"/>
  <c r="J1783" i="8"/>
  <c r="A1784" i="8"/>
  <c r="E1784" i="8"/>
  <c r="F1784" i="8"/>
  <c r="I1784" i="8"/>
  <c r="A1785" i="8"/>
  <c r="C1785" i="8"/>
  <c r="D1785" i="8"/>
  <c r="F1785" i="8"/>
  <c r="I1785" i="8"/>
  <c r="J1785" i="8"/>
  <c r="A1786" i="8"/>
  <c r="A1787" i="8"/>
  <c r="C1787" i="8"/>
  <c r="D1787" i="8"/>
  <c r="E1787" i="8"/>
  <c r="F1787" i="8"/>
  <c r="H1787" i="8"/>
  <c r="I1787" i="8"/>
  <c r="A1788" i="8"/>
  <c r="A1789" i="8"/>
  <c r="D1789" i="8" s="1"/>
  <c r="C1789" i="8"/>
  <c r="E1789" i="8"/>
  <c r="F1789" i="8"/>
  <c r="H1789" i="8"/>
  <c r="I1789" i="8"/>
  <c r="J1789" i="8"/>
  <c r="A1790" i="8"/>
  <c r="C1790" i="8"/>
  <c r="D1790" i="8"/>
  <c r="E1790" i="8"/>
  <c r="F1790" i="8"/>
  <c r="H1790" i="8"/>
  <c r="I1790" i="8"/>
  <c r="J1790" i="8"/>
  <c r="A1791" i="8"/>
  <c r="D1791" i="8"/>
  <c r="H1791" i="8"/>
  <c r="I1791" i="8"/>
  <c r="J1791" i="8"/>
  <c r="A1792" i="8"/>
  <c r="E1792" i="8" s="1"/>
  <c r="F1792" i="8"/>
  <c r="I1792" i="8"/>
  <c r="A1793" i="8"/>
  <c r="C1793" i="8"/>
  <c r="D1793" i="8"/>
  <c r="F1793" i="8"/>
  <c r="I1793" i="8"/>
  <c r="J1793" i="8"/>
  <c r="A1794" i="8"/>
  <c r="C1794" i="8"/>
  <c r="A1795" i="8"/>
  <c r="C1795" i="8"/>
  <c r="D1795" i="8"/>
  <c r="E1795" i="8"/>
  <c r="F1795" i="8"/>
  <c r="H1795" i="8"/>
  <c r="I1795" i="8"/>
  <c r="A1796" i="8"/>
  <c r="C1796" i="8"/>
  <c r="E1796" i="8"/>
  <c r="A1797" i="8"/>
  <c r="D1797" i="8" s="1"/>
  <c r="C1797" i="8"/>
  <c r="E1797" i="8"/>
  <c r="F1797" i="8"/>
  <c r="H1797" i="8"/>
  <c r="I1797" i="8"/>
  <c r="J1797" i="8"/>
  <c r="A1798" i="8"/>
  <c r="C1798" i="8"/>
  <c r="D1798" i="8"/>
  <c r="E1798" i="8"/>
  <c r="F1798" i="8"/>
  <c r="H1798" i="8"/>
  <c r="I1798" i="8"/>
  <c r="J1798" i="8"/>
  <c r="A1799" i="8"/>
  <c r="D1799" i="8"/>
  <c r="H1799" i="8"/>
  <c r="I1799" i="8"/>
  <c r="J1799" i="8"/>
  <c r="A1800" i="8"/>
  <c r="A1801" i="8"/>
  <c r="C1801" i="8"/>
  <c r="D1801" i="8"/>
  <c r="F1801" i="8"/>
  <c r="I1801" i="8"/>
  <c r="J1801" i="8"/>
  <c r="A1802" i="8"/>
  <c r="C1802" i="8" s="1"/>
  <c r="A1803" i="8"/>
  <c r="C1803" i="8"/>
  <c r="D1803" i="8"/>
  <c r="E1803" i="8"/>
  <c r="F1803" i="8"/>
  <c r="H1803" i="8"/>
  <c r="I1803" i="8"/>
  <c r="A1804" i="8"/>
  <c r="C1804" i="8"/>
  <c r="E1804" i="8"/>
  <c r="I1804" i="8"/>
  <c r="A1805" i="8"/>
  <c r="D1805" i="8" s="1"/>
  <c r="C1805" i="8"/>
  <c r="E1805" i="8"/>
  <c r="F1805" i="8"/>
  <c r="H1805" i="8"/>
  <c r="I1805" i="8"/>
  <c r="J1805" i="8"/>
  <c r="A1806" i="8"/>
  <c r="C1806" i="8"/>
  <c r="D1806" i="8"/>
  <c r="E1806" i="8"/>
  <c r="F1806" i="8"/>
  <c r="H1806" i="8"/>
  <c r="I1806" i="8"/>
  <c r="J1806" i="8"/>
  <c r="A1807" i="8"/>
  <c r="A1808" i="8"/>
  <c r="E1808" i="8"/>
  <c r="A1809" i="8"/>
  <c r="C1809" i="8"/>
  <c r="D1809" i="8"/>
  <c r="F1809" i="8"/>
  <c r="I1809" i="8"/>
  <c r="J1809" i="8"/>
  <c r="A1810" i="8"/>
  <c r="C1810" i="8"/>
  <c r="F1810" i="8"/>
  <c r="A1811" i="8"/>
  <c r="C1811" i="8"/>
  <c r="D1811" i="8"/>
  <c r="E1811" i="8"/>
  <c r="F1811" i="8"/>
  <c r="H1811" i="8"/>
  <c r="I1811" i="8"/>
  <c r="A1812" i="8"/>
  <c r="C1812" i="8"/>
  <c r="E1812" i="8"/>
  <c r="H1812" i="8"/>
  <c r="A1813" i="8"/>
  <c r="D1813" i="8" s="1"/>
  <c r="C1813" i="8"/>
  <c r="E1813" i="8"/>
  <c r="F1813" i="8"/>
  <c r="H1813" i="8"/>
  <c r="I1813" i="8"/>
  <c r="J1813" i="8"/>
  <c r="A1814" i="8"/>
  <c r="C1814" i="8"/>
  <c r="D1814" i="8"/>
  <c r="E1814" i="8"/>
  <c r="F1814" i="8"/>
  <c r="H1814" i="8"/>
  <c r="I1814" i="8"/>
  <c r="J1814" i="8"/>
  <c r="A1815" i="8"/>
  <c r="D1815" i="8"/>
  <c r="H1815" i="8"/>
  <c r="I1815" i="8"/>
  <c r="J1815" i="8"/>
  <c r="A1816" i="8"/>
  <c r="D1816" i="8" s="1"/>
  <c r="E1816" i="8"/>
  <c r="F1816" i="8"/>
  <c r="I1816" i="8"/>
  <c r="A1817" i="8"/>
  <c r="J1817" i="8"/>
  <c r="A1818" i="8"/>
  <c r="A1819" i="8"/>
  <c r="C1819" i="8"/>
  <c r="D1819" i="8"/>
  <c r="E1819" i="8"/>
  <c r="F1819" i="8"/>
  <c r="H1819" i="8"/>
  <c r="I1819" i="8"/>
  <c r="A1820" i="8"/>
  <c r="A1821" i="8"/>
  <c r="D1821" i="8" s="1"/>
  <c r="C1821" i="8"/>
  <c r="E1821" i="8"/>
  <c r="F1821" i="8"/>
  <c r="H1821" i="8"/>
  <c r="I1821" i="8"/>
  <c r="J1821" i="8"/>
  <c r="A1822" i="8"/>
  <c r="C1822" i="8"/>
  <c r="D1822" i="8"/>
  <c r="E1822" i="8"/>
  <c r="F1822" i="8"/>
  <c r="H1822" i="8"/>
  <c r="I1822" i="8"/>
  <c r="J1822" i="8"/>
  <c r="A1823" i="8"/>
  <c r="D1823" i="8"/>
  <c r="H1823" i="8"/>
  <c r="A1824" i="8"/>
  <c r="D1824" i="8" s="1"/>
  <c r="E1824" i="8"/>
  <c r="F1824" i="8"/>
  <c r="A1825" i="8"/>
  <c r="C1825" i="8"/>
  <c r="D1825" i="8"/>
  <c r="F1825" i="8"/>
  <c r="I1825" i="8"/>
  <c r="A1826" i="8"/>
  <c r="C1826" i="8"/>
  <c r="F1826" i="8"/>
  <c r="H1826" i="8"/>
  <c r="I1826" i="8"/>
  <c r="A1827" i="8"/>
  <c r="C1827" i="8"/>
  <c r="D1827" i="8"/>
  <c r="E1827" i="8"/>
  <c r="F1827" i="8"/>
  <c r="H1827" i="8"/>
  <c r="I1827" i="8"/>
  <c r="A1828" i="8"/>
  <c r="C1828" i="8"/>
  <c r="E1828" i="8"/>
  <c r="H1828" i="8"/>
  <c r="I1828" i="8"/>
  <c r="J1828" i="8"/>
  <c r="A1829" i="8"/>
  <c r="D1829" i="8" s="1"/>
  <c r="C1829" i="8"/>
  <c r="E1829" i="8"/>
  <c r="F1829" i="8"/>
  <c r="H1829" i="8"/>
  <c r="I1829" i="8"/>
  <c r="J1829" i="8"/>
  <c r="A1830" i="8"/>
  <c r="C1830" i="8"/>
  <c r="D1830" i="8"/>
  <c r="E1830" i="8"/>
  <c r="F1830" i="8"/>
  <c r="H1830" i="8"/>
  <c r="I1830" i="8"/>
  <c r="J1830" i="8"/>
  <c r="A1831" i="8"/>
  <c r="J1831" i="8"/>
  <c r="A1832" i="8"/>
  <c r="I1832" i="8"/>
  <c r="A1833" i="8"/>
  <c r="C1833" i="8"/>
  <c r="D1833" i="8"/>
  <c r="F1833" i="8"/>
  <c r="I1833" i="8"/>
  <c r="J1833" i="8"/>
  <c r="A1834" i="8"/>
  <c r="C1834" i="8"/>
  <c r="D1834" i="8"/>
  <c r="F1834" i="8"/>
  <c r="H1834" i="8"/>
  <c r="I1834" i="8"/>
  <c r="A1835" i="8"/>
  <c r="C1835" i="8"/>
  <c r="D1835" i="8"/>
  <c r="E1835" i="8"/>
  <c r="F1835" i="8"/>
  <c r="H1835" i="8"/>
  <c r="I1835" i="8"/>
  <c r="A1836" i="8"/>
  <c r="C1836" i="8"/>
  <c r="E1836" i="8"/>
  <c r="F1836" i="8"/>
  <c r="H1836" i="8"/>
  <c r="I1836" i="8"/>
  <c r="J1836" i="8"/>
  <c r="A1837" i="8"/>
  <c r="D1837" i="8" s="1"/>
  <c r="C1837" i="8"/>
  <c r="E1837" i="8"/>
  <c r="F1837" i="8"/>
  <c r="H1837" i="8"/>
  <c r="I1837" i="8"/>
  <c r="J1837" i="8"/>
  <c r="A1838" i="8"/>
  <c r="C1838" i="8"/>
  <c r="D1838" i="8"/>
  <c r="E1838" i="8"/>
  <c r="F1838" i="8"/>
  <c r="H1838" i="8"/>
  <c r="I1838" i="8"/>
  <c r="J1838" i="8"/>
  <c r="A1839" i="8"/>
  <c r="I1839" i="8"/>
  <c r="A1840" i="8"/>
  <c r="D1840" i="8"/>
  <c r="E1840" i="8"/>
  <c r="F1840" i="8"/>
  <c r="I1840" i="8"/>
  <c r="J1840" i="8"/>
  <c r="A1841" i="8"/>
  <c r="C1841" i="8"/>
  <c r="D1841" i="8"/>
  <c r="F1841" i="8"/>
  <c r="I1841" i="8"/>
  <c r="J1841" i="8"/>
  <c r="A1842" i="8"/>
  <c r="C1842" i="8"/>
  <c r="D1842" i="8"/>
  <c r="F1842" i="8"/>
  <c r="H1842" i="8"/>
  <c r="A1843" i="8"/>
  <c r="C1843" i="8"/>
  <c r="D1843" i="8"/>
  <c r="E1843" i="8"/>
  <c r="F1843" i="8"/>
  <c r="H1843" i="8"/>
  <c r="A1844" i="8"/>
  <c r="C1844" i="8"/>
  <c r="E1844" i="8"/>
  <c r="F1844" i="8"/>
  <c r="H1844" i="8"/>
  <c r="A1845" i="8"/>
  <c r="D1845" i="8" s="1"/>
  <c r="C1845" i="8"/>
  <c r="E1845" i="8"/>
  <c r="F1845" i="8"/>
  <c r="H1845" i="8"/>
  <c r="I1845" i="8"/>
  <c r="J1845" i="8"/>
  <c r="A1846" i="8"/>
  <c r="C1846" i="8"/>
  <c r="D1846" i="8"/>
  <c r="E1846" i="8"/>
  <c r="F1846" i="8"/>
  <c r="H1846" i="8"/>
  <c r="I1846" i="8"/>
  <c r="J1846" i="8"/>
  <c r="A1847" i="8"/>
  <c r="D1847" i="8"/>
  <c r="E1847" i="8"/>
  <c r="H1847" i="8"/>
  <c r="I1847" i="8"/>
  <c r="J1847" i="8"/>
  <c r="A1848" i="8"/>
  <c r="D1848" i="8"/>
  <c r="E1848" i="8"/>
  <c r="F1848" i="8"/>
  <c r="I1848" i="8"/>
  <c r="J1848" i="8"/>
  <c r="A1849" i="8"/>
  <c r="H1849" i="8" s="1"/>
  <c r="C1849" i="8"/>
  <c r="D1849" i="8"/>
  <c r="E1849" i="8"/>
  <c r="F1849" i="8"/>
  <c r="J1849" i="8"/>
  <c r="A1850" i="8"/>
  <c r="E1850" i="8" s="1"/>
  <c r="C1850" i="8"/>
  <c r="D1850" i="8"/>
  <c r="I1850" i="8"/>
  <c r="J1850" i="8"/>
  <c r="A1851" i="8"/>
  <c r="C1851" i="8"/>
  <c r="I1851" i="8"/>
  <c r="A1852" i="8"/>
  <c r="H1852" i="8"/>
  <c r="J1852" i="8"/>
  <c r="A1853" i="8"/>
  <c r="D1853" i="8" s="1"/>
  <c r="C1853" i="8"/>
  <c r="E1853" i="8"/>
  <c r="F1853" i="8"/>
  <c r="H1853" i="8"/>
  <c r="I1853" i="8"/>
  <c r="J1853" i="8"/>
  <c r="A1854" i="8"/>
  <c r="C1854" i="8"/>
  <c r="D1854" i="8"/>
  <c r="E1854" i="8"/>
  <c r="F1854" i="8"/>
  <c r="H1854" i="8"/>
  <c r="I1854" i="8"/>
  <c r="J1854" i="8"/>
  <c r="A1855" i="8"/>
  <c r="F1855" i="8" s="1"/>
  <c r="I1855" i="8"/>
  <c r="J1855" i="8"/>
  <c r="A1856" i="8"/>
  <c r="C1856" i="8" s="1"/>
  <c r="D1856" i="8"/>
  <c r="E1856" i="8"/>
  <c r="F1856" i="8"/>
  <c r="H1856" i="8"/>
  <c r="I1856" i="8"/>
  <c r="J1856" i="8"/>
  <c r="A1857" i="8"/>
  <c r="H1857" i="8" s="1"/>
  <c r="C1857" i="8"/>
  <c r="D1857" i="8"/>
  <c r="E1857" i="8"/>
  <c r="F1857" i="8"/>
  <c r="J1857" i="8"/>
  <c r="A1858" i="8"/>
  <c r="E1858" i="8" s="1"/>
  <c r="C1858" i="8"/>
  <c r="D1858" i="8"/>
  <c r="I1858" i="8"/>
  <c r="J1858" i="8"/>
  <c r="A1859" i="8"/>
  <c r="C1859" i="8"/>
  <c r="I1859" i="8"/>
  <c r="A1860" i="8"/>
  <c r="H1860" i="8"/>
  <c r="J1860" i="8"/>
  <c r="A1861" i="8"/>
  <c r="D1861" i="8" s="1"/>
  <c r="C1861" i="8"/>
  <c r="E1861" i="8"/>
  <c r="F1861" i="8"/>
  <c r="H1861" i="8"/>
  <c r="I1861" i="8"/>
  <c r="J1861" i="8"/>
  <c r="A1862" i="8"/>
  <c r="C1862" i="8"/>
  <c r="D1862" i="8"/>
  <c r="E1862" i="8"/>
  <c r="F1862" i="8"/>
  <c r="H1862" i="8"/>
  <c r="I1862" i="8"/>
  <c r="J1862" i="8"/>
  <c r="A1863" i="8"/>
  <c r="F1863" i="8" s="1"/>
  <c r="I1863" i="8"/>
  <c r="J1863" i="8"/>
  <c r="A1864" i="8"/>
  <c r="C1864" i="8" s="1"/>
  <c r="D1864" i="8"/>
  <c r="E1864" i="8"/>
  <c r="F1864" i="8"/>
  <c r="H1864" i="8"/>
  <c r="I1864" i="8"/>
  <c r="J1864" i="8"/>
  <c r="A1865" i="8"/>
  <c r="H1865" i="8" s="1"/>
  <c r="C1865" i="8"/>
  <c r="D1865" i="8"/>
  <c r="E1865" i="8"/>
  <c r="F1865" i="8"/>
  <c r="J1865" i="8"/>
  <c r="A1866" i="8"/>
  <c r="E1866" i="8" s="1"/>
  <c r="C1866" i="8"/>
  <c r="D1866" i="8"/>
  <c r="I1866" i="8"/>
  <c r="J1866" i="8"/>
  <c r="A1867" i="8"/>
  <c r="C1867" i="8"/>
  <c r="I1867" i="8"/>
  <c r="J1867" i="8"/>
  <c r="A1868" i="8"/>
  <c r="D1868" i="8"/>
  <c r="E1868" i="8"/>
  <c r="F1868" i="8"/>
  <c r="H1868" i="8"/>
  <c r="I1868" i="8"/>
  <c r="A1869" i="8"/>
  <c r="F1869" i="8" s="1"/>
  <c r="C1869" i="8"/>
  <c r="D1869" i="8"/>
  <c r="E1869" i="8"/>
  <c r="I1869" i="8"/>
  <c r="A1870" i="8"/>
  <c r="C1870" i="8" s="1"/>
  <c r="H1870" i="8"/>
  <c r="I1870" i="8"/>
  <c r="J1870" i="8"/>
  <c r="A1871" i="8"/>
  <c r="C1871" i="8"/>
  <c r="D1871" i="8"/>
  <c r="E1871" i="8"/>
  <c r="F1871" i="8"/>
  <c r="H1871" i="8"/>
  <c r="I1871" i="8"/>
  <c r="J1871" i="8"/>
  <c r="A1872" i="8"/>
  <c r="E1872" i="8" s="1"/>
  <c r="C1872" i="8"/>
  <c r="D1872" i="8"/>
  <c r="H1872" i="8"/>
  <c r="I1872" i="8"/>
  <c r="J1872" i="8"/>
  <c r="A1873" i="8"/>
  <c r="I1873" i="8"/>
  <c r="A1874" i="8"/>
  <c r="H1874" i="8" s="1"/>
  <c r="C1874" i="8"/>
  <c r="D1874" i="8"/>
  <c r="E1874" i="8"/>
  <c r="F1874" i="8"/>
  <c r="I1874" i="8"/>
  <c r="J1874" i="8"/>
  <c r="A1875" i="8"/>
  <c r="D1875" i="8" s="1"/>
  <c r="I1875" i="8"/>
  <c r="A1876" i="8"/>
  <c r="C1876" i="8"/>
  <c r="D1876" i="8"/>
  <c r="E1876" i="8"/>
  <c r="F1876" i="8"/>
  <c r="H1876" i="8"/>
  <c r="I1876" i="8"/>
  <c r="A1877" i="8"/>
  <c r="F1877" i="8" s="1"/>
  <c r="C1877" i="8"/>
  <c r="D1877" i="8"/>
  <c r="E1877" i="8"/>
  <c r="I1877" i="8"/>
  <c r="A1878" i="8"/>
  <c r="C1878" i="8" s="1"/>
  <c r="H1878" i="8"/>
  <c r="I1878" i="8"/>
  <c r="J1878" i="8"/>
  <c r="A1879" i="8"/>
  <c r="C1879" i="8"/>
  <c r="D1879" i="8"/>
  <c r="E1879" i="8"/>
  <c r="F1879" i="8"/>
  <c r="H1879" i="8"/>
  <c r="I1879" i="8"/>
  <c r="J1879" i="8"/>
  <c r="A1880" i="8"/>
  <c r="E1880" i="8" s="1"/>
  <c r="C1880" i="8"/>
  <c r="D1880" i="8"/>
  <c r="H1880" i="8"/>
  <c r="I1880" i="8"/>
  <c r="J1880" i="8"/>
  <c r="A1881" i="8"/>
  <c r="I1881" i="8"/>
  <c r="A1882" i="8"/>
  <c r="H1882" i="8" s="1"/>
  <c r="C1882" i="8"/>
  <c r="D1882" i="8"/>
  <c r="E1882" i="8"/>
  <c r="F1882" i="8"/>
  <c r="I1882" i="8"/>
  <c r="J1882" i="8"/>
  <c r="A1883" i="8"/>
  <c r="D1883" i="8" s="1"/>
  <c r="I1883" i="8"/>
  <c r="A1884" i="8"/>
  <c r="C1884" i="8"/>
  <c r="D1884" i="8"/>
  <c r="E1884" i="8"/>
  <c r="F1884" i="8"/>
  <c r="H1884" i="8"/>
  <c r="I1884" i="8"/>
  <c r="A1885" i="8"/>
  <c r="F1885" i="8" s="1"/>
  <c r="C1885" i="8"/>
  <c r="D1885" i="8"/>
  <c r="E1885" i="8"/>
  <c r="I1885" i="8"/>
  <c r="A1886" i="8"/>
  <c r="C1886" i="8" s="1"/>
  <c r="H1886" i="8"/>
  <c r="I1886" i="8"/>
  <c r="J1886" i="8"/>
  <c r="A1887" i="8"/>
  <c r="C1887" i="8"/>
  <c r="D1887" i="8"/>
  <c r="E1887" i="8"/>
  <c r="F1887" i="8"/>
  <c r="H1887" i="8"/>
  <c r="I1887" i="8"/>
  <c r="J1887" i="8"/>
  <c r="A1888" i="8"/>
  <c r="E1888" i="8" s="1"/>
  <c r="C1888" i="8"/>
  <c r="D1888" i="8"/>
  <c r="H1888" i="8"/>
  <c r="I1888" i="8"/>
  <c r="J1888" i="8"/>
  <c r="A1889" i="8"/>
  <c r="I1889" i="8"/>
  <c r="A1890" i="8"/>
  <c r="H1890" i="8" s="1"/>
  <c r="C1890" i="8"/>
  <c r="D1890" i="8"/>
  <c r="E1890" i="8"/>
  <c r="F1890" i="8"/>
  <c r="I1890" i="8"/>
  <c r="J1890" i="8"/>
  <c r="A1891" i="8"/>
  <c r="D1891" i="8" s="1"/>
  <c r="I1891" i="8"/>
  <c r="A1892" i="8"/>
  <c r="C1892" i="8"/>
  <c r="D1892" i="8"/>
  <c r="E1892" i="8"/>
  <c r="F1892" i="8"/>
  <c r="H1892" i="8"/>
  <c r="I1892" i="8"/>
  <c r="A1893" i="8"/>
  <c r="F1893" i="8" s="1"/>
  <c r="C1893" i="8"/>
  <c r="D1893" i="8"/>
  <c r="E1893" i="8"/>
  <c r="I1893" i="8"/>
  <c r="A1894" i="8"/>
  <c r="C1894" i="8" s="1"/>
  <c r="H1894" i="8"/>
  <c r="I1894" i="8"/>
  <c r="J1894" i="8"/>
  <c r="A1895" i="8"/>
  <c r="C1895" i="8"/>
  <c r="D1895" i="8"/>
  <c r="E1895" i="8"/>
  <c r="F1895" i="8"/>
  <c r="H1895" i="8"/>
  <c r="I1895" i="8"/>
  <c r="J1895" i="8"/>
  <c r="A1896" i="8"/>
  <c r="E1896" i="8" s="1"/>
  <c r="C1896" i="8"/>
  <c r="D1896" i="8"/>
  <c r="H1896" i="8"/>
  <c r="I1896" i="8"/>
  <c r="J1896" i="8"/>
  <c r="A1897" i="8"/>
  <c r="I1897" i="8"/>
  <c r="A1898" i="8"/>
  <c r="C1898" i="8"/>
  <c r="D1898" i="8"/>
  <c r="E1898" i="8"/>
  <c r="F1898" i="8"/>
  <c r="I1898" i="8"/>
  <c r="J1898" i="8"/>
  <c r="A1899" i="8"/>
  <c r="D1899" i="8" s="1"/>
  <c r="I1899" i="8"/>
  <c r="A1900" i="8"/>
  <c r="C1900" i="8"/>
  <c r="D1900" i="8"/>
  <c r="E1900" i="8"/>
  <c r="F1900" i="8"/>
  <c r="H1900" i="8"/>
  <c r="I1900" i="8"/>
  <c r="A1901" i="8"/>
  <c r="F1901" i="8" s="1"/>
  <c r="C1901" i="8"/>
  <c r="D1901" i="8"/>
  <c r="E1901" i="8"/>
  <c r="I1901" i="8"/>
  <c r="A1902" i="8"/>
  <c r="C1902" i="8" s="1"/>
  <c r="H1902" i="8"/>
  <c r="I1902" i="8"/>
  <c r="J1902" i="8"/>
  <c r="A1903" i="8"/>
  <c r="C1903" i="8"/>
  <c r="D1903" i="8"/>
  <c r="E1903" i="8"/>
  <c r="F1903" i="8"/>
  <c r="H1903" i="8"/>
  <c r="I1903" i="8"/>
  <c r="J1903" i="8"/>
  <c r="A1904" i="8"/>
  <c r="E1904" i="8" s="1"/>
  <c r="C1904" i="8"/>
  <c r="D1904" i="8"/>
  <c r="H1904" i="8"/>
  <c r="I1904" i="8"/>
  <c r="J1904" i="8"/>
  <c r="A1905" i="8"/>
  <c r="I1905" i="8"/>
  <c r="A1906" i="8"/>
  <c r="C1906" i="8"/>
  <c r="D1906" i="8"/>
  <c r="E1906" i="8"/>
  <c r="F1906" i="8"/>
  <c r="I1906" i="8"/>
  <c r="J1906" i="8"/>
  <c r="A1907" i="8"/>
  <c r="D1907" i="8" s="1"/>
  <c r="I1907" i="8"/>
  <c r="A1908" i="8"/>
  <c r="C1908" i="8"/>
  <c r="D1908" i="8"/>
  <c r="E1908" i="8"/>
  <c r="F1908" i="8"/>
  <c r="H1908" i="8"/>
  <c r="I1908" i="8"/>
  <c r="A1909" i="8"/>
  <c r="F1909" i="8" s="1"/>
  <c r="C1909" i="8"/>
  <c r="D1909" i="8"/>
  <c r="E1909" i="8"/>
  <c r="I1909" i="8"/>
  <c r="A1910" i="8"/>
  <c r="C1910" i="8" s="1"/>
  <c r="H1910" i="8"/>
  <c r="I1910" i="8"/>
  <c r="J1910" i="8"/>
  <c r="A1911" i="8"/>
  <c r="C1911" i="8"/>
  <c r="D1911" i="8"/>
  <c r="E1911" i="8"/>
  <c r="F1911" i="8"/>
  <c r="H1911" i="8"/>
  <c r="I1911" i="8"/>
  <c r="J1911" i="8"/>
  <c r="A1912" i="8"/>
  <c r="E1912" i="8" s="1"/>
  <c r="C1912" i="8"/>
  <c r="D1912" i="8"/>
  <c r="H1912" i="8"/>
  <c r="I1912" i="8"/>
  <c r="J1912" i="8"/>
  <c r="A1913" i="8"/>
  <c r="I1913" i="8"/>
  <c r="A1914" i="8"/>
  <c r="C1914" i="8"/>
  <c r="D1914" i="8"/>
  <c r="E1914" i="8"/>
  <c r="F1914" i="8"/>
  <c r="I1914" i="8"/>
  <c r="J1914" i="8"/>
  <c r="A1915" i="8"/>
  <c r="D1915" i="8" s="1"/>
  <c r="I1915" i="8"/>
  <c r="A1916" i="8"/>
  <c r="C1916" i="8"/>
  <c r="D1916" i="8"/>
  <c r="E1916" i="8"/>
  <c r="F1916" i="8"/>
  <c r="H1916" i="8"/>
  <c r="I1916" i="8"/>
  <c r="A1917" i="8"/>
  <c r="F1917" i="8" s="1"/>
  <c r="C1917" i="8"/>
  <c r="D1917" i="8"/>
  <c r="E1917" i="8"/>
  <c r="I1917" i="8"/>
  <c r="A1918" i="8"/>
  <c r="C1918" i="8" s="1"/>
  <c r="H1918" i="8"/>
  <c r="I1918" i="8"/>
  <c r="J1918" i="8"/>
  <c r="A1919" i="8"/>
  <c r="C1919" i="8"/>
  <c r="D1919" i="8"/>
  <c r="E1919" i="8"/>
  <c r="F1919" i="8"/>
  <c r="H1919" i="8"/>
  <c r="I1919" i="8"/>
  <c r="J1919" i="8"/>
  <c r="A1920" i="8"/>
  <c r="E1920" i="8" s="1"/>
  <c r="C1920" i="8"/>
  <c r="D1920" i="8"/>
  <c r="H1920" i="8"/>
  <c r="I1920" i="8"/>
  <c r="J1920" i="8"/>
  <c r="A1921" i="8"/>
  <c r="I1921" i="8"/>
  <c r="A1922" i="8"/>
  <c r="C1922" i="8"/>
  <c r="D1922" i="8"/>
  <c r="E1922" i="8"/>
  <c r="F1922" i="8"/>
  <c r="I1922" i="8"/>
  <c r="J1922" i="8"/>
  <c r="A1923" i="8"/>
  <c r="D1923" i="8" s="1"/>
  <c r="I1923" i="8"/>
  <c r="A1924" i="8"/>
  <c r="C1924" i="8"/>
  <c r="D1924" i="8"/>
  <c r="E1924" i="8"/>
  <c r="F1924" i="8"/>
  <c r="H1924" i="8"/>
  <c r="I1924" i="8"/>
  <c r="A1925" i="8"/>
  <c r="F1925" i="8" s="1"/>
  <c r="C1925" i="8"/>
  <c r="D1925" i="8"/>
  <c r="E1925" i="8"/>
  <c r="I1925" i="8"/>
  <c r="A1926" i="8"/>
  <c r="C1926" i="8" s="1"/>
  <c r="H1926" i="8"/>
  <c r="I1926" i="8"/>
  <c r="J1926" i="8"/>
  <c r="A1927" i="8"/>
  <c r="C1927" i="8"/>
  <c r="D1927" i="8"/>
  <c r="E1927" i="8"/>
  <c r="F1927" i="8"/>
  <c r="H1927" i="8"/>
  <c r="I1927" i="8"/>
  <c r="J1927" i="8"/>
  <c r="A1928" i="8"/>
  <c r="E1928" i="8" s="1"/>
  <c r="C1928" i="8"/>
  <c r="D1928" i="8"/>
  <c r="H1928" i="8"/>
  <c r="I1928" i="8"/>
  <c r="J1928" i="8"/>
  <c r="A1929" i="8"/>
  <c r="I1929" i="8"/>
  <c r="A1930" i="8"/>
  <c r="C1930" i="8"/>
  <c r="D1930" i="8"/>
  <c r="E1930" i="8"/>
  <c r="F1930" i="8"/>
  <c r="I1930" i="8"/>
  <c r="J1930" i="8"/>
  <c r="A1931" i="8"/>
  <c r="D1931" i="8" s="1"/>
  <c r="I1931" i="8"/>
  <c r="A1932" i="8"/>
  <c r="C1932" i="8"/>
  <c r="D1932" i="8"/>
  <c r="E1932" i="8"/>
  <c r="F1932" i="8"/>
  <c r="H1932" i="8"/>
  <c r="I1932" i="8"/>
  <c r="A1933" i="8"/>
  <c r="F1933" i="8" s="1"/>
  <c r="C1933" i="8"/>
  <c r="D1933" i="8"/>
  <c r="E1933" i="8"/>
  <c r="I1933" i="8"/>
  <c r="A1934" i="8"/>
  <c r="C1934" i="8" s="1"/>
  <c r="H1934" i="8"/>
  <c r="I1934" i="8"/>
  <c r="J1934" i="8"/>
  <c r="A1935" i="8"/>
  <c r="C1935" i="8"/>
  <c r="D1935" i="8"/>
  <c r="E1935" i="8"/>
  <c r="F1935" i="8"/>
  <c r="H1935" i="8"/>
  <c r="I1935" i="8"/>
  <c r="J1935" i="8"/>
  <c r="A1936" i="8"/>
  <c r="E1936" i="8" s="1"/>
  <c r="C1936" i="8"/>
  <c r="D1936" i="8"/>
  <c r="H1936" i="8"/>
  <c r="I1936" i="8"/>
  <c r="J1936" i="8"/>
  <c r="A1937" i="8"/>
  <c r="I1937" i="8"/>
  <c r="A1938" i="8"/>
  <c r="C1938" i="8"/>
  <c r="D1938" i="8"/>
  <c r="E1938" i="8"/>
  <c r="F1938" i="8"/>
  <c r="I1938" i="8"/>
  <c r="J1938" i="8"/>
  <c r="A1939" i="8"/>
  <c r="D1939" i="8" s="1"/>
  <c r="I1939" i="8"/>
  <c r="A1940" i="8"/>
  <c r="C1940" i="8"/>
  <c r="D1940" i="8"/>
  <c r="E1940" i="8"/>
  <c r="F1940" i="8"/>
  <c r="H1940" i="8"/>
  <c r="I1940" i="8"/>
  <c r="A1941" i="8"/>
  <c r="F1941" i="8" s="1"/>
  <c r="C1941" i="8"/>
  <c r="D1941" i="8"/>
  <c r="E1941" i="8"/>
  <c r="I1941" i="8"/>
  <c r="A1942" i="8"/>
  <c r="C1942" i="8" s="1"/>
  <c r="H1942" i="8"/>
  <c r="I1942" i="8"/>
  <c r="J1942" i="8"/>
  <c r="A1943" i="8"/>
  <c r="C1943" i="8"/>
  <c r="D1943" i="8"/>
  <c r="E1943" i="8"/>
  <c r="F1943" i="8"/>
  <c r="H1943" i="8"/>
  <c r="I1943" i="8"/>
  <c r="J1943" i="8"/>
  <c r="A1944" i="8"/>
  <c r="E1944" i="8" s="1"/>
  <c r="C1944" i="8"/>
  <c r="D1944" i="8"/>
  <c r="H1944" i="8"/>
  <c r="I1944" i="8"/>
  <c r="J1944" i="8"/>
  <c r="A1945" i="8"/>
  <c r="I1945" i="8"/>
  <c r="A1946" i="8"/>
  <c r="C1946" i="8"/>
  <c r="D1946" i="8"/>
  <c r="E1946" i="8"/>
  <c r="F1946" i="8"/>
  <c r="I1946" i="8"/>
  <c r="J1946" i="8"/>
  <c r="A1947" i="8"/>
  <c r="D1947" i="8" s="1"/>
  <c r="I1947" i="8"/>
  <c r="A1948" i="8"/>
  <c r="C1948" i="8"/>
  <c r="D1948" i="8"/>
  <c r="E1948" i="8"/>
  <c r="F1948" i="8"/>
  <c r="H1948" i="8"/>
  <c r="I1948" i="8"/>
  <c r="A1949" i="8"/>
  <c r="F1949" i="8" s="1"/>
  <c r="C1949" i="8"/>
  <c r="D1949" i="8"/>
  <c r="E1949" i="8"/>
  <c r="I1949" i="8"/>
  <c r="A1950" i="8"/>
  <c r="C1950" i="8" s="1"/>
  <c r="H1950" i="8"/>
  <c r="I1950" i="8"/>
  <c r="J1950" i="8"/>
  <c r="A1951" i="8"/>
  <c r="C1951" i="8"/>
  <c r="D1951" i="8"/>
  <c r="E1951" i="8"/>
  <c r="F1951" i="8"/>
  <c r="H1951" i="8"/>
  <c r="I1951" i="8"/>
  <c r="J1951" i="8"/>
  <c r="A1952" i="8"/>
  <c r="E1952" i="8" s="1"/>
  <c r="C1952" i="8"/>
  <c r="D1952" i="8"/>
  <c r="H1952" i="8"/>
  <c r="I1952" i="8"/>
  <c r="J1952" i="8"/>
  <c r="A1953" i="8"/>
  <c r="I1953" i="8"/>
  <c r="A1954" i="8"/>
  <c r="C1954" i="8"/>
  <c r="D1954" i="8"/>
  <c r="E1954" i="8"/>
  <c r="F1954" i="8"/>
  <c r="I1954" i="8"/>
  <c r="J1954" i="8"/>
  <c r="A1955" i="8"/>
  <c r="D1955" i="8" s="1"/>
  <c r="I1955" i="8"/>
  <c r="A1956" i="8"/>
  <c r="C1956" i="8"/>
  <c r="D1956" i="8"/>
  <c r="E1956" i="8"/>
  <c r="F1956" i="8"/>
  <c r="H1956" i="8"/>
  <c r="I1956" i="8"/>
  <c r="A1957" i="8"/>
  <c r="F1957" i="8" s="1"/>
  <c r="C1957" i="8"/>
  <c r="D1957" i="8"/>
  <c r="E1957" i="8"/>
  <c r="I1957" i="8"/>
  <c r="A1958" i="8"/>
  <c r="C1958" i="8" s="1"/>
  <c r="H1958" i="8"/>
  <c r="I1958" i="8"/>
  <c r="J1958" i="8"/>
  <c r="A1959" i="8"/>
  <c r="C1959" i="8"/>
  <c r="D1959" i="8"/>
  <c r="E1959" i="8"/>
  <c r="F1959" i="8"/>
  <c r="H1959" i="8"/>
  <c r="I1959" i="8"/>
  <c r="J1959" i="8"/>
  <c r="A1960" i="8"/>
  <c r="E1960" i="8" s="1"/>
  <c r="C1960" i="8"/>
  <c r="D1960" i="8"/>
  <c r="H1960" i="8"/>
  <c r="I1960" i="8"/>
  <c r="J1960" i="8"/>
  <c r="A1961" i="8"/>
  <c r="I1961" i="8"/>
  <c r="A1962" i="8"/>
  <c r="H1962" i="8" s="1"/>
  <c r="C1962" i="8"/>
  <c r="D1962" i="8"/>
  <c r="E1962" i="8"/>
  <c r="F1962" i="8"/>
  <c r="I1962" i="8"/>
  <c r="J1962" i="8"/>
  <c r="A1963" i="8"/>
  <c r="D1963" i="8" s="1"/>
  <c r="I1963" i="8"/>
  <c r="A1964" i="8"/>
  <c r="C1964" i="8"/>
  <c r="D1964" i="8"/>
  <c r="E1964" i="8"/>
  <c r="F1964" i="8"/>
  <c r="H1964" i="8"/>
  <c r="I1964" i="8"/>
  <c r="A1965" i="8"/>
  <c r="F1965" i="8" s="1"/>
  <c r="C1965" i="8"/>
  <c r="D1965" i="8"/>
  <c r="E1965" i="8"/>
  <c r="I1965" i="8"/>
  <c r="A1966" i="8"/>
  <c r="C1966" i="8" s="1"/>
  <c r="H1966" i="8"/>
  <c r="I1966" i="8"/>
  <c r="J1966" i="8"/>
  <c r="A1967" i="8"/>
  <c r="C1967" i="8"/>
  <c r="D1967" i="8"/>
  <c r="E1967" i="8"/>
  <c r="F1967" i="8"/>
  <c r="H1967" i="8"/>
  <c r="I1967" i="8"/>
  <c r="J1967" i="8"/>
  <c r="A1968" i="8"/>
  <c r="E1968" i="8" s="1"/>
  <c r="C1968" i="8"/>
  <c r="D1968" i="8"/>
  <c r="H1968" i="8"/>
  <c r="I1968" i="8"/>
  <c r="J1968" i="8"/>
  <c r="A1969" i="8"/>
  <c r="I1969" i="8"/>
  <c r="A1970" i="8"/>
  <c r="H1970" i="8" s="1"/>
  <c r="C1970" i="8"/>
  <c r="D1970" i="8"/>
  <c r="E1970" i="8"/>
  <c r="F1970" i="8"/>
  <c r="I1970" i="8"/>
  <c r="J1970" i="8"/>
  <c r="A1971" i="8"/>
  <c r="D1971" i="8" s="1"/>
  <c r="I1971" i="8"/>
  <c r="A1972" i="8"/>
  <c r="C1972" i="8"/>
  <c r="D1972" i="8"/>
  <c r="E1972" i="8"/>
  <c r="F1972" i="8"/>
  <c r="H1972" i="8"/>
  <c r="I1972" i="8"/>
  <c r="A1973" i="8"/>
  <c r="F1973" i="8" s="1"/>
  <c r="C1973" i="8"/>
  <c r="D1973" i="8"/>
  <c r="E1973" i="8"/>
  <c r="I1973" i="8"/>
  <c r="A1974" i="8"/>
  <c r="C1974" i="8" s="1"/>
  <c r="H1974" i="8"/>
  <c r="I1974" i="8"/>
  <c r="J1974" i="8"/>
  <c r="A1975" i="8"/>
  <c r="C1975" i="8"/>
  <c r="D1975" i="8"/>
  <c r="E1975" i="8"/>
  <c r="F1975" i="8"/>
  <c r="H1975" i="8"/>
  <c r="I1975" i="8"/>
  <c r="J1975" i="8"/>
  <c r="A1976" i="8"/>
  <c r="E1976" i="8" s="1"/>
  <c r="C1976" i="8"/>
  <c r="D1976" i="8"/>
  <c r="H1976" i="8"/>
  <c r="I1976" i="8"/>
  <c r="J1976" i="8"/>
  <c r="A1977" i="8"/>
  <c r="I1977" i="8"/>
  <c r="A1978" i="8"/>
  <c r="H1978" i="8" s="1"/>
  <c r="C1978" i="8"/>
  <c r="D1978" i="8"/>
  <c r="E1978" i="8"/>
  <c r="F1978" i="8"/>
  <c r="I1978" i="8"/>
  <c r="J1978" i="8"/>
  <c r="A1979" i="8"/>
  <c r="D1979" i="8" s="1"/>
  <c r="I1979" i="8"/>
  <c r="A1980" i="8"/>
  <c r="C1980" i="8"/>
  <c r="D1980" i="8"/>
  <c r="E1980" i="8"/>
  <c r="F1980" i="8"/>
  <c r="H1980" i="8"/>
  <c r="I1980" i="8"/>
  <c r="A1981" i="8"/>
  <c r="F1981" i="8" s="1"/>
  <c r="C1981" i="8"/>
  <c r="D1981" i="8"/>
  <c r="E1981" i="8"/>
  <c r="I1981" i="8"/>
  <c r="A1982" i="8"/>
  <c r="C1982" i="8" s="1"/>
  <c r="H1982" i="8"/>
  <c r="I1982" i="8"/>
  <c r="J1982" i="8"/>
  <c r="A1983" i="8"/>
  <c r="C1983" i="8"/>
  <c r="D1983" i="8"/>
  <c r="E1983" i="8"/>
  <c r="F1983" i="8"/>
  <c r="H1983" i="8"/>
  <c r="I1983" i="8"/>
  <c r="J1983" i="8"/>
  <c r="A1984" i="8"/>
  <c r="E1984" i="8" s="1"/>
  <c r="C1984" i="8"/>
  <c r="D1984" i="8"/>
  <c r="H1984" i="8"/>
  <c r="I1984" i="8"/>
  <c r="J1984" i="8"/>
  <c r="A1985" i="8"/>
  <c r="I1985" i="8"/>
  <c r="A1986" i="8"/>
  <c r="H1986" i="8" s="1"/>
  <c r="C1986" i="8"/>
  <c r="D1986" i="8"/>
  <c r="E1986" i="8"/>
  <c r="F1986" i="8"/>
  <c r="I1986" i="8"/>
  <c r="J1986" i="8"/>
  <c r="A1987" i="8"/>
  <c r="D1987" i="8" s="1"/>
  <c r="I1987" i="8"/>
  <c r="A1988" i="8"/>
  <c r="C1988" i="8"/>
  <c r="D1988" i="8"/>
  <c r="E1988" i="8"/>
  <c r="F1988" i="8"/>
  <c r="H1988" i="8"/>
  <c r="I1988" i="8"/>
  <c r="A1989" i="8"/>
  <c r="F1989" i="8" s="1"/>
  <c r="C1989" i="8"/>
  <c r="D1989" i="8"/>
  <c r="E1989" i="8"/>
  <c r="I1989" i="8"/>
  <c r="A1990" i="8"/>
  <c r="C1990" i="8" s="1"/>
  <c r="H1990" i="8"/>
  <c r="I1990" i="8"/>
  <c r="J1990" i="8"/>
  <c r="A1991" i="8"/>
  <c r="C1991" i="8"/>
  <c r="D1991" i="8"/>
  <c r="E1991" i="8"/>
  <c r="F1991" i="8"/>
  <c r="H1991" i="8"/>
  <c r="I1991" i="8"/>
  <c r="J1991" i="8"/>
  <c r="A1992" i="8"/>
  <c r="E1992" i="8" s="1"/>
  <c r="C1992" i="8"/>
  <c r="D1992" i="8"/>
  <c r="H1992" i="8"/>
  <c r="I1992" i="8"/>
  <c r="J1992" i="8"/>
  <c r="A1993" i="8"/>
  <c r="I1993" i="8"/>
  <c r="A1994" i="8"/>
  <c r="H1994" i="8" s="1"/>
  <c r="C1994" i="8"/>
  <c r="D1994" i="8"/>
  <c r="E1994" i="8"/>
  <c r="F1994" i="8"/>
  <c r="I1994" i="8"/>
  <c r="J1994" i="8"/>
  <c r="A1995" i="8"/>
  <c r="D1995" i="8" s="1"/>
  <c r="I1995" i="8"/>
  <c r="A1996" i="8"/>
  <c r="C1996" i="8"/>
  <c r="D1996" i="8"/>
  <c r="E1996" i="8"/>
  <c r="F1996" i="8"/>
  <c r="H1996" i="8"/>
  <c r="I1996" i="8"/>
  <c r="A1997" i="8"/>
  <c r="F1997" i="8" s="1"/>
  <c r="C1997" i="8"/>
  <c r="D1997" i="8"/>
  <c r="E1997" i="8"/>
  <c r="I1997" i="8"/>
  <c r="A1998" i="8"/>
  <c r="C1998" i="8" s="1"/>
  <c r="H1998" i="8"/>
  <c r="I1998" i="8"/>
  <c r="J1998" i="8"/>
  <c r="A1999" i="8"/>
  <c r="C1999" i="8"/>
  <c r="D1999" i="8"/>
  <c r="E1999" i="8"/>
  <c r="F1999" i="8"/>
  <c r="H1999" i="8"/>
  <c r="I1999" i="8"/>
  <c r="J1999" i="8"/>
  <c r="A2000" i="8"/>
  <c r="E2000" i="8" s="1"/>
  <c r="C2000" i="8"/>
  <c r="D2000" i="8"/>
  <c r="H2000" i="8"/>
  <c r="I2000" i="8"/>
  <c r="J2000" i="8"/>
  <c r="A2001" i="8"/>
  <c r="I2001" i="8"/>
  <c r="A2002" i="8"/>
  <c r="C2002" i="8"/>
  <c r="D2002" i="8"/>
  <c r="E2002" i="8"/>
  <c r="F2002" i="8"/>
  <c r="I2002" i="8"/>
  <c r="J2002" i="8"/>
  <c r="A2003" i="8"/>
  <c r="D2003" i="8" s="1"/>
  <c r="I2003" i="8"/>
  <c r="A2004" i="8"/>
  <c r="C2004" i="8"/>
  <c r="D2004" i="8"/>
  <c r="E2004" i="8"/>
  <c r="F2004" i="8"/>
  <c r="H2004" i="8"/>
  <c r="I2004" i="8"/>
  <c r="A2005" i="8"/>
  <c r="F2005" i="8" s="1"/>
  <c r="C2005" i="8"/>
  <c r="D2005" i="8"/>
  <c r="E2005" i="8"/>
  <c r="I2005" i="8"/>
  <c r="A2006" i="8"/>
  <c r="C2006" i="8" s="1"/>
  <c r="H2006" i="8"/>
  <c r="I2006" i="8"/>
  <c r="J2006" i="8"/>
  <c r="A2007" i="8"/>
  <c r="C2007" i="8"/>
  <c r="D2007" i="8"/>
  <c r="E2007" i="8"/>
  <c r="F2007" i="8"/>
  <c r="H2007" i="8"/>
  <c r="I2007" i="8"/>
  <c r="J2007" i="8"/>
  <c r="A2008" i="8"/>
  <c r="E2008" i="8" s="1"/>
  <c r="C2008" i="8"/>
  <c r="D2008" i="8"/>
  <c r="H2008" i="8"/>
  <c r="I2008" i="8"/>
  <c r="J2008" i="8"/>
  <c r="A2009" i="8"/>
  <c r="I2009" i="8"/>
  <c r="A2010" i="8"/>
  <c r="C2010" i="8"/>
  <c r="D2010" i="8"/>
  <c r="E2010" i="8"/>
  <c r="F2010" i="8"/>
  <c r="I2010" i="8"/>
  <c r="J2010" i="8"/>
  <c r="A2011" i="8"/>
  <c r="D2011" i="8" s="1"/>
  <c r="I2011" i="8"/>
  <c r="A2012" i="8"/>
  <c r="C2012" i="8"/>
  <c r="D2012" i="8"/>
  <c r="E2012" i="8"/>
  <c r="F2012" i="8"/>
  <c r="H2012" i="8"/>
  <c r="I2012" i="8"/>
  <c r="A2013" i="8"/>
  <c r="F2013" i="8" s="1"/>
  <c r="C2013" i="8"/>
  <c r="D2013" i="8"/>
  <c r="E2013" i="8"/>
  <c r="I2013" i="8"/>
  <c r="A2014" i="8"/>
  <c r="C2014" i="8" s="1"/>
  <c r="H2014" i="8"/>
  <c r="I2014" i="8"/>
  <c r="J2014" i="8"/>
  <c r="A2015" i="8"/>
  <c r="C2015" i="8"/>
  <c r="D2015" i="8"/>
  <c r="E2015" i="8"/>
  <c r="F2015" i="8"/>
  <c r="H2015" i="8"/>
  <c r="I2015" i="8"/>
  <c r="J2015" i="8"/>
  <c r="A2016" i="8"/>
  <c r="E2016" i="8" s="1"/>
  <c r="C2016" i="8"/>
  <c r="D2016" i="8"/>
  <c r="H2016" i="8"/>
  <c r="I2016" i="8"/>
  <c r="J2016" i="8"/>
  <c r="A2017" i="8"/>
  <c r="I2017" i="8"/>
  <c r="A2018" i="8"/>
  <c r="C2018" i="8"/>
  <c r="D2018" i="8"/>
  <c r="E2018" i="8"/>
  <c r="F2018" i="8"/>
  <c r="I2018" i="8"/>
  <c r="J2018" i="8"/>
  <c r="A2019" i="8"/>
  <c r="D2019" i="8" s="1"/>
  <c r="I2019" i="8"/>
  <c r="A2020" i="8"/>
  <c r="C2020" i="8"/>
  <c r="D2020" i="8"/>
  <c r="E2020" i="8"/>
  <c r="F2020" i="8"/>
  <c r="H2020" i="8"/>
  <c r="I2020" i="8"/>
  <c r="A2021" i="8"/>
  <c r="F2021" i="8" s="1"/>
  <c r="C2021" i="8"/>
  <c r="D2021" i="8"/>
  <c r="E2021" i="8"/>
  <c r="I2021" i="8"/>
  <c r="A2022" i="8"/>
  <c r="C2022" i="8" s="1"/>
  <c r="H2022" i="8"/>
  <c r="I2022" i="8"/>
  <c r="J2022" i="8"/>
  <c r="A2023" i="8"/>
  <c r="C2023" i="8"/>
  <c r="D2023" i="8"/>
  <c r="E2023" i="8"/>
  <c r="F2023" i="8"/>
  <c r="H2023" i="8"/>
  <c r="I2023" i="8"/>
  <c r="J2023" i="8"/>
  <c r="A2024" i="8"/>
  <c r="E2024" i="8" s="1"/>
  <c r="C2024" i="8"/>
  <c r="D2024" i="8"/>
  <c r="H2024" i="8"/>
  <c r="I2024" i="8"/>
  <c r="J2024" i="8"/>
  <c r="A2025" i="8"/>
  <c r="I2025" i="8"/>
  <c r="A2026" i="8"/>
  <c r="C2026" i="8"/>
  <c r="D2026" i="8"/>
  <c r="E2026" i="8"/>
  <c r="F2026" i="8"/>
  <c r="I2026" i="8"/>
  <c r="J2026" i="8"/>
  <c r="A2027" i="8"/>
  <c r="D2027" i="8" s="1"/>
  <c r="I2027" i="8"/>
  <c r="A2028" i="8"/>
  <c r="C2028" i="8"/>
  <c r="D2028" i="8"/>
  <c r="E2028" i="8"/>
  <c r="F2028" i="8"/>
  <c r="H2028" i="8"/>
  <c r="I2028" i="8"/>
  <c r="A2029" i="8"/>
  <c r="F2029" i="8" s="1"/>
  <c r="C2029" i="8"/>
  <c r="D2029" i="8"/>
  <c r="E2029" i="8"/>
  <c r="I2029" i="8"/>
  <c r="A2030" i="8"/>
  <c r="C2030" i="8" s="1"/>
  <c r="H2030" i="8"/>
  <c r="I2030" i="8"/>
  <c r="J2030" i="8"/>
  <c r="A2031" i="8"/>
  <c r="C2031" i="8"/>
  <c r="D2031" i="8"/>
  <c r="E2031" i="8"/>
  <c r="F2031" i="8"/>
  <c r="H2031" i="8"/>
  <c r="I2031" i="8"/>
  <c r="J2031" i="8"/>
  <c r="A2032" i="8"/>
  <c r="E2032" i="8" s="1"/>
  <c r="C2032" i="8"/>
  <c r="D2032" i="8"/>
  <c r="H2032" i="8"/>
  <c r="I2032" i="8"/>
  <c r="J2032" i="8"/>
  <c r="A2033" i="8"/>
  <c r="I2033" i="8"/>
  <c r="A2034" i="8"/>
  <c r="C2034" i="8"/>
  <c r="D2034" i="8"/>
  <c r="E2034" i="8"/>
  <c r="F2034" i="8"/>
  <c r="I2034" i="8"/>
  <c r="J2034" i="8"/>
  <c r="A2035" i="8"/>
  <c r="D2035" i="8" s="1"/>
  <c r="I2035" i="8"/>
  <c r="A2036" i="8"/>
  <c r="C2036" i="8"/>
  <c r="D2036" i="8"/>
  <c r="E2036" i="8"/>
  <c r="F2036" i="8"/>
  <c r="H2036" i="8"/>
  <c r="I2036" i="8"/>
  <c r="A2037" i="8"/>
  <c r="F2037" i="8" s="1"/>
  <c r="C2037" i="8"/>
  <c r="D2037" i="8"/>
  <c r="E2037" i="8"/>
  <c r="I2037" i="8"/>
  <c r="A2038" i="8"/>
  <c r="C2038" i="8" s="1"/>
  <c r="H2038" i="8"/>
  <c r="I2038" i="8"/>
  <c r="J2038" i="8"/>
  <c r="A2039" i="8"/>
  <c r="C2039" i="8"/>
  <c r="D2039" i="8"/>
  <c r="E2039" i="8"/>
  <c r="F2039" i="8"/>
  <c r="H2039" i="8"/>
  <c r="I2039" i="8"/>
  <c r="J2039" i="8"/>
  <c r="A2040" i="8"/>
  <c r="E2040" i="8" s="1"/>
  <c r="C2040" i="8"/>
  <c r="D2040" i="8"/>
  <c r="H2040" i="8"/>
  <c r="I2040" i="8"/>
  <c r="J2040" i="8"/>
  <c r="A2041" i="8"/>
  <c r="I2041" i="8"/>
  <c r="A2042" i="8"/>
  <c r="C2042" i="8"/>
  <c r="D2042" i="8"/>
  <c r="E2042" i="8"/>
  <c r="F2042" i="8"/>
  <c r="I2042" i="8"/>
  <c r="J2042" i="8"/>
  <c r="A2043" i="8"/>
  <c r="D2043" i="8" s="1"/>
  <c r="I2043" i="8"/>
  <c r="A2044" i="8"/>
  <c r="C2044" i="8"/>
  <c r="D2044" i="8"/>
  <c r="E2044" i="8"/>
  <c r="F2044" i="8"/>
  <c r="H2044" i="8"/>
  <c r="I2044" i="8"/>
  <c r="A2045" i="8"/>
  <c r="F2045" i="8" s="1"/>
  <c r="C2045" i="8"/>
  <c r="D2045" i="8"/>
  <c r="E2045" i="8"/>
  <c r="I2045" i="8"/>
  <c r="A2046" i="8"/>
  <c r="C2046" i="8" s="1"/>
  <c r="H2046" i="8"/>
  <c r="I2046" i="8"/>
  <c r="J2046" i="8"/>
  <c r="A2047" i="8"/>
  <c r="C2047" i="8"/>
  <c r="D2047" i="8"/>
  <c r="E2047" i="8"/>
  <c r="F2047" i="8"/>
  <c r="H2047" i="8"/>
  <c r="I2047" i="8"/>
  <c r="J2047" i="8"/>
  <c r="A2048" i="8"/>
  <c r="E2048" i="8" s="1"/>
  <c r="C2048" i="8"/>
  <c r="D2048" i="8"/>
  <c r="H2048" i="8"/>
  <c r="I2048" i="8"/>
  <c r="J2048" i="8"/>
  <c r="A2049" i="8"/>
  <c r="I2049" i="8"/>
  <c r="A2050" i="8"/>
  <c r="C2050" i="8"/>
  <c r="D2050" i="8"/>
  <c r="E2050" i="8"/>
  <c r="F2050" i="8"/>
  <c r="I2050" i="8"/>
  <c r="J2050" i="8"/>
  <c r="A2051" i="8"/>
  <c r="D2051" i="8" s="1"/>
  <c r="I2051" i="8"/>
  <c r="A2052" i="8"/>
  <c r="C2052" i="8"/>
  <c r="D2052" i="8"/>
  <c r="E2052" i="8"/>
  <c r="F2052" i="8"/>
  <c r="H2052" i="8"/>
  <c r="I2052" i="8"/>
  <c r="A2053" i="8"/>
  <c r="F2053" i="8" s="1"/>
  <c r="C2053" i="8"/>
  <c r="D2053" i="8"/>
  <c r="E2053" i="8"/>
  <c r="I2053" i="8"/>
  <c r="A2054" i="8"/>
  <c r="C2054" i="8" s="1"/>
  <c r="H2054" i="8"/>
  <c r="I2054" i="8"/>
  <c r="J2054" i="8"/>
  <c r="A2055" i="8"/>
  <c r="C2055" i="8"/>
  <c r="D2055" i="8"/>
  <c r="E2055" i="8"/>
  <c r="F2055" i="8"/>
  <c r="H2055" i="8"/>
  <c r="I2055" i="8"/>
  <c r="J2055" i="8"/>
  <c r="A2056" i="8"/>
  <c r="E2056" i="8" s="1"/>
  <c r="C2056" i="8"/>
  <c r="D2056" i="8"/>
  <c r="H2056" i="8"/>
  <c r="I2056" i="8"/>
  <c r="J2056" i="8"/>
  <c r="A2057" i="8"/>
  <c r="I2057" i="8"/>
  <c r="A2058" i="8"/>
  <c r="C2058" i="8"/>
  <c r="D2058" i="8"/>
  <c r="E2058" i="8"/>
  <c r="F2058" i="8"/>
  <c r="I2058" i="8"/>
  <c r="J2058" i="8"/>
  <c r="A2059" i="8"/>
  <c r="D2059" i="8" s="1"/>
  <c r="I2059" i="8"/>
  <c r="A2060" i="8"/>
  <c r="C2060" i="8"/>
  <c r="D2060" i="8"/>
  <c r="E2060" i="8"/>
  <c r="F2060" i="8"/>
  <c r="H2060" i="8"/>
  <c r="I2060" i="8"/>
  <c r="A2061" i="8"/>
  <c r="F2061" i="8" s="1"/>
  <c r="C2061" i="8"/>
  <c r="D2061" i="8"/>
  <c r="E2061" i="8"/>
  <c r="I2061" i="8"/>
  <c r="A2062" i="8"/>
  <c r="C2062" i="8" s="1"/>
  <c r="H2062" i="8"/>
  <c r="I2062" i="8"/>
  <c r="J2062" i="8"/>
  <c r="A2063" i="8"/>
  <c r="C2063" i="8"/>
  <c r="D2063" i="8"/>
  <c r="E2063" i="8"/>
  <c r="F2063" i="8"/>
  <c r="H2063" i="8"/>
  <c r="I2063" i="8"/>
  <c r="J2063" i="8"/>
  <c r="A2064" i="8"/>
  <c r="E2064" i="8" s="1"/>
  <c r="C2064" i="8"/>
  <c r="D2064" i="8"/>
  <c r="H2064" i="8"/>
  <c r="I2064" i="8"/>
  <c r="J2064" i="8"/>
  <c r="A2065" i="8"/>
  <c r="I2065" i="8"/>
  <c r="A2066" i="8"/>
  <c r="C2066" i="8"/>
  <c r="D2066" i="8"/>
  <c r="E2066" i="8"/>
  <c r="F2066" i="8"/>
  <c r="I2066" i="8"/>
  <c r="J2066" i="8"/>
  <c r="A2067" i="8"/>
  <c r="D2067" i="8" s="1"/>
  <c r="I2067" i="8"/>
  <c r="A2068" i="8"/>
  <c r="C2068" i="8"/>
  <c r="D2068" i="8"/>
  <c r="E2068" i="8"/>
  <c r="F2068" i="8"/>
  <c r="H2068" i="8"/>
  <c r="I2068" i="8"/>
  <c r="A2069" i="8"/>
  <c r="F2069" i="8" s="1"/>
  <c r="C2069" i="8"/>
  <c r="D2069" i="8"/>
  <c r="E2069" i="8"/>
  <c r="I2069" i="8"/>
  <c r="A2070" i="8"/>
  <c r="C2070" i="8" s="1"/>
  <c r="H2070" i="8"/>
  <c r="I2070" i="8"/>
  <c r="J2070" i="8"/>
  <c r="A2071" i="8"/>
  <c r="C2071" i="8"/>
  <c r="D2071" i="8"/>
  <c r="E2071" i="8"/>
  <c r="F2071" i="8"/>
  <c r="H2071" i="8"/>
  <c r="I2071" i="8"/>
  <c r="J2071" i="8"/>
  <c r="A2072" i="8"/>
  <c r="E2072" i="8" s="1"/>
  <c r="C2072" i="8"/>
  <c r="D2072" i="8"/>
  <c r="H2072" i="8"/>
  <c r="I2072" i="8"/>
  <c r="J2072" i="8"/>
  <c r="A2073" i="8"/>
  <c r="I2073" i="8"/>
  <c r="A2074" i="8"/>
  <c r="C2074" i="8"/>
  <c r="D2074" i="8"/>
  <c r="E2074" i="8"/>
  <c r="F2074" i="8"/>
  <c r="I2074" i="8"/>
  <c r="J2074" i="8"/>
  <c r="A2075" i="8"/>
  <c r="D2075" i="8" s="1"/>
  <c r="I2075" i="8"/>
  <c r="A2076" i="8"/>
  <c r="C2076" i="8"/>
  <c r="D2076" i="8"/>
  <c r="E2076" i="8"/>
  <c r="F2076" i="8"/>
  <c r="H2076" i="8"/>
  <c r="I2076" i="8"/>
  <c r="A2077" i="8"/>
  <c r="F2077" i="8" s="1"/>
  <c r="C2077" i="8"/>
  <c r="D2077" i="8"/>
  <c r="E2077" i="8"/>
  <c r="I2077" i="8"/>
  <c r="A2078" i="8"/>
  <c r="C2078" i="8" s="1"/>
  <c r="H2078" i="8"/>
  <c r="I2078" i="8"/>
  <c r="J2078" i="8"/>
  <c r="A2079" i="8"/>
  <c r="C2079" i="8"/>
  <c r="D2079" i="8"/>
  <c r="E2079" i="8"/>
  <c r="F2079" i="8"/>
  <c r="H2079" i="8"/>
  <c r="I2079" i="8"/>
  <c r="J2079" i="8"/>
  <c r="A2080" i="8"/>
  <c r="E2080" i="8" s="1"/>
  <c r="C2080" i="8"/>
  <c r="D2080" i="8"/>
  <c r="H2080" i="8"/>
  <c r="I2080" i="8"/>
  <c r="J2080" i="8"/>
  <c r="A2081" i="8"/>
  <c r="I2081" i="8"/>
  <c r="A2082" i="8"/>
  <c r="C2082" i="8"/>
  <c r="D2082" i="8"/>
  <c r="E2082" i="8"/>
  <c r="F2082" i="8"/>
  <c r="I2082" i="8"/>
  <c r="J2082" i="8"/>
  <c r="A2083" i="8"/>
  <c r="D2083" i="8" s="1"/>
  <c r="I2083" i="8"/>
  <c r="A2084" i="8"/>
  <c r="C2084" i="8"/>
  <c r="D2084" i="8"/>
  <c r="E2084" i="8"/>
  <c r="F2084" i="8"/>
  <c r="H2084" i="8"/>
  <c r="I2084" i="8"/>
  <c r="A2085" i="8"/>
  <c r="F2085" i="8" s="1"/>
  <c r="C2085" i="8"/>
  <c r="D2085" i="8"/>
  <c r="E2085" i="8"/>
  <c r="I2085" i="8"/>
  <c r="A2086" i="8"/>
  <c r="C2086" i="8" s="1"/>
  <c r="H2086" i="8"/>
  <c r="I2086" i="8"/>
  <c r="J2086" i="8"/>
  <c r="A2087" i="8"/>
  <c r="C2087" i="8"/>
  <c r="D2087" i="8"/>
  <c r="E2087" i="8"/>
  <c r="F2087" i="8"/>
  <c r="H2087" i="8"/>
  <c r="I2087" i="8"/>
  <c r="J2087" i="8"/>
  <c r="A2088" i="8"/>
  <c r="E2088" i="8" s="1"/>
  <c r="C2088" i="8"/>
  <c r="D2088" i="8"/>
  <c r="H2088" i="8"/>
  <c r="I2088" i="8"/>
  <c r="J2088" i="8"/>
  <c r="A2089" i="8"/>
  <c r="I2089" i="8"/>
  <c r="A2090" i="8"/>
  <c r="C2090" i="8"/>
  <c r="D2090" i="8"/>
  <c r="E2090" i="8"/>
  <c r="F2090" i="8"/>
  <c r="I2090" i="8"/>
  <c r="J2090" i="8"/>
  <c r="A2091" i="8"/>
  <c r="D2091" i="8" s="1"/>
  <c r="I2091" i="8"/>
  <c r="A2092" i="8"/>
  <c r="C2092" i="8"/>
  <c r="D2092" i="8"/>
  <c r="E2092" i="8"/>
  <c r="F2092" i="8"/>
  <c r="H2092" i="8"/>
  <c r="I2092" i="8"/>
  <c r="A2093" i="8"/>
  <c r="F2093" i="8" s="1"/>
  <c r="C2093" i="8"/>
  <c r="D2093" i="8"/>
  <c r="E2093" i="8"/>
  <c r="I2093" i="8"/>
  <c r="A2094" i="8"/>
  <c r="C2094" i="8" s="1"/>
  <c r="H2094" i="8"/>
  <c r="I2094" i="8"/>
  <c r="J2094" i="8"/>
  <c r="A2095" i="8"/>
  <c r="C2095" i="8"/>
  <c r="D2095" i="8"/>
  <c r="E2095" i="8"/>
  <c r="F2095" i="8"/>
  <c r="H2095" i="8"/>
  <c r="I2095" i="8"/>
  <c r="J2095" i="8"/>
  <c r="A2096" i="8"/>
  <c r="E2096" i="8" s="1"/>
  <c r="C2096" i="8"/>
  <c r="D2096" i="8"/>
  <c r="H2096" i="8"/>
  <c r="I2096" i="8"/>
  <c r="J2096" i="8"/>
  <c r="A2097" i="8"/>
  <c r="I2097" i="8"/>
  <c r="A2098" i="8"/>
  <c r="C2098" i="8"/>
  <c r="D2098" i="8"/>
  <c r="E2098" i="8"/>
  <c r="F2098" i="8"/>
  <c r="I2098" i="8"/>
  <c r="J2098" i="8"/>
  <c r="A2099" i="8"/>
  <c r="D2099" i="8" s="1"/>
  <c r="I2099" i="8"/>
  <c r="A2100" i="8"/>
  <c r="C2100" i="8"/>
  <c r="D2100" i="8"/>
  <c r="E2100" i="8"/>
  <c r="F2100" i="8"/>
  <c r="H2100" i="8"/>
  <c r="I2100" i="8"/>
  <c r="A2101" i="8"/>
  <c r="F2101" i="8" s="1"/>
  <c r="C2101" i="8"/>
  <c r="D2101" i="8"/>
  <c r="E2101" i="8"/>
  <c r="I2101" i="8"/>
  <c r="A2102" i="8"/>
  <c r="C2102" i="8" s="1"/>
  <c r="H2102" i="8"/>
  <c r="I2102" i="8"/>
  <c r="J2102" i="8"/>
  <c r="A2103" i="8"/>
  <c r="C2103" i="8"/>
  <c r="D2103" i="8"/>
  <c r="E2103" i="8"/>
  <c r="F2103" i="8"/>
  <c r="H2103" i="8"/>
  <c r="I2103" i="8"/>
  <c r="J2103" i="8"/>
  <c r="A2104" i="8"/>
  <c r="E2104" i="8" s="1"/>
  <c r="C2104" i="8"/>
  <c r="D2104" i="8"/>
  <c r="H2104" i="8"/>
  <c r="I2104" i="8"/>
  <c r="J2104" i="8"/>
  <c r="A2105" i="8"/>
  <c r="I2105" i="8"/>
  <c r="A2106" i="8"/>
  <c r="C2106" i="8"/>
  <c r="D2106" i="8"/>
  <c r="E2106" i="8"/>
  <c r="F2106" i="8"/>
  <c r="I2106" i="8"/>
  <c r="J2106" i="8"/>
  <c r="A2107" i="8"/>
  <c r="D2107" i="8" s="1"/>
  <c r="I2107" i="8"/>
  <c r="A2108" i="8"/>
  <c r="C2108" i="8"/>
  <c r="D2108" i="8"/>
  <c r="E2108" i="8"/>
  <c r="F2108" i="8"/>
  <c r="H2108" i="8"/>
  <c r="I2108" i="8"/>
  <c r="A2109" i="8"/>
  <c r="F2109" i="8" s="1"/>
  <c r="C2109" i="8"/>
  <c r="D2109" i="8"/>
  <c r="E2109" i="8"/>
  <c r="I2109" i="8"/>
  <c r="A2110" i="8"/>
  <c r="C2110" i="8" s="1"/>
  <c r="F2110" i="8"/>
  <c r="H2110" i="8"/>
  <c r="I2110" i="8"/>
  <c r="J2110" i="8"/>
  <c r="A2111" i="8"/>
  <c r="C2111" i="8"/>
  <c r="D2111" i="8"/>
  <c r="E2111" i="8"/>
  <c r="F2111" i="8"/>
  <c r="H2111" i="8"/>
  <c r="I2111" i="8"/>
  <c r="J2111" i="8"/>
  <c r="A2112" i="8"/>
  <c r="E2112" i="8" s="1"/>
  <c r="C2112" i="8"/>
  <c r="D2112" i="8"/>
  <c r="H2112" i="8"/>
  <c r="I2112" i="8"/>
  <c r="J2112" i="8"/>
  <c r="A2113" i="8"/>
  <c r="I2113" i="8"/>
  <c r="A2114" i="8"/>
  <c r="C2114" i="8"/>
  <c r="D2114" i="8"/>
  <c r="E2114" i="8"/>
  <c r="F2114" i="8"/>
  <c r="I2114" i="8"/>
  <c r="J2114" i="8"/>
  <c r="A2115" i="8"/>
  <c r="D2115" i="8" s="1"/>
  <c r="I2115" i="8"/>
  <c r="A2116" i="8"/>
  <c r="C2116" i="8"/>
  <c r="D2116" i="8"/>
  <c r="E2116" i="8"/>
  <c r="F2116" i="8"/>
  <c r="H2116" i="8"/>
  <c r="I2116" i="8"/>
  <c r="A2117" i="8"/>
  <c r="F2117" i="8" s="1"/>
  <c r="C2117" i="8"/>
  <c r="E2117" i="8"/>
  <c r="I2117" i="8"/>
  <c r="A2118" i="8"/>
  <c r="C2118" i="8" s="1"/>
  <c r="F2118" i="8"/>
  <c r="H2118" i="8"/>
  <c r="I2118" i="8"/>
  <c r="J2118" i="8"/>
  <c r="A2119" i="8"/>
  <c r="C2119" i="8"/>
  <c r="D2119" i="8"/>
  <c r="E2119" i="8"/>
  <c r="F2119" i="8"/>
  <c r="H2119" i="8"/>
  <c r="I2119" i="8"/>
  <c r="J2119" i="8"/>
  <c r="A2120" i="8"/>
  <c r="E2120" i="8" s="1"/>
  <c r="C2120" i="8"/>
  <c r="D2120" i="8"/>
  <c r="H2120" i="8"/>
  <c r="I2120" i="8"/>
  <c r="J2120" i="8"/>
  <c r="A2121" i="8"/>
  <c r="I2121" i="8"/>
  <c r="A2122" i="8"/>
  <c r="C2122" i="8"/>
  <c r="D2122" i="8"/>
  <c r="E2122" i="8"/>
  <c r="F2122" i="8"/>
  <c r="I2122" i="8"/>
  <c r="J2122" i="8"/>
  <c r="A2123" i="8"/>
  <c r="D2123" i="8" s="1"/>
  <c r="I2123" i="8"/>
  <c r="A2124" i="8"/>
  <c r="C2124" i="8"/>
  <c r="D2124" i="8"/>
  <c r="E2124" i="8"/>
  <c r="F2124" i="8"/>
  <c r="H2124" i="8"/>
  <c r="I2124" i="8"/>
  <c r="A2125" i="8"/>
  <c r="F2125" i="8" s="1"/>
  <c r="C2125" i="8"/>
  <c r="E2125" i="8"/>
  <c r="I2125" i="8"/>
  <c r="A2126" i="8"/>
  <c r="C2126" i="8" s="1"/>
  <c r="F2126" i="8"/>
  <c r="H2126" i="8"/>
  <c r="I2126" i="8"/>
  <c r="J2126" i="8"/>
  <c r="A2127" i="8"/>
  <c r="C2127" i="8"/>
  <c r="D2127" i="8"/>
  <c r="E2127" i="8"/>
  <c r="F2127" i="8"/>
  <c r="H2127" i="8"/>
  <c r="I2127" i="8"/>
  <c r="J2127" i="8"/>
  <c r="A2128" i="8"/>
  <c r="E2128" i="8" s="1"/>
  <c r="C2128" i="8"/>
  <c r="D2128" i="8"/>
  <c r="H2128" i="8"/>
  <c r="I2128" i="8"/>
  <c r="J2128" i="8"/>
  <c r="A2129" i="8"/>
  <c r="I2129" i="8"/>
  <c r="A2130" i="8"/>
  <c r="C2130" i="8"/>
  <c r="D2130" i="8"/>
  <c r="E2130" i="8"/>
  <c r="F2130" i="8"/>
  <c r="I2130" i="8"/>
  <c r="J2130" i="8"/>
  <c r="A2131" i="8"/>
  <c r="D2131" i="8" s="1"/>
  <c r="I2131" i="8"/>
  <c r="A2132" i="8"/>
  <c r="C2132" i="8"/>
  <c r="D2132" i="8"/>
  <c r="E2132" i="8"/>
  <c r="F2132" i="8"/>
  <c r="H2132" i="8"/>
  <c r="I2132" i="8"/>
  <c r="A2133" i="8"/>
  <c r="F2133" i="8" s="1"/>
  <c r="C2133" i="8"/>
  <c r="D2133" i="8"/>
  <c r="E2133" i="8"/>
  <c r="I2133" i="8"/>
  <c r="A2134" i="8"/>
  <c r="C2134" i="8" s="1"/>
  <c r="F2134" i="8"/>
  <c r="H2134" i="8"/>
  <c r="I2134" i="8"/>
  <c r="J2134" i="8"/>
  <c r="A2135" i="8"/>
  <c r="C2135" i="8"/>
  <c r="D2135" i="8"/>
  <c r="E2135" i="8"/>
  <c r="F2135" i="8"/>
  <c r="H2135" i="8"/>
  <c r="I2135" i="8"/>
  <c r="J2135" i="8"/>
  <c r="A2136" i="8"/>
  <c r="E2136" i="8" s="1"/>
  <c r="C2136" i="8"/>
  <c r="D2136" i="8"/>
  <c r="H2136" i="8"/>
  <c r="I2136" i="8"/>
  <c r="J2136" i="8"/>
  <c r="A2137" i="8"/>
  <c r="I2137" i="8"/>
  <c r="A2138" i="8"/>
  <c r="C2138" i="8"/>
  <c r="D2138" i="8"/>
  <c r="E2138" i="8"/>
  <c r="F2138" i="8"/>
  <c r="I2138" i="8"/>
  <c r="J2138" i="8"/>
  <c r="A2139" i="8"/>
  <c r="D2139" i="8" s="1"/>
  <c r="I2139" i="8"/>
  <c r="A2140" i="8"/>
  <c r="C2140" i="8"/>
  <c r="D2140" i="8"/>
  <c r="E2140" i="8"/>
  <c r="F2140" i="8"/>
  <c r="H2140" i="8"/>
  <c r="I2140" i="8"/>
  <c r="A2141" i="8"/>
  <c r="F2141" i="8" s="1"/>
  <c r="C2141" i="8"/>
  <c r="D2141" i="8"/>
  <c r="E2141" i="8"/>
  <c r="I2141" i="8"/>
  <c r="A2142" i="8"/>
  <c r="C2142" i="8" s="1"/>
  <c r="F2142" i="8"/>
  <c r="H2142" i="8"/>
  <c r="I2142" i="8"/>
  <c r="J2142" i="8"/>
  <c r="A2143" i="8"/>
  <c r="C2143" i="8"/>
  <c r="D2143" i="8"/>
  <c r="E2143" i="8"/>
  <c r="F2143" i="8"/>
  <c r="H2143" i="8"/>
  <c r="I2143" i="8"/>
  <c r="J2143" i="8"/>
  <c r="A2144" i="8"/>
  <c r="E2144" i="8" s="1"/>
  <c r="C2144" i="8"/>
  <c r="D2144" i="8"/>
  <c r="H2144" i="8"/>
  <c r="I2144" i="8"/>
  <c r="J2144" i="8"/>
  <c r="A2145" i="8"/>
  <c r="I2145" i="8"/>
  <c r="A2146" i="8"/>
  <c r="C2146" i="8"/>
  <c r="D2146" i="8"/>
  <c r="E2146" i="8"/>
  <c r="F2146" i="8"/>
  <c r="I2146" i="8"/>
  <c r="J2146" i="8"/>
  <c r="A2147" i="8"/>
  <c r="D2147" i="8" s="1"/>
  <c r="I2147" i="8"/>
  <c r="A2148" i="8"/>
  <c r="C2148" i="8"/>
  <c r="D2148" i="8"/>
  <c r="E2148" i="8"/>
  <c r="F2148" i="8"/>
  <c r="H2148" i="8"/>
  <c r="I2148" i="8"/>
  <c r="A2149" i="8"/>
  <c r="F2149" i="8" s="1"/>
  <c r="C2149" i="8"/>
  <c r="E2149" i="8"/>
  <c r="I2149" i="8"/>
  <c r="A2150" i="8"/>
  <c r="C2150" i="8" s="1"/>
  <c r="F2150" i="8"/>
  <c r="H2150" i="8"/>
  <c r="I2150" i="8"/>
  <c r="J2150" i="8"/>
  <c r="A2151" i="8"/>
  <c r="C2151" i="8"/>
  <c r="D2151" i="8"/>
  <c r="E2151" i="8"/>
  <c r="F2151" i="8"/>
  <c r="H2151" i="8"/>
  <c r="I2151" i="8"/>
  <c r="J2151" i="8"/>
  <c r="A2152" i="8"/>
  <c r="E2152" i="8" s="1"/>
  <c r="C2152" i="8"/>
  <c r="D2152" i="8"/>
  <c r="H2152" i="8"/>
  <c r="I2152" i="8"/>
  <c r="J2152" i="8"/>
  <c r="A2153" i="8"/>
  <c r="I2153" i="8"/>
  <c r="A2154" i="8"/>
  <c r="C2154" i="8"/>
  <c r="D2154" i="8"/>
  <c r="E2154" i="8"/>
  <c r="F2154" i="8"/>
  <c r="I2154" i="8"/>
  <c r="J2154" i="8"/>
  <c r="A2155" i="8"/>
  <c r="D2155" i="8" s="1"/>
  <c r="I2155" i="8"/>
  <c r="A2156" i="8"/>
  <c r="C2156" i="8"/>
  <c r="D2156" i="8"/>
  <c r="E2156" i="8"/>
  <c r="F2156" i="8"/>
  <c r="H2156" i="8"/>
  <c r="I2156" i="8"/>
  <c r="A2157" i="8"/>
  <c r="F2157" i="8" s="1"/>
  <c r="C2157" i="8"/>
  <c r="E2157" i="8"/>
  <c r="I2157" i="8"/>
  <c r="A2158" i="8"/>
  <c r="C2158" i="8" s="1"/>
  <c r="F2158" i="8"/>
  <c r="H2158" i="8"/>
  <c r="I2158" i="8"/>
  <c r="J2158" i="8"/>
  <c r="A2159" i="8"/>
  <c r="C2159" i="8"/>
  <c r="D2159" i="8"/>
  <c r="E2159" i="8"/>
  <c r="F2159" i="8"/>
  <c r="H2159" i="8"/>
  <c r="I2159" i="8"/>
  <c r="J2159" i="8"/>
  <c r="A2160" i="8"/>
  <c r="E2160" i="8" s="1"/>
  <c r="C2160" i="8"/>
  <c r="D2160" i="8"/>
  <c r="H2160" i="8"/>
  <c r="I2160" i="8"/>
  <c r="J2160" i="8"/>
  <c r="A2161" i="8"/>
  <c r="I2161" i="8"/>
  <c r="A2162" i="8"/>
  <c r="C2162" i="8"/>
  <c r="D2162" i="8"/>
  <c r="E2162" i="8"/>
  <c r="F2162" i="8"/>
  <c r="I2162" i="8"/>
  <c r="J2162" i="8"/>
  <c r="A2163" i="8"/>
  <c r="D2163" i="8" s="1"/>
  <c r="I2163" i="8"/>
  <c r="A2164" i="8"/>
  <c r="C2164" i="8"/>
  <c r="D2164" i="8"/>
  <c r="E2164" i="8"/>
  <c r="F2164" i="8"/>
  <c r="H2164" i="8"/>
  <c r="I2164" i="8"/>
  <c r="A2165" i="8"/>
  <c r="F2165" i="8" s="1"/>
  <c r="C2165" i="8"/>
  <c r="E2165" i="8"/>
  <c r="I2165" i="8"/>
  <c r="A2166" i="8"/>
  <c r="C2166" i="8" s="1"/>
  <c r="F2166" i="8"/>
  <c r="H2166" i="8"/>
  <c r="I2166" i="8"/>
  <c r="J2166" i="8"/>
  <c r="A2167" i="8"/>
  <c r="C2167" i="8"/>
  <c r="D2167" i="8"/>
  <c r="E2167" i="8"/>
  <c r="F2167" i="8"/>
  <c r="H2167" i="8"/>
  <c r="I2167" i="8"/>
  <c r="J2167" i="8"/>
  <c r="A2168" i="8"/>
  <c r="E2168" i="8" s="1"/>
  <c r="C2168" i="8"/>
  <c r="D2168" i="8"/>
  <c r="H2168" i="8"/>
  <c r="I2168" i="8"/>
  <c r="J2168" i="8"/>
  <c r="A2169" i="8"/>
  <c r="I2169" i="8"/>
  <c r="A2170" i="8"/>
  <c r="C2170" i="8"/>
  <c r="D2170" i="8"/>
  <c r="E2170" i="8"/>
  <c r="F2170" i="8"/>
  <c r="I2170" i="8"/>
  <c r="J2170" i="8"/>
  <c r="A2171" i="8"/>
  <c r="D2171" i="8" s="1"/>
  <c r="I2171" i="8"/>
  <c r="A2172" i="8"/>
  <c r="C2172" i="8"/>
  <c r="D2172" i="8"/>
  <c r="E2172" i="8"/>
  <c r="F2172" i="8"/>
  <c r="H2172" i="8"/>
  <c r="I2172" i="8"/>
  <c r="A2173" i="8"/>
  <c r="F2173" i="8" s="1"/>
  <c r="C2173" i="8"/>
  <c r="E2173" i="8"/>
  <c r="I2173" i="8"/>
  <c r="A2174" i="8"/>
  <c r="C2174" i="8" s="1"/>
  <c r="F2174" i="8"/>
  <c r="H2174" i="8"/>
  <c r="I2174" i="8"/>
  <c r="J2174" i="8"/>
  <c r="A2175" i="8"/>
  <c r="C2175" i="8"/>
  <c r="D2175" i="8"/>
  <c r="E2175" i="8"/>
  <c r="F2175" i="8"/>
  <c r="H2175" i="8"/>
  <c r="I2175" i="8"/>
  <c r="J2175" i="8"/>
  <c r="A2176" i="8"/>
  <c r="E2176" i="8" s="1"/>
  <c r="C2176" i="8"/>
  <c r="D2176" i="8"/>
  <c r="H2176" i="8"/>
  <c r="I2176" i="8"/>
  <c r="J2176" i="8"/>
  <c r="A2177" i="8"/>
  <c r="I2177" i="8"/>
  <c r="A2178" i="8"/>
  <c r="C2178" i="8"/>
  <c r="D2178" i="8"/>
  <c r="E2178" i="8"/>
  <c r="F2178" i="8"/>
  <c r="I2178" i="8"/>
  <c r="J2178" i="8"/>
  <c r="A2179" i="8"/>
  <c r="D2179" i="8" s="1"/>
  <c r="I2179" i="8"/>
  <c r="A2180" i="8"/>
  <c r="C2180" i="8"/>
  <c r="D2180" i="8"/>
  <c r="E2180" i="8"/>
  <c r="F2180" i="8"/>
  <c r="H2180" i="8"/>
  <c r="I2180" i="8"/>
  <c r="A2181" i="8"/>
  <c r="F2181" i="8" s="1"/>
  <c r="C2181" i="8"/>
  <c r="E2181" i="8"/>
  <c r="I2181" i="8"/>
  <c r="A2182" i="8"/>
  <c r="C2182" i="8" s="1"/>
  <c r="F2182" i="8"/>
  <c r="H2182" i="8"/>
  <c r="I2182" i="8"/>
  <c r="J2182" i="8"/>
  <c r="A2183" i="8"/>
  <c r="C2183" i="8"/>
  <c r="D2183" i="8"/>
  <c r="E2183" i="8"/>
  <c r="F2183" i="8"/>
  <c r="H2183" i="8"/>
  <c r="I2183" i="8"/>
  <c r="J2183" i="8"/>
  <c r="A2184" i="8"/>
  <c r="E2184" i="8" s="1"/>
  <c r="C2184" i="8"/>
  <c r="D2184" i="8"/>
  <c r="H2184" i="8"/>
  <c r="I2184" i="8"/>
  <c r="J2184" i="8"/>
  <c r="A2185" i="8"/>
  <c r="E2185" i="8"/>
  <c r="I2185" i="8"/>
  <c r="A2186" i="8"/>
  <c r="C2186" i="8"/>
  <c r="D2186" i="8"/>
  <c r="E2186" i="8"/>
  <c r="F2186" i="8"/>
  <c r="I2186" i="8"/>
  <c r="J2186" i="8"/>
  <c r="A2187" i="8"/>
  <c r="D2187" i="8" s="1"/>
  <c r="I2187" i="8"/>
  <c r="A2188" i="8"/>
  <c r="C2188" i="8"/>
  <c r="D2188" i="8"/>
  <c r="E2188" i="8"/>
  <c r="F2188" i="8"/>
  <c r="H2188" i="8"/>
  <c r="I2188" i="8"/>
  <c r="A2189" i="8"/>
  <c r="F2189" i="8" s="1"/>
  <c r="C2189" i="8"/>
  <c r="D2189" i="8"/>
  <c r="E2189" i="8"/>
  <c r="I2189" i="8"/>
  <c r="A2190" i="8"/>
  <c r="C2190" i="8" s="1"/>
  <c r="F2190" i="8"/>
  <c r="H2190" i="8"/>
  <c r="I2190" i="8"/>
  <c r="J2190" i="8"/>
  <c r="A2191" i="8"/>
  <c r="C2191" i="8"/>
  <c r="D2191" i="8"/>
  <c r="E2191" i="8"/>
  <c r="F2191" i="8"/>
  <c r="H2191" i="8"/>
  <c r="I2191" i="8"/>
  <c r="J2191" i="8"/>
  <c r="A2192" i="8"/>
  <c r="E2192" i="8" s="1"/>
  <c r="C2192" i="8"/>
  <c r="D2192" i="8"/>
  <c r="H2192" i="8"/>
  <c r="I2192" i="8"/>
  <c r="J2192" i="8"/>
  <c r="A2193" i="8"/>
  <c r="I2193" i="8"/>
  <c r="A2194" i="8"/>
  <c r="C2194" i="8"/>
  <c r="D2194" i="8"/>
  <c r="E2194" i="8"/>
  <c r="F2194" i="8"/>
  <c r="I2194" i="8"/>
  <c r="J2194" i="8"/>
  <c r="A2195" i="8"/>
  <c r="D2195" i="8" s="1"/>
  <c r="I2195" i="8"/>
  <c r="A2196" i="8"/>
  <c r="C2196" i="8"/>
  <c r="D2196" i="8"/>
  <c r="E2196" i="8"/>
  <c r="F2196" i="8"/>
  <c r="H2196" i="8"/>
  <c r="I2196" i="8"/>
  <c r="A2197" i="8"/>
  <c r="F2197" i="8" s="1"/>
  <c r="C2197" i="8"/>
  <c r="E2197" i="8"/>
  <c r="I2197" i="8"/>
  <c r="A2198" i="8"/>
  <c r="C2198" i="8" s="1"/>
  <c r="F2198" i="8"/>
  <c r="H2198" i="8"/>
  <c r="I2198" i="8"/>
  <c r="J2198" i="8"/>
  <c r="A2199" i="8"/>
  <c r="C2199" i="8"/>
  <c r="D2199" i="8"/>
  <c r="E2199" i="8"/>
  <c r="F2199" i="8"/>
  <c r="H2199" i="8"/>
  <c r="I2199" i="8"/>
  <c r="J2199" i="8"/>
  <c r="A2200" i="8"/>
  <c r="E2200" i="8" s="1"/>
  <c r="C2200" i="8"/>
  <c r="D2200" i="8"/>
  <c r="H2200" i="8"/>
  <c r="I2200" i="8"/>
  <c r="J2200" i="8"/>
  <c r="A2201" i="8"/>
  <c r="I2201" i="8"/>
  <c r="A2202" i="8"/>
  <c r="C2202" i="8"/>
  <c r="D2202" i="8"/>
  <c r="E2202" i="8"/>
  <c r="F2202" i="8"/>
  <c r="I2202" i="8"/>
  <c r="J2202" i="8"/>
  <c r="A2203" i="8"/>
  <c r="D2203" i="8" s="1"/>
  <c r="I2203" i="8"/>
  <c r="A2204" i="8"/>
  <c r="C2204" i="8"/>
  <c r="D2204" i="8"/>
  <c r="E2204" i="8"/>
  <c r="F2204" i="8"/>
  <c r="H2204" i="8"/>
  <c r="I2204" i="8"/>
  <c r="A2205" i="8"/>
  <c r="F2205" i="8" s="1"/>
  <c r="C2205" i="8"/>
  <c r="E2205" i="8"/>
  <c r="I2205" i="8"/>
  <c r="A2206" i="8"/>
  <c r="C2206" i="8" s="1"/>
  <c r="F2206" i="8"/>
  <c r="H2206" i="8"/>
  <c r="I2206" i="8"/>
  <c r="J2206" i="8"/>
  <c r="A2207" i="8"/>
  <c r="C2207" i="8"/>
  <c r="D2207" i="8"/>
  <c r="E2207" i="8"/>
  <c r="F2207" i="8"/>
  <c r="H2207" i="8"/>
  <c r="I2207" i="8"/>
  <c r="J2207" i="8"/>
  <c r="A2208" i="8"/>
  <c r="E2208" i="8" s="1"/>
  <c r="C2208" i="8"/>
  <c r="D2208" i="8"/>
  <c r="H2208" i="8"/>
  <c r="I2208" i="8"/>
  <c r="J2208" i="8"/>
  <c r="A2209" i="8"/>
  <c r="I2209" i="8"/>
  <c r="A2210" i="8"/>
  <c r="C2210" i="8"/>
  <c r="D2210" i="8"/>
  <c r="E2210" i="8"/>
  <c r="F2210" i="8"/>
  <c r="I2210" i="8"/>
  <c r="J2210" i="8"/>
  <c r="A2211" i="8"/>
  <c r="D2211" i="8" s="1"/>
  <c r="I2211" i="8"/>
  <c r="A2212" i="8"/>
  <c r="C2212" i="8"/>
  <c r="D2212" i="8"/>
  <c r="E2212" i="8"/>
  <c r="F2212" i="8"/>
  <c r="H2212" i="8"/>
  <c r="I2212" i="8"/>
  <c r="A2213" i="8"/>
  <c r="F2213" i="8" s="1"/>
  <c r="C2213" i="8"/>
  <c r="E2213" i="8"/>
  <c r="I2213" i="8"/>
  <c r="A2214" i="8"/>
  <c r="C2214" i="8" s="1"/>
  <c r="F2214" i="8"/>
  <c r="H2214" i="8"/>
  <c r="I2214" i="8"/>
  <c r="J2214" i="8"/>
  <c r="A2215" i="8"/>
  <c r="C2215" i="8"/>
  <c r="D2215" i="8"/>
  <c r="E2215" i="8"/>
  <c r="F2215" i="8"/>
  <c r="H2215" i="8"/>
  <c r="I2215" i="8"/>
  <c r="J2215" i="8"/>
  <c r="A2216" i="8"/>
  <c r="E2216" i="8" s="1"/>
  <c r="C2216" i="8"/>
  <c r="D2216" i="8"/>
  <c r="H2216" i="8"/>
  <c r="I2216" i="8"/>
  <c r="J2216" i="8"/>
  <c r="A2217" i="8"/>
  <c r="I2217" i="8"/>
  <c r="A2218" i="8"/>
  <c r="C2218" i="8"/>
  <c r="D2218" i="8"/>
  <c r="E2218" i="8"/>
  <c r="F2218" i="8"/>
  <c r="I2218" i="8"/>
  <c r="J2218" i="8"/>
  <c r="A2219" i="8"/>
  <c r="D2219" i="8" s="1"/>
  <c r="I2219" i="8"/>
  <c r="A2220" i="8"/>
  <c r="C2220" i="8"/>
  <c r="D2220" i="8"/>
  <c r="E2220" i="8"/>
  <c r="F2220" i="8"/>
  <c r="H2220" i="8"/>
  <c r="I2220" i="8"/>
  <c r="A2221" i="8"/>
  <c r="F2221" i="8" s="1"/>
  <c r="C2221" i="8"/>
  <c r="E2221" i="8"/>
  <c r="I2221" i="8"/>
  <c r="A2222" i="8"/>
  <c r="C2222" i="8" s="1"/>
  <c r="F2222" i="8"/>
  <c r="H2222" i="8"/>
  <c r="I2222" i="8"/>
  <c r="J2222" i="8"/>
  <c r="A2223" i="8"/>
  <c r="C2223" i="8"/>
  <c r="D2223" i="8"/>
  <c r="E2223" i="8"/>
  <c r="F2223" i="8"/>
  <c r="H2223" i="8"/>
  <c r="I2223" i="8"/>
  <c r="J2223" i="8"/>
  <c r="A2224" i="8"/>
  <c r="E2224" i="8" s="1"/>
  <c r="C2224" i="8"/>
  <c r="D2224" i="8"/>
  <c r="H2224" i="8"/>
  <c r="I2224" i="8"/>
  <c r="J2224" i="8"/>
  <c r="A2225" i="8"/>
  <c r="I2225" i="8"/>
  <c r="A2226" i="8"/>
  <c r="C2226" i="8"/>
  <c r="D2226" i="8"/>
  <c r="E2226" i="8"/>
  <c r="F2226" i="8"/>
  <c r="I2226" i="8"/>
  <c r="J2226" i="8"/>
  <c r="A2227" i="8"/>
  <c r="D2227" i="8" s="1"/>
  <c r="I2227" i="8"/>
  <c r="A2228" i="8"/>
  <c r="C2228" i="8"/>
  <c r="D2228" i="8"/>
  <c r="E2228" i="8"/>
  <c r="F2228" i="8"/>
  <c r="H2228" i="8"/>
  <c r="I2228" i="8"/>
  <c r="A2229" i="8"/>
  <c r="F2229" i="8" s="1"/>
  <c r="C2229" i="8"/>
  <c r="E2229" i="8"/>
  <c r="I2229" i="8"/>
  <c r="A2230" i="8"/>
  <c r="C2230" i="8" s="1"/>
  <c r="F2230" i="8"/>
  <c r="H2230" i="8"/>
  <c r="I2230" i="8"/>
  <c r="J2230" i="8"/>
  <c r="A2231" i="8"/>
  <c r="C2231" i="8"/>
  <c r="D2231" i="8"/>
  <c r="E2231" i="8"/>
  <c r="F2231" i="8"/>
  <c r="H2231" i="8"/>
  <c r="I2231" i="8"/>
  <c r="J2231" i="8"/>
  <c r="A2232" i="8"/>
  <c r="E2232" i="8" s="1"/>
  <c r="C2232" i="8"/>
  <c r="D2232" i="8"/>
  <c r="H2232" i="8"/>
  <c r="I2232" i="8"/>
  <c r="J2232" i="8"/>
  <c r="A2233" i="8"/>
  <c r="I2233" i="8"/>
  <c r="A2234" i="8"/>
  <c r="C2234" i="8"/>
  <c r="D2234" i="8"/>
  <c r="E2234" i="8"/>
  <c r="F2234" i="8"/>
  <c r="I2234" i="8"/>
  <c r="J2234" i="8"/>
  <c r="D3" i="11"/>
  <c r="D7" i="11"/>
  <c r="D15" i="11"/>
  <c r="D18" i="11"/>
  <c r="D20" i="11"/>
  <c r="D23" i="11"/>
  <c r="D27" i="11"/>
  <c r="D29" i="11"/>
  <c r="D30" i="11"/>
  <c r="D37" i="11"/>
  <c r="D41" i="11"/>
  <c r="D45" i="11"/>
  <c r="D52" i="11"/>
  <c r="D54" i="11"/>
  <c r="D57" i="11"/>
  <c r="D58" i="11"/>
  <c r="D59" i="11"/>
  <c r="D63" i="11"/>
  <c r="D68" i="11"/>
  <c r="D72" i="11"/>
  <c r="D74" i="11"/>
  <c r="D75" i="11"/>
  <c r="D77" i="11"/>
  <c r="D82" i="11"/>
  <c r="D86" i="11"/>
  <c r="D88" i="11"/>
  <c r="D90" i="11"/>
  <c r="D99" i="11"/>
  <c r="D100" i="11"/>
  <c r="D105" i="11"/>
  <c r="D107" i="11"/>
  <c r="D108" i="11"/>
  <c r="D111" i="11"/>
  <c r="D112" i="11"/>
  <c r="D117" i="11"/>
  <c r="D119" i="11"/>
  <c r="D120" i="11"/>
  <c r="D122" i="11"/>
  <c r="D123" i="11"/>
  <c r="D124" i="11"/>
  <c r="D126" i="11"/>
  <c r="D129" i="11"/>
  <c r="D130" i="11"/>
  <c r="D132" i="11"/>
  <c r="D135" i="11"/>
  <c r="D139" i="11"/>
  <c r="D142" i="11"/>
  <c r="D143" i="11"/>
  <c r="D144" i="11"/>
  <c r="D156" i="11"/>
  <c r="D159" i="11"/>
  <c r="D167" i="11"/>
  <c r="D182" i="11"/>
  <c r="D188" i="11"/>
  <c r="D194" i="11"/>
  <c r="D196" i="11"/>
  <c r="D197" i="11"/>
  <c r="D201" i="11"/>
  <c r="D206" i="11"/>
  <c r="D211" i="11"/>
  <c r="D221" i="11"/>
  <c r="D233" i="11"/>
  <c r="D239" i="11"/>
  <c r="D241" i="11"/>
  <c r="D242" i="11"/>
  <c r="D243" i="11"/>
  <c r="D244" i="11"/>
  <c r="D246" i="11"/>
  <c r="D247" i="11"/>
  <c r="D250" i="11"/>
  <c r="D251" i="11"/>
  <c r="D254" i="11"/>
  <c r="D256" i="11"/>
  <c r="D257" i="11"/>
  <c r="D272" i="11"/>
  <c r="D273" i="11"/>
  <c r="D274" i="11"/>
  <c r="D277" i="11"/>
  <c r="D281" i="11"/>
  <c r="D283" i="11"/>
  <c r="D287" i="11"/>
  <c r="D293" i="11"/>
  <c r="D299" i="11"/>
  <c r="D308" i="11"/>
  <c r="D310" i="11"/>
  <c r="D312" i="11"/>
  <c r="D315" i="11"/>
  <c r="D317" i="11"/>
  <c r="D325" i="11"/>
  <c r="D332" i="11"/>
  <c r="D338" i="11"/>
  <c r="D343" i="11"/>
  <c r="D350" i="11"/>
  <c r="D352" i="11"/>
  <c r="D354" i="11"/>
  <c r="D356" i="11"/>
  <c r="D357" i="11"/>
  <c r="D360" i="11"/>
  <c r="D362" i="11"/>
  <c r="D363" i="11"/>
  <c r="D367" i="11"/>
  <c r="D369" i="11"/>
  <c r="D370" i="11"/>
  <c r="D374" i="11"/>
  <c r="D378" i="11"/>
  <c r="D380" i="11"/>
  <c r="D385" i="11"/>
  <c r="D386" i="11"/>
  <c r="D389" i="11"/>
  <c r="D397" i="11"/>
  <c r="D402" i="11"/>
  <c r="D406" i="11"/>
  <c r="D407" i="11"/>
  <c r="D408" i="11"/>
  <c r="D421" i="11"/>
  <c r="D428" i="11"/>
  <c r="D429" i="11"/>
  <c r="D445" i="11"/>
  <c r="D450" i="11"/>
  <c r="D452" i="11"/>
  <c r="D457" i="11"/>
  <c r="D459" i="11"/>
  <c r="D461" i="11"/>
  <c r="D462" i="11"/>
  <c r="D467" i="11"/>
  <c r="D472" i="11"/>
  <c r="D473" i="11"/>
  <c r="D475" i="11"/>
  <c r="D483" i="11"/>
  <c r="D484" i="11"/>
  <c r="D485" i="11"/>
  <c r="D486" i="11"/>
  <c r="D490" i="11"/>
  <c r="D491" i="11"/>
  <c r="D501" i="11"/>
  <c r="D502" i="11"/>
  <c r="D503" i="11"/>
  <c r="D507" i="11"/>
  <c r="D509" i="11"/>
  <c r="D510" i="11"/>
  <c r="D514" i="11"/>
  <c r="D519" i="11"/>
  <c r="D522" i="11"/>
  <c r="D526" i="11"/>
  <c r="D532" i="11"/>
  <c r="D535" i="11"/>
  <c r="D542" i="11"/>
  <c r="D545" i="11"/>
  <c r="D546" i="11"/>
  <c r="D549" i="11"/>
  <c r="D557" i="11"/>
  <c r="D561" i="11"/>
  <c r="D562" i="11"/>
  <c r="D566" i="11"/>
  <c r="D567" i="11"/>
  <c r="D569" i="11"/>
  <c r="D571" i="11"/>
  <c r="D573" i="11"/>
  <c r="D574" i="11"/>
  <c r="D575" i="11"/>
  <c r="D583" i="11"/>
  <c r="D585" i="11"/>
  <c r="D588" i="11"/>
  <c r="D590" i="11"/>
  <c r="D601" i="11"/>
  <c r="D618" i="11"/>
  <c r="D624" i="11"/>
  <c r="D629" i="11"/>
  <c r="D641" i="11"/>
  <c r="D659" i="11"/>
  <c r="D660" i="11"/>
  <c r="D661" i="11"/>
  <c r="D663" i="11"/>
  <c r="D665" i="11"/>
  <c r="D668" i="11"/>
  <c r="D670" i="11"/>
  <c r="D671" i="11"/>
  <c r="D674" i="11"/>
  <c r="D678" i="11"/>
  <c r="D679" i="11"/>
  <c r="D680" i="11"/>
  <c r="D688" i="11"/>
  <c r="D690" i="11"/>
  <c r="D696" i="11"/>
  <c r="D697" i="11"/>
  <c r="D714" i="11"/>
  <c r="D718" i="11"/>
  <c r="D720" i="11"/>
  <c r="D722" i="11"/>
  <c r="D723" i="11"/>
  <c r="D732" i="11"/>
  <c r="D735" i="11"/>
  <c r="D737" i="11"/>
  <c r="D762" i="11"/>
  <c r="D768" i="11"/>
  <c r="D769" i="11"/>
  <c r="D770" i="11"/>
  <c r="D774" i="11"/>
  <c r="D788" i="11"/>
  <c r="D791" i="11"/>
  <c r="D793" i="11"/>
  <c r="D798" i="11"/>
  <c r="D801" i="11"/>
  <c r="D803" i="11"/>
  <c r="D805" i="11"/>
  <c r="D807" i="11"/>
  <c r="D808" i="11"/>
  <c r="D816" i="11"/>
  <c r="D819" i="11"/>
  <c r="D822" i="11"/>
  <c r="D827" i="11"/>
  <c r="D829" i="11"/>
  <c r="D831" i="11"/>
  <c r="D835" i="11"/>
  <c r="D838" i="11"/>
  <c r="D839" i="11"/>
  <c r="D843" i="11"/>
  <c r="D853" i="11"/>
  <c r="D855" i="11"/>
  <c r="D857" i="11"/>
  <c r="D860" i="11"/>
  <c r="D861" i="11"/>
  <c r="D866" i="11"/>
  <c r="D869" i="11"/>
  <c r="D870" i="11"/>
  <c r="D871" i="11"/>
  <c r="D872" i="11"/>
  <c r="D873" i="11"/>
  <c r="D877" i="11"/>
  <c r="D883" i="11"/>
  <c r="D885" i="11"/>
  <c r="D886" i="11"/>
  <c r="D887" i="11"/>
  <c r="D896" i="11"/>
  <c r="D897" i="11"/>
  <c r="D899" i="11"/>
  <c r="D903" i="11"/>
  <c r="D904" i="11"/>
  <c r="D906" i="11"/>
  <c r="D910" i="11"/>
  <c r="D919" i="11"/>
  <c r="D920" i="11"/>
  <c r="D927" i="11"/>
  <c r="D931" i="11"/>
  <c r="D939" i="11"/>
  <c r="D940" i="11"/>
  <c r="D943" i="11"/>
  <c r="D949" i="11"/>
  <c r="D954" i="11"/>
  <c r="D955" i="11"/>
  <c r="D959" i="11"/>
  <c r="D960" i="11"/>
  <c r="D961" i="11"/>
  <c r="D962" i="11"/>
  <c r="D963" i="11"/>
  <c r="D964" i="11"/>
  <c r="D965" i="11"/>
  <c r="D966" i="11"/>
  <c r="D967" i="11"/>
  <c r="D969" i="11"/>
  <c r="D970" i="11"/>
  <c r="D971" i="11"/>
  <c r="D972" i="11"/>
  <c r="D973" i="11"/>
  <c r="D974" i="11"/>
  <c r="D975" i="11"/>
  <c r="D977" i="11"/>
  <c r="D978" i="11"/>
  <c r="D979" i="11"/>
  <c r="D980" i="11"/>
  <c r="D983" i="11"/>
  <c r="D984" i="11"/>
  <c r="D985" i="11"/>
  <c r="D986" i="11"/>
  <c r="D988" i="11"/>
  <c r="D989" i="11"/>
  <c r="D990" i="11"/>
  <c r="D992" i="11"/>
  <c r="D993" i="11"/>
  <c r="D994" i="11"/>
  <c r="D996" i="11"/>
  <c r="D998" i="11"/>
  <c r="D999" i="11"/>
  <c r="D1001" i="11"/>
  <c r="D1002" i="11"/>
  <c r="D1003" i="11"/>
  <c r="D1007" i="11"/>
  <c r="D1008" i="11"/>
  <c r="D1010" i="11"/>
  <c r="D1011" i="11"/>
  <c r="D1012" i="11"/>
  <c r="D1013" i="11"/>
  <c r="D1014" i="11"/>
  <c r="D1016" i="11"/>
  <c r="D1017" i="11"/>
  <c r="D1018" i="11"/>
  <c r="D1019" i="11"/>
  <c r="D1023" i="11"/>
  <c r="D1024" i="11"/>
  <c r="D1025" i="11"/>
  <c r="D1026" i="11"/>
  <c r="D1027" i="11"/>
  <c r="D1028" i="11"/>
  <c r="D1029" i="11"/>
  <c r="D1030" i="11"/>
  <c r="D1033" i="11"/>
  <c r="D1034" i="11"/>
  <c r="D1035" i="11"/>
  <c r="D1036" i="11"/>
  <c r="D1037" i="11"/>
  <c r="D1038" i="11"/>
  <c r="D1039" i="11"/>
  <c r="D1040" i="11"/>
  <c r="D1041" i="11"/>
  <c r="D1042" i="11"/>
  <c r="D1043" i="11"/>
  <c r="D1044" i="11"/>
  <c r="D1045" i="11"/>
  <c r="D1047" i="11"/>
  <c r="D1048" i="11"/>
  <c r="D1049" i="11"/>
  <c r="D1050" i="11"/>
  <c r="D1051" i="11"/>
  <c r="D1052" i="11"/>
  <c r="D1053" i="11"/>
  <c r="D1054" i="11"/>
  <c r="D1055" i="11"/>
  <c r="D1056" i="11"/>
  <c r="D1057" i="11"/>
  <c r="D1058" i="11"/>
  <c r="D1059" i="11"/>
  <c r="D1060" i="11"/>
  <c r="D1061" i="11"/>
  <c r="D1063" i="11"/>
  <c r="D1064" i="11"/>
  <c r="D1065" i="11"/>
  <c r="D1067" i="11"/>
  <c r="D1068" i="11"/>
  <c r="D1069" i="11"/>
  <c r="D1072" i="11"/>
  <c r="D1073" i="11"/>
  <c r="D1074" i="11"/>
  <c r="D1075" i="11"/>
  <c r="D1076" i="11"/>
  <c r="D1079" i="11"/>
  <c r="D1080" i="11"/>
  <c r="D1081" i="11"/>
  <c r="D1082" i="11"/>
  <c r="D1083" i="11"/>
  <c r="D1084" i="11"/>
  <c r="D1085" i="11"/>
  <c r="D1087" i="11"/>
  <c r="D1088" i="11"/>
  <c r="D1089" i="11"/>
  <c r="D1090" i="11"/>
  <c r="D1092" i="11"/>
  <c r="D1093" i="11"/>
  <c r="D1096" i="11"/>
  <c r="D1097" i="11"/>
  <c r="D1098" i="11"/>
  <c r="D1099" i="11"/>
  <c r="D1103" i="11"/>
  <c r="D1104" i="11"/>
  <c r="D1105" i="11"/>
  <c r="D1106" i="11"/>
  <c r="D1107" i="11"/>
  <c r="D1108" i="11"/>
  <c r="D1109" i="11"/>
  <c r="D1111" i="11"/>
  <c r="D1112" i="11"/>
  <c r="D1113" i="11"/>
  <c r="D1114" i="11"/>
  <c r="D1117" i="11"/>
  <c r="D1120" i="11"/>
  <c r="D1122" i="11"/>
  <c r="D1123" i="11"/>
  <c r="D1125" i="11"/>
  <c r="D1127" i="11"/>
  <c r="D1128" i="11"/>
  <c r="D1129" i="11"/>
  <c r="D1130" i="11"/>
  <c r="D1131" i="11"/>
  <c r="D1132" i="11"/>
  <c r="D1133" i="11"/>
  <c r="D1135" i="11"/>
  <c r="D1136" i="11"/>
  <c r="D1138" i="11"/>
  <c r="D1140" i="11"/>
  <c r="D1143" i="11"/>
  <c r="D1144" i="11"/>
  <c r="D1145" i="11"/>
  <c r="D1146" i="11"/>
  <c r="D1147" i="11"/>
  <c r="D1148" i="11"/>
  <c r="D1151" i="11"/>
  <c r="D1152" i="11"/>
  <c r="D1153" i="11"/>
  <c r="D1154" i="11"/>
  <c r="D1155" i="11"/>
  <c r="D1156" i="11"/>
  <c r="D1157" i="11"/>
  <c r="D1159" i="11"/>
  <c r="D1160" i="11"/>
  <c r="D1161" i="11"/>
  <c r="D1162" i="11"/>
  <c r="D1163" i="11"/>
  <c r="D1164" i="11"/>
  <c r="D1165" i="11"/>
  <c r="D1167" i="11"/>
  <c r="D1168" i="11"/>
  <c r="D1170" i="11"/>
  <c r="D1171" i="11"/>
  <c r="D1172" i="11"/>
  <c r="D1173" i="11"/>
  <c r="D1174" i="11"/>
  <c r="D1175" i="11"/>
  <c r="D1176" i="11"/>
  <c r="D1177" i="11"/>
  <c r="D1178" i="11"/>
  <c r="D1179" i="11"/>
  <c r="D1182" i="11"/>
  <c r="D1183" i="11"/>
  <c r="D1184" i="11"/>
  <c r="D1185" i="11"/>
  <c r="D1186" i="11"/>
  <c r="D1187" i="11"/>
  <c r="D1188" i="11"/>
  <c r="D1189" i="11"/>
  <c r="D1190" i="11"/>
  <c r="D1191" i="11"/>
  <c r="D1192" i="11"/>
  <c r="D1193" i="11"/>
  <c r="D1194" i="11"/>
  <c r="D1196" i="11"/>
  <c r="D1197" i="11"/>
  <c r="D1198" i="11"/>
  <c r="D1199" i="11"/>
  <c r="D1200" i="11"/>
  <c r="D2" i="11"/>
  <c r="A501" i="11"/>
  <c r="B501" i="11" s="1"/>
  <c r="A502" i="11"/>
  <c r="B502" i="11" s="1"/>
  <c r="A503" i="11"/>
  <c r="B503" i="11" s="1"/>
  <c r="A504" i="11"/>
  <c r="B504" i="11" s="1"/>
  <c r="A505" i="11"/>
  <c r="B505" i="11" s="1"/>
  <c r="A506" i="11"/>
  <c r="B506" i="11" s="1"/>
  <c r="A507" i="11"/>
  <c r="B507" i="11" s="1"/>
  <c r="A508" i="11"/>
  <c r="B508" i="11" s="1"/>
  <c r="A509" i="11"/>
  <c r="B509" i="11" s="1"/>
  <c r="A510" i="11"/>
  <c r="B510" i="11" s="1"/>
  <c r="A511" i="11"/>
  <c r="B511" i="11" s="1"/>
  <c r="A512" i="11"/>
  <c r="B512" i="11" s="1"/>
  <c r="A513" i="11"/>
  <c r="B513" i="11" s="1"/>
  <c r="A514" i="11"/>
  <c r="B514" i="11" s="1"/>
  <c r="A515" i="11"/>
  <c r="B515" i="11" s="1"/>
  <c r="A516" i="11"/>
  <c r="B516" i="11" s="1"/>
  <c r="A517" i="11"/>
  <c r="B517" i="11" s="1"/>
  <c r="A518" i="11"/>
  <c r="B518" i="11" s="1"/>
  <c r="A519" i="11"/>
  <c r="B519" i="11" s="1"/>
  <c r="A520" i="11"/>
  <c r="B520" i="11" s="1"/>
  <c r="A521" i="11"/>
  <c r="B521" i="11" s="1"/>
  <c r="A522" i="11"/>
  <c r="B522" i="11" s="1"/>
  <c r="A523" i="11"/>
  <c r="B523" i="11" s="1"/>
  <c r="A524" i="11"/>
  <c r="B524" i="11" s="1"/>
  <c r="A525" i="11"/>
  <c r="B525" i="11" s="1"/>
  <c r="D525" i="11" s="1"/>
  <c r="A526" i="11"/>
  <c r="B526" i="11" s="1"/>
  <c r="A527" i="11"/>
  <c r="B527" i="11" s="1"/>
  <c r="A528" i="11"/>
  <c r="B528" i="11" s="1"/>
  <c r="A529" i="11"/>
  <c r="B529" i="11" s="1"/>
  <c r="A530" i="11"/>
  <c r="B530" i="11" s="1"/>
  <c r="A531" i="11"/>
  <c r="B531" i="11" s="1"/>
  <c r="A532" i="11"/>
  <c r="B532" i="11" s="1"/>
  <c r="A533" i="11"/>
  <c r="B533" i="11" s="1"/>
  <c r="D533" i="11"/>
  <c r="A534" i="11"/>
  <c r="B534" i="11" s="1"/>
  <c r="A535" i="11"/>
  <c r="B535" i="11" s="1"/>
  <c r="A536" i="11"/>
  <c r="B536" i="11" s="1"/>
  <c r="A537" i="11"/>
  <c r="B537" i="11" s="1"/>
  <c r="D537" i="11" s="1"/>
  <c r="A538" i="11"/>
  <c r="B538" i="11" s="1"/>
  <c r="A539" i="11"/>
  <c r="B539" i="11" s="1"/>
  <c r="A540" i="11"/>
  <c r="B540" i="11" s="1"/>
  <c r="A541" i="11"/>
  <c r="B541" i="11" s="1"/>
  <c r="D541" i="11" s="1"/>
  <c r="A542" i="11"/>
  <c r="B542" i="11" s="1"/>
  <c r="A543" i="11"/>
  <c r="B543" i="11" s="1"/>
  <c r="A544" i="11"/>
  <c r="B544" i="11" s="1"/>
  <c r="A545" i="11"/>
  <c r="B545" i="11" s="1"/>
  <c r="A546" i="11"/>
  <c r="B546" i="11" s="1"/>
  <c r="A547" i="11"/>
  <c r="B547" i="11" s="1"/>
  <c r="A548" i="11"/>
  <c r="B548" i="11" s="1"/>
  <c r="A549" i="11"/>
  <c r="B549" i="11" s="1"/>
  <c r="A550" i="11"/>
  <c r="B550" i="11" s="1"/>
  <c r="A551" i="11"/>
  <c r="B551" i="11" s="1"/>
  <c r="A552" i="11"/>
  <c r="B552" i="11" s="1"/>
  <c r="A553" i="11"/>
  <c r="B553" i="11" s="1"/>
  <c r="A554" i="11"/>
  <c r="B554" i="11" s="1"/>
  <c r="A555" i="11"/>
  <c r="B555" i="11" s="1"/>
  <c r="A556" i="11"/>
  <c r="B556" i="11" s="1"/>
  <c r="A557" i="11"/>
  <c r="B557" i="11" s="1"/>
  <c r="A558" i="11"/>
  <c r="B558" i="11" s="1"/>
  <c r="A559" i="11"/>
  <c r="B559" i="11" s="1"/>
  <c r="A560" i="11"/>
  <c r="B560" i="11" s="1"/>
  <c r="D560" i="11" s="1"/>
  <c r="A561" i="11"/>
  <c r="B561" i="11" s="1"/>
  <c r="A562" i="11"/>
  <c r="B562" i="11" s="1"/>
  <c r="A563" i="11"/>
  <c r="B563" i="11" s="1"/>
  <c r="A564" i="11"/>
  <c r="B564" i="11" s="1"/>
  <c r="D564" i="11" s="1"/>
  <c r="A565" i="11"/>
  <c r="B565" i="11" s="1"/>
  <c r="A566" i="11"/>
  <c r="B566" i="11" s="1"/>
  <c r="A567" i="11"/>
  <c r="B567" i="11" s="1"/>
  <c r="A568" i="11"/>
  <c r="B568" i="11" s="1"/>
  <c r="A569" i="11"/>
  <c r="B569" i="11" s="1"/>
  <c r="A570" i="11"/>
  <c r="B570" i="11" s="1"/>
  <c r="A571" i="11"/>
  <c r="B571" i="11" s="1"/>
  <c r="A572" i="11"/>
  <c r="B572" i="11" s="1"/>
  <c r="A573" i="11"/>
  <c r="B573" i="11" s="1"/>
  <c r="A574" i="11"/>
  <c r="B574" i="11" s="1"/>
  <c r="A575" i="11"/>
  <c r="B575" i="11" s="1"/>
  <c r="A576" i="11"/>
  <c r="B576" i="11" s="1"/>
  <c r="A577" i="11"/>
  <c r="B577" i="11" s="1"/>
  <c r="A578" i="11"/>
  <c r="B578" i="11" s="1"/>
  <c r="A579" i="11"/>
  <c r="B579" i="11" s="1"/>
  <c r="A580" i="11"/>
  <c r="B580" i="11" s="1"/>
  <c r="A581" i="11"/>
  <c r="B581" i="11" s="1"/>
  <c r="A582" i="11"/>
  <c r="B582" i="11" s="1"/>
  <c r="A583" i="11"/>
  <c r="B583" i="11" s="1"/>
  <c r="A584" i="11"/>
  <c r="B584" i="11" s="1"/>
  <c r="A585" i="11"/>
  <c r="B585" i="11" s="1"/>
  <c r="A586" i="11"/>
  <c r="B586" i="11" s="1"/>
  <c r="A587" i="11"/>
  <c r="B587" i="11" s="1"/>
  <c r="A588" i="11"/>
  <c r="B588" i="11" s="1"/>
  <c r="A589" i="11"/>
  <c r="B589" i="11" s="1"/>
  <c r="A590" i="11"/>
  <c r="B590" i="11" s="1"/>
  <c r="A591" i="11"/>
  <c r="B591" i="11" s="1"/>
  <c r="A592" i="11"/>
  <c r="B592" i="11" s="1"/>
  <c r="A593" i="11"/>
  <c r="B593" i="11" s="1"/>
  <c r="A594" i="11"/>
  <c r="B594" i="11" s="1"/>
  <c r="A595" i="11"/>
  <c r="B595" i="11" s="1"/>
  <c r="A596" i="11"/>
  <c r="B596" i="11" s="1"/>
  <c r="A597" i="11"/>
  <c r="B597" i="11" s="1"/>
  <c r="A598" i="11"/>
  <c r="B598" i="11" s="1"/>
  <c r="A599" i="11"/>
  <c r="B599" i="11" s="1"/>
  <c r="A600" i="11"/>
  <c r="B600" i="11" s="1"/>
  <c r="D600" i="11" s="1"/>
  <c r="A601" i="11"/>
  <c r="B601" i="11" s="1"/>
  <c r="A602" i="11"/>
  <c r="B602" i="11" s="1"/>
  <c r="A603" i="11"/>
  <c r="B603" i="11" s="1"/>
  <c r="A604" i="11"/>
  <c r="B604" i="11" s="1"/>
  <c r="A605" i="11"/>
  <c r="B605" i="11" s="1"/>
  <c r="A606" i="11"/>
  <c r="B606" i="11" s="1"/>
  <c r="A607" i="11"/>
  <c r="B607" i="11" s="1"/>
  <c r="A608" i="11"/>
  <c r="B608" i="11" s="1"/>
  <c r="D608" i="11"/>
  <c r="A609" i="11"/>
  <c r="B609" i="11" s="1"/>
  <c r="A610" i="11"/>
  <c r="B610" i="11" s="1"/>
  <c r="A611" i="11"/>
  <c r="B611" i="11" s="1"/>
  <c r="A612" i="11"/>
  <c r="B612" i="11" s="1"/>
  <c r="A613" i="11"/>
  <c r="B613" i="11" s="1"/>
  <c r="D613" i="11" s="1"/>
  <c r="A614" i="11"/>
  <c r="B614" i="11" s="1"/>
  <c r="D614" i="11" s="1"/>
  <c r="A615" i="11"/>
  <c r="B615" i="11" s="1"/>
  <c r="A616" i="11"/>
  <c r="B616" i="11" s="1"/>
  <c r="A617" i="11"/>
  <c r="B617" i="11" s="1"/>
  <c r="A618" i="11"/>
  <c r="B618" i="11" s="1"/>
  <c r="A619" i="11"/>
  <c r="B619" i="11" s="1"/>
  <c r="A620" i="11"/>
  <c r="B620" i="11" s="1"/>
  <c r="A621" i="11"/>
  <c r="B621" i="11" s="1"/>
  <c r="D621" i="11" s="1"/>
  <c r="A622" i="11"/>
  <c r="B622" i="11" s="1"/>
  <c r="A623" i="11"/>
  <c r="B623" i="11" s="1"/>
  <c r="A624" i="11"/>
  <c r="B624" i="11" s="1"/>
  <c r="A625" i="11"/>
  <c r="B625" i="11" s="1"/>
  <c r="A626" i="11"/>
  <c r="B626" i="11" s="1"/>
  <c r="A627" i="11"/>
  <c r="B627" i="11" s="1"/>
  <c r="A628" i="11"/>
  <c r="B628" i="11" s="1"/>
  <c r="A629" i="11"/>
  <c r="B629" i="11" s="1"/>
  <c r="A630" i="11"/>
  <c r="B630" i="11" s="1"/>
  <c r="A631" i="11"/>
  <c r="B631" i="11" s="1"/>
  <c r="A632" i="11"/>
  <c r="B632" i="11" s="1"/>
  <c r="A633" i="11"/>
  <c r="B633" i="11" s="1"/>
  <c r="A634" i="11"/>
  <c r="B634" i="11" s="1"/>
  <c r="A635" i="11"/>
  <c r="B635" i="11" s="1"/>
  <c r="A636" i="11"/>
  <c r="B636" i="11" s="1"/>
  <c r="A637" i="11"/>
  <c r="B637" i="11" s="1"/>
  <c r="A638" i="11"/>
  <c r="B638" i="11" s="1"/>
  <c r="A639" i="11"/>
  <c r="B639" i="11" s="1"/>
  <c r="A640" i="11"/>
  <c r="B640" i="11" s="1"/>
  <c r="A641" i="11"/>
  <c r="B641" i="11" s="1"/>
  <c r="A642" i="11"/>
  <c r="B642" i="11" s="1"/>
  <c r="A643" i="11"/>
  <c r="B643" i="11" s="1"/>
  <c r="A644" i="11"/>
  <c r="B644" i="11" s="1"/>
  <c r="A645" i="11"/>
  <c r="B645" i="11" s="1"/>
  <c r="A646" i="11"/>
  <c r="B646" i="11" s="1"/>
  <c r="A647" i="11"/>
  <c r="B647" i="11" s="1"/>
  <c r="A648" i="11"/>
  <c r="B648" i="11" s="1"/>
  <c r="A649" i="11"/>
  <c r="B649" i="11" s="1"/>
  <c r="A650" i="11"/>
  <c r="B650" i="11" s="1"/>
  <c r="A651" i="11"/>
  <c r="B651" i="11" s="1"/>
  <c r="A652" i="11"/>
  <c r="B652" i="11" s="1"/>
  <c r="A653" i="11"/>
  <c r="B653" i="11" s="1"/>
  <c r="A654" i="11"/>
  <c r="B654" i="11" s="1"/>
  <c r="A655" i="11"/>
  <c r="B655" i="11" s="1"/>
  <c r="A656" i="11"/>
  <c r="B656" i="11" s="1"/>
  <c r="A657" i="11"/>
  <c r="B657" i="11" s="1"/>
  <c r="D657" i="11" s="1"/>
  <c r="A658" i="11"/>
  <c r="B658" i="11" s="1"/>
  <c r="A659" i="11"/>
  <c r="B659" i="11" s="1"/>
  <c r="A660" i="11"/>
  <c r="B660" i="11" s="1"/>
  <c r="A661" i="11"/>
  <c r="B661" i="11" s="1"/>
  <c r="A662" i="11"/>
  <c r="B662" i="11" s="1"/>
  <c r="A663" i="11"/>
  <c r="B663" i="11" s="1"/>
  <c r="A664" i="11"/>
  <c r="B664" i="11" s="1"/>
  <c r="D664" i="11" s="1"/>
  <c r="A665" i="11"/>
  <c r="B665" i="11" s="1"/>
  <c r="A666" i="11"/>
  <c r="B666" i="11" s="1"/>
  <c r="A667" i="11"/>
  <c r="B667" i="11" s="1"/>
  <c r="D667" i="11"/>
  <c r="A668" i="11"/>
  <c r="B668" i="11" s="1"/>
  <c r="A669" i="11"/>
  <c r="B669" i="11" s="1"/>
  <c r="A670" i="11"/>
  <c r="B670" i="11" s="1"/>
  <c r="A671" i="11"/>
  <c r="B671" i="11" s="1"/>
  <c r="A672" i="11"/>
  <c r="B672" i="11" s="1"/>
  <c r="A673" i="11"/>
  <c r="B673" i="11" s="1"/>
  <c r="D673" i="11"/>
  <c r="A674" i="11"/>
  <c r="B674" i="11" s="1"/>
  <c r="A675" i="11"/>
  <c r="B675" i="11" s="1"/>
  <c r="A676" i="11"/>
  <c r="B676" i="11" s="1"/>
  <c r="A677" i="11"/>
  <c r="B677" i="11" s="1"/>
  <c r="A678" i="11"/>
  <c r="B678" i="11" s="1"/>
  <c r="A679" i="11"/>
  <c r="B679" i="11" s="1"/>
  <c r="A680" i="11"/>
  <c r="B680" i="11" s="1"/>
  <c r="A681" i="11"/>
  <c r="B681" i="11" s="1"/>
  <c r="D681" i="11"/>
  <c r="A682" i="11"/>
  <c r="B682" i="11" s="1"/>
  <c r="A683" i="11"/>
  <c r="B683" i="11" s="1"/>
  <c r="A684" i="11"/>
  <c r="B684" i="11" s="1"/>
  <c r="A685" i="11"/>
  <c r="B685" i="11" s="1"/>
  <c r="A686" i="11"/>
  <c r="B686" i="11" s="1"/>
  <c r="D686" i="11" s="1"/>
  <c r="A687" i="11"/>
  <c r="B687" i="11" s="1"/>
  <c r="A688" i="11"/>
  <c r="B688" i="11" s="1"/>
  <c r="A689" i="11"/>
  <c r="B689" i="11" s="1"/>
  <c r="D689" i="11" s="1"/>
  <c r="A690" i="11"/>
  <c r="B690" i="11"/>
  <c r="A691" i="11"/>
  <c r="B691" i="11" s="1"/>
  <c r="A692" i="11"/>
  <c r="B692" i="11" s="1"/>
  <c r="A693" i="11"/>
  <c r="B693" i="11" s="1"/>
  <c r="D693" i="11" s="1"/>
  <c r="A694" i="11"/>
  <c r="B694" i="11" s="1"/>
  <c r="A695" i="11"/>
  <c r="B695" i="11" s="1"/>
  <c r="D695" i="11" s="1"/>
  <c r="A696" i="11"/>
  <c r="B696" i="11" s="1"/>
  <c r="A697" i="11"/>
  <c r="B697" i="11" s="1"/>
  <c r="A698" i="11"/>
  <c r="B698" i="11" s="1"/>
  <c r="A699" i="11"/>
  <c r="B699" i="11" s="1"/>
  <c r="A700" i="11"/>
  <c r="B700" i="11" s="1"/>
  <c r="A701" i="11"/>
  <c r="B701" i="11" s="1"/>
  <c r="A702" i="11"/>
  <c r="B702" i="11" s="1"/>
  <c r="A703" i="11"/>
  <c r="B703" i="11" s="1"/>
  <c r="A704" i="11"/>
  <c r="B704" i="11" s="1"/>
  <c r="A705" i="11"/>
  <c r="B705" i="11" s="1"/>
  <c r="A706" i="11"/>
  <c r="B706" i="11" s="1"/>
  <c r="A707" i="11"/>
  <c r="B707" i="11"/>
  <c r="A708" i="11"/>
  <c r="B708" i="11" s="1"/>
  <c r="D708" i="11" s="1"/>
  <c r="A709" i="11"/>
  <c r="B709" i="11" s="1"/>
  <c r="A710" i="11"/>
  <c r="B710" i="11" s="1"/>
  <c r="A711" i="11"/>
  <c r="B711" i="11" s="1"/>
  <c r="A712" i="11"/>
  <c r="B712" i="11" s="1"/>
  <c r="A713" i="11"/>
  <c r="B713" i="11" s="1"/>
  <c r="D713" i="11" s="1"/>
  <c r="A714" i="11"/>
  <c r="B714" i="11" s="1"/>
  <c r="A715" i="11"/>
  <c r="B715" i="11" s="1"/>
  <c r="A716" i="11"/>
  <c r="B716" i="11" s="1"/>
  <c r="A717" i="11"/>
  <c r="B717" i="11" s="1"/>
  <c r="A718" i="11"/>
  <c r="B718" i="11" s="1"/>
  <c r="A719" i="11"/>
  <c r="B719" i="11" s="1"/>
  <c r="A720" i="11"/>
  <c r="B720" i="11" s="1"/>
  <c r="A721" i="11"/>
  <c r="B721" i="11" s="1"/>
  <c r="A722" i="11"/>
  <c r="B722" i="11" s="1"/>
  <c r="A723" i="11"/>
  <c r="B723" i="11" s="1"/>
  <c r="A724" i="11"/>
  <c r="B724" i="11" s="1"/>
  <c r="A725" i="11"/>
  <c r="B725" i="11" s="1"/>
  <c r="A726" i="11"/>
  <c r="B726" i="11" s="1"/>
  <c r="A727" i="11"/>
  <c r="B727" i="11" s="1"/>
  <c r="A728" i="11"/>
  <c r="B728" i="11" s="1"/>
  <c r="A729" i="11"/>
  <c r="B729" i="11" s="1"/>
  <c r="D729" i="11" s="1"/>
  <c r="A730" i="11"/>
  <c r="B730" i="11" s="1"/>
  <c r="A731" i="11"/>
  <c r="B731" i="11" s="1"/>
  <c r="D731" i="11" s="1"/>
  <c r="A732" i="11"/>
  <c r="B732" i="11" s="1"/>
  <c r="A733" i="11"/>
  <c r="B733" i="11" s="1"/>
  <c r="A734" i="11"/>
  <c r="B734" i="11" s="1"/>
  <c r="A735" i="11"/>
  <c r="B735" i="11" s="1"/>
  <c r="A736" i="11"/>
  <c r="B736" i="11" s="1"/>
  <c r="A737" i="11"/>
  <c r="B737" i="11" s="1"/>
  <c r="A738" i="11"/>
  <c r="B738" i="11" s="1"/>
  <c r="A739" i="11"/>
  <c r="B739" i="11" s="1"/>
  <c r="A740" i="11"/>
  <c r="B740" i="11" s="1"/>
  <c r="A741" i="11"/>
  <c r="B741" i="11" s="1"/>
  <c r="A742" i="11"/>
  <c r="B742" i="11" s="1"/>
  <c r="A743" i="11"/>
  <c r="B743" i="11" s="1"/>
  <c r="A744" i="11"/>
  <c r="B744" i="11" s="1"/>
  <c r="A745" i="11"/>
  <c r="B745" i="11" s="1"/>
  <c r="A746" i="11"/>
  <c r="B746" i="11" s="1"/>
  <c r="A747" i="11"/>
  <c r="B747" i="11"/>
  <c r="A748" i="11"/>
  <c r="B748" i="11" s="1"/>
  <c r="A749" i="11"/>
  <c r="B749" i="11" s="1"/>
  <c r="A750" i="11"/>
  <c r="B750" i="11" s="1"/>
  <c r="D750" i="11" s="1"/>
  <c r="A751" i="11"/>
  <c r="B751" i="11" s="1"/>
  <c r="A752" i="11"/>
  <c r="B752" i="11" s="1"/>
  <c r="A753" i="11"/>
  <c r="B753" i="11" s="1"/>
  <c r="D753" i="11" s="1"/>
  <c r="A754" i="11"/>
  <c r="B754" i="11" s="1"/>
  <c r="A755" i="11"/>
  <c r="B755" i="11" s="1"/>
  <c r="A756" i="11"/>
  <c r="B756" i="11" s="1"/>
  <c r="A757" i="11"/>
  <c r="B757" i="11" s="1"/>
  <c r="A758" i="11"/>
  <c r="B758" i="11" s="1"/>
  <c r="A759" i="11"/>
  <c r="B759" i="11" s="1"/>
  <c r="A760" i="11"/>
  <c r="B760" i="11" s="1"/>
  <c r="D760" i="11" s="1"/>
  <c r="A761" i="11"/>
  <c r="B761" i="11" s="1"/>
  <c r="A762" i="11"/>
  <c r="B762" i="11" s="1"/>
  <c r="A763" i="11"/>
  <c r="B763" i="11" s="1"/>
  <c r="A764" i="11"/>
  <c r="B764" i="11" s="1"/>
  <c r="A765" i="11"/>
  <c r="B765" i="11" s="1"/>
  <c r="D765" i="11" s="1"/>
  <c r="A766" i="11"/>
  <c r="B766" i="11" s="1"/>
  <c r="A767" i="11"/>
  <c r="B767" i="11" s="1"/>
  <c r="A768" i="11"/>
  <c r="B768" i="11" s="1"/>
  <c r="A769" i="11"/>
  <c r="B769" i="11" s="1"/>
  <c r="A770" i="11"/>
  <c r="B770" i="11" s="1"/>
  <c r="A771" i="11"/>
  <c r="B771" i="11" s="1"/>
  <c r="A772" i="11"/>
  <c r="B772" i="11" s="1"/>
  <c r="D772" i="11"/>
  <c r="A773" i="11"/>
  <c r="B773" i="11" s="1"/>
  <c r="A774" i="11"/>
  <c r="B774" i="11" s="1"/>
  <c r="A775" i="11"/>
  <c r="B775" i="11" s="1"/>
  <c r="A776" i="11"/>
  <c r="B776" i="11" s="1"/>
  <c r="A777" i="11"/>
  <c r="B777" i="11" s="1"/>
  <c r="A778" i="11"/>
  <c r="B778" i="11" s="1"/>
  <c r="A779" i="11"/>
  <c r="B779" i="11" s="1"/>
  <c r="A780" i="11"/>
  <c r="B780" i="11" s="1"/>
  <c r="A781" i="11"/>
  <c r="B781" i="11" s="1"/>
  <c r="A782" i="11"/>
  <c r="B782" i="11" s="1"/>
  <c r="A783" i="11"/>
  <c r="B783" i="11" s="1"/>
  <c r="A784" i="11"/>
  <c r="B784" i="11" s="1"/>
  <c r="A785" i="11"/>
  <c r="B785" i="11" s="1"/>
  <c r="A786" i="11"/>
  <c r="B786" i="11" s="1"/>
  <c r="A787" i="11"/>
  <c r="B787" i="11" s="1"/>
  <c r="A788" i="11"/>
  <c r="B788" i="11" s="1"/>
  <c r="A789" i="11"/>
  <c r="B789" i="11" s="1"/>
  <c r="A790" i="11"/>
  <c r="B790" i="11" s="1"/>
  <c r="A791" i="11"/>
  <c r="B791" i="11" s="1"/>
  <c r="A792" i="11"/>
  <c r="B792" i="11" s="1"/>
  <c r="A793" i="11"/>
  <c r="B793" i="11" s="1"/>
  <c r="A794" i="11"/>
  <c r="B794" i="11" s="1"/>
  <c r="A795" i="11"/>
  <c r="B795" i="11" s="1"/>
  <c r="A796" i="11"/>
  <c r="B796" i="11" s="1"/>
  <c r="A797" i="11"/>
  <c r="B797" i="11" s="1"/>
  <c r="A798" i="11"/>
  <c r="B798" i="11" s="1"/>
  <c r="A799" i="11"/>
  <c r="B799" i="11" s="1"/>
  <c r="A800" i="11"/>
  <c r="B800" i="11" s="1"/>
  <c r="A801" i="11"/>
  <c r="B801" i="11" s="1"/>
  <c r="A802" i="11"/>
  <c r="B802" i="11" s="1"/>
  <c r="A803" i="11"/>
  <c r="B803" i="11" s="1"/>
  <c r="A804" i="11"/>
  <c r="B804" i="11" s="1"/>
  <c r="A805" i="11"/>
  <c r="B805" i="11" s="1"/>
  <c r="A806" i="11"/>
  <c r="B806" i="11" s="1"/>
  <c r="D806" i="11" s="1"/>
  <c r="A807" i="11"/>
  <c r="B807" i="11" s="1"/>
  <c r="A808" i="11"/>
  <c r="B808" i="11" s="1"/>
  <c r="A809" i="11"/>
  <c r="B809" i="11" s="1"/>
  <c r="A810" i="11"/>
  <c r="B810" i="11" s="1"/>
  <c r="A811" i="11"/>
  <c r="B811" i="11" s="1"/>
  <c r="A812" i="11"/>
  <c r="B812" i="11" s="1"/>
  <c r="A813" i="11"/>
  <c r="B813" i="11" s="1"/>
  <c r="A814" i="11"/>
  <c r="B814" i="11" s="1"/>
  <c r="A815" i="11"/>
  <c r="B815" i="11" s="1"/>
  <c r="A816" i="11"/>
  <c r="B816" i="11" s="1"/>
  <c r="A817" i="11"/>
  <c r="B817" i="11" s="1"/>
  <c r="A818" i="11"/>
  <c r="B818" i="11" s="1"/>
  <c r="A819" i="11"/>
  <c r="B819" i="11" s="1"/>
  <c r="A820" i="11"/>
  <c r="B820" i="11" s="1"/>
  <c r="A821" i="11"/>
  <c r="B821" i="11"/>
  <c r="A822" i="11"/>
  <c r="B822" i="11" s="1"/>
  <c r="A823" i="11"/>
  <c r="B823" i="11" s="1"/>
  <c r="A824" i="11"/>
  <c r="B824" i="11" s="1"/>
  <c r="A825" i="11"/>
  <c r="B825" i="11" s="1"/>
  <c r="A826" i="11"/>
  <c r="B826" i="11" s="1"/>
  <c r="A827" i="11"/>
  <c r="B827" i="11" s="1"/>
  <c r="A828" i="11"/>
  <c r="B828" i="11" s="1"/>
  <c r="A829" i="11"/>
  <c r="B829" i="11" s="1"/>
  <c r="A830" i="11"/>
  <c r="B830" i="11" s="1"/>
  <c r="A831" i="11"/>
  <c r="B831" i="11" s="1"/>
  <c r="A832" i="11"/>
  <c r="B832" i="11" s="1"/>
  <c r="D832" i="11" s="1"/>
  <c r="A833" i="11"/>
  <c r="B833" i="11" s="1"/>
  <c r="D833" i="11" s="1"/>
  <c r="A834" i="11"/>
  <c r="B834" i="11" s="1"/>
  <c r="A835" i="11"/>
  <c r="B835" i="11" s="1"/>
  <c r="A836" i="11"/>
  <c r="B836" i="11" s="1"/>
  <c r="A837" i="11"/>
  <c r="B837" i="11" s="1"/>
  <c r="A838" i="11"/>
  <c r="B838" i="11" s="1"/>
  <c r="A839" i="11"/>
  <c r="B839" i="11"/>
  <c r="A840" i="11"/>
  <c r="B840" i="11" s="1"/>
  <c r="A841" i="11"/>
  <c r="B841" i="11" s="1"/>
  <c r="A842" i="11"/>
  <c r="B842" i="11" s="1"/>
  <c r="A843" i="11"/>
  <c r="B843" i="11" s="1"/>
  <c r="A844" i="11"/>
  <c r="B844" i="11" s="1"/>
  <c r="A845" i="11"/>
  <c r="B845" i="11" s="1"/>
  <c r="D845" i="11"/>
  <c r="A846" i="11"/>
  <c r="B846" i="11" s="1"/>
  <c r="A847" i="11"/>
  <c r="B847" i="11" s="1"/>
  <c r="A848" i="11"/>
  <c r="B848" i="11" s="1"/>
  <c r="A849" i="11"/>
  <c r="B849" i="11" s="1"/>
  <c r="A850" i="11"/>
  <c r="B850" i="11" s="1"/>
  <c r="A851" i="11"/>
  <c r="B851" i="11" s="1"/>
  <c r="A852" i="11"/>
  <c r="B852" i="11" s="1"/>
  <c r="D852" i="11" s="1"/>
  <c r="A853" i="11"/>
  <c r="B853" i="11" s="1"/>
  <c r="A854" i="11"/>
  <c r="B854" i="11" s="1"/>
  <c r="A855" i="11"/>
  <c r="B855" i="11" s="1"/>
  <c r="A856" i="11"/>
  <c r="B856" i="11" s="1"/>
  <c r="A857" i="11"/>
  <c r="B857" i="11" s="1"/>
  <c r="A858" i="11"/>
  <c r="B858" i="11" s="1"/>
  <c r="A859" i="11"/>
  <c r="B859" i="11" s="1"/>
  <c r="A860" i="11"/>
  <c r="B860" i="11" s="1"/>
  <c r="A861" i="11"/>
  <c r="B861" i="11" s="1"/>
  <c r="A862" i="11"/>
  <c r="B862" i="11" s="1"/>
  <c r="A863" i="11"/>
  <c r="B863" i="11" s="1"/>
  <c r="A864" i="11"/>
  <c r="B864" i="11" s="1"/>
  <c r="A865" i="11"/>
  <c r="B865" i="11" s="1"/>
  <c r="A866" i="11"/>
  <c r="B866" i="11" s="1"/>
  <c r="A867" i="11"/>
  <c r="B867" i="11" s="1"/>
  <c r="A868" i="11"/>
  <c r="B868" i="11" s="1"/>
  <c r="A869" i="11"/>
  <c r="B869" i="11" s="1"/>
  <c r="A870" i="11"/>
  <c r="B870" i="11" s="1"/>
  <c r="A871" i="11"/>
  <c r="B871" i="11" s="1"/>
  <c r="A872" i="11"/>
  <c r="B872" i="11" s="1"/>
  <c r="A873" i="11"/>
  <c r="B873" i="11" s="1"/>
  <c r="A874" i="11"/>
  <c r="B874" i="11" s="1"/>
  <c r="A875" i="11"/>
  <c r="B875" i="11" s="1"/>
  <c r="A876" i="11"/>
  <c r="B876" i="11" s="1"/>
  <c r="A877" i="11"/>
  <c r="B877" i="11" s="1"/>
  <c r="A878" i="11"/>
  <c r="B878" i="11" s="1"/>
  <c r="A879" i="11"/>
  <c r="B879" i="11"/>
  <c r="D879" i="11"/>
  <c r="A880" i="11"/>
  <c r="B880" i="11" s="1"/>
  <c r="A881" i="11"/>
  <c r="B881" i="11" s="1"/>
  <c r="D881" i="11" s="1"/>
  <c r="A882" i="11"/>
  <c r="B882" i="11" s="1"/>
  <c r="A883" i="11"/>
  <c r="B883" i="11" s="1"/>
  <c r="A884" i="11"/>
  <c r="B884" i="11" s="1"/>
  <c r="A885" i="11"/>
  <c r="B885" i="11" s="1"/>
  <c r="A886" i="11"/>
  <c r="B886" i="11" s="1"/>
  <c r="A887" i="11"/>
  <c r="B887" i="11" s="1"/>
  <c r="A888" i="11"/>
  <c r="B888" i="11" s="1"/>
  <c r="A889" i="11"/>
  <c r="B889" i="11" s="1"/>
  <c r="A890" i="11"/>
  <c r="B890" i="11" s="1"/>
  <c r="D890" i="11" s="1"/>
  <c r="A891" i="11"/>
  <c r="B891" i="11" s="1"/>
  <c r="A892" i="11"/>
  <c r="B892" i="11" s="1"/>
  <c r="A893" i="11"/>
  <c r="B893" i="11" s="1"/>
  <c r="A894" i="11"/>
  <c r="B894" i="11" s="1"/>
  <c r="A895" i="11"/>
  <c r="B895" i="11" s="1"/>
  <c r="A896" i="11"/>
  <c r="B896" i="11" s="1"/>
  <c r="A897" i="11"/>
  <c r="B897" i="11" s="1"/>
  <c r="A898" i="11"/>
  <c r="B898" i="11" s="1"/>
  <c r="A899" i="11"/>
  <c r="B899" i="11" s="1"/>
  <c r="A900" i="11"/>
  <c r="B900" i="11" s="1"/>
  <c r="A901" i="11"/>
  <c r="B901" i="11" s="1"/>
  <c r="A902" i="11"/>
  <c r="B902" i="11" s="1"/>
  <c r="A903" i="11"/>
  <c r="B903" i="11" s="1"/>
  <c r="A904" i="11"/>
  <c r="B904" i="11" s="1"/>
  <c r="A905" i="11"/>
  <c r="B905" i="11" s="1"/>
  <c r="A906" i="11"/>
  <c r="B906" i="11" s="1"/>
  <c r="A907" i="11"/>
  <c r="B907" i="11" s="1"/>
  <c r="A908" i="11"/>
  <c r="B908" i="11" s="1"/>
  <c r="A909" i="11"/>
  <c r="B909" i="11" s="1"/>
  <c r="A910" i="11"/>
  <c r="B910" i="11" s="1"/>
  <c r="A911" i="11"/>
  <c r="B911" i="11" s="1"/>
  <c r="A912" i="11"/>
  <c r="B912" i="11" s="1"/>
  <c r="A913" i="11"/>
  <c r="B913" i="11" s="1"/>
  <c r="A914" i="11"/>
  <c r="B914" i="11" s="1"/>
  <c r="A915" i="11"/>
  <c r="B915" i="11" s="1"/>
  <c r="A916" i="11"/>
  <c r="B916" i="11" s="1"/>
  <c r="A917" i="11"/>
  <c r="B917" i="11" s="1"/>
  <c r="A918" i="11"/>
  <c r="B918" i="11" s="1"/>
  <c r="A919" i="11"/>
  <c r="B919" i="11" s="1"/>
  <c r="A920" i="11"/>
  <c r="B920" i="11" s="1"/>
  <c r="A921" i="11"/>
  <c r="B921" i="11" s="1"/>
  <c r="D921" i="11" s="1"/>
  <c r="A922" i="11"/>
  <c r="B922" i="11" s="1"/>
  <c r="A923" i="11"/>
  <c r="B923" i="11" s="1"/>
  <c r="A924" i="11"/>
  <c r="B924" i="11" s="1"/>
  <c r="A925" i="11"/>
  <c r="B925" i="11" s="1"/>
  <c r="D925" i="11"/>
  <c r="A926" i="11"/>
  <c r="B926" i="11" s="1"/>
  <c r="A927" i="11"/>
  <c r="B927" i="11" s="1"/>
  <c r="A928" i="11"/>
  <c r="B928" i="11" s="1"/>
  <c r="A929" i="11"/>
  <c r="B929" i="11" s="1"/>
  <c r="A930" i="11"/>
  <c r="B930" i="11" s="1"/>
  <c r="D930" i="11" s="1"/>
  <c r="A931" i="11"/>
  <c r="B931" i="11" s="1"/>
  <c r="A932" i="11"/>
  <c r="B932" i="11" s="1"/>
  <c r="A933" i="11"/>
  <c r="B933" i="11" s="1"/>
  <c r="D933" i="11"/>
  <c r="A934" i="11"/>
  <c r="B934" i="11" s="1"/>
  <c r="A935" i="11"/>
  <c r="B935" i="11" s="1"/>
  <c r="A936" i="11"/>
  <c r="B936" i="11" s="1"/>
  <c r="A937" i="11"/>
  <c r="B937" i="11" s="1"/>
  <c r="A938" i="11"/>
  <c r="B938" i="11" s="1"/>
  <c r="A939" i="11"/>
  <c r="B939" i="11" s="1"/>
  <c r="A940" i="11"/>
  <c r="B940" i="11" s="1"/>
  <c r="A941" i="11"/>
  <c r="B941" i="11" s="1"/>
  <c r="D941" i="11" s="1"/>
  <c r="A942" i="11"/>
  <c r="B942" i="11" s="1"/>
  <c r="A943" i="11"/>
  <c r="B943" i="11" s="1"/>
  <c r="A944" i="11"/>
  <c r="B944" i="11" s="1"/>
  <c r="A945" i="11"/>
  <c r="B945" i="11" s="1"/>
  <c r="A946" i="11"/>
  <c r="B946" i="11" s="1"/>
  <c r="A947" i="11"/>
  <c r="B947" i="11" s="1"/>
  <c r="A948" i="11"/>
  <c r="B948" i="11" s="1"/>
  <c r="A949" i="11"/>
  <c r="B949" i="11" s="1"/>
  <c r="A950" i="11"/>
  <c r="B950" i="11" s="1"/>
  <c r="D950" i="11"/>
  <c r="A951" i="11"/>
  <c r="B951" i="11"/>
  <c r="D951" i="11"/>
  <c r="A952" i="11"/>
  <c r="B952" i="11" s="1"/>
  <c r="D952" i="11"/>
  <c r="A953" i="11"/>
  <c r="B953" i="11" s="1"/>
  <c r="D953" i="11"/>
  <c r="A954" i="11"/>
  <c r="B954" i="11" s="1"/>
  <c r="A955" i="11"/>
  <c r="B955" i="11" s="1"/>
  <c r="A956" i="11"/>
  <c r="B956" i="11" s="1"/>
  <c r="D956" i="11"/>
  <c r="A957" i="11"/>
  <c r="B957" i="11" s="1"/>
  <c r="D957" i="11"/>
  <c r="A958" i="11"/>
  <c r="B958" i="11" s="1"/>
  <c r="D958" i="11"/>
  <c r="A959" i="11"/>
  <c r="B959" i="11" s="1"/>
  <c r="A960" i="11"/>
  <c r="B960" i="11" s="1"/>
  <c r="A961" i="11"/>
  <c r="B961" i="11" s="1"/>
  <c r="A962" i="11"/>
  <c r="B962" i="11" s="1"/>
  <c r="A963" i="11"/>
  <c r="B963" i="11" s="1"/>
  <c r="A964" i="11"/>
  <c r="B964" i="11" s="1"/>
  <c r="A965" i="11"/>
  <c r="B965" i="11" s="1"/>
  <c r="A966" i="11"/>
  <c r="B966" i="11" s="1"/>
  <c r="A967" i="11"/>
  <c r="B967" i="11" s="1"/>
  <c r="A968" i="11"/>
  <c r="B968" i="11" s="1"/>
  <c r="D968" i="11"/>
  <c r="A969" i="11"/>
  <c r="B969" i="11" s="1"/>
  <c r="A970" i="11"/>
  <c r="B970" i="11" s="1"/>
  <c r="A971" i="11"/>
  <c r="B971" i="11" s="1"/>
  <c r="A972" i="11"/>
  <c r="B972" i="11" s="1"/>
  <c r="A973" i="11"/>
  <c r="B973" i="11" s="1"/>
  <c r="A974" i="11"/>
  <c r="B974" i="11" s="1"/>
  <c r="A975" i="11"/>
  <c r="B975" i="11" s="1"/>
  <c r="A976" i="11"/>
  <c r="B976" i="11" s="1"/>
  <c r="D976" i="11"/>
  <c r="A977" i="11"/>
  <c r="B977" i="11" s="1"/>
  <c r="A978" i="11"/>
  <c r="B978" i="11" s="1"/>
  <c r="A979" i="11"/>
  <c r="B979" i="11" s="1"/>
  <c r="A980" i="11"/>
  <c r="B980" i="11" s="1"/>
  <c r="A981" i="11"/>
  <c r="B981" i="11" s="1"/>
  <c r="D981" i="11"/>
  <c r="A982" i="11"/>
  <c r="B982" i="11" s="1"/>
  <c r="D982" i="11"/>
  <c r="A983" i="11"/>
  <c r="B983" i="11" s="1"/>
  <c r="A984" i="11"/>
  <c r="B984" i="11" s="1"/>
  <c r="A985" i="11"/>
  <c r="B985" i="11" s="1"/>
  <c r="A986" i="11"/>
  <c r="B986" i="11" s="1"/>
  <c r="A987" i="11"/>
  <c r="B987" i="11" s="1"/>
  <c r="D987" i="11"/>
  <c r="A988" i="11"/>
  <c r="B988" i="11" s="1"/>
  <c r="A989" i="11"/>
  <c r="B989" i="11" s="1"/>
  <c r="A990" i="11"/>
  <c r="B990" i="11" s="1"/>
  <c r="A991" i="11"/>
  <c r="B991" i="11" s="1"/>
  <c r="D991" i="11"/>
  <c r="A992" i="11"/>
  <c r="B992" i="11" s="1"/>
  <c r="A993" i="11"/>
  <c r="B993" i="11" s="1"/>
  <c r="A994" i="11"/>
  <c r="B994" i="11" s="1"/>
  <c r="A995" i="11"/>
  <c r="B995" i="11" s="1"/>
  <c r="D995" i="11"/>
  <c r="A996" i="11"/>
  <c r="B996" i="11" s="1"/>
  <c r="A997" i="11"/>
  <c r="B997" i="11" s="1"/>
  <c r="D997" i="11"/>
  <c r="A998" i="11"/>
  <c r="B998" i="11" s="1"/>
  <c r="A999" i="11"/>
  <c r="B999" i="11"/>
  <c r="A1000" i="11"/>
  <c r="B1000" i="11" s="1"/>
  <c r="D1000" i="11"/>
  <c r="A1001" i="11"/>
  <c r="B1001" i="11" s="1"/>
  <c r="A1002" i="11"/>
  <c r="B1002" i="11" s="1"/>
  <c r="A1003" i="11"/>
  <c r="B1003" i="11"/>
  <c r="A1004" i="11"/>
  <c r="B1004" i="11" s="1"/>
  <c r="D1004" i="11"/>
  <c r="A1005" i="11"/>
  <c r="B1005" i="11" s="1"/>
  <c r="D1005" i="11"/>
  <c r="A1006" i="11"/>
  <c r="B1006" i="11" s="1"/>
  <c r="D1006" i="11"/>
  <c r="A1007" i="11"/>
  <c r="B1007" i="11" s="1"/>
  <c r="A1008" i="11"/>
  <c r="B1008" i="11" s="1"/>
  <c r="A1009" i="11"/>
  <c r="B1009" i="11" s="1"/>
  <c r="D1009" i="11"/>
  <c r="A1010" i="11"/>
  <c r="B1010" i="11" s="1"/>
  <c r="A1011" i="11"/>
  <c r="B1011" i="11" s="1"/>
  <c r="A1012" i="11"/>
  <c r="B1012" i="11" s="1"/>
  <c r="A1013" i="11"/>
  <c r="B1013" i="11" s="1"/>
  <c r="A1014" i="11"/>
  <c r="B1014" i="11" s="1"/>
  <c r="A1015" i="11"/>
  <c r="B1015" i="11" s="1"/>
  <c r="D1015" i="11"/>
  <c r="A1016" i="11"/>
  <c r="B1016" i="11" s="1"/>
  <c r="A1017" i="11"/>
  <c r="B1017" i="11" s="1"/>
  <c r="A1018" i="11"/>
  <c r="B1018" i="11" s="1"/>
  <c r="A1019" i="11"/>
  <c r="B1019" i="11" s="1"/>
  <c r="A1020" i="11"/>
  <c r="B1020" i="11" s="1"/>
  <c r="D1020" i="11"/>
  <c r="A1021" i="11"/>
  <c r="B1021" i="11" s="1"/>
  <c r="D1021" i="11"/>
  <c r="A1022" i="11"/>
  <c r="B1022" i="11" s="1"/>
  <c r="D1022" i="11"/>
  <c r="A1023" i="11"/>
  <c r="B1023" i="11" s="1"/>
  <c r="A1024" i="11"/>
  <c r="B1024" i="11" s="1"/>
  <c r="A1025" i="11"/>
  <c r="B1025" i="11" s="1"/>
  <c r="A1026" i="11"/>
  <c r="B1026" i="11" s="1"/>
  <c r="A1027" i="11"/>
  <c r="B1027" i="11" s="1"/>
  <c r="A1028" i="11"/>
  <c r="B1028" i="11" s="1"/>
  <c r="A1029" i="11"/>
  <c r="B1029" i="11" s="1"/>
  <c r="A1030" i="11"/>
  <c r="B1030" i="11" s="1"/>
  <c r="A1031" i="11"/>
  <c r="B1031" i="11" s="1"/>
  <c r="D1031" i="11"/>
  <c r="A1032" i="11"/>
  <c r="B1032" i="11" s="1"/>
  <c r="D1032" i="11"/>
  <c r="A1033" i="11"/>
  <c r="B1033" i="11" s="1"/>
  <c r="A1034" i="11"/>
  <c r="B1034" i="11" s="1"/>
  <c r="A1035" i="11"/>
  <c r="B1035" i="11" s="1"/>
  <c r="A1036" i="11"/>
  <c r="B1036" i="11" s="1"/>
  <c r="A1037" i="11"/>
  <c r="B1037" i="11" s="1"/>
  <c r="A1038" i="11"/>
  <c r="B1038" i="11" s="1"/>
  <c r="A1039" i="11"/>
  <c r="B1039" i="11"/>
  <c r="A1040" i="11"/>
  <c r="B1040" i="11" s="1"/>
  <c r="A1041" i="11"/>
  <c r="B1041" i="11" s="1"/>
  <c r="A1042" i="11"/>
  <c r="B1042" i="11" s="1"/>
  <c r="A1043" i="11"/>
  <c r="B1043" i="11" s="1"/>
  <c r="A1044" i="11"/>
  <c r="B1044" i="11" s="1"/>
  <c r="A1045" i="11"/>
  <c r="B1045" i="11"/>
  <c r="A1046" i="11"/>
  <c r="B1046" i="11" s="1"/>
  <c r="D1046" i="11"/>
  <c r="A1047" i="11"/>
  <c r="B1047" i="11" s="1"/>
  <c r="A1048" i="11"/>
  <c r="B1048" i="11" s="1"/>
  <c r="A1049" i="11"/>
  <c r="B1049" i="11" s="1"/>
  <c r="A1050" i="11"/>
  <c r="B1050" i="11" s="1"/>
  <c r="A1051" i="11"/>
  <c r="B1051" i="11" s="1"/>
  <c r="A1052" i="11"/>
  <c r="B1052" i="11" s="1"/>
  <c r="A1053" i="11"/>
  <c r="B1053" i="11" s="1"/>
  <c r="A1054" i="11"/>
  <c r="B1054" i="11" s="1"/>
  <c r="A1055" i="11"/>
  <c r="B1055" i="11" s="1"/>
  <c r="A1056" i="11"/>
  <c r="B1056" i="11" s="1"/>
  <c r="A1057" i="11"/>
  <c r="B1057" i="11" s="1"/>
  <c r="A1058" i="11"/>
  <c r="B1058" i="11" s="1"/>
  <c r="A1059" i="11"/>
  <c r="B1059" i="11" s="1"/>
  <c r="A1060" i="11"/>
  <c r="B1060" i="11" s="1"/>
  <c r="A1061" i="11"/>
  <c r="B1061" i="11" s="1"/>
  <c r="A1062" i="11"/>
  <c r="B1062" i="11" s="1"/>
  <c r="D1062" i="11"/>
  <c r="A1063" i="11"/>
  <c r="B1063" i="11" s="1"/>
  <c r="A1064" i="11"/>
  <c r="B1064" i="11" s="1"/>
  <c r="A1065" i="11"/>
  <c r="B1065" i="11" s="1"/>
  <c r="A1066" i="11"/>
  <c r="B1066" i="11" s="1"/>
  <c r="D1066" i="11"/>
  <c r="A1067" i="11"/>
  <c r="B1067" i="11" s="1"/>
  <c r="A1068" i="11"/>
  <c r="B1068" i="11" s="1"/>
  <c r="A1069" i="11"/>
  <c r="B1069" i="11" s="1"/>
  <c r="A1070" i="11"/>
  <c r="B1070" i="11" s="1"/>
  <c r="D1070" i="11"/>
  <c r="A1071" i="11"/>
  <c r="B1071" i="11" s="1"/>
  <c r="D1071" i="11"/>
  <c r="A1072" i="11"/>
  <c r="B1072" i="11" s="1"/>
  <c r="A1073" i="11"/>
  <c r="B1073" i="11" s="1"/>
  <c r="A1074" i="11"/>
  <c r="B1074" i="11" s="1"/>
  <c r="A1075" i="11"/>
  <c r="B1075" i="11" s="1"/>
  <c r="A1076" i="11"/>
  <c r="B1076" i="11" s="1"/>
  <c r="A1077" i="11"/>
  <c r="B1077" i="11" s="1"/>
  <c r="D1077" i="11"/>
  <c r="A1078" i="11"/>
  <c r="B1078" i="11" s="1"/>
  <c r="D1078" i="11"/>
  <c r="A1079" i="11"/>
  <c r="B1079" i="11" s="1"/>
  <c r="A1080" i="11"/>
  <c r="B1080" i="11" s="1"/>
  <c r="A1081" i="11"/>
  <c r="B1081" i="11" s="1"/>
  <c r="A1082" i="11"/>
  <c r="B1082" i="11" s="1"/>
  <c r="A1083" i="11"/>
  <c r="B1083" i="11" s="1"/>
  <c r="A1084" i="11"/>
  <c r="B1084" i="11" s="1"/>
  <c r="A1085" i="11"/>
  <c r="B1085" i="11" s="1"/>
  <c r="A1086" i="11"/>
  <c r="B1086" i="11" s="1"/>
  <c r="D1086" i="11"/>
  <c r="A1087" i="11"/>
  <c r="B1087" i="11" s="1"/>
  <c r="A1088" i="11"/>
  <c r="B1088" i="11" s="1"/>
  <c r="A1089" i="11"/>
  <c r="B1089" i="11" s="1"/>
  <c r="A1090" i="11"/>
  <c r="B1090" i="11" s="1"/>
  <c r="A1091" i="11"/>
  <c r="B1091" i="11" s="1"/>
  <c r="D1091" i="11"/>
  <c r="A1092" i="11"/>
  <c r="B1092" i="11"/>
  <c r="A1093" i="11"/>
  <c r="B1093" i="11" s="1"/>
  <c r="A1094" i="11"/>
  <c r="B1094" i="11"/>
  <c r="D1094" i="11"/>
  <c r="A1095" i="11"/>
  <c r="B1095" i="11" s="1"/>
  <c r="D1095" i="11"/>
  <c r="A1096" i="11"/>
  <c r="B1096" i="11" s="1"/>
  <c r="A1097" i="11"/>
  <c r="B1097" i="11" s="1"/>
  <c r="A1098" i="11"/>
  <c r="B1098" i="11" s="1"/>
  <c r="A1099" i="11"/>
  <c r="B1099" i="11" s="1"/>
  <c r="A1100" i="11"/>
  <c r="B1100" i="11"/>
  <c r="D1100" i="11"/>
  <c r="A1101" i="11"/>
  <c r="B1101" i="11" s="1"/>
  <c r="D1101" i="11"/>
  <c r="A1102" i="11"/>
  <c r="B1102" i="11" s="1"/>
  <c r="D1102" i="11"/>
  <c r="A1103" i="11"/>
  <c r="B1103" i="11" s="1"/>
  <c r="A1104" i="11"/>
  <c r="B1104" i="11" s="1"/>
  <c r="A1105" i="11"/>
  <c r="B1105" i="11" s="1"/>
  <c r="A1106" i="11"/>
  <c r="B1106" i="11" s="1"/>
  <c r="A1107" i="11"/>
  <c r="B1107" i="11" s="1"/>
  <c r="A1108" i="11"/>
  <c r="B1108" i="11" s="1"/>
  <c r="A1109" i="11"/>
  <c r="B1109" i="11" s="1"/>
  <c r="A1110" i="11"/>
  <c r="B1110" i="11" s="1"/>
  <c r="D1110" i="11"/>
  <c r="A1111" i="11"/>
  <c r="B1111" i="11" s="1"/>
  <c r="A1112" i="11"/>
  <c r="B1112" i="11" s="1"/>
  <c r="A1113" i="11"/>
  <c r="B1113" i="11" s="1"/>
  <c r="A1114" i="11"/>
  <c r="B1114" i="11" s="1"/>
  <c r="A1115" i="11"/>
  <c r="B1115" i="11" s="1"/>
  <c r="D1115" i="11"/>
  <c r="A1116" i="11"/>
  <c r="B1116" i="11" s="1"/>
  <c r="D1116" i="11"/>
  <c r="A1117" i="11"/>
  <c r="B1117" i="11" s="1"/>
  <c r="A1118" i="11"/>
  <c r="B1118" i="11" s="1"/>
  <c r="D1118" i="11"/>
  <c r="A1119" i="11"/>
  <c r="B1119" i="11" s="1"/>
  <c r="D1119" i="11"/>
  <c r="A1120" i="11"/>
  <c r="B1120" i="11" s="1"/>
  <c r="A1121" i="11"/>
  <c r="B1121" i="11" s="1"/>
  <c r="D1121" i="11"/>
  <c r="A1122" i="11"/>
  <c r="B1122" i="11" s="1"/>
  <c r="A1123" i="11"/>
  <c r="B1123" i="11" s="1"/>
  <c r="A1124" i="11"/>
  <c r="B1124" i="11" s="1"/>
  <c r="D1124" i="11"/>
  <c r="A1125" i="11"/>
  <c r="B1125" i="11" s="1"/>
  <c r="A1126" i="11"/>
  <c r="B1126" i="11" s="1"/>
  <c r="D1126" i="11"/>
  <c r="A1127" i="11"/>
  <c r="B1127" i="11" s="1"/>
  <c r="A1128" i="11"/>
  <c r="B1128" i="11"/>
  <c r="A1129" i="11"/>
  <c r="B1129" i="11" s="1"/>
  <c r="A1130" i="11"/>
  <c r="B1130" i="11" s="1"/>
  <c r="A1131" i="11"/>
  <c r="B1131" i="11" s="1"/>
  <c r="A1132" i="11"/>
  <c r="B1132" i="11" s="1"/>
  <c r="A1133" i="11"/>
  <c r="B1133" i="11" s="1"/>
  <c r="A1134" i="11"/>
  <c r="B1134" i="11" s="1"/>
  <c r="D1134" i="11"/>
  <c r="A1135" i="11"/>
  <c r="B1135" i="11" s="1"/>
  <c r="A1136" i="11"/>
  <c r="B1136" i="11" s="1"/>
  <c r="A1137" i="11"/>
  <c r="B1137" i="11" s="1"/>
  <c r="D1137" i="11"/>
  <c r="A1138" i="11"/>
  <c r="B1138" i="11" s="1"/>
  <c r="A1139" i="11"/>
  <c r="B1139" i="11" s="1"/>
  <c r="D1139" i="11"/>
  <c r="A1140" i="11"/>
  <c r="B1140" i="11" s="1"/>
  <c r="A1141" i="11"/>
  <c r="B1141" i="11" s="1"/>
  <c r="D1141" i="11"/>
  <c r="A1142" i="11"/>
  <c r="B1142" i="11" s="1"/>
  <c r="D1142" i="11"/>
  <c r="A1143" i="11"/>
  <c r="B1143" i="11" s="1"/>
  <c r="A1144" i="11"/>
  <c r="B1144" i="11" s="1"/>
  <c r="A1145" i="11"/>
  <c r="B1145" i="11" s="1"/>
  <c r="A1146" i="11"/>
  <c r="B1146" i="11" s="1"/>
  <c r="A1147" i="11"/>
  <c r="B1147" i="11" s="1"/>
  <c r="A1148" i="11"/>
  <c r="B1148" i="11"/>
  <c r="A1149" i="11"/>
  <c r="B1149" i="11" s="1"/>
  <c r="D1149" i="11"/>
  <c r="A1150" i="11"/>
  <c r="B1150" i="11" s="1"/>
  <c r="D1150" i="11"/>
  <c r="A1151" i="11"/>
  <c r="B1151" i="11" s="1"/>
  <c r="A1152" i="11"/>
  <c r="B1152" i="11" s="1"/>
  <c r="A1153" i="11"/>
  <c r="B1153" i="11" s="1"/>
  <c r="A1154" i="11"/>
  <c r="B1154" i="11" s="1"/>
  <c r="A1155" i="11"/>
  <c r="B1155" i="11" s="1"/>
  <c r="A1156" i="11"/>
  <c r="B1156" i="11" s="1"/>
  <c r="A1157" i="11"/>
  <c r="B1157" i="11" s="1"/>
  <c r="A1158" i="11"/>
  <c r="B1158" i="11" s="1"/>
  <c r="D1158" i="11"/>
  <c r="A1159" i="11"/>
  <c r="B1159" i="11" s="1"/>
  <c r="A1160" i="11"/>
  <c r="B1160" i="11" s="1"/>
  <c r="A1161" i="11"/>
  <c r="B1161" i="11" s="1"/>
  <c r="A1162" i="11"/>
  <c r="B1162" i="11" s="1"/>
  <c r="A1163" i="11"/>
  <c r="B1163" i="11" s="1"/>
  <c r="A1164" i="11"/>
  <c r="B1164" i="11"/>
  <c r="A1165" i="11"/>
  <c r="B1165" i="11" s="1"/>
  <c r="A1166" i="11"/>
  <c r="B1166" i="11" s="1"/>
  <c r="D1166" i="11"/>
  <c r="A1167" i="11"/>
  <c r="B1167" i="11" s="1"/>
  <c r="A1168" i="11"/>
  <c r="B1168" i="11" s="1"/>
  <c r="A1169" i="11"/>
  <c r="B1169" i="11" s="1"/>
  <c r="D1169" i="11"/>
  <c r="A1170" i="11"/>
  <c r="B1170" i="11" s="1"/>
  <c r="A1171" i="11"/>
  <c r="B1171" i="11" s="1"/>
  <c r="A1172" i="11"/>
  <c r="B1172" i="11" s="1"/>
  <c r="A1173" i="11"/>
  <c r="B1173" i="11" s="1"/>
  <c r="A1174" i="11"/>
  <c r="B1174" i="11" s="1"/>
  <c r="A1175" i="11"/>
  <c r="B1175" i="11" s="1"/>
  <c r="A1176" i="11"/>
  <c r="B1176" i="11" s="1"/>
  <c r="A1177" i="11"/>
  <c r="B1177" i="11" s="1"/>
  <c r="A1178" i="11"/>
  <c r="B1178" i="11" s="1"/>
  <c r="A1179" i="11"/>
  <c r="B1179" i="11" s="1"/>
  <c r="A1180" i="11"/>
  <c r="B1180" i="11" s="1"/>
  <c r="D1180" i="11"/>
  <c r="A1181" i="11"/>
  <c r="B1181" i="11" s="1"/>
  <c r="D1181" i="11"/>
  <c r="A1182" i="11"/>
  <c r="B1182" i="11" s="1"/>
  <c r="A1183" i="11"/>
  <c r="B1183" i="11" s="1"/>
  <c r="A1184" i="11"/>
  <c r="B1184" i="11" s="1"/>
  <c r="A1185" i="11"/>
  <c r="B1185" i="11"/>
  <c r="A1186" i="11"/>
  <c r="B1186" i="11" s="1"/>
  <c r="A1187" i="11"/>
  <c r="B1187" i="11" s="1"/>
  <c r="A1188" i="11"/>
  <c r="B1188" i="11" s="1"/>
  <c r="A1189" i="11"/>
  <c r="B1189" i="11"/>
  <c r="A1190" i="11"/>
  <c r="B1190" i="11" s="1"/>
  <c r="A1191" i="11"/>
  <c r="B1191" i="11" s="1"/>
  <c r="A1192" i="11"/>
  <c r="B1192" i="11" s="1"/>
  <c r="A1193" i="11"/>
  <c r="B1193" i="11" s="1"/>
  <c r="A1194" i="11"/>
  <c r="B1194" i="11" s="1"/>
  <c r="A1195" i="11"/>
  <c r="B1195" i="11" s="1"/>
  <c r="D1195" i="11"/>
  <c r="A1196" i="11"/>
  <c r="B1196" i="11" s="1"/>
  <c r="A1197" i="11"/>
  <c r="B1197" i="11" s="1"/>
  <c r="A1198" i="11"/>
  <c r="B1198" i="11" s="1"/>
  <c r="A1199" i="11"/>
  <c r="B1199" i="11" s="1"/>
  <c r="A1200" i="11"/>
  <c r="B1200" i="11" s="1"/>
  <c r="A3" i="11"/>
  <c r="B3" i="11" s="1"/>
  <c r="A4" i="11"/>
  <c r="B4" i="11"/>
  <c r="D4" i="11" s="1"/>
  <c r="A5" i="11"/>
  <c r="B5" i="11" s="1"/>
  <c r="A6" i="11"/>
  <c r="B6" i="11" s="1"/>
  <c r="A7" i="11"/>
  <c r="B7" i="11" s="1"/>
  <c r="A8" i="11"/>
  <c r="B8" i="11" s="1"/>
  <c r="D8" i="11" s="1"/>
  <c r="A9" i="11"/>
  <c r="B9" i="11" s="1"/>
  <c r="A10" i="11"/>
  <c r="B10" i="11" s="1"/>
  <c r="D10" i="11" s="1"/>
  <c r="A11" i="11"/>
  <c r="B11" i="11" s="1"/>
  <c r="A12" i="11"/>
  <c r="B12" i="11" s="1"/>
  <c r="D12" i="11" s="1"/>
  <c r="A13" i="11"/>
  <c r="B13" i="11" s="1"/>
  <c r="A14" i="11"/>
  <c r="B14" i="11" s="1"/>
  <c r="A15" i="11"/>
  <c r="B15" i="11" s="1"/>
  <c r="A16" i="11"/>
  <c r="B16" i="11" s="1"/>
  <c r="D16" i="11" s="1"/>
  <c r="A17" i="11"/>
  <c r="B17" i="11" s="1"/>
  <c r="A18" i="11"/>
  <c r="B18" i="11" s="1"/>
  <c r="A19" i="11"/>
  <c r="B19" i="11" s="1"/>
  <c r="A20" i="11"/>
  <c r="B20" i="11" s="1"/>
  <c r="A21" i="11"/>
  <c r="B21" i="11" s="1"/>
  <c r="A22" i="11"/>
  <c r="B22" i="11" s="1"/>
  <c r="D22" i="11" s="1"/>
  <c r="A23" i="11"/>
  <c r="B23" i="11" s="1"/>
  <c r="A24" i="11"/>
  <c r="B24" i="11" s="1"/>
  <c r="A25" i="11"/>
  <c r="B25" i="11" s="1"/>
  <c r="A26" i="11"/>
  <c r="B26" i="11" s="1"/>
  <c r="D26" i="11" s="1"/>
  <c r="A27" i="11"/>
  <c r="B27" i="11" s="1"/>
  <c r="A28" i="11"/>
  <c r="B28" i="11" s="1"/>
  <c r="D28" i="11" s="1"/>
  <c r="A29" i="11"/>
  <c r="B29" i="11" s="1"/>
  <c r="A30" i="11"/>
  <c r="B30" i="11" s="1"/>
  <c r="A31" i="11"/>
  <c r="B31" i="11" s="1"/>
  <c r="A32" i="11"/>
  <c r="B32" i="11" s="1"/>
  <c r="A33" i="11"/>
  <c r="B33" i="11" s="1"/>
  <c r="A34" i="11"/>
  <c r="B34" i="11" s="1"/>
  <c r="A35" i="11"/>
  <c r="B35" i="11" s="1"/>
  <c r="A36" i="11"/>
  <c r="B36" i="11" s="1"/>
  <c r="D36" i="11" s="1"/>
  <c r="A37" i="11"/>
  <c r="B37" i="11" s="1"/>
  <c r="A38" i="11"/>
  <c r="B38" i="11" s="1"/>
  <c r="A39" i="11"/>
  <c r="B39" i="11" s="1"/>
  <c r="A40" i="11"/>
  <c r="B40" i="11" s="1"/>
  <c r="A41" i="11"/>
  <c r="B41" i="11" s="1"/>
  <c r="A42" i="11"/>
  <c r="B42" i="11" s="1"/>
  <c r="A43" i="11"/>
  <c r="B43" i="11" s="1"/>
  <c r="A44" i="11"/>
  <c r="B44" i="11" s="1"/>
  <c r="A45" i="11"/>
  <c r="B45" i="11" s="1"/>
  <c r="A46" i="11"/>
  <c r="B46" i="11" s="1"/>
  <c r="D46" i="11"/>
  <c r="A47" i="11"/>
  <c r="B47" i="11" s="1"/>
  <c r="A48" i="11"/>
  <c r="B48" i="11" s="1"/>
  <c r="A49" i="11"/>
  <c r="B49" i="11" s="1"/>
  <c r="A50" i="11"/>
  <c r="B50" i="11" s="1"/>
  <c r="A51" i="11"/>
  <c r="B51" i="11" s="1"/>
  <c r="A52" i="11"/>
  <c r="B52" i="11" s="1"/>
  <c r="A53" i="11"/>
  <c r="B53" i="11" s="1"/>
  <c r="A54" i="11"/>
  <c r="B54" i="11" s="1"/>
  <c r="A55" i="11"/>
  <c r="B55" i="11" s="1"/>
  <c r="A56" i="11"/>
  <c r="B56" i="11" s="1"/>
  <c r="D56" i="11" s="1"/>
  <c r="A57" i="11"/>
  <c r="B57" i="11" s="1"/>
  <c r="A58" i="11"/>
  <c r="B58" i="11" s="1"/>
  <c r="A59" i="11"/>
  <c r="B59" i="11" s="1"/>
  <c r="A60" i="11"/>
  <c r="B60" i="11" s="1"/>
  <c r="A61" i="11"/>
  <c r="B61" i="11" s="1"/>
  <c r="A62" i="11"/>
  <c r="B62" i="11" s="1"/>
  <c r="A63" i="11"/>
  <c r="B63" i="11" s="1"/>
  <c r="A64" i="11"/>
  <c r="B64" i="11" s="1"/>
  <c r="A65" i="11"/>
  <c r="B65" i="11" s="1"/>
  <c r="D65" i="11"/>
  <c r="A66" i="11"/>
  <c r="B66" i="11" s="1"/>
  <c r="A67" i="11"/>
  <c r="B67" i="11" s="1"/>
  <c r="A68" i="11"/>
  <c r="B68" i="11" s="1"/>
  <c r="A69" i="11"/>
  <c r="B69" i="11" s="1"/>
  <c r="A70" i="11"/>
  <c r="B70" i="11" s="1"/>
  <c r="D70" i="11" s="1"/>
  <c r="A71" i="11"/>
  <c r="B71" i="11" s="1"/>
  <c r="A72" i="11"/>
  <c r="B72" i="11" s="1"/>
  <c r="A73" i="11"/>
  <c r="B73" i="11" s="1"/>
  <c r="D73" i="11" s="1"/>
  <c r="A74" i="11"/>
  <c r="B74" i="11" s="1"/>
  <c r="A75" i="11"/>
  <c r="B75" i="11" s="1"/>
  <c r="A76" i="11"/>
  <c r="B76" i="11" s="1"/>
  <c r="A77" i="11"/>
  <c r="B77" i="11" s="1"/>
  <c r="A78" i="11"/>
  <c r="B78" i="11" s="1"/>
  <c r="A79" i="11"/>
  <c r="B79" i="11" s="1"/>
  <c r="A80" i="11"/>
  <c r="B80" i="11" s="1"/>
  <c r="A81" i="11"/>
  <c r="B81" i="11" s="1"/>
  <c r="A82" i="11"/>
  <c r="B82" i="11" s="1"/>
  <c r="A83" i="11"/>
  <c r="B83" i="11" s="1"/>
  <c r="A84" i="11"/>
  <c r="B84" i="11" s="1"/>
  <c r="A85" i="11"/>
  <c r="B85" i="11" s="1"/>
  <c r="A86" i="11"/>
  <c r="B86" i="11" s="1"/>
  <c r="A87" i="11"/>
  <c r="B87" i="11" s="1"/>
  <c r="A88" i="11"/>
  <c r="B88" i="11" s="1"/>
  <c r="A89" i="11"/>
  <c r="B89" i="11" s="1"/>
  <c r="D89" i="11"/>
  <c r="A90" i="11"/>
  <c r="B90" i="11" s="1"/>
  <c r="A91" i="11"/>
  <c r="B91" i="11" s="1"/>
  <c r="A92" i="11"/>
  <c r="B92" i="11" s="1"/>
  <c r="A93" i="11"/>
  <c r="B93" i="11" s="1"/>
  <c r="A94" i="11"/>
  <c r="B94" i="11" s="1"/>
  <c r="A95" i="11"/>
  <c r="B95" i="11" s="1"/>
  <c r="A96" i="11"/>
  <c r="B96" i="11" s="1"/>
  <c r="A97" i="11"/>
  <c r="B97" i="11" s="1"/>
  <c r="A98" i="11"/>
  <c r="B98" i="11" s="1"/>
  <c r="A99" i="11"/>
  <c r="B99" i="11" s="1"/>
  <c r="A100" i="11"/>
  <c r="B100" i="11" s="1"/>
  <c r="A101" i="11"/>
  <c r="B101" i="11" s="1"/>
  <c r="A102" i="11"/>
  <c r="B102" i="11" s="1"/>
  <c r="D102" i="11"/>
  <c r="A103" i="11"/>
  <c r="B103" i="11" s="1"/>
  <c r="D103" i="11" s="1"/>
  <c r="A104" i="11"/>
  <c r="B104" i="11" s="1"/>
  <c r="A105" i="11"/>
  <c r="B105" i="11" s="1"/>
  <c r="A106" i="11"/>
  <c r="B106" i="11" s="1"/>
  <c r="D106" i="11" s="1"/>
  <c r="A107" i="11"/>
  <c r="B107" i="11" s="1"/>
  <c r="A108" i="11"/>
  <c r="B108" i="11" s="1"/>
  <c r="A109" i="11"/>
  <c r="B109" i="11" s="1"/>
  <c r="A110" i="11"/>
  <c r="B110" i="11" s="1"/>
  <c r="A111" i="11"/>
  <c r="B111" i="11" s="1"/>
  <c r="A112" i="11"/>
  <c r="B112" i="11" s="1"/>
  <c r="A113" i="11"/>
  <c r="B113" i="11" s="1"/>
  <c r="A114" i="11"/>
  <c r="B114" i="11" s="1"/>
  <c r="D114" i="11" s="1"/>
  <c r="A115" i="11"/>
  <c r="B115" i="11" s="1"/>
  <c r="A116" i="11"/>
  <c r="B116" i="11" s="1"/>
  <c r="A117" i="11"/>
  <c r="B117" i="11" s="1"/>
  <c r="A118" i="11"/>
  <c r="B118" i="11" s="1"/>
  <c r="A119" i="11"/>
  <c r="B119" i="11" s="1"/>
  <c r="A120" i="11"/>
  <c r="B120" i="11" s="1"/>
  <c r="A121" i="11"/>
  <c r="B121" i="11" s="1"/>
  <c r="A122" i="11"/>
  <c r="B122" i="11" s="1"/>
  <c r="A123" i="11"/>
  <c r="B123" i="11" s="1"/>
  <c r="A124" i="11"/>
  <c r="B124" i="11" s="1"/>
  <c r="A125" i="11"/>
  <c r="B125" i="11" s="1"/>
  <c r="D125" i="11" s="1"/>
  <c r="A126" i="11"/>
  <c r="B126" i="11" s="1"/>
  <c r="A127" i="11"/>
  <c r="B127" i="11" s="1"/>
  <c r="A128" i="11"/>
  <c r="B128" i="11" s="1"/>
  <c r="D128" i="11"/>
  <c r="A129" i="11"/>
  <c r="B129" i="11" s="1"/>
  <c r="A130" i="11"/>
  <c r="B130" i="11" s="1"/>
  <c r="A131" i="11"/>
  <c r="B131" i="11" s="1"/>
  <c r="A132" i="11"/>
  <c r="B132" i="11" s="1"/>
  <c r="A133" i="11"/>
  <c r="B133" i="11" s="1"/>
  <c r="A134" i="11"/>
  <c r="B134" i="11" s="1"/>
  <c r="D134" i="11" s="1"/>
  <c r="A135" i="11"/>
  <c r="B135" i="11" s="1"/>
  <c r="A136" i="11"/>
  <c r="B136" i="11" s="1"/>
  <c r="A137" i="11"/>
  <c r="B137" i="11" s="1"/>
  <c r="A138" i="11"/>
  <c r="B138" i="11" s="1"/>
  <c r="A139" i="11"/>
  <c r="B139" i="11" s="1"/>
  <c r="A140" i="11"/>
  <c r="B140" i="11" s="1"/>
  <c r="A141" i="11"/>
  <c r="B141" i="11" s="1"/>
  <c r="A142" i="11"/>
  <c r="B142" i="11" s="1"/>
  <c r="A143" i="11"/>
  <c r="B143" i="11" s="1"/>
  <c r="A144" i="11"/>
  <c r="B144" i="11" s="1"/>
  <c r="A145" i="11"/>
  <c r="B145" i="11" s="1"/>
  <c r="A146" i="11"/>
  <c r="B146" i="11" s="1"/>
  <c r="A147" i="11"/>
  <c r="B147" i="11" s="1"/>
  <c r="A148" i="11"/>
  <c r="B148" i="11" s="1"/>
  <c r="A149" i="11"/>
  <c r="B149" i="11" s="1"/>
  <c r="A150" i="11"/>
  <c r="B150" i="11" s="1"/>
  <c r="D150" i="11" s="1"/>
  <c r="A151" i="11"/>
  <c r="B151" i="11" s="1"/>
  <c r="A152" i="11"/>
  <c r="B152" i="11" s="1"/>
  <c r="A153" i="11"/>
  <c r="B153" i="11" s="1"/>
  <c r="A154" i="11"/>
  <c r="B154" i="11" s="1"/>
  <c r="A155" i="11"/>
  <c r="B155" i="11" s="1"/>
  <c r="D155" i="11"/>
  <c r="A156" i="11"/>
  <c r="B156" i="11" s="1"/>
  <c r="A157" i="11"/>
  <c r="B157" i="11" s="1"/>
  <c r="A158" i="11"/>
  <c r="B158" i="11" s="1"/>
  <c r="A159" i="11"/>
  <c r="B159" i="11" s="1"/>
  <c r="A160" i="11"/>
  <c r="B160" i="11" s="1"/>
  <c r="A161" i="11"/>
  <c r="B161" i="11" s="1"/>
  <c r="D161" i="11" s="1"/>
  <c r="A162" i="11"/>
  <c r="B162" i="11" s="1"/>
  <c r="A163" i="11"/>
  <c r="B163" i="11" s="1"/>
  <c r="A164" i="11"/>
  <c r="B164" i="11" s="1"/>
  <c r="A165" i="11"/>
  <c r="B165" i="11" s="1"/>
  <c r="A166" i="11"/>
  <c r="B166" i="11" s="1"/>
  <c r="A167" i="11"/>
  <c r="B167" i="11" s="1"/>
  <c r="A168" i="11"/>
  <c r="B168" i="11" s="1"/>
  <c r="D168" i="11" s="1"/>
  <c r="A169" i="11"/>
  <c r="B169" i="11" s="1"/>
  <c r="A170" i="11"/>
  <c r="B170" i="11" s="1"/>
  <c r="A171" i="11"/>
  <c r="B171" i="11" s="1"/>
  <c r="A172" i="11"/>
  <c r="B172" i="11" s="1"/>
  <c r="A173" i="11"/>
  <c r="B173" i="11" s="1"/>
  <c r="A174" i="11"/>
  <c r="B174" i="11" s="1"/>
  <c r="D174" i="11" s="1"/>
  <c r="A175" i="11"/>
  <c r="B175" i="11" s="1"/>
  <c r="A176" i="11"/>
  <c r="B176" i="11" s="1"/>
  <c r="A177" i="11"/>
  <c r="B177" i="11" s="1"/>
  <c r="A178" i="11"/>
  <c r="B178" i="11" s="1"/>
  <c r="A179" i="11"/>
  <c r="B179" i="11" s="1"/>
  <c r="A180" i="11"/>
  <c r="B180" i="11" s="1"/>
  <c r="A181" i="11"/>
  <c r="B181" i="11" s="1"/>
  <c r="A182" i="11"/>
  <c r="B182" i="11" s="1"/>
  <c r="A183" i="11"/>
  <c r="B183" i="11" s="1"/>
  <c r="D183" i="11" s="1"/>
  <c r="A184" i="11"/>
  <c r="B184" i="11" s="1"/>
  <c r="D184" i="11" s="1"/>
  <c r="A185" i="11"/>
  <c r="B185" i="11" s="1"/>
  <c r="A186" i="11"/>
  <c r="B186" i="11" s="1"/>
  <c r="A187" i="11"/>
  <c r="B187" i="11" s="1"/>
  <c r="A188" i="11"/>
  <c r="B188" i="11" s="1"/>
  <c r="A189" i="11"/>
  <c r="B189" i="11" s="1"/>
  <c r="A190" i="11"/>
  <c r="B190" i="11" s="1"/>
  <c r="A191" i="11"/>
  <c r="B191" i="11" s="1"/>
  <c r="A192" i="11"/>
  <c r="B192" i="11" s="1"/>
  <c r="A193" i="11"/>
  <c r="B193" i="11" s="1"/>
  <c r="A194" i="11"/>
  <c r="B194" i="11" s="1"/>
  <c r="A195" i="11"/>
  <c r="B195" i="11" s="1"/>
  <c r="A196" i="11"/>
  <c r="B196" i="11" s="1"/>
  <c r="A197" i="11"/>
  <c r="B197" i="11" s="1"/>
  <c r="A198" i="11"/>
  <c r="B198" i="11" s="1"/>
  <c r="A199" i="11"/>
  <c r="B199" i="11" s="1"/>
  <c r="D199" i="11" s="1"/>
  <c r="A200" i="11"/>
  <c r="B200" i="11"/>
  <c r="D200" i="11"/>
  <c r="A201" i="11"/>
  <c r="B201" i="11" s="1"/>
  <c r="A202" i="11"/>
  <c r="B202" i="11" s="1"/>
  <c r="A203" i="11"/>
  <c r="B203" i="11" s="1"/>
  <c r="A204" i="11"/>
  <c r="B204" i="11" s="1"/>
  <c r="A205" i="11"/>
  <c r="B205" i="11" s="1"/>
  <c r="A206" i="11"/>
  <c r="B206" i="11" s="1"/>
  <c r="A207" i="11"/>
  <c r="B207" i="11" s="1"/>
  <c r="A208" i="11"/>
  <c r="B208" i="11" s="1"/>
  <c r="A209" i="11"/>
  <c r="B209" i="11" s="1"/>
  <c r="A210" i="11"/>
  <c r="B210" i="11" s="1"/>
  <c r="A211" i="11"/>
  <c r="B211" i="11" s="1"/>
  <c r="A212" i="11"/>
  <c r="B212" i="11" s="1"/>
  <c r="D212" i="11" s="1"/>
  <c r="A213" i="11"/>
  <c r="B213" i="11" s="1"/>
  <c r="A214" i="11"/>
  <c r="B214" i="11" s="1"/>
  <c r="A215" i="11"/>
  <c r="B215" i="11" s="1"/>
  <c r="A216" i="11"/>
  <c r="B216" i="11" s="1"/>
  <c r="A217" i="11"/>
  <c r="B217" i="11" s="1"/>
  <c r="A218" i="11"/>
  <c r="B218" i="11" s="1"/>
  <c r="A219" i="11"/>
  <c r="B219" i="11" s="1"/>
  <c r="A220" i="11"/>
  <c r="B220" i="11" s="1"/>
  <c r="A221" i="11"/>
  <c r="B221" i="11" s="1"/>
  <c r="A222" i="11"/>
  <c r="B222" i="11" s="1"/>
  <c r="A223" i="11"/>
  <c r="B223" i="11" s="1"/>
  <c r="A224" i="11"/>
  <c r="B224" i="11" s="1"/>
  <c r="A225" i="11"/>
  <c r="B225" i="11" s="1"/>
  <c r="A226" i="11"/>
  <c r="B226" i="11" s="1"/>
  <c r="A227" i="11"/>
  <c r="B227" i="11" s="1"/>
  <c r="A228" i="11"/>
  <c r="B228" i="11" s="1"/>
  <c r="A229" i="11"/>
  <c r="B229" i="11" s="1"/>
  <c r="A230" i="11"/>
  <c r="B230" i="11" s="1"/>
  <c r="A231" i="11"/>
  <c r="B231" i="11" s="1"/>
  <c r="A232" i="11"/>
  <c r="B232" i="11" s="1"/>
  <c r="D232" i="11" s="1"/>
  <c r="A233" i="11"/>
  <c r="B233" i="11" s="1"/>
  <c r="A234" i="11"/>
  <c r="B234" i="11" s="1"/>
  <c r="D234" i="11" s="1"/>
  <c r="A235" i="11"/>
  <c r="B235" i="11" s="1"/>
  <c r="A236" i="11"/>
  <c r="B236" i="11" s="1"/>
  <c r="A237" i="11"/>
  <c r="B237" i="11" s="1"/>
  <c r="A238" i="11"/>
  <c r="B238" i="11" s="1"/>
  <c r="A239" i="11"/>
  <c r="B239" i="11" s="1"/>
  <c r="A240" i="11"/>
  <c r="B240" i="11" s="1"/>
  <c r="D240" i="11" s="1"/>
  <c r="A241" i="11"/>
  <c r="B241" i="11" s="1"/>
  <c r="A242" i="11"/>
  <c r="B242" i="11"/>
  <c r="A243" i="11"/>
  <c r="B243" i="11" s="1"/>
  <c r="A244" i="11"/>
  <c r="B244" i="11" s="1"/>
  <c r="A245" i="11"/>
  <c r="B245" i="11" s="1"/>
  <c r="A246" i="11"/>
  <c r="B246" i="11" s="1"/>
  <c r="A247" i="11"/>
  <c r="B247" i="11" s="1"/>
  <c r="A248" i="11"/>
  <c r="B248" i="11" s="1"/>
  <c r="A249" i="11"/>
  <c r="B249" i="11" s="1"/>
  <c r="D249" i="11"/>
  <c r="A250" i="11"/>
  <c r="B250" i="11" s="1"/>
  <c r="A251" i="11"/>
  <c r="B251" i="11" s="1"/>
  <c r="A252" i="11"/>
  <c r="B252" i="11" s="1"/>
  <c r="A253" i="11"/>
  <c r="B253" i="11" s="1"/>
  <c r="A254" i="11"/>
  <c r="B254" i="11" s="1"/>
  <c r="A255" i="11"/>
  <c r="B255" i="11" s="1"/>
  <c r="A256" i="11"/>
  <c r="B256" i="11" s="1"/>
  <c r="A257" i="11"/>
  <c r="B257" i="11" s="1"/>
  <c r="A258" i="11"/>
  <c r="B258" i="11" s="1"/>
  <c r="A259" i="11"/>
  <c r="B259" i="11" s="1"/>
  <c r="A260" i="11"/>
  <c r="B260" i="11" s="1"/>
  <c r="A261" i="11"/>
  <c r="B261" i="11" s="1"/>
  <c r="D261" i="11" s="1"/>
  <c r="A262" i="11"/>
  <c r="B262" i="11" s="1"/>
  <c r="D262" i="11"/>
  <c r="A263" i="11"/>
  <c r="B263" i="11" s="1"/>
  <c r="A264" i="11"/>
  <c r="B264" i="11" s="1"/>
  <c r="A265" i="11"/>
  <c r="B265" i="11" s="1"/>
  <c r="D265" i="11"/>
  <c r="A266" i="11"/>
  <c r="B266" i="11" s="1"/>
  <c r="A267" i="11"/>
  <c r="B267" i="11" s="1"/>
  <c r="A268" i="11"/>
  <c r="B268" i="11" s="1"/>
  <c r="A269" i="11"/>
  <c r="B269" i="11" s="1"/>
  <c r="A270" i="11"/>
  <c r="B270" i="11" s="1"/>
  <c r="D270" i="11" s="1"/>
  <c r="A271" i="11"/>
  <c r="B271" i="11" s="1"/>
  <c r="A272" i="11"/>
  <c r="B272" i="11" s="1"/>
  <c r="A273" i="11"/>
  <c r="B273" i="11" s="1"/>
  <c r="A274" i="11"/>
  <c r="B274" i="11" s="1"/>
  <c r="A275" i="11"/>
  <c r="B275" i="11" s="1"/>
  <c r="A276" i="11"/>
  <c r="B276" i="11" s="1"/>
  <c r="A277" i="11"/>
  <c r="B277" i="11" s="1"/>
  <c r="A278" i="11"/>
  <c r="B278" i="11" s="1"/>
  <c r="A279" i="11"/>
  <c r="B279" i="11" s="1"/>
  <c r="A280" i="11"/>
  <c r="B280" i="11" s="1"/>
  <c r="A281" i="11"/>
  <c r="B281" i="11" s="1"/>
  <c r="A282" i="11"/>
  <c r="B282" i="11" s="1"/>
  <c r="D282" i="11"/>
  <c r="A283" i="11"/>
  <c r="B283" i="11" s="1"/>
  <c r="A284" i="11"/>
  <c r="B284" i="11" s="1"/>
  <c r="A285" i="11"/>
  <c r="B285" i="11" s="1"/>
  <c r="A286" i="11"/>
  <c r="B286" i="11" s="1"/>
  <c r="A287" i="11"/>
  <c r="B287" i="11" s="1"/>
  <c r="A288" i="11"/>
  <c r="B288" i="11" s="1"/>
  <c r="A289" i="11"/>
  <c r="B289" i="11" s="1"/>
  <c r="D289" i="11"/>
  <c r="A290" i="11"/>
  <c r="B290" i="11" s="1"/>
  <c r="A291" i="11"/>
  <c r="B291" i="11" s="1"/>
  <c r="A292" i="11"/>
  <c r="B292" i="11" s="1"/>
  <c r="A293" i="11"/>
  <c r="B293" i="11" s="1"/>
  <c r="A294" i="11"/>
  <c r="B294" i="11" s="1"/>
  <c r="A295" i="11"/>
  <c r="B295" i="11" s="1"/>
  <c r="D295" i="11" s="1"/>
  <c r="A296" i="11"/>
  <c r="B296" i="11" s="1"/>
  <c r="A297" i="11"/>
  <c r="B297" i="11" s="1"/>
  <c r="A298" i="11"/>
  <c r="B298" i="11" s="1"/>
  <c r="A299" i="11"/>
  <c r="B299" i="11" s="1"/>
  <c r="A300" i="11"/>
  <c r="B300" i="11" s="1"/>
  <c r="A301" i="11"/>
  <c r="B301" i="11" s="1"/>
  <c r="D301" i="11"/>
  <c r="A302" i="11"/>
  <c r="B302" i="11" s="1"/>
  <c r="A303" i="11"/>
  <c r="B303" i="11" s="1"/>
  <c r="A304" i="11"/>
  <c r="B304" i="11" s="1"/>
  <c r="A305" i="11"/>
  <c r="B305" i="11" s="1"/>
  <c r="D305" i="11"/>
  <c r="A306" i="11"/>
  <c r="B306" i="11" s="1"/>
  <c r="A307" i="11"/>
  <c r="B307" i="11" s="1"/>
  <c r="A308" i="11"/>
  <c r="B308" i="11" s="1"/>
  <c r="A309" i="11"/>
  <c r="B309" i="11" s="1"/>
  <c r="A310" i="11"/>
  <c r="B310" i="11" s="1"/>
  <c r="A311" i="11"/>
  <c r="B311" i="11" s="1"/>
  <c r="A312" i="11"/>
  <c r="B312" i="11" s="1"/>
  <c r="A313" i="11"/>
  <c r="B313" i="11" s="1"/>
  <c r="A314" i="11"/>
  <c r="B314" i="11" s="1"/>
  <c r="A315" i="11"/>
  <c r="B315" i="11" s="1"/>
  <c r="A316" i="11"/>
  <c r="B316" i="11" s="1"/>
  <c r="A317" i="11"/>
  <c r="B317" i="11" s="1"/>
  <c r="A318" i="11"/>
  <c r="B318" i="11" s="1"/>
  <c r="A319" i="11"/>
  <c r="B319" i="11" s="1"/>
  <c r="A320" i="11"/>
  <c r="B320" i="11" s="1"/>
  <c r="A321" i="11"/>
  <c r="B321" i="11" s="1"/>
  <c r="A322" i="11"/>
  <c r="B322" i="11" s="1"/>
  <c r="A323" i="11"/>
  <c r="B323" i="11" s="1"/>
  <c r="A324" i="11"/>
  <c r="B324" i="11" s="1"/>
  <c r="A325" i="11"/>
  <c r="B325" i="11" s="1"/>
  <c r="A326" i="11"/>
  <c r="B326" i="11" s="1"/>
  <c r="A327" i="11"/>
  <c r="B327" i="11" s="1"/>
  <c r="A328" i="11"/>
  <c r="B328" i="11" s="1"/>
  <c r="A329" i="11"/>
  <c r="B329" i="11" s="1"/>
  <c r="A330" i="11"/>
  <c r="B330" i="11" s="1"/>
  <c r="A331" i="11"/>
  <c r="B331" i="11" s="1"/>
  <c r="A332" i="11"/>
  <c r="B332" i="11" s="1"/>
  <c r="A333" i="11"/>
  <c r="B333" i="11" s="1"/>
  <c r="A334" i="11"/>
  <c r="B334" i="11" s="1"/>
  <c r="A335" i="11"/>
  <c r="B335" i="11" s="1"/>
  <c r="A336" i="11"/>
  <c r="B336" i="11" s="1"/>
  <c r="A337" i="11"/>
  <c r="B337" i="11" s="1"/>
  <c r="A338" i="11"/>
  <c r="B338" i="11" s="1"/>
  <c r="A339" i="11"/>
  <c r="B339" i="11" s="1"/>
  <c r="A340" i="11"/>
  <c r="B340" i="11" s="1"/>
  <c r="A341" i="11"/>
  <c r="B341" i="11" s="1"/>
  <c r="D341" i="11"/>
  <c r="A342" i="11"/>
  <c r="B342" i="11" s="1"/>
  <c r="D342" i="11" s="1"/>
  <c r="A343" i="11"/>
  <c r="B343" i="11" s="1"/>
  <c r="A344" i="11"/>
  <c r="B344" i="11" s="1"/>
  <c r="A345" i="11"/>
  <c r="B345" i="11" s="1"/>
  <c r="D345" i="11" s="1"/>
  <c r="A346" i="11"/>
  <c r="B346" i="11" s="1"/>
  <c r="D346" i="11" s="1"/>
  <c r="A347" i="11"/>
  <c r="B347" i="11" s="1"/>
  <c r="A348" i="11"/>
  <c r="B348" i="11" s="1"/>
  <c r="A349" i="11"/>
  <c r="B349" i="11" s="1"/>
  <c r="A350" i="11"/>
  <c r="B350" i="11" s="1"/>
  <c r="A351" i="11"/>
  <c r="B351" i="11" s="1"/>
  <c r="A352" i="11"/>
  <c r="B352" i="11" s="1"/>
  <c r="A353" i="11"/>
  <c r="B353" i="11" s="1"/>
  <c r="D353" i="11"/>
  <c r="A354" i="11"/>
  <c r="B354" i="11" s="1"/>
  <c r="A355" i="11"/>
  <c r="B355" i="11" s="1"/>
  <c r="A356" i="11"/>
  <c r="B356" i="11" s="1"/>
  <c r="A357" i="11"/>
  <c r="B357" i="11" s="1"/>
  <c r="A358" i="11"/>
  <c r="B358" i="11" s="1"/>
  <c r="A359" i="11"/>
  <c r="B359" i="11" s="1"/>
  <c r="A360" i="11"/>
  <c r="B360" i="11" s="1"/>
  <c r="A361" i="11"/>
  <c r="B361" i="11" s="1"/>
  <c r="D361" i="11" s="1"/>
  <c r="A362" i="11"/>
  <c r="B362" i="11" s="1"/>
  <c r="A363" i="11"/>
  <c r="B363" i="11" s="1"/>
  <c r="A364" i="11"/>
  <c r="B364" i="11" s="1"/>
  <c r="A365" i="11"/>
  <c r="B365" i="11" s="1"/>
  <c r="A366" i="11"/>
  <c r="B366" i="11" s="1"/>
  <c r="A367" i="11"/>
  <c r="B367" i="11" s="1"/>
  <c r="A368" i="11"/>
  <c r="B368" i="11" s="1"/>
  <c r="A369" i="11"/>
  <c r="B369" i="11" s="1"/>
  <c r="A370" i="11"/>
  <c r="B370" i="11" s="1"/>
  <c r="A371" i="11"/>
  <c r="B371" i="11" s="1"/>
  <c r="A372" i="11"/>
  <c r="B372" i="11" s="1"/>
  <c r="A373" i="11"/>
  <c r="B373" i="11" s="1"/>
  <c r="A374" i="11"/>
  <c r="B374" i="11" s="1"/>
  <c r="A375" i="11"/>
  <c r="B375" i="11" s="1"/>
  <c r="A376" i="11"/>
  <c r="B376" i="11" s="1"/>
  <c r="A377" i="11"/>
  <c r="B377" i="11" s="1"/>
  <c r="A378" i="11"/>
  <c r="B378" i="11" s="1"/>
  <c r="A379" i="11"/>
  <c r="B379" i="11" s="1"/>
  <c r="A380" i="11"/>
  <c r="B380" i="11" s="1"/>
  <c r="A381" i="11"/>
  <c r="B381" i="11" s="1"/>
  <c r="A382" i="11"/>
  <c r="B382" i="11" s="1"/>
  <c r="D382" i="11" s="1"/>
  <c r="A383" i="11"/>
  <c r="B383" i="11" s="1"/>
  <c r="A384" i="11"/>
  <c r="B384" i="11" s="1"/>
  <c r="D384" i="11" s="1"/>
  <c r="A385" i="11"/>
  <c r="B385" i="11" s="1"/>
  <c r="A386" i="11"/>
  <c r="B386" i="11" s="1"/>
  <c r="A387" i="11"/>
  <c r="B387" i="11" s="1"/>
  <c r="A388" i="11"/>
  <c r="B388" i="11" s="1"/>
  <c r="A389" i="11"/>
  <c r="B389" i="11" s="1"/>
  <c r="A390" i="11"/>
  <c r="B390" i="11" s="1"/>
  <c r="A391" i="11"/>
  <c r="B391" i="11" s="1"/>
  <c r="A392" i="11"/>
  <c r="B392" i="11" s="1"/>
  <c r="A393" i="11"/>
  <c r="B393" i="11" s="1"/>
  <c r="D393" i="11" s="1"/>
  <c r="A394" i="11"/>
  <c r="B394" i="11" s="1"/>
  <c r="D394" i="11" s="1"/>
  <c r="A395" i="11"/>
  <c r="B395" i="11" s="1"/>
  <c r="D395" i="11"/>
  <c r="A396" i="11"/>
  <c r="B396" i="11" s="1"/>
  <c r="D396" i="11" s="1"/>
  <c r="A397" i="11"/>
  <c r="B397" i="11" s="1"/>
  <c r="A398" i="11"/>
  <c r="B398" i="11" s="1"/>
  <c r="A399" i="11"/>
  <c r="B399" i="11" s="1"/>
  <c r="A400" i="11"/>
  <c r="B400" i="11" s="1"/>
  <c r="A401" i="11"/>
  <c r="B401" i="11" s="1"/>
  <c r="A402" i="11"/>
  <c r="B402" i="11" s="1"/>
  <c r="A403" i="11"/>
  <c r="B403" i="11" s="1"/>
  <c r="A404" i="11"/>
  <c r="B404" i="11" s="1"/>
  <c r="A405" i="11"/>
  <c r="B405" i="11" s="1"/>
  <c r="A406" i="11"/>
  <c r="B406" i="11" s="1"/>
  <c r="A407" i="11"/>
  <c r="B407" i="11" s="1"/>
  <c r="A408" i="11"/>
  <c r="B408" i="11" s="1"/>
  <c r="A409" i="11"/>
  <c r="B409" i="11" s="1"/>
  <c r="A410" i="11"/>
  <c r="B410" i="11" s="1"/>
  <c r="A411" i="11"/>
  <c r="B411" i="11" s="1"/>
  <c r="A412" i="11"/>
  <c r="B412" i="11" s="1"/>
  <c r="A413" i="11"/>
  <c r="B413" i="11" s="1"/>
  <c r="A414" i="11"/>
  <c r="B414" i="11" s="1"/>
  <c r="A415" i="11"/>
  <c r="B415" i="11" s="1"/>
  <c r="A416" i="11"/>
  <c r="B416" i="11" s="1"/>
  <c r="A417" i="11"/>
  <c r="B417" i="11" s="1"/>
  <c r="D417" i="11" s="1"/>
  <c r="A418" i="11"/>
  <c r="B418" i="11" s="1"/>
  <c r="A419" i="11"/>
  <c r="B419" i="11" s="1"/>
  <c r="A420" i="11"/>
  <c r="B420" i="11" s="1"/>
  <c r="A421" i="11"/>
  <c r="B421" i="11" s="1"/>
  <c r="A422" i="11"/>
  <c r="B422" i="11" s="1"/>
  <c r="A423" i="11"/>
  <c r="B423" i="11" s="1"/>
  <c r="A424" i="11"/>
  <c r="B424" i="11"/>
  <c r="D424" i="11"/>
  <c r="A425" i="11"/>
  <c r="B425" i="11" s="1"/>
  <c r="A426" i="11"/>
  <c r="B426" i="11" s="1"/>
  <c r="A427" i="11"/>
  <c r="B427" i="11" s="1"/>
  <c r="A428" i="11"/>
  <c r="B428" i="11" s="1"/>
  <c r="A429" i="11"/>
  <c r="B429" i="11" s="1"/>
  <c r="A430" i="11"/>
  <c r="B430" i="11" s="1"/>
  <c r="D430" i="11"/>
  <c r="A431" i="11"/>
  <c r="B431" i="11" s="1"/>
  <c r="A432" i="11"/>
  <c r="B432" i="11" s="1"/>
  <c r="A433" i="11"/>
  <c r="B433" i="11" s="1"/>
  <c r="A434" i="11"/>
  <c r="B434" i="11" s="1"/>
  <c r="A435" i="11"/>
  <c r="B435" i="11" s="1"/>
  <c r="A436" i="11"/>
  <c r="B436" i="11" s="1"/>
  <c r="A437" i="11"/>
  <c r="B437" i="11" s="1"/>
  <c r="A438" i="11"/>
  <c r="B438" i="11" s="1"/>
  <c r="A439" i="11"/>
  <c r="B439" i="11" s="1"/>
  <c r="A440" i="11"/>
  <c r="B440" i="11" s="1"/>
  <c r="A441" i="11"/>
  <c r="B441" i="11" s="1"/>
  <c r="A442" i="11"/>
  <c r="B442" i="11" s="1"/>
  <c r="D442" i="11" s="1"/>
  <c r="A443" i="11"/>
  <c r="B443" i="11"/>
  <c r="A444" i="11"/>
  <c r="B444" i="11" s="1"/>
  <c r="A445" i="11"/>
  <c r="B445" i="11" s="1"/>
  <c r="A446" i="11"/>
  <c r="B446" i="11" s="1"/>
  <c r="A447" i="11"/>
  <c r="B447" i="11" s="1"/>
  <c r="A448" i="11"/>
  <c r="B448" i="11" s="1"/>
  <c r="A449" i="11"/>
  <c r="B449" i="11" s="1"/>
  <c r="A450" i="11"/>
  <c r="B450" i="11" s="1"/>
  <c r="A451" i="11"/>
  <c r="B451" i="11" s="1"/>
  <c r="A452" i="11"/>
  <c r="B452" i="11" s="1"/>
  <c r="A453" i="11"/>
  <c r="B453" i="11" s="1"/>
  <c r="A454" i="11"/>
  <c r="B454" i="11" s="1"/>
  <c r="A455" i="11"/>
  <c r="B455" i="11" s="1"/>
  <c r="A456" i="11"/>
  <c r="B456" i="11" s="1"/>
  <c r="A457" i="11"/>
  <c r="B457" i="11" s="1"/>
  <c r="A458" i="11"/>
  <c r="B458" i="11" s="1"/>
  <c r="A459" i="11"/>
  <c r="B459" i="11" s="1"/>
  <c r="A460" i="11"/>
  <c r="B460" i="11" s="1"/>
  <c r="D460" i="11" s="1"/>
  <c r="A461" i="11"/>
  <c r="B461" i="11" s="1"/>
  <c r="A462" i="11"/>
  <c r="B462" i="11" s="1"/>
  <c r="A463" i="11"/>
  <c r="B463" i="11" s="1"/>
  <c r="A464" i="11"/>
  <c r="B464" i="11" s="1"/>
  <c r="D464" i="11" s="1"/>
  <c r="A465" i="11"/>
  <c r="B465" i="11" s="1"/>
  <c r="A466" i="11"/>
  <c r="B466" i="11" s="1"/>
  <c r="A467" i="11"/>
  <c r="B467" i="11" s="1"/>
  <c r="A468" i="11"/>
  <c r="B468" i="11" s="1"/>
  <c r="D468" i="11" s="1"/>
  <c r="A469" i="11"/>
  <c r="B469" i="11" s="1"/>
  <c r="D469" i="11" s="1"/>
  <c r="A470" i="11"/>
  <c r="B470" i="11" s="1"/>
  <c r="A471" i="11"/>
  <c r="B471" i="11" s="1"/>
  <c r="D471" i="11" s="1"/>
  <c r="A472" i="11"/>
  <c r="B472" i="11" s="1"/>
  <c r="A473" i="11"/>
  <c r="B473" i="11" s="1"/>
  <c r="A474" i="11"/>
  <c r="B474" i="11" s="1"/>
  <c r="A475" i="11"/>
  <c r="B475" i="11" s="1"/>
  <c r="A476" i="11"/>
  <c r="B476" i="11" s="1"/>
  <c r="A477" i="11"/>
  <c r="B477" i="11" s="1"/>
  <c r="D477" i="11" s="1"/>
  <c r="A478" i="11"/>
  <c r="B478" i="11" s="1"/>
  <c r="A479" i="11"/>
  <c r="B479" i="11" s="1"/>
  <c r="D479" i="11" s="1"/>
  <c r="A480" i="11"/>
  <c r="B480" i="11" s="1"/>
  <c r="A481" i="11"/>
  <c r="B481" i="11" s="1"/>
  <c r="A482" i="11"/>
  <c r="B482" i="11" s="1"/>
  <c r="A483" i="11"/>
  <c r="B483" i="11" s="1"/>
  <c r="A484" i="11"/>
  <c r="B484" i="11" s="1"/>
  <c r="A485" i="11"/>
  <c r="B485" i="11" s="1"/>
  <c r="A486" i="11"/>
  <c r="B486" i="11" s="1"/>
  <c r="A487" i="11"/>
  <c r="B487" i="11" s="1"/>
  <c r="A488" i="11"/>
  <c r="B488" i="11" s="1"/>
  <c r="A489" i="11"/>
  <c r="B489" i="11" s="1"/>
  <c r="A490" i="11"/>
  <c r="B490" i="11" s="1"/>
  <c r="A491" i="11"/>
  <c r="B491" i="11" s="1"/>
  <c r="A492" i="11"/>
  <c r="B492" i="11" s="1"/>
  <c r="A493" i="11"/>
  <c r="B493" i="11" s="1"/>
  <c r="D493" i="11" s="1"/>
  <c r="A494" i="11"/>
  <c r="B494" i="11" s="1"/>
  <c r="D494" i="11" s="1"/>
  <c r="A495" i="11"/>
  <c r="B495" i="11" s="1"/>
  <c r="A496" i="11"/>
  <c r="B496" i="11" s="1"/>
  <c r="D496" i="11" s="1"/>
  <c r="A497" i="11"/>
  <c r="B497" i="11" s="1"/>
  <c r="A498" i="11"/>
  <c r="B498" i="11" s="1"/>
  <c r="A499" i="11"/>
  <c r="B499" i="11" s="1"/>
  <c r="A500" i="11"/>
  <c r="B500" i="11" s="1"/>
  <c r="A2" i="11"/>
  <c r="B2" i="11" s="1"/>
  <c r="T453"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2" i="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0"/>
  <c r="B454" i="10" s="1"/>
  <c r="C454" i="10"/>
  <c r="D454" i="10" s="1"/>
  <c r="A455" i="10"/>
  <c r="B455" i="10" s="1"/>
  <c r="C455" i="10"/>
  <c r="D455" i="10" s="1"/>
  <c r="A456" i="10"/>
  <c r="B456" i="10" s="1"/>
  <c r="C456" i="10"/>
  <c r="D456" i="10" s="1"/>
  <c r="A457" i="10"/>
  <c r="B457" i="10" s="1"/>
  <c r="C457" i="10"/>
  <c r="D457" i="10"/>
  <c r="A458" i="10"/>
  <c r="B458" i="10" s="1"/>
  <c r="C458" i="10"/>
  <c r="D458" i="10" s="1"/>
  <c r="A459" i="10"/>
  <c r="B459" i="10"/>
  <c r="C459" i="10"/>
  <c r="D459" i="10" s="1"/>
  <c r="A460" i="10"/>
  <c r="B460" i="10" s="1"/>
  <c r="C460" i="10"/>
  <c r="D460" i="10" s="1"/>
  <c r="A461" i="10"/>
  <c r="B461" i="10" s="1"/>
  <c r="C461" i="10"/>
  <c r="D461" i="10" s="1"/>
  <c r="A462" i="10"/>
  <c r="B462" i="10"/>
  <c r="C462" i="10"/>
  <c r="D462" i="10" s="1"/>
  <c r="A463" i="10"/>
  <c r="B463" i="10" s="1"/>
  <c r="C463" i="10"/>
  <c r="D463" i="10"/>
  <c r="A464" i="10"/>
  <c r="B464" i="10" s="1"/>
  <c r="C464" i="10"/>
  <c r="D464" i="10" s="1"/>
  <c r="A465" i="10"/>
  <c r="B465" i="10" s="1"/>
  <c r="C465" i="10"/>
  <c r="D465" i="10"/>
  <c r="A466" i="10"/>
  <c r="B466" i="10" s="1"/>
  <c r="C466" i="10"/>
  <c r="D466" i="10" s="1"/>
  <c r="A467" i="10"/>
  <c r="B467" i="10" s="1"/>
  <c r="C467" i="10"/>
  <c r="D467" i="10" s="1"/>
  <c r="A468" i="10"/>
  <c r="B468" i="10"/>
  <c r="C468" i="10"/>
  <c r="D468" i="10" s="1"/>
  <c r="A469" i="10"/>
  <c r="B469" i="10"/>
  <c r="C469" i="10"/>
  <c r="D469" i="10" s="1"/>
  <c r="A470" i="10"/>
  <c r="B470" i="10" s="1"/>
  <c r="C470" i="10"/>
  <c r="D470" i="10" s="1"/>
  <c r="A471" i="10"/>
  <c r="B471" i="10" s="1"/>
  <c r="C471" i="10"/>
  <c r="D471" i="10" s="1"/>
  <c r="A472" i="10"/>
  <c r="B472" i="10" s="1"/>
  <c r="C472" i="10"/>
  <c r="D472" i="10" s="1"/>
  <c r="A473" i="10"/>
  <c r="B473" i="10" s="1"/>
  <c r="C473" i="10"/>
  <c r="D473" i="10" s="1"/>
  <c r="A474" i="10"/>
  <c r="B474" i="10" s="1"/>
  <c r="C474" i="10"/>
  <c r="D474" i="10" s="1"/>
  <c r="A475" i="10"/>
  <c r="B475" i="10"/>
  <c r="C475" i="10"/>
  <c r="D475" i="10" s="1"/>
  <c r="A476" i="10"/>
  <c r="B476" i="10" s="1"/>
  <c r="C476" i="10"/>
  <c r="D476" i="10" s="1"/>
  <c r="A477" i="10"/>
  <c r="B477" i="10"/>
  <c r="C477" i="10"/>
  <c r="D477" i="10" s="1"/>
  <c r="A478" i="10"/>
  <c r="B478" i="10"/>
  <c r="C478" i="10"/>
  <c r="D478" i="10" s="1"/>
  <c r="A479" i="10"/>
  <c r="B479" i="10" s="1"/>
  <c r="C479" i="10"/>
  <c r="D479" i="10" s="1"/>
  <c r="A480" i="10"/>
  <c r="B480" i="10" s="1"/>
  <c r="C480" i="10"/>
  <c r="D480" i="10" s="1"/>
  <c r="A481" i="10"/>
  <c r="B481" i="10" s="1"/>
  <c r="C481" i="10"/>
  <c r="D481" i="10"/>
  <c r="A482" i="10"/>
  <c r="B482" i="10" s="1"/>
  <c r="C482" i="10"/>
  <c r="D482" i="10" s="1"/>
  <c r="A483" i="10"/>
  <c r="B483" i="10" s="1"/>
  <c r="C483" i="10"/>
  <c r="D483" i="10" s="1"/>
  <c r="A484" i="10"/>
  <c r="B484" i="10"/>
  <c r="C484" i="10"/>
  <c r="D484" i="10" s="1"/>
  <c r="A485" i="10"/>
  <c r="B485" i="10" s="1"/>
  <c r="C485" i="10"/>
  <c r="D485" i="10" s="1"/>
  <c r="A486" i="10"/>
  <c r="B486" i="10"/>
  <c r="C486" i="10"/>
  <c r="D486" i="10" s="1"/>
  <c r="A487" i="10"/>
  <c r="B487" i="10" s="1"/>
  <c r="C487" i="10"/>
  <c r="D487" i="10" s="1"/>
  <c r="A488" i="10"/>
  <c r="B488" i="10" s="1"/>
  <c r="C488" i="10"/>
  <c r="D488" i="10" s="1"/>
  <c r="A489" i="10"/>
  <c r="B489" i="10" s="1"/>
  <c r="C489" i="10"/>
  <c r="D489" i="10"/>
  <c r="A490" i="10"/>
  <c r="B490" i="10" s="1"/>
  <c r="C490" i="10"/>
  <c r="D490" i="10" s="1"/>
  <c r="A491" i="10"/>
  <c r="B491" i="10"/>
  <c r="C491" i="10"/>
  <c r="D491" i="10" s="1"/>
  <c r="A492" i="10"/>
  <c r="B492" i="10" s="1"/>
  <c r="C492" i="10"/>
  <c r="D492" i="10" s="1"/>
  <c r="A493" i="10"/>
  <c r="B493" i="10"/>
  <c r="C493" i="10"/>
  <c r="D493" i="10" s="1"/>
  <c r="A494" i="10"/>
  <c r="B494" i="10"/>
  <c r="C494" i="10"/>
  <c r="D494" i="10" s="1"/>
  <c r="A495" i="10"/>
  <c r="B495" i="10" s="1"/>
  <c r="C495" i="10"/>
  <c r="D495" i="10"/>
  <c r="A496" i="10"/>
  <c r="B496" i="10" s="1"/>
  <c r="C496" i="10"/>
  <c r="D496" i="10" s="1"/>
  <c r="A497" i="10"/>
  <c r="B497" i="10" s="1"/>
  <c r="C497" i="10"/>
  <c r="D497" i="10" s="1"/>
  <c r="A498" i="10"/>
  <c r="B498" i="10" s="1"/>
  <c r="C498" i="10"/>
  <c r="D498" i="10" s="1"/>
  <c r="A499" i="10"/>
  <c r="B499" i="10" s="1"/>
  <c r="C499" i="10"/>
  <c r="D499" i="10" s="1"/>
  <c r="A500" i="10"/>
  <c r="B500" i="10"/>
  <c r="C500" i="10"/>
  <c r="D500" i="10" s="1"/>
  <c r="D268" i="10"/>
  <c r="D364" i="10"/>
  <c r="D380" i="10"/>
  <c r="D444" i="10"/>
  <c r="C3" i="10"/>
  <c r="D3" i="10" s="1"/>
  <c r="C4" i="10"/>
  <c r="D4" i="10" s="1"/>
  <c r="C5" i="10"/>
  <c r="D5" i="10" s="1"/>
  <c r="C6" i="10"/>
  <c r="C7" i="10"/>
  <c r="D7" i="10" s="1"/>
  <c r="C8" i="10"/>
  <c r="D8" i="10" s="1"/>
  <c r="C9" i="10"/>
  <c r="D9" i="10" s="1"/>
  <c r="C10" i="10"/>
  <c r="C11" i="10"/>
  <c r="D11" i="10" s="1"/>
  <c r="C12" i="10"/>
  <c r="C13" i="10"/>
  <c r="D13" i="10" s="1"/>
  <c r="C14" i="10"/>
  <c r="D14" i="10" s="1"/>
  <c r="C15" i="10"/>
  <c r="D15" i="10" s="1"/>
  <c r="C16" i="10"/>
  <c r="D16" i="10" s="1"/>
  <c r="C17" i="10"/>
  <c r="D17" i="10" s="1"/>
  <c r="C18" i="10"/>
  <c r="D18" i="10" s="1"/>
  <c r="C19" i="10"/>
  <c r="D19" i="10" s="1"/>
  <c r="C20" i="10"/>
  <c r="D20" i="10" s="1"/>
  <c r="C21" i="10"/>
  <c r="D21" i="10" s="1"/>
  <c r="C22" i="10"/>
  <c r="D22" i="10" s="1"/>
  <c r="C23" i="10"/>
  <c r="D23" i="10" s="1"/>
  <c r="C24" i="10"/>
  <c r="D24" i="10" s="1"/>
  <c r="C25" i="10"/>
  <c r="D25" i="10" s="1"/>
  <c r="C26" i="10"/>
  <c r="C27" i="10"/>
  <c r="D27" i="10" s="1"/>
  <c r="C28" i="10"/>
  <c r="D28" i="10" s="1"/>
  <c r="C29" i="10"/>
  <c r="D29" i="10" s="1"/>
  <c r="C30" i="10"/>
  <c r="D30" i="10" s="1"/>
  <c r="C31" i="10"/>
  <c r="D31" i="10" s="1"/>
  <c r="C32" i="10"/>
  <c r="D32" i="10" s="1"/>
  <c r="C33" i="10"/>
  <c r="C34" i="10"/>
  <c r="D34" i="10" s="1"/>
  <c r="C35" i="10"/>
  <c r="D35" i="10" s="1"/>
  <c r="C36" i="10"/>
  <c r="D36" i="10" s="1"/>
  <c r="C37" i="10"/>
  <c r="D37" i="10" s="1"/>
  <c r="C38" i="10"/>
  <c r="C39" i="10"/>
  <c r="D39" i="10" s="1"/>
  <c r="C40" i="10"/>
  <c r="D40" i="10" s="1"/>
  <c r="C41" i="10"/>
  <c r="C42" i="10"/>
  <c r="D42" i="10" s="1"/>
  <c r="C43" i="10"/>
  <c r="C44" i="10"/>
  <c r="D44" i="10" s="1"/>
  <c r="C45" i="10"/>
  <c r="D45" i="10" s="1"/>
  <c r="C46" i="10"/>
  <c r="D46" i="10" s="1"/>
  <c r="C47" i="10"/>
  <c r="D47" i="10" s="1"/>
  <c r="C48" i="10"/>
  <c r="D48" i="10" s="1"/>
  <c r="C49" i="10"/>
  <c r="D49" i="10" s="1"/>
  <c r="C50" i="10"/>
  <c r="D50" i="10" s="1"/>
  <c r="C51" i="10"/>
  <c r="D51" i="10" s="1"/>
  <c r="C52" i="10"/>
  <c r="D52" i="10" s="1"/>
  <c r="C53" i="10"/>
  <c r="D53" i="10" s="1"/>
  <c r="C54" i="10"/>
  <c r="D54" i="10" s="1"/>
  <c r="C55" i="10"/>
  <c r="D55" i="10" s="1"/>
  <c r="C56" i="10"/>
  <c r="D56" i="10" s="1"/>
  <c r="C57" i="10"/>
  <c r="D57" i="10" s="1"/>
  <c r="C58" i="10"/>
  <c r="D58" i="10" s="1"/>
  <c r="C59" i="10"/>
  <c r="C60" i="10"/>
  <c r="C61" i="10"/>
  <c r="D61" i="10" s="1"/>
  <c r="C62" i="10"/>
  <c r="D62" i="10" s="1"/>
  <c r="C63" i="10"/>
  <c r="D63" i="10" s="1"/>
  <c r="C64" i="10"/>
  <c r="D64" i="10" s="1"/>
  <c r="C65" i="10"/>
  <c r="D65" i="10" s="1"/>
  <c r="C66" i="10"/>
  <c r="D66" i="10" s="1"/>
  <c r="C67" i="10"/>
  <c r="C68" i="10"/>
  <c r="C69" i="10"/>
  <c r="D69" i="10" s="1"/>
  <c r="C70" i="10"/>
  <c r="C71" i="10"/>
  <c r="D71" i="10" s="1"/>
  <c r="C72" i="10"/>
  <c r="D72" i="10" s="1"/>
  <c r="C73" i="10"/>
  <c r="C74" i="10"/>
  <c r="D74" i="10" s="1"/>
  <c r="C75" i="10"/>
  <c r="D75" i="10" s="1"/>
  <c r="C76" i="10"/>
  <c r="D76" i="10" s="1"/>
  <c r="C77" i="10"/>
  <c r="D77" i="10" s="1"/>
  <c r="C78" i="10"/>
  <c r="D78" i="10" s="1"/>
  <c r="C79" i="10"/>
  <c r="C80" i="10"/>
  <c r="D80" i="10" s="1"/>
  <c r="C81" i="10"/>
  <c r="D81" i="10" s="1"/>
  <c r="C82" i="10"/>
  <c r="C83" i="10"/>
  <c r="D83" i="10" s="1"/>
  <c r="C84" i="10"/>
  <c r="D84" i="10" s="1"/>
  <c r="C85" i="10"/>
  <c r="C86" i="10"/>
  <c r="D86" i="10" s="1"/>
  <c r="C87" i="10"/>
  <c r="D87" i="10" s="1"/>
  <c r="C88" i="10"/>
  <c r="D88" i="10" s="1"/>
  <c r="C89" i="10"/>
  <c r="C90" i="10"/>
  <c r="D90" i="10" s="1"/>
  <c r="C91" i="10"/>
  <c r="D91" i="10" s="1"/>
  <c r="C92" i="10"/>
  <c r="D92" i="10" s="1"/>
  <c r="C93" i="10"/>
  <c r="D93" i="10" s="1"/>
  <c r="C94" i="10"/>
  <c r="D94" i="10" s="1"/>
  <c r="C95" i="10"/>
  <c r="D95" i="10" s="1"/>
  <c r="C96" i="10"/>
  <c r="D96" i="10" s="1"/>
  <c r="C97" i="10"/>
  <c r="D97" i="10" s="1"/>
  <c r="C98" i="10"/>
  <c r="D98" i="10" s="1"/>
  <c r="C99" i="10"/>
  <c r="C100" i="10"/>
  <c r="D100" i="10" s="1"/>
  <c r="C101" i="10"/>
  <c r="C102" i="10"/>
  <c r="D102" i="10" s="1"/>
  <c r="C103" i="10"/>
  <c r="D103" i="10" s="1"/>
  <c r="C104" i="10"/>
  <c r="D104" i="10" s="1"/>
  <c r="C105" i="10"/>
  <c r="C106" i="10"/>
  <c r="D106" i="10" s="1"/>
  <c r="C107" i="10"/>
  <c r="D107" i="10" s="1"/>
  <c r="C108" i="10"/>
  <c r="D108" i="10" s="1"/>
  <c r="C109" i="10"/>
  <c r="D109" i="10" s="1"/>
  <c r="C110" i="10"/>
  <c r="D110" i="10" s="1"/>
  <c r="C111" i="10"/>
  <c r="C112" i="10"/>
  <c r="D112" i="10" s="1"/>
  <c r="C113" i="10"/>
  <c r="D113" i="10" s="1"/>
  <c r="C114" i="10"/>
  <c r="D114" i="10" s="1"/>
  <c r="C115" i="10"/>
  <c r="D115" i="10" s="1"/>
  <c r="C116" i="10"/>
  <c r="D116" i="10" s="1"/>
  <c r="C117" i="10"/>
  <c r="C118" i="10"/>
  <c r="C119" i="10"/>
  <c r="D119" i="10" s="1"/>
  <c r="C120" i="10"/>
  <c r="D120" i="10" s="1"/>
  <c r="C121" i="10"/>
  <c r="D121" i="10" s="1"/>
  <c r="C122" i="10"/>
  <c r="D122" i="10" s="1"/>
  <c r="C123" i="10"/>
  <c r="D123" i="10" s="1"/>
  <c r="C124" i="10"/>
  <c r="C125" i="10"/>
  <c r="D125" i="10" s="1"/>
  <c r="C126" i="10"/>
  <c r="D126" i="10" s="1"/>
  <c r="C127" i="10"/>
  <c r="D127" i="10" s="1"/>
  <c r="C128" i="10"/>
  <c r="D128" i="10" s="1"/>
  <c r="C129" i="10"/>
  <c r="D129" i="10" s="1"/>
  <c r="C130" i="10"/>
  <c r="D130" i="10" s="1"/>
  <c r="C131" i="10"/>
  <c r="D131" i="10" s="1"/>
  <c r="C132" i="10"/>
  <c r="D132" i="10" s="1"/>
  <c r="C133" i="10"/>
  <c r="D133" i="10" s="1"/>
  <c r="C134" i="10"/>
  <c r="D134" i="10" s="1"/>
  <c r="C135" i="10"/>
  <c r="C136" i="10"/>
  <c r="D136" i="10" s="1"/>
  <c r="C137" i="10"/>
  <c r="C138" i="10"/>
  <c r="D138" i="10" s="1"/>
  <c r="C139" i="10"/>
  <c r="D139" i="10" s="1"/>
  <c r="C140" i="10"/>
  <c r="D140" i="10" s="1"/>
  <c r="C141" i="10"/>
  <c r="D141" i="10" s="1"/>
  <c r="C142" i="10"/>
  <c r="C143" i="10"/>
  <c r="D143" i="10" s="1"/>
  <c r="C144" i="10"/>
  <c r="D144" i="10" s="1"/>
  <c r="C145" i="10"/>
  <c r="D145" i="10" s="1"/>
  <c r="C146" i="10"/>
  <c r="D146" i="10" s="1"/>
  <c r="C147" i="10"/>
  <c r="D147" i="10" s="1"/>
  <c r="C148" i="10"/>
  <c r="D148" i="10" s="1"/>
  <c r="C149" i="10"/>
  <c r="D149" i="10" s="1"/>
  <c r="C150" i="10"/>
  <c r="D150" i="10" s="1"/>
  <c r="C151" i="10"/>
  <c r="D151" i="10" s="1"/>
  <c r="C152" i="10"/>
  <c r="D152" i="10" s="1"/>
  <c r="C153" i="10"/>
  <c r="D153" i="10" s="1"/>
  <c r="C154" i="10"/>
  <c r="D154" i="10" s="1"/>
  <c r="C155" i="10"/>
  <c r="C156" i="10"/>
  <c r="D156" i="10" s="1"/>
  <c r="C157" i="10"/>
  <c r="D157" i="10" s="1"/>
  <c r="C158" i="10"/>
  <c r="D158" i="10" s="1"/>
  <c r="C159" i="10"/>
  <c r="C160" i="10"/>
  <c r="D160" i="10" s="1"/>
  <c r="C161" i="10"/>
  <c r="C162" i="10"/>
  <c r="D162" i="10" s="1"/>
  <c r="C163" i="10"/>
  <c r="D163" i="10" s="1"/>
  <c r="C164" i="10"/>
  <c r="D164" i="10" s="1"/>
  <c r="C165" i="10"/>
  <c r="D165" i="10" s="1"/>
  <c r="C166" i="10"/>
  <c r="D166" i="10" s="1"/>
  <c r="C167" i="10"/>
  <c r="D167" i="10" s="1"/>
  <c r="C168" i="10"/>
  <c r="D168" i="10" s="1"/>
  <c r="C169" i="10"/>
  <c r="D169" i="10" s="1"/>
  <c r="C170" i="10"/>
  <c r="D170" i="10" s="1"/>
  <c r="C171" i="10"/>
  <c r="D171" i="10" s="1"/>
  <c r="C172" i="10"/>
  <c r="C173" i="10"/>
  <c r="D173" i="10" s="1"/>
  <c r="C174" i="10"/>
  <c r="D174" i="10" s="1"/>
  <c r="C175" i="10"/>
  <c r="C176" i="10"/>
  <c r="D176" i="10" s="1"/>
  <c r="C177" i="10"/>
  <c r="D177" i="10" s="1"/>
  <c r="C178" i="10"/>
  <c r="C179" i="10"/>
  <c r="D179" i="10" s="1"/>
  <c r="C180" i="10"/>
  <c r="D180" i="10" s="1"/>
  <c r="C181" i="10"/>
  <c r="D181" i="10" s="1"/>
  <c r="C182" i="10"/>
  <c r="D182" i="10" s="1"/>
  <c r="C183" i="10"/>
  <c r="C184" i="10"/>
  <c r="D184" i="10" s="1"/>
  <c r="C185" i="10"/>
  <c r="D185" i="10" s="1"/>
  <c r="C186" i="10"/>
  <c r="C187" i="10"/>
  <c r="D187" i="10" s="1"/>
  <c r="C188" i="10"/>
  <c r="C189" i="10"/>
  <c r="C190" i="10"/>
  <c r="D190" i="10" s="1"/>
  <c r="C191" i="10"/>
  <c r="C192" i="10"/>
  <c r="C193" i="10"/>
  <c r="D193" i="10" s="1"/>
  <c r="C194" i="10"/>
  <c r="D194" i="10" s="1"/>
  <c r="C195" i="10"/>
  <c r="D195" i="10" s="1"/>
  <c r="C196" i="10"/>
  <c r="D196" i="10" s="1"/>
  <c r="C197" i="10"/>
  <c r="D197" i="10" s="1"/>
  <c r="C198" i="10"/>
  <c r="D198" i="10" s="1"/>
  <c r="C199" i="10"/>
  <c r="D199" i="10" s="1"/>
  <c r="C200" i="10"/>
  <c r="D200" i="10" s="1"/>
  <c r="C201" i="10"/>
  <c r="C202" i="10"/>
  <c r="D202" i="10" s="1"/>
  <c r="C203" i="10"/>
  <c r="D203" i="10" s="1"/>
  <c r="C204" i="10"/>
  <c r="C205" i="10"/>
  <c r="D205" i="10" s="1"/>
  <c r="C206" i="10"/>
  <c r="C207" i="10"/>
  <c r="C208" i="10"/>
  <c r="D208" i="10" s="1"/>
  <c r="C209" i="10"/>
  <c r="C210" i="10"/>
  <c r="D210" i="10" s="1"/>
  <c r="C211" i="10"/>
  <c r="D211" i="10" s="1"/>
  <c r="C212" i="10"/>
  <c r="C213" i="10"/>
  <c r="D213" i="10" s="1"/>
  <c r="C214" i="10"/>
  <c r="C215" i="10"/>
  <c r="C216" i="10"/>
  <c r="D216" i="10" s="1"/>
  <c r="C217" i="10"/>
  <c r="D217" i="10" s="1"/>
  <c r="C218" i="10"/>
  <c r="C219" i="10"/>
  <c r="C220" i="10"/>
  <c r="D220" i="10" s="1"/>
  <c r="C221" i="10"/>
  <c r="D221" i="10" s="1"/>
  <c r="C222" i="10"/>
  <c r="C223" i="10"/>
  <c r="D223" i="10" s="1"/>
  <c r="C224" i="10"/>
  <c r="D224" i="10" s="1"/>
  <c r="C225" i="10"/>
  <c r="D225" i="10" s="1"/>
  <c r="C226" i="10"/>
  <c r="C227" i="10"/>
  <c r="C228" i="10"/>
  <c r="C229" i="10"/>
  <c r="C230" i="10"/>
  <c r="D230" i="10" s="1"/>
  <c r="C231" i="10"/>
  <c r="D231" i="10" s="1"/>
  <c r="C232" i="10"/>
  <c r="D232" i="10" s="1"/>
  <c r="C233" i="10"/>
  <c r="C234" i="10"/>
  <c r="C235" i="10"/>
  <c r="D235" i="10" s="1"/>
  <c r="C236" i="10"/>
  <c r="C237" i="10"/>
  <c r="D237" i="10" s="1"/>
  <c r="C238" i="10"/>
  <c r="D238" i="10" s="1"/>
  <c r="C239" i="10"/>
  <c r="C240" i="10"/>
  <c r="C241" i="10"/>
  <c r="D241" i="10" s="1"/>
  <c r="C242" i="10"/>
  <c r="D242" i="10" s="1"/>
  <c r="C243" i="10"/>
  <c r="C244" i="10"/>
  <c r="D244" i="10" s="1"/>
  <c r="C245" i="10"/>
  <c r="D245" i="10" s="1"/>
  <c r="C246" i="10"/>
  <c r="C247" i="10"/>
  <c r="D247" i="10" s="1"/>
  <c r="C248" i="10"/>
  <c r="D248" i="10" s="1"/>
  <c r="C249" i="10"/>
  <c r="D249" i="10" s="1"/>
  <c r="C250" i="10"/>
  <c r="D250" i="10" s="1"/>
  <c r="C251" i="10"/>
  <c r="C252" i="10"/>
  <c r="C253" i="10"/>
  <c r="C254" i="10"/>
  <c r="C255" i="10"/>
  <c r="D255" i="10" s="1"/>
  <c r="C256" i="10"/>
  <c r="C257" i="10"/>
  <c r="D257" i="10" s="1"/>
  <c r="C258" i="10"/>
  <c r="C259" i="10"/>
  <c r="D259" i="10" s="1"/>
  <c r="C260" i="10"/>
  <c r="D260" i="10" s="1"/>
  <c r="C261" i="10"/>
  <c r="D261" i="10" s="1"/>
  <c r="C262" i="10"/>
  <c r="D262" i="10" s="1"/>
  <c r="C263" i="10"/>
  <c r="D263" i="10" s="1"/>
  <c r="C264" i="10"/>
  <c r="D264" i="10" s="1"/>
  <c r="C265" i="10"/>
  <c r="D265" i="10" s="1"/>
  <c r="C266" i="10"/>
  <c r="D266" i="10" s="1"/>
  <c r="C267" i="10"/>
  <c r="D267" i="10" s="1"/>
  <c r="C268" i="10"/>
  <c r="C269" i="10"/>
  <c r="D269" i="10" s="1"/>
  <c r="C270" i="10"/>
  <c r="D270" i="10" s="1"/>
  <c r="C271" i="10"/>
  <c r="D271" i="10" s="1"/>
  <c r="C272" i="10"/>
  <c r="D272" i="10" s="1"/>
  <c r="C273" i="10"/>
  <c r="D273" i="10" s="1"/>
  <c r="C274" i="10"/>
  <c r="D274" i="10" s="1"/>
  <c r="C275" i="10"/>
  <c r="D275" i="10" s="1"/>
  <c r="C276" i="10"/>
  <c r="D276" i="10" s="1"/>
  <c r="C277" i="10"/>
  <c r="D277" i="10" s="1"/>
  <c r="C278" i="10"/>
  <c r="D278" i="10" s="1"/>
  <c r="C279" i="10"/>
  <c r="D279" i="10" s="1"/>
  <c r="C280" i="10"/>
  <c r="D280" i="10" s="1"/>
  <c r="C281" i="10"/>
  <c r="D281" i="10" s="1"/>
  <c r="C282" i="10"/>
  <c r="D282" i="10" s="1"/>
  <c r="C283" i="10"/>
  <c r="D283" i="10" s="1"/>
  <c r="C284" i="10"/>
  <c r="D284" i="10" s="1"/>
  <c r="C285" i="10"/>
  <c r="D285" i="10" s="1"/>
  <c r="C286" i="10"/>
  <c r="D286" i="10" s="1"/>
  <c r="C287" i="10"/>
  <c r="D287" i="10" s="1"/>
  <c r="C288" i="10"/>
  <c r="D288" i="10" s="1"/>
  <c r="C289" i="10"/>
  <c r="D289" i="10" s="1"/>
  <c r="C290" i="10"/>
  <c r="D290" i="10" s="1"/>
  <c r="C291" i="10"/>
  <c r="D291" i="10" s="1"/>
  <c r="C292" i="10"/>
  <c r="D292" i="10" s="1"/>
  <c r="C293" i="10"/>
  <c r="D293" i="10" s="1"/>
  <c r="C294" i="10"/>
  <c r="D294" i="10" s="1"/>
  <c r="C295" i="10"/>
  <c r="D295" i="10" s="1"/>
  <c r="C296" i="10"/>
  <c r="D296" i="10" s="1"/>
  <c r="C297" i="10"/>
  <c r="D297" i="10" s="1"/>
  <c r="C298" i="10"/>
  <c r="D298" i="10" s="1"/>
  <c r="C299" i="10"/>
  <c r="D299" i="10" s="1"/>
  <c r="C300" i="10"/>
  <c r="D300" i="10" s="1"/>
  <c r="C301" i="10"/>
  <c r="D301" i="10" s="1"/>
  <c r="C302" i="10"/>
  <c r="D302" i="10" s="1"/>
  <c r="C303" i="10"/>
  <c r="D303" i="10" s="1"/>
  <c r="C304" i="10"/>
  <c r="D304" i="10" s="1"/>
  <c r="C305" i="10"/>
  <c r="D305" i="10" s="1"/>
  <c r="C306" i="10"/>
  <c r="D306" i="10" s="1"/>
  <c r="C307" i="10"/>
  <c r="D307" i="10" s="1"/>
  <c r="C308" i="10"/>
  <c r="D308" i="10" s="1"/>
  <c r="C309" i="10"/>
  <c r="D309" i="10" s="1"/>
  <c r="C310" i="10"/>
  <c r="D310" i="10" s="1"/>
  <c r="C311" i="10"/>
  <c r="D311" i="10" s="1"/>
  <c r="C312" i="10"/>
  <c r="D312" i="10" s="1"/>
  <c r="C313" i="10"/>
  <c r="D313" i="10" s="1"/>
  <c r="C314" i="10"/>
  <c r="D314" i="10" s="1"/>
  <c r="C315" i="10"/>
  <c r="D315" i="10" s="1"/>
  <c r="C316" i="10"/>
  <c r="D316" i="10" s="1"/>
  <c r="C317" i="10"/>
  <c r="D317" i="10" s="1"/>
  <c r="C318" i="10"/>
  <c r="D318" i="10" s="1"/>
  <c r="C319" i="10"/>
  <c r="D319" i="10" s="1"/>
  <c r="C320" i="10"/>
  <c r="D320" i="10" s="1"/>
  <c r="C321" i="10"/>
  <c r="D321" i="10" s="1"/>
  <c r="C322" i="10"/>
  <c r="D322" i="10" s="1"/>
  <c r="C323" i="10"/>
  <c r="D323" i="10" s="1"/>
  <c r="C324" i="10"/>
  <c r="D324" i="10" s="1"/>
  <c r="C325" i="10"/>
  <c r="D325" i="10" s="1"/>
  <c r="C326" i="10"/>
  <c r="D326" i="10" s="1"/>
  <c r="C327" i="10"/>
  <c r="D327" i="10" s="1"/>
  <c r="C328" i="10"/>
  <c r="D328" i="10" s="1"/>
  <c r="C329" i="10"/>
  <c r="D329" i="10" s="1"/>
  <c r="C330" i="10"/>
  <c r="D330" i="10" s="1"/>
  <c r="C331" i="10"/>
  <c r="D331" i="10" s="1"/>
  <c r="C332" i="10"/>
  <c r="D332" i="10" s="1"/>
  <c r="C333" i="10"/>
  <c r="D333" i="10" s="1"/>
  <c r="C334" i="10"/>
  <c r="D334" i="10" s="1"/>
  <c r="C335" i="10"/>
  <c r="D335" i="10" s="1"/>
  <c r="C336" i="10"/>
  <c r="D336" i="10" s="1"/>
  <c r="C337" i="10"/>
  <c r="D337" i="10" s="1"/>
  <c r="C338" i="10"/>
  <c r="D338" i="10" s="1"/>
  <c r="C339" i="10"/>
  <c r="D339" i="10" s="1"/>
  <c r="C340" i="10"/>
  <c r="D340" i="10" s="1"/>
  <c r="C341" i="10"/>
  <c r="D341" i="10" s="1"/>
  <c r="C342" i="10"/>
  <c r="D342" i="10" s="1"/>
  <c r="C343" i="10"/>
  <c r="D343" i="10" s="1"/>
  <c r="C344" i="10"/>
  <c r="D344" i="10" s="1"/>
  <c r="C345" i="10"/>
  <c r="D345" i="10" s="1"/>
  <c r="C346" i="10"/>
  <c r="D346" i="10" s="1"/>
  <c r="C347" i="10"/>
  <c r="D347" i="10" s="1"/>
  <c r="C348" i="10"/>
  <c r="D348" i="10" s="1"/>
  <c r="C349" i="10"/>
  <c r="D349" i="10" s="1"/>
  <c r="C350" i="10"/>
  <c r="D350" i="10" s="1"/>
  <c r="C351" i="10"/>
  <c r="D351" i="10" s="1"/>
  <c r="C352" i="10"/>
  <c r="D352" i="10" s="1"/>
  <c r="C353" i="10"/>
  <c r="D353" i="10" s="1"/>
  <c r="C354" i="10"/>
  <c r="D354" i="10" s="1"/>
  <c r="C355" i="10"/>
  <c r="D355" i="10" s="1"/>
  <c r="C356" i="10"/>
  <c r="D356" i="10" s="1"/>
  <c r="C357" i="10"/>
  <c r="D357" i="10" s="1"/>
  <c r="C358" i="10"/>
  <c r="D358" i="10" s="1"/>
  <c r="C359" i="10"/>
  <c r="D359" i="10" s="1"/>
  <c r="C360" i="10"/>
  <c r="D360" i="10" s="1"/>
  <c r="C361" i="10"/>
  <c r="D361" i="10" s="1"/>
  <c r="C362" i="10"/>
  <c r="D362" i="10" s="1"/>
  <c r="C363" i="10"/>
  <c r="D363" i="10" s="1"/>
  <c r="C364" i="10"/>
  <c r="C365" i="10"/>
  <c r="D365" i="10" s="1"/>
  <c r="C366" i="10"/>
  <c r="D366" i="10" s="1"/>
  <c r="C367" i="10"/>
  <c r="D367" i="10" s="1"/>
  <c r="C368" i="10"/>
  <c r="D368" i="10" s="1"/>
  <c r="C369" i="10"/>
  <c r="D369" i="10" s="1"/>
  <c r="C370" i="10"/>
  <c r="D370" i="10" s="1"/>
  <c r="C371" i="10"/>
  <c r="D371" i="10" s="1"/>
  <c r="C372" i="10"/>
  <c r="D372" i="10" s="1"/>
  <c r="C373" i="10"/>
  <c r="D373" i="10" s="1"/>
  <c r="C374" i="10"/>
  <c r="D374" i="10" s="1"/>
  <c r="C375" i="10"/>
  <c r="D375" i="10" s="1"/>
  <c r="C376" i="10"/>
  <c r="D376" i="10" s="1"/>
  <c r="C377" i="10"/>
  <c r="D377" i="10" s="1"/>
  <c r="C378" i="10"/>
  <c r="D378" i="10" s="1"/>
  <c r="C379" i="10"/>
  <c r="D379" i="10" s="1"/>
  <c r="C380" i="10"/>
  <c r="C381" i="10"/>
  <c r="D381" i="10" s="1"/>
  <c r="C382" i="10"/>
  <c r="D382" i="10" s="1"/>
  <c r="C383" i="10"/>
  <c r="D383" i="10" s="1"/>
  <c r="C384" i="10"/>
  <c r="D384" i="10" s="1"/>
  <c r="C385" i="10"/>
  <c r="D385" i="10" s="1"/>
  <c r="C386" i="10"/>
  <c r="D386" i="10" s="1"/>
  <c r="C387" i="10"/>
  <c r="D387" i="10" s="1"/>
  <c r="C388" i="10"/>
  <c r="D388" i="10" s="1"/>
  <c r="C389" i="10"/>
  <c r="D389" i="10" s="1"/>
  <c r="C390" i="10"/>
  <c r="D390" i="10" s="1"/>
  <c r="C391" i="10"/>
  <c r="D391" i="10" s="1"/>
  <c r="C392" i="10"/>
  <c r="D392" i="10" s="1"/>
  <c r="C393" i="10"/>
  <c r="D393" i="10" s="1"/>
  <c r="C394" i="10"/>
  <c r="D394" i="10" s="1"/>
  <c r="C395" i="10"/>
  <c r="D395" i="10" s="1"/>
  <c r="C396" i="10"/>
  <c r="D396" i="10" s="1"/>
  <c r="C397" i="10"/>
  <c r="D397" i="10" s="1"/>
  <c r="C398" i="10"/>
  <c r="D398" i="10" s="1"/>
  <c r="C399" i="10"/>
  <c r="D399" i="10" s="1"/>
  <c r="C400" i="10"/>
  <c r="D400" i="10" s="1"/>
  <c r="C401" i="10"/>
  <c r="D401" i="10" s="1"/>
  <c r="C402" i="10"/>
  <c r="D402" i="10" s="1"/>
  <c r="C403" i="10"/>
  <c r="D403" i="10" s="1"/>
  <c r="C404" i="10"/>
  <c r="D404" i="10" s="1"/>
  <c r="C405" i="10"/>
  <c r="D405" i="10" s="1"/>
  <c r="C406" i="10"/>
  <c r="D406" i="10" s="1"/>
  <c r="C407" i="10"/>
  <c r="D407" i="10" s="1"/>
  <c r="C408" i="10"/>
  <c r="D408" i="10" s="1"/>
  <c r="C409" i="10"/>
  <c r="D409" i="10" s="1"/>
  <c r="C410" i="10"/>
  <c r="D410" i="10" s="1"/>
  <c r="C411" i="10"/>
  <c r="D411" i="10" s="1"/>
  <c r="C412" i="10"/>
  <c r="D412" i="10" s="1"/>
  <c r="C413" i="10"/>
  <c r="D413" i="10" s="1"/>
  <c r="C414" i="10"/>
  <c r="D414" i="10" s="1"/>
  <c r="C415" i="10"/>
  <c r="D415" i="10" s="1"/>
  <c r="C416" i="10"/>
  <c r="D416" i="10" s="1"/>
  <c r="C417" i="10"/>
  <c r="D417" i="10" s="1"/>
  <c r="C418" i="10"/>
  <c r="D418" i="10" s="1"/>
  <c r="C419" i="10"/>
  <c r="D419" i="10" s="1"/>
  <c r="C420" i="10"/>
  <c r="D420" i="10" s="1"/>
  <c r="C421" i="10"/>
  <c r="D421" i="10" s="1"/>
  <c r="C422" i="10"/>
  <c r="D422" i="10" s="1"/>
  <c r="C423" i="10"/>
  <c r="D423" i="10" s="1"/>
  <c r="C424" i="10"/>
  <c r="D424" i="10" s="1"/>
  <c r="C425" i="10"/>
  <c r="D425" i="10" s="1"/>
  <c r="C426" i="10"/>
  <c r="D426" i="10" s="1"/>
  <c r="C427" i="10"/>
  <c r="D427" i="10" s="1"/>
  <c r="C428" i="10"/>
  <c r="D428" i="10" s="1"/>
  <c r="C429" i="10"/>
  <c r="D429" i="10" s="1"/>
  <c r="C430" i="10"/>
  <c r="D430" i="10" s="1"/>
  <c r="C431" i="10"/>
  <c r="D431" i="10" s="1"/>
  <c r="C432" i="10"/>
  <c r="D432" i="10" s="1"/>
  <c r="C433" i="10"/>
  <c r="D433" i="10" s="1"/>
  <c r="C434" i="10"/>
  <c r="D434" i="10" s="1"/>
  <c r="C435" i="10"/>
  <c r="D435" i="10" s="1"/>
  <c r="C436" i="10"/>
  <c r="D436" i="10" s="1"/>
  <c r="C437" i="10"/>
  <c r="D437" i="10" s="1"/>
  <c r="C438" i="10"/>
  <c r="D438" i="10" s="1"/>
  <c r="C439" i="10"/>
  <c r="D439" i="10" s="1"/>
  <c r="C440" i="10"/>
  <c r="D440" i="10" s="1"/>
  <c r="C441" i="10"/>
  <c r="D441" i="10" s="1"/>
  <c r="C442" i="10"/>
  <c r="D442" i="10" s="1"/>
  <c r="C443" i="10"/>
  <c r="D443" i="10" s="1"/>
  <c r="C444" i="10"/>
  <c r="C445" i="10"/>
  <c r="D445" i="10" s="1"/>
  <c r="C446" i="10"/>
  <c r="D446" i="10" s="1"/>
  <c r="C447" i="10"/>
  <c r="D447" i="10" s="1"/>
  <c r="C448" i="10"/>
  <c r="D448" i="10" s="1"/>
  <c r="C449" i="10"/>
  <c r="D449" i="10" s="1"/>
  <c r="C450" i="10"/>
  <c r="D450" i="10" s="1"/>
  <c r="C451" i="10"/>
  <c r="D451" i="10" s="1"/>
  <c r="C452" i="10"/>
  <c r="D452" i="10" s="1"/>
  <c r="C453" i="10"/>
  <c r="D453" i="10" s="1"/>
  <c r="C2" i="10"/>
  <c r="D2" i="10" s="1"/>
  <c r="A2" i="10"/>
  <c r="A3" i="10"/>
  <c r="B3" i="10" s="1"/>
  <c r="A4" i="10"/>
  <c r="B4" i="10" s="1"/>
  <c r="A5" i="10"/>
  <c r="B5" i="10" s="1"/>
  <c r="A6" i="10"/>
  <c r="B6" i="10" s="1"/>
  <c r="A7" i="10"/>
  <c r="B7" i="10" s="1"/>
  <c r="A8" i="10"/>
  <c r="B8" i="10" s="1"/>
  <c r="A9" i="10"/>
  <c r="A10" i="10"/>
  <c r="B10" i="10" s="1"/>
  <c r="A11" i="10"/>
  <c r="B11" i="10" s="1"/>
  <c r="A12" i="10"/>
  <c r="B12" i="10" s="1"/>
  <c r="D12" i="10" s="1"/>
  <c r="A13" i="10"/>
  <c r="B13" i="10" s="1"/>
  <c r="A14" i="10"/>
  <c r="B14" i="10" s="1"/>
  <c r="A15" i="10"/>
  <c r="B15" i="10" s="1"/>
  <c r="A16" i="10"/>
  <c r="B16" i="10" s="1"/>
  <c r="A17" i="10"/>
  <c r="B17" i="10" s="1"/>
  <c r="A18" i="10"/>
  <c r="B18" i="10" s="1"/>
  <c r="A19" i="10"/>
  <c r="B19" i="10" s="1"/>
  <c r="A20" i="10"/>
  <c r="B20" i="10" s="1"/>
  <c r="A21" i="10"/>
  <c r="B21" i="10" s="1"/>
  <c r="A22" i="10"/>
  <c r="A23" i="10"/>
  <c r="B23" i="10" s="1"/>
  <c r="A24" i="10"/>
  <c r="B24" i="10" s="1"/>
  <c r="A25" i="10"/>
  <c r="B25" i="10" s="1"/>
  <c r="A26" i="10"/>
  <c r="B26" i="10" s="1"/>
  <c r="A27" i="10"/>
  <c r="A28" i="10"/>
  <c r="B28" i="10" s="1"/>
  <c r="A29" i="10"/>
  <c r="B29" i="10" s="1"/>
  <c r="A30" i="10"/>
  <c r="B30" i="10" s="1"/>
  <c r="A31" i="10"/>
  <c r="A32" i="10"/>
  <c r="B32" i="10" s="1"/>
  <c r="A33" i="10"/>
  <c r="B33" i="10" s="1"/>
  <c r="A34" i="10"/>
  <c r="A35" i="10"/>
  <c r="B35" i="10" s="1"/>
  <c r="A36" i="10"/>
  <c r="B36" i="10" s="1"/>
  <c r="A37" i="10"/>
  <c r="B37" i="10" s="1"/>
  <c r="A38" i="10"/>
  <c r="B38" i="10" s="1"/>
  <c r="A39" i="10"/>
  <c r="A40" i="10"/>
  <c r="B40" i="10" s="1"/>
  <c r="A41" i="10"/>
  <c r="B41" i="10" s="1"/>
  <c r="A42" i="10"/>
  <c r="B42" i="10" s="1"/>
  <c r="A43" i="10"/>
  <c r="B43" i="10" s="1"/>
  <c r="A44" i="10"/>
  <c r="B44" i="10" s="1"/>
  <c r="A45" i="10"/>
  <c r="B45" i="10" s="1"/>
  <c r="A46" i="10"/>
  <c r="A47" i="10"/>
  <c r="B47" i="10" s="1"/>
  <c r="A48" i="10"/>
  <c r="B48" i="10" s="1"/>
  <c r="A49" i="10"/>
  <c r="B49" i="10" s="1"/>
  <c r="A50" i="10"/>
  <c r="B50" i="10" s="1"/>
  <c r="A51" i="10"/>
  <c r="B51" i="10" s="1"/>
  <c r="A52" i="10"/>
  <c r="B52" i="10" s="1"/>
  <c r="A53" i="10"/>
  <c r="B53" i="10" s="1"/>
  <c r="A54" i="10"/>
  <c r="B54" i="10" s="1"/>
  <c r="A55" i="10"/>
  <c r="A56" i="10"/>
  <c r="B56" i="10" s="1"/>
  <c r="A57" i="10"/>
  <c r="B57" i="10" s="1"/>
  <c r="A58" i="10"/>
  <c r="A59" i="10"/>
  <c r="B59" i="10" s="1"/>
  <c r="A60" i="10"/>
  <c r="B60" i="10" s="1"/>
  <c r="D60" i="10" s="1"/>
  <c r="A61" i="10"/>
  <c r="B61" i="10" s="1"/>
  <c r="A62" i="10"/>
  <c r="B62" i="10" s="1"/>
  <c r="A63" i="10"/>
  <c r="A64" i="10"/>
  <c r="B64" i="10" s="1"/>
  <c r="A65" i="10"/>
  <c r="A66" i="10"/>
  <c r="B66" i="10" s="1"/>
  <c r="A67" i="10"/>
  <c r="B67" i="10" s="1"/>
  <c r="A68" i="10"/>
  <c r="B68" i="10" s="1"/>
  <c r="A69" i="10"/>
  <c r="B69" i="10" s="1"/>
  <c r="A70" i="10"/>
  <c r="B70" i="10" s="1"/>
  <c r="A71" i="10"/>
  <c r="B71" i="10" s="1"/>
  <c r="A72" i="10"/>
  <c r="A73" i="10"/>
  <c r="B73" i="10" s="1"/>
  <c r="A74" i="10"/>
  <c r="B74" i="10" s="1"/>
  <c r="A75" i="10"/>
  <c r="B75" i="10" s="1"/>
  <c r="A76" i="10"/>
  <c r="B76" i="10" s="1"/>
  <c r="A77" i="10"/>
  <c r="B77" i="10" s="1"/>
  <c r="A78" i="10"/>
  <c r="B78" i="10" s="1"/>
  <c r="A79" i="10"/>
  <c r="B79" i="10" s="1"/>
  <c r="A80" i="10"/>
  <c r="B80" i="10" s="1"/>
  <c r="A81" i="10"/>
  <c r="B81" i="10" s="1"/>
  <c r="A82" i="10"/>
  <c r="A83" i="10"/>
  <c r="A84" i="10"/>
  <c r="B84" i="10" s="1"/>
  <c r="A85" i="10"/>
  <c r="B85" i="10" s="1"/>
  <c r="A86" i="10"/>
  <c r="B86" i="10" s="1"/>
  <c r="A87" i="10"/>
  <c r="B87" i="10" s="1"/>
  <c r="A88" i="10"/>
  <c r="B88" i="10" s="1"/>
  <c r="A89" i="10"/>
  <c r="B89" i="10" s="1"/>
  <c r="A90" i="10"/>
  <c r="A91" i="10"/>
  <c r="A92" i="10"/>
  <c r="B92" i="10" s="1"/>
  <c r="A93" i="10"/>
  <c r="B93" i="10" s="1"/>
  <c r="A94" i="10"/>
  <c r="B94" i="10" s="1"/>
  <c r="A95" i="10"/>
  <c r="A96" i="10"/>
  <c r="B96" i="10" s="1"/>
  <c r="A97" i="10"/>
  <c r="A98" i="10"/>
  <c r="B98" i="10" s="1"/>
  <c r="A99" i="10"/>
  <c r="B99" i="10" s="1"/>
  <c r="A100" i="10"/>
  <c r="B100" i="10" s="1"/>
  <c r="A101" i="10"/>
  <c r="B101" i="10" s="1"/>
  <c r="A102" i="10"/>
  <c r="B102" i="10" s="1"/>
  <c r="A103" i="10"/>
  <c r="A104" i="10"/>
  <c r="B104" i="10" s="1"/>
  <c r="A105" i="10"/>
  <c r="B105" i="10" s="1"/>
  <c r="A106" i="10"/>
  <c r="A107" i="10"/>
  <c r="B107" i="10" s="1"/>
  <c r="A108" i="10"/>
  <c r="B108" i="10" s="1"/>
  <c r="A109" i="10"/>
  <c r="B109" i="10" s="1"/>
  <c r="A110" i="10"/>
  <c r="A111" i="10"/>
  <c r="B111" i="10" s="1"/>
  <c r="A112" i="10"/>
  <c r="B112" i="10" s="1"/>
  <c r="A113" i="10"/>
  <c r="B113" i="10" s="1"/>
  <c r="A114" i="10"/>
  <c r="A115" i="10"/>
  <c r="A116" i="10"/>
  <c r="B116" i="10" s="1"/>
  <c r="A117" i="10"/>
  <c r="B117" i="10" s="1"/>
  <c r="A118" i="10"/>
  <c r="B118" i="10" s="1"/>
  <c r="A119" i="10"/>
  <c r="A120" i="10"/>
  <c r="B120" i="10" s="1"/>
  <c r="A121" i="10"/>
  <c r="A122" i="10"/>
  <c r="B122" i="10" s="1"/>
  <c r="A123" i="10"/>
  <c r="B123" i="10" s="1"/>
  <c r="A124" i="10"/>
  <c r="B124" i="10" s="1"/>
  <c r="D124" i="10" s="1"/>
  <c r="A125" i="10"/>
  <c r="B125" i="10" s="1"/>
  <c r="A126" i="10"/>
  <c r="B126" i="10" s="1"/>
  <c r="A127" i="10"/>
  <c r="B127" i="10" s="1"/>
  <c r="A128" i="10"/>
  <c r="B128" i="10" s="1"/>
  <c r="A129" i="10"/>
  <c r="B129" i="10" s="1"/>
  <c r="A130" i="10"/>
  <c r="A131" i="10"/>
  <c r="B131" i="10" s="1"/>
  <c r="A132" i="10"/>
  <c r="B132" i="10" s="1"/>
  <c r="A133" i="10"/>
  <c r="B133" i="10" s="1"/>
  <c r="A134" i="10"/>
  <c r="A135" i="10"/>
  <c r="B135" i="10" s="1"/>
  <c r="A136" i="10"/>
  <c r="B136" i="10" s="1"/>
  <c r="A137" i="10"/>
  <c r="B137" i="10" s="1"/>
  <c r="A138" i="10"/>
  <c r="A139" i="10"/>
  <c r="B139" i="10" s="1"/>
  <c r="A140" i="10"/>
  <c r="B140" i="10" s="1"/>
  <c r="A141" i="10"/>
  <c r="B141" i="10" s="1"/>
  <c r="A142" i="10"/>
  <c r="B142" i="10" s="1"/>
  <c r="A143" i="10"/>
  <c r="B143" i="10" s="1"/>
  <c r="A144" i="10"/>
  <c r="B144" i="10" s="1"/>
  <c r="A145" i="10"/>
  <c r="B145" i="10" s="1"/>
  <c r="A146" i="10"/>
  <c r="B146" i="10" s="1"/>
  <c r="A147" i="10"/>
  <c r="B147" i="10" s="1"/>
  <c r="A148" i="10"/>
  <c r="B148" i="10" s="1"/>
  <c r="A149" i="10"/>
  <c r="B149" i="10" s="1"/>
  <c r="A150" i="10"/>
  <c r="B150" i="10" s="1"/>
  <c r="A151" i="10"/>
  <c r="A152" i="10"/>
  <c r="B152" i="10" s="1"/>
  <c r="A153" i="10"/>
  <c r="B153" i="10" s="1"/>
  <c r="A154" i="10"/>
  <c r="B154" i="10" s="1"/>
  <c r="A155" i="10"/>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A179" i="10"/>
  <c r="B179" i="10" s="1"/>
  <c r="A180" i="10"/>
  <c r="B180" i="10" s="1"/>
  <c r="A181" i="10"/>
  <c r="B181" i="10" s="1"/>
  <c r="A182" i="10"/>
  <c r="B182" i="10" s="1"/>
  <c r="A183" i="10"/>
  <c r="B183" i="10" s="1"/>
  <c r="A184" i="10"/>
  <c r="B184" i="10" s="1"/>
  <c r="A185" i="10"/>
  <c r="A186" i="10"/>
  <c r="B186" i="10" s="1"/>
  <c r="A187" i="10"/>
  <c r="A188" i="10"/>
  <c r="B188" i="10" s="1"/>
  <c r="D188" i="10" s="1"/>
  <c r="A189" i="10"/>
  <c r="B189" i="10" s="1"/>
  <c r="A190" i="10"/>
  <c r="B190" i="10" s="1"/>
  <c r="A191" i="10"/>
  <c r="B191" i="10" s="1"/>
  <c r="A192" i="10"/>
  <c r="B192" i="10" s="1"/>
  <c r="A193" i="10"/>
  <c r="A194" i="10"/>
  <c r="B194" i="10" s="1"/>
  <c r="A195" i="10"/>
  <c r="B195" i="10" s="1"/>
  <c r="A196" i="10"/>
  <c r="B196" i="10" s="1"/>
  <c r="A197" i="10"/>
  <c r="B197" i="10" s="1"/>
  <c r="A198" i="10"/>
  <c r="B198" i="10" s="1"/>
  <c r="A199" i="10"/>
  <c r="B199" i="10" s="1"/>
  <c r="A200" i="10"/>
  <c r="B200" i="10" s="1"/>
  <c r="A201" i="10"/>
  <c r="A202" i="10"/>
  <c r="B202" i="10" s="1"/>
  <c r="A203" i="10"/>
  <c r="B203" i="10" s="1"/>
  <c r="A204" i="10"/>
  <c r="B204" i="10" s="1"/>
  <c r="D204" i="10" s="1"/>
  <c r="A205" i="10"/>
  <c r="B205" i="10" s="1"/>
  <c r="A206" i="10"/>
  <c r="B206" i="10" s="1"/>
  <c r="A207" i="10"/>
  <c r="B207" i="10" s="1"/>
  <c r="A208" i="10"/>
  <c r="B208" i="10" s="1"/>
  <c r="A209" i="10"/>
  <c r="B209" i="10" s="1"/>
  <c r="A210" i="10"/>
  <c r="A211" i="10"/>
  <c r="B211" i="10" s="1"/>
  <c r="A212" i="10"/>
  <c r="B212" i="10" s="1"/>
  <c r="A213" i="10"/>
  <c r="B213" i="10" s="1"/>
  <c r="A214" i="10"/>
  <c r="B214" i="10" s="1"/>
  <c r="A215" i="10"/>
  <c r="B215" i="10" s="1"/>
  <c r="A216" i="10"/>
  <c r="B216" i="10" s="1"/>
  <c r="A217" i="10"/>
  <c r="B217" i="10" s="1"/>
  <c r="A218" i="10"/>
  <c r="B218" i="10" s="1"/>
  <c r="A219" i="10"/>
  <c r="B219" i="10" s="1"/>
  <c r="A220" i="10"/>
  <c r="B220" i="10" s="1"/>
  <c r="A221" i="10"/>
  <c r="B221" i="10" s="1"/>
  <c r="A222" i="10"/>
  <c r="B222" i="10" s="1"/>
  <c r="A223" i="10"/>
  <c r="B223" i="10" s="1"/>
  <c r="A224" i="10"/>
  <c r="B224" i="10" s="1"/>
  <c r="A225" i="10"/>
  <c r="B225" i="10" s="1"/>
  <c r="A226" i="10"/>
  <c r="B226" i="10" s="1"/>
  <c r="A227" i="10"/>
  <c r="A228" i="10"/>
  <c r="B228" i="10" s="1"/>
  <c r="D228" i="10" s="1"/>
  <c r="A229" i="10"/>
  <c r="B229" i="10" s="1"/>
  <c r="A230" i="10"/>
  <c r="B230" i="10" s="1"/>
  <c r="A231" i="10"/>
  <c r="B231" i="10" s="1"/>
  <c r="A232" i="10"/>
  <c r="B232" i="10" s="1"/>
  <c r="A233" i="10"/>
  <c r="B233" i="10" s="1"/>
  <c r="A234" i="10"/>
  <c r="B234" i="10" s="1"/>
  <c r="A235" i="10"/>
  <c r="B235" i="10" s="1"/>
  <c r="A236" i="10"/>
  <c r="B236" i="10" s="1"/>
  <c r="D236" i="10" s="1"/>
  <c r="A237" i="10"/>
  <c r="B237" i="10" s="1"/>
  <c r="A238" i="10"/>
  <c r="B238" i="10" s="1"/>
  <c r="A239" i="10"/>
  <c r="A240" i="10"/>
  <c r="B240" i="10" s="1"/>
  <c r="A241" i="10"/>
  <c r="A242" i="10"/>
  <c r="B242" i="10" s="1"/>
  <c r="A243" i="10"/>
  <c r="B243" i="10" s="1"/>
  <c r="A244" i="10"/>
  <c r="B244" i="10" s="1"/>
  <c r="A245" i="10"/>
  <c r="B245" i="10" s="1"/>
  <c r="A246" i="10"/>
  <c r="B246" i="10" s="1"/>
  <c r="A247" i="10"/>
  <c r="B247" i="10" s="1"/>
  <c r="A248" i="10"/>
  <c r="B248" i="10" s="1"/>
  <c r="A249" i="10"/>
  <c r="B249" i="10" s="1"/>
  <c r="A250" i="10"/>
  <c r="B250" i="10" s="1"/>
  <c r="A251" i="10"/>
  <c r="B251" i="10" s="1"/>
  <c r="A252" i="10"/>
  <c r="B252" i="10" s="1"/>
  <c r="D252" i="10" s="1"/>
  <c r="A253" i="10"/>
  <c r="B253" i="10" s="1"/>
  <c r="A254" i="10"/>
  <c r="B254" i="10" s="1"/>
  <c r="A255" i="10"/>
  <c r="B255" i="10" s="1"/>
  <c r="A256" i="10"/>
  <c r="B256" i="10" s="1"/>
  <c r="A257" i="10"/>
  <c r="B257" i="10" s="1"/>
  <c r="A258" i="10"/>
  <c r="A259" i="10"/>
  <c r="B259" i="10" s="1"/>
  <c r="A260" i="10"/>
  <c r="B260" i="10" s="1"/>
  <c r="A261" i="10"/>
  <c r="B261" i="10" s="1"/>
  <c r="A262" i="10"/>
  <c r="B262" i="10" s="1"/>
  <c r="A263" i="10"/>
  <c r="B263" i="10" s="1"/>
  <c r="A264" i="10"/>
  <c r="B264" i="10" s="1"/>
  <c r="A265" i="10"/>
  <c r="B265" i="10" s="1"/>
  <c r="A266" i="10"/>
  <c r="B266" i="10" s="1"/>
  <c r="A267" i="10"/>
  <c r="A268" i="10"/>
  <c r="B268" i="10" s="1"/>
  <c r="A269" i="10"/>
  <c r="B269" i="10" s="1"/>
  <c r="A270" i="10"/>
  <c r="B270" i="10" s="1"/>
  <c r="A271" i="10"/>
  <c r="B271" i="10" s="1"/>
  <c r="A272" i="10"/>
  <c r="B272" i="10" s="1"/>
  <c r="A273" i="10"/>
  <c r="B273" i="10" s="1"/>
  <c r="A274" i="10"/>
  <c r="A275" i="10"/>
  <c r="A276" i="10"/>
  <c r="B276" i="10" s="1"/>
  <c r="A277" i="10"/>
  <c r="B277" i="10" s="1"/>
  <c r="A278" i="10"/>
  <c r="B278" i="10" s="1"/>
  <c r="A279" i="10"/>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A292" i="10"/>
  <c r="B292" i="10" s="1"/>
  <c r="A293" i="10"/>
  <c r="B293" i="10" s="1"/>
  <c r="A294" i="10"/>
  <c r="B294" i="10" s="1"/>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B312" i="10" s="1"/>
  <c r="A313" i="10"/>
  <c r="B313" i="10" s="1"/>
  <c r="A314" i="10"/>
  <c r="B314" i="10" s="1"/>
  <c r="A315" i="10"/>
  <c r="B315" i="10" s="1"/>
  <c r="A316" i="10"/>
  <c r="B316" i="10" s="1"/>
  <c r="A317" i="10"/>
  <c r="B317" i="10" s="1"/>
  <c r="A318" i="10"/>
  <c r="B318" i="10" s="1"/>
  <c r="A319" i="10"/>
  <c r="B319" i="10" s="1"/>
  <c r="A320" i="10"/>
  <c r="B320" i="10" s="1"/>
  <c r="A321" i="10"/>
  <c r="B321" i="10" s="1"/>
  <c r="A322" i="10"/>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B358" i="10" s="1"/>
  <c r="A359" i="10"/>
  <c r="B359" i="10" s="1"/>
  <c r="A360" i="10"/>
  <c r="B360" i="10" s="1"/>
  <c r="A361" i="10"/>
  <c r="B361" i="10" s="1"/>
  <c r="A362" i="10"/>
  <c r="B362" i="10" s="1"/>
  <c r="A363" i="10"/>
  <c r="B363" i="10" s="1"/>
  <c r="A364" i="10"/>
  <c r="B364" i="10" s="1"/>
  <c r="A365" i="10"/>
  <c r="B365" i="10" s="1"/>
  <c r="A366" i="10"/>
  <c r="B366" i="10" s="1"/>
  <c r="A367" i="10"/>
  <c r="A368" i="10"/>
  <c r="B368" i="10" s="1"/>
  <c r="A369" i="10"/>
  <c r="B369" i="10" s="1"/>
  <c r="A370" i="10"/>
  <c r="B370" i="10" s="1"/>
  <c r="A371" i="10"/>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B387" i="10" s="1"/>
  <c r="A388" i="10"/>
  <c r="B388" i="10" s="1"/>
  <c r="A389" i="10"/>
  <c r="B389" i="10" s="1"/>
  <c r="A390" i="10"/>
  <c r="B390" i="10" s="1"/>
  <c r="A391" i="10"/>
  <c r="B391" i="10" s="1"/>
  <c r="A392" i="10"/>
  <c r="B392" i="10" s="1"/>
  <c r="A393" i="10"/>
  <c r="B393" i="10" s="1"/>
  <c r="A394" i="10"/>
  <c r="B394" i="10" s="1"/>
  <c r="A395" i="10"/>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B395" i="10"/>
  <c r="B371" i="10"/>
  <c r="B367" i="10"/>
  <c r="B322" i="10"/>
  <c r="B291" i="10"/>
  <c r="B279" i="10"/>
  <c r="B275" i="10"/>
  <c r="B274" i="10"/>
  <c r="B267" i="10"/>
  <c r="B258" i="10"/>
  <c r="B241" i="10"/>
  <c r="B239" i="10"/>
  <c r="B227" i="10"/>
  <c r="B210" i="10"/>
  <c r="B201" i="10"/>
  <c r="B193" i="10"/>
  <c r="B187" i="10"/>
  <c r="B185" i="10"/>
  <c r="B155" i="10"/>
  <c r="B151" i="10"/>
  <c r="B138" i="10"/>
  <c r="B134" i="10"/>
  <c r="B130" i="10"/>
  <c r="B121" i="10"/>
  <c r="B119" i="10"/>
  <c r="B115" i="10"/>
  <c r="B114" i="10"/>
  <c r="B110" i="10"/>
  <c r="B106" i="10"/>
  <c r="B103" i="10"/>
  <c r="B97" i="10"/>
  <c r="B95" i="10"/>
  <c r="B91" i="10"/>
  <c r="B90" i="10"/>
  <c r="B83" i="10"/>
  <c r="B82" i="10"/>
  <c r="B72" i="10"/>
  <c r="B65" i="10"/>
  <c r="B63" i="10"/>
  <c r="B58" i="10"/>
  <c r="B55" i="10"/>
  <c r="B46" i="10"/>
  <c r="B39" i="10"/>
  <c r="B34" i="10"/>
  <c r="B31" i="10"/>
  <c r="B27" i="10"/>
  <c r="B22" i="10"/>
  <c r="B9" i="10"/>
  <c r="B2" i="10"/>
  <c r="R2" i="6"/>
  <c r="B2" i="6"/>
  <c r="M2" i="6"/>
  <c r="O2" i="6" s="1"/>
  <c r="J2" i="6"/>
  <c r="W1" i="6"/>
  <c r="D487" i="11" l="1"/>
  <c r="D311" i="11"/>
  <c r="D412" i="11"/>
  <c r="D405" i="11"/>
  <c r="D333" i="11"/>
  <c r="D252" i="11"/>
  <c r="D245" i="11"/>
  <c r="D717" i="11"/>
  <c r="D709" i="11"/>
  <c r="D644" i="11"/>
  <c r="D636" i="11"/>
  <c r="D628" i="11"/>
  <c r="K47" i="6"/>
  <c r="P47" i="6" s="1"/>
  <c r="K96" i="6"/>
  <c r="P96" i="6" s="1"/>
  <c r="O163" i="6"/>
  <c r="K231" i="6"/>
  <c r="P231" i="6" s="1"/>
  <c r="K280" i="6"/>
  <c r="P338" i="6"/>
  <c r="P287" i="6"/>
  <c r="K309" i="6"/>
  <c r="P303" i="6"/>
  <c r="K344" i="6"/>
  <c r="P344" i="6" s="1"/>
  <c r="K393" i="6"/>
  <c r="P393" i="6" s="1"/>
  <c r="K431" i="6"/>
  <c r="P431" i="6" s="1"/>
  <c r="P841" i="6"/>
  <c r="O505" i="6"/>
  <c r="P505" i="6" s="1"/>
  <c r="P1045" i="6"/>
  <c r="P688" i="6"/>
  <c r="P766" i="6"/>
  <c r="O834" i="6"/>
  <c r="P834" i="6" s="1"/>
  <c r="K781" i="6"/>
  <c r="P781" i="6" s="1"/>
  <c r="K813" i="6"/>
  <c r="P813" i="6" s="1"/>
  <c r="K14" i="6"/>
  <c r="P14" i="6" s="1"/>
  <c r="K38" i="6"/>
  <c r="P38" i="6" s="1"/>
  <c r="K12" i="6"/>
  <c r="P12" i="6" s="1"/>
  <c r="K116" i="6"/>
  <c r="P116" i="6" s="1"/>
  <c r="K259" i="6"/>
  <c r="P259" i="6" s="1"/>
  <c r="P349" i="6"/>
  <c r="P371" i="6"/>
  <c r="K439" i="6"/>
  <c r="P439" i="6" s="1"/>
  <c r="K559" i="6"/>
  <c r="P559" i="6" s="1"/>
  <c r="K560" i="6"/>
  <c r="P560" i="6" s="1"/>
  <c r="K551" i="6"/>
  <c r="P551" i="6" s="1"/>
  <c r="O648" i="6"/>
  <c r="P648" i="6" s="1"/>
  <c r="K755" i="6"/>
  <c r="P755" i="6" s="1"/>
  <c r="K631" i="6"/>
  <c r="P631" i="6" s="1"/>
  <c r="P710" i="6"/>
  <c r="K644" i="6"/>
  <c r="P644" i="6" s="1"/>
  <c r="O701" i="6"/>
  <c r="P701" i="6" s="1"/>
  <c r="O759" i="6"/>
  <c r="K606" i="6"/>
  <c r="P606" i="6" s="1"/>
  <c r="K867" i="6"/>
  <c r="P867" i="6" s="1"/>
  <c r="P914" i="6"/>
  <c r="D349" i="11"/>
  <c r="D309" i="11"/>
  <c r="D205" i="11"/>
  <c r="O162" i="6"/>
  <c r="P162" i="6" s="1"/>
  <c r="K181" i="6"/>
  <c r="P181" i="6" s="1"/>
  <c r="K218" i="6"/>
  <c r="P218" i="6" s="1"/>
  <c r="K263" i="6"/>
  <c r="P263" i="6" s="1"/>
  <c r="P364" i="6"/>
  <c r="K222" i="6"/>
  <c r="P222" i="6" s="1"/>
  <c r="K339" i="6"/>
  <c r="P339" i="6" s="1"/>
  <c r="K447" i="6"/>
  <c r="P447" i="6" s="1"/>
  <c r="K471" i="6"/>
  <c r="P894" i="6"/>
  <c r="P997" i="6"/>
  <c r="K847" i="6"/>
  <c r="P847" i="6" s="1"/>
  <c r="K109" i="6"/>
  <c r="P109" i="6" s="1"/>
  <c r="K266" i="6"/>
  <c r="P266" i="6" s="1"/>
  <c r="K28" i="6"/>
  <c r="P28" i="6" s="1"/>
  <c r="P143" i="6"/>
  <c r="O222" i="6"/>
  <c r="K426" i="6"/>
  <c r="P854" i="6"/>
  <c r="K893" i="6"/>
  <c r="P893" i="6" s="1"/>
  <c r="K923" i="6"/>
  <c r="P923" i="6" s="1"/>
  <c r="K822" i="6"/>
  <c r="P822" i="6" s="1"/>
  <c r="K460" i="6"/>
  <c r="P460" i="6" s="1"/>
  <c r="P120" i="6"/>
  <c r="P372" i="6"/>
  <c r="K306" i="6"/>
  <c r="P306" i="6" s="1"/>
  <c r="K368" i="6"/>
  <c r="P368" i="6" s="1"/>
  <c r="P385" i="6"/>
  <c r="P426" i="6"/>
  <c r="K345" i="6"/>
  <c r="P345" i="6" s="1"/>
  <c r="P465" i="6"/>
  <c r="P498" i="6"/>
  <c r="P603" i="6"/>
  <c r="O586" i="6"/>
  <c r="P586" i="6" s="1"/>
  <c r="P597" i="6"/>
  <c r="P587" i="6"/>
  <c r="K823" i="6"/>
  <c r="P823" i="6" s="1"/>
  <c r="P738" i="6"/>
  <c r="P946" i="6"/>
  <c r="P241" i="6"/>
  <c r="K435" i="6"/>
  <c r="P435" i="6" s="1"/>
  <c r="K415" i="6"/>
  <c r="P415" i="6" s="1"/>
  <c r="K539" i="6"/>
  <c r="P539" i="6" s="1"/>
  <c r="K498" i="6"/>
  <c r="K313" i="6"/>
  <c r="P313" i="6" s="1"/>
  <c r="K509" i="6"/>
  <c r="P509" i="6" s="1"/>
  <c r="K610" i="6"/>
  <c r="P610" i="6" s="1"/>
  <c r="O792" i="6"/>
  <c r="P792" i="6" s="1"/>
  <c r="O948" i="6"/>
  <c r="P948" i="6" s="1"/>
  <c r="D909" i="11"/>
  <c r="D359" i="11"/>
  <c r="D189" i="11"/>
  <c r="D579" i="11"/>
  <c r="D547" i="11"/>
  <c r="P289" i="6"/>
  <c r="P362" i="6"/>
  <c r="P882" i="6"/>
  <c r="D917" i="11"/>
  <c r="D901" i="11"/>
  <c r="D285" i="11"/>
  <c r="D165" i="11"/>
  <c r="D157" i="11"/>
  <c r="D91" i="11"/>
  <c r="D84" i="11"/>
  <c r="D76" i="11"/>
  <c r="D53" i="11"/>
  <c r="D884" i="11"/>
  <c r="D863" i="11"/>
  <c r="D775" i="11"/>
  <c r="D684" i="11"/>
  <c r="K80" i="6"/>
  <c r="P80" i="6" s="1"/>
  <c r="P86" i="6"/>
  <c r="K199" i="6"/>
  <c r="P199" i="6" s="1"/>
  <c r="O172" i="6"/>
  <c r="P307" i="6"/>
  <c r="P316" i="6"/>
  <c r="P358" i="6"/>
  <c r="P442" i="6"/>
  <c r="K481" i="6"/>
  <c r="P481" i="6" s="1"/>
  <c r="P485" i="6"/>
  <c r="O464" i="6"/>
  <c r="P563" i="6"/>
  <c r="P733" i="6"/>
  <c r="O626" i="6"/>
  <c r="K799" i="6"/>
  <c r="P799" i="6" s="1"/>
  <c r="K863" i="6"/>
  <c r="P863" i="6" s="1"/>
  <c r="K759" i="6"/>
  <c r="P759" i="6" s="1"/>
  <c r="P902" i="6"/>
  <c r="P1009" i="6"/>
  <c r="P753" i="6"/>
  <c r="O934" i="6"/>
  <c r="P934" i="6" s="1"/>
  <c r="P30" i="6"/>
  <c r="O95" i="6"/>
  <c r="K207" i="6"/>
  <c r="P207" i="6" s="1"/>
  <c r="K170" i="6"/>
  <c r="P170" i="6" s="1"/>
  <c r="O381" i="6"/>
  <c r="K438" i="6"/>
  <c r="P438" i="6" s="1"/>
  <c r="K446" i="6"/>
  <c r="P446" i="6" s="1"/>
  <c r="K453" i="6"/>
  <c r="P453" i="6" s="1"/>
  <c r="K862" i="6"/>
  <c r="P862" i="6" s="1"/>
  <c r="K626" i="6"/>
  <c r="K818" i="6"/>
  <c r="P818" i="6" s="1"/>
  <c r="K628" i="6"/>
  <c r="P628" i="6" s="1"/>
  <c r="K639" i="6"/>
  <c r="P639" i="6" s="1"/>
  <c r="K744" i="6"/>
  <c r="P744" i="6" s="1"/>
  <c r="K612" i="6"/>
  <c r="P612" i="6" s="1"/>
  <c r="K782" i="6"/>
  <c r="P782" i="6" s="1"/>
  <c r="P1026" i="6"/>
  <c r="K764" i="6"/>
  <c r="P764" i="6" s="1"/>
  <c r="P958" i="6"/>
  <c r="O632" i="6"/>
  <c r="P632" i="6" s="1"/>
  <c r="D55" i="11"/>
  <c r="D893" i="11"/>
  <c r="D437" i="11"/>
  <c r="D181" i="11"/>
  <c r="D69" i="11"/>
  <c r="D916" i="11"/>
  <c r="D373" i="11"/>
  <c r="D365" i="11"/>
  <c r="D195" i="11"/>
  <c r="D83" i="11"/>
  <c r="D759" i="11"/>
  <c r="D676" i="11"/>
  <c r="D623" i="11"/>
  <c r="P112" i="6"/>
  <c r="P298" i="6"/>
  <c r="P172" i="6"/>
  <c r="P203" i="6"/>
  <c r="P525" i="6"/>
  <c r="P817" i="6"/>
  <c r="P673" i="6"/>
  <c r="P1025" i="6"/>
  <c r="P20" i="6"/>
  <c r="P607" i="6"/>
  <c r="O523" i="6"/>
  <c r="P523" i="6" s="1"/>
  <c r="K404" i="6"/>
  <c r="P404" i="6" s="1"/>
  <c r="K609" i="6"/>
  <c r="P609" i="6" s="1"/>
  <c r="P655" i="6"/>
  <c r="K916" i="6"/>
  <c r="P916" i="6" s="1"/>
  <c r="D173" i="11"/>
  <c r="D692" i="11"/>
  <c r="D508" i="11"/>
  <c r="D379" i="11"/>
  <c r="D364" i="11"/>
  <c r="D335" i="11"/>
  <c r="D327" i="11"/>
  <c r="D44" i="11"/>
  <c r="D13" i="11"/>
  <c r="D5" i="11"/>
  <c r="D797" i="11"/>
  <c r="D789" i="11"/>
  <c r="D781" i="11"/>
  <c r="D712" i="11"/>
  <c r="D512" i="11"/>
  <c r="D376" i="11"/>
  <c r="D336" i="11"/>
  <c r="K61" i="6"/>
  <c r="P61" i="6" s="1"/>
  <c r="P202" i="6"/>
  <c r="K95" i="6"/>
  <c r="P95" i="6" s="1"/>
  <c r="P224" i="6"/>
  <c r="K192" i="6"/>
  <c r="P192" i="6" s="1"/>
  <c r="K158" i="6"/>
  <c r="P158" i="6" s="1"/>
  <c r="P281" i="6"/>
  <c r="P464" i="6"/>
  <c r="K328" i="6"/>
  <c r="P328" i="6" s="1"/>
  <c r="K337" i="6"/>
  <c r="P337" i="6" s="1"/>
  <c r="P501" i="6"/>
  <c r="P552" i="6"/>
  <c r="P752" i="6"/>
  <c r="P855" i="6"/>
  <c r="K715" i="6"/>
  <c r="P715" i="6" s="1"/>
  <c r="P1069" i="6"/>
  <c r="P1101" i="6"/>
  <c r="P147" i="6"/>
  <c r="K8" i="6"/>
  <c r="P8" i="6" s="1"/>
  <c r="K178" i="6"/>
  <c r="P178" i="6" s="1"/>
  <c r="K381" i="6"/>
  <c r="P381" i="6" s="1"/>
  <c r="K249" i="6"/>
  <c r="P249" i="6" s="1"/>
  <c r="K506" i="6"/>
  <c r="P506" i="6" s="1"/>
  <c r="O544" i="6"/>
  <c r="K423" i="6"/>
  <c r="P423" i="6" s="1"/>
  <c r="P657" i="6"/>
  <c r="K495" i="6"/>
  <c r="P495" i="6" s="1"/>
  <c r="K791" i="6"/>
  <c r="P791" i="6" s="1"/>
  <c r="K699" i="6"/>
  <c r="P699" i="6" s="1"/>
  <c r="P890" i="6"/>
  <c r="K749" i="6"/>
  <c r="P749" i="6" s="1"/>
  <c r="O836" i="6"/>
  <c r="P836" i="6" s="1"/>
  <c r="K885" i="6"/>
  <c r="P885" i="6" s="1"/>
  <c r="P1016" i="6"/>
  <c r="P1141" i="6"/>
  <c r="K516" i="6"/>
  <c r="P516" i="6" s="1"/>
  <c r="O742" i="6"/>
  <c r="P742" i="6" s="1"/>
  <c r="P861" i="6"/>
  <c r="P128" i="6"/>
  <c r="K187" i="6"/>
  <c r="P187" i="6" s="1"/>
  <c r="K193" i="6"/>
  <c r="P193" i="6" s="1"/>
  <c r="K323" i="6"/>
  <c r="P323" i="6" s="1"/>
  <c r="P510" i="6"/>
  <c r="O470" i="6"/>
  <c r="P470" i="6" s="1"/>
  <c r="P461" i="6"/>
  <c r="P961" i="6"/>
  <c r="K709" i="6"/>
  <c r="P709" i="6" s="1"/>
  <c r="P989" i="6"/>
  <c r="P493" i="6"/>
  <c r="K13" i="6"/>
  <c r="P13" i="6" s="1"/>
  <c r="K49" i="6"/>
  <c r="P49" i="6" s="1"/>
  <c r="K67" i="6"/>
  <c r="P67" i="6" s="1"/>
  <c r="K78" i="6"/>
  <c r="P78" i="6" s="1"/>
  <c r="K185" i="6"/>
  <c r="P185" i="6" s="1"/>
  <c r="K235" i="6"/>
  <c r="P235" i="6" s="1"/>
  <c r="O309" i="6"/>
  <c r="P309" i="6" s="1"/>
  <c r="K482" i="6"/>
  <c r="P482" i="6" s="1"/>
  <c r="K521" i="6"/>
  <c r="P521" i="6" s="1"/>
  <c r="P140" i="6"/>
  <c r="K311" i="6"/>
  <c r="P311" i="6" s="1"/>
  <c r="P297" i="6"/>
  <c r="O293" i="6"/>
  <c r="P293" i="6" s="1"/>
  <c r="O471" i="6"/>
  <c r="P471" i="6" s="1"/>
  <c r="K355" i="6"/>
  <c r="P355" i="6" s="1"/>
  <c r="K417" i="6"/>
  <c r="P417" i="6" s="1"/>
  <c r="O634" i="6"/>
  <c r="P634" i="6" s="1"/>
  <c r="O736" i="6"/>
  <c r="P736" i="6" s="1"/>
  <c r="O945" i="6"/>
  <c r="K21" i="6"/>
  <c r="P21" i="6" s="1"/>
  <c r="P164" i="6"/>
  <c r="K223" i="6"/>
  <c r="P223" i="6" s="1"/>
  <c r="P489" i="6"/>
  <c r="P909" i="6"/>
  <c r="P18" i="6"/>
  <c r="K83" i="6"/>
  <c r="P83" i="6" s="1"/>
  <c r="K71" i="6"/>
  <c r="P71" i="6" s="1"/>
  <c r="P183" i="6"/>
  <c r="P217" i="6"/>
  <c r="K227" i="6"/>
  <c r="P227" i="6" s="1"/>
  <c r="P280" i="6"/>
  <c r="O477" i="6"/>
  <c r="P477" i="6" s="1"/>
  <c r="P898" i="6"/>
  <c r="P969" i="6"/>
  <c r="P921" i="6"/>
  <c r="K19" i="6"/>
  <c r="P19" i="6" s="1"/>
  <c r="K101" i="6"/>
  <c r="P101" i="6" s="1"/>
  <c r="P104" i="6"/>
  <c r="K173" i="6"/>
  <c r="P173" i="6" s="1"/>
  <c r="K189" i="6"/>
  <c r="P189" i="6" s="1"/>
  <c r="P163" i="6"/>
  <c r="P284" i="6"/>
  <c r="K184" i="6"/>
  <c r="P184" i="6" s="1"/>
  <c r="O168" i="6"/>
  <c r="P168" i="6" s="1"/>
  <c r="O469" i="6"/>
  <c r="P469" i="6" s="1"/>
  <c r="K537" i="6"/>
  <c r="P537" i="6" s="1"/>
  <c r="K536" i="6"/>
  <c r="P536" i="6" s="1"/>
  <c r="K503" i="6"/>
  <c r="P503" i="6" s="1"/>
  <c r="K513" i="6"/>
  <c r="P513" i="6" s="1"/>
  <c r="K544" i="6"/>
  <c r="P933" i="6"/>
  <c r="P929" i="6"/>
  <c r="P973" i="6"/>
  <c r="P925" i="6"/>
  <c r="K40" i="6"/>
  <c r="P40" i="6" s="1"/>
  <c r="P108" i="6"/>
  <c r="P292" i="6"/>
  <c r="K336" i="6"/>
  <c r="P336" i="6" s="1"/>
  <c r="P342" i="6"/>
  <c r="K401" i="6"/>
  <c r="P401" i="6" s="1"/>
  <c r="K331" i="6"/>
  <c r="P331" i="6" s="1"/>
  <c r="K499" i="6"/>
  <c r="P499" i="6" s="1"/>
  <c r="P949" i="6"/>
  <c r="P945" i="6"/>
  <c r="P1033" i="6"/>
  <c r="K908" i="6"/>
  <c r="P908" i="6" s="1"/>
  <c r="P1041" i="6"/>
  <c r="P985" i="6"/>
  <c r="D368" i="11"/>
  <c r="D253" i="11"/>
  <c r="D231" i="11"/>
  <c r="D203" i="11"/>
  <c r="D160" i="11"/>
  <c r="D104" i="11"/>
  <c r="D61" i="11"/>
  <c r="D773" i="11"/>
  <c r="D744" i="11"/>
  <c r="D701" i="11"/>
  <c r="D653" i="11"/>
  <c r="D645" i="11"/>
  <c r="D637" i="11"/>
  <c r="D591" i="11"/>
  <c r="D517" i="11"/>
  <c r="D414" i="11"/>
  <c r="D286" i="11"/>
  <c r="D455" i="11"/>
  <c r="D381" i="11"/>
  <c r="D237" i="11"/>
  <c r="D229" i="11"/>
  <c r="D208" i="11"/>
  <c r="D109" i="11"/>
  <c r="D95" i="11"/>
  <c r="D837" i="11"/>
  <c r="D757" i="11"/>
  <c r="D749" i="11"/>
  <c r="D728" i="11"/>
  <c r="D685" i="11"/>
  <c r="D672" i="11"/>
  <c r="D605" i="11"/>
  <c r="D597" i="11"/>
  <c r="D589" i="11"/>
  <c r="D581" i="11"/>
  <c r="D691" i="11"/>
  <c r="D563" i="11"/>
  <c r="D531" i="11"/>
  <c r="D523" i="11"/>
  <c r="D427" i="11"/>
  <c r="D331" i="11"/>
  <c r="D267" i="11"/>
  <c r="D219" i="11"/>
  <c r="D131" i="11"/>
  <c r="D67" i="11"/>
  <c r="D488" i="11"/>
  <c r="D453" i="11"/>
  <c r="D413" i="11"/>
  <c r="D399" i="11"/>
  <c r="D213" i="11"/>
  <c r="D115" i="11"/>
  <c r="D101" i="11"/>
  <c r="D93" i="11"/>
  <c r="D821" i="11"/>
  <c r="D784" i="11"/>
  <c r="D741" i="11"/>
  <c r="D677" i="11"/>
  <c r="D565" i="11"/>
  <c r="D269" i="11"/>
  <c r="D149" i="11"/>
  <c r="D141" i="11"/>
  <c r="D133" i="11"/>
  <c r="D127" i="11"/>
  <c r="D85" i="11"/>
  <c r="D64" i="11"/>
  <c r="D43" i="11"/>
  <c r="D21" i="11"/>
  <c r="D847" i="11"/>
  <c r="D813" i="11"/>
  <c r="D733" i="11"/>
  <c r="D725" i="11"/>
  <c r="D669" i="11"/>
  <c r="D443" i="11"/>
  <c r="D347" i="11"/>
  <c r="D307" i="11"/>
  <c r="D875" i="11"/>
  <c r="D862" i="11"/>
  <c r="D811" i="11"/>
  <c r="D715" i="11"/>
  <c r="D702" i="11"/>
  <c r="D683" i="11"/>
  <c r="D651" i="11"/>
  <c r="D539" i="11"/>
  <c r="D782" i="11"/>
  <c r="D615" i="11"/>
  <c r="D607" i="11"/>
  <c r="D303" i="11"/>
  <c r="D223" i="11"/>
  <c r="D187" i="11"/>
  <c r="D707" i="11"/>
  <c r="D318" i="11"/>
  <c r="D447" i="11"/>
  <c r="D409" i="11"/>
  <c r="D217" i="11"/>
  <c r="D198" i="11"/>
  <c r="D94" i="11"/>
  <c r="D6" i="11"/>
  <c r="D937" i="11"/>
  <c r="D823" i="11"/>
  <c r="D766" i="11"/>
  <c r="D745" i="11"/>
  <c r="D739" i="11"/>
  <c r="D726" i="11"/>
  <c r="D719" i="11"/>
  <c r="D576" i="11"/>
  <c r="D558" i="11"/>
  <c r="D551" i="11"/>
  <c r="D544" i="11"/>
  <c r="D480" i="11"/>
  <c r="D390" i="11"/>
  <c r="D337" i="11"/>
  <c r="D323" i="11"/>
  <c r="D280" i="11"/>
  <c r="D151" i="11"/>
  <c r="D936" i="11"/>
  <c r="D878" i="11"/>
  <c r="D815" i="11"/>
  <c r="D787" i="11"/>
  <c r="D779" i="11"/>
  <c r="D687" i="11"/>
  <c r="D662" i="11"/>
  <c r="D655" i="11"/>
  <c r="D611" i="11"/>
  <c r="D543" i="11"/>
  <c r="D932" i="11"/>
  <c r="D892" i="11"/>
  <c r="D876" i="11"/>
  <c r="D796" i="11"/>
  <c r="D764" i="11"/>
  <c r="D748" i="11"/>
  <c r="D716" i="11"/>
  <c r="D540" i="11"/>
  <c r="D492" i="11"/>
  <c r="D220" i="11"/>
  <c r="D172" i="11"/>
  <c r="D116" i="11"/>
  <c r="D499" i="11"/>
  <c r="D259" i="11"/>
  <c r="D439" i="11"/>
  <c r="D431" i="11"/>
  <c r="D400" i="11"/>
  <c r="D383" i="11"/>
  <c r="D328" i="11"/>
  <c r="D278" i="11"/>
  <c r="D271" i="11"/>
  <c r="D177" i="11"/>
  <c r="D78" i="11"/>
  <c r="D32" i="11"/>
  <c r="D923" i="11"/>
  <c r="D763" i="11"/>
  <c r="D743" i="11"/>
  <c r="D736" i="11"/>
  <c r="D704" i="11"/>
  <c r="D527" i="11"/>
  <c r="D742" i="11"/>
  <c r="D710" i="11"/>
  <c r="D555" i="11"/>
  <c r="D495" i="11"/>
  <c r="D454" i="11"/>
  <c r="D420" i="11"/>
  <c r="D348" i="11"/>
  <c r="D300" i="11"/>
  <c r="D263" i="11"/>
  <c r="D230" i="11"/>
  <c r="D175" i="11"/>
  <c r="D118" i="11"/>
  <c r="D71" i="11"/>
  <c r="D47" i="11"/>
  <c r="D902" i="11"/>
  <c r="D895" i="11"/>
  <c r="D867" i="11"/>
  <c r="D836" i="11"/>
  <c r="D830" i="11"/>
  <c r="D799" i="11"/>
  <c r="D767" i="11"/>
  <c r="D755" i="11"/>
  <c r="D703" i="11"/>
  <c r="D622" i="11"/>
  <c r="D603" i="11"/>
  <c r="D804" i="11"/>
  <c r="D780" i="11"/>
  <c r="D620" i="11"/>
  <c r="D580" i="11"/>
  <c r="D556" i="11"/>
  <c r="D915" i="11"/>
  <c r="D859" i="11"/>
  <c r="D643" i="11"/>
  <c r="D451" i="11"/>
  <c r="D435" i="11"/>
  <c r="D411" i="11"/>
  <c r="D163" i="11"/>
  <c r="D470" i="11"/>
  <c r="D404" i="11"/>
  <c r="D351" i="11"/>
  <c r="D319" i="11"/>
  <c r="D255" i="11"/>
  <c r="D228" i="11"/>
  <c r="D180" i="11"/>
  <c r="D87" i="11"/>
  <c r="D39" i="11"/>
  <c r="D900" i="11"/>
  <c r="D828" i="11"/>
  <c r="D814" i="11"/>
  <c r="D790" i="11"/>
  <c r="D783" i="11"/>
  <c r="D758" i="11"/>
  <c r="D694" i="11"/>
  <c r="D647" i="11"/>
  <c r="D639" i="11"/>
  <c r="D619" i="11"/>
  <c r="D548" i="11"/>
  <c r="D524" i="11"/>
  <c r="D511" i="11"/>
  <c r="D463" i="11"/>
  <c r="D423" i="11"/>
  <c r="D260" i="11"/>
  <c r="D215" i="11"/>
  <c r="D191" i="11"/>
  <c r="D179" i="11"/>
  <c r="D110" i="11"/>
  <c r="D38" i="11"/>
  <c r="D31" i="11"/>
  <c r="D948" i="11"/>
  <c r="D935" i="11"/>
  <c r="D924" i="11"/>
  <c r="D854" i="11"/>
  <c r="D734" i="11"/>
  <c r="D700" i="11"/>
  <c r="D646" i="11"/>
  <c r="D572" i="11"/>
  <c r="D415" i="11"/>
  <c r="D391" i="11"/>
  <c r="D375" i="11"/>
  <c r="D279" i="11"/>
  <c r="D214" i="11"/>
  <c r="D207" i="11"/>
  <c r="D171" i="11"/>
  <c r="D140" i="11"/>
  <c r="D92" i="11"/>
  <c r="D79" i="11"/>
  <c r="D62" i="11"/>
  <c r="D19" i="11"/>
  <c r="D14" i="11"/>
  <c r="D911" i="11"/>
  <c r="D751" i="11"/>
  <c r="D740" i="11"/>
  <c r="D727" i="11"/>
  <c r="D711" i="11"/>
  <c r="D699" i="11"/>
  <c r="D631" i="11"/>
  <c r="D612" i="11"/>
  <c r="D606" i="11"/>
  <c r="D599" i="11"/>
  <c r="D587" i="11"/>
  <c r="D559" i="11"/>
  <c r="D516" i="11"/>
  <c r="D824" i="11"/>
  <c r="D800" i="11"/>
  <c r="D648" i="11"/>
  <c r="D568" i="11"/>
  <c r="D440" i="11"/>
  <c r="D416" i="11"/>
  <c r="D392" i="11"/>
  <c r="D344" i="11"/>
  <c r="D264" i="11"/>
  <c r="D192" i="11"/>
  <c r="D227" i="10"/>
  <c r="D251" i="10"/>
  <c r="D243" i="10"/>
  <c r="D219" i="10"/>
  <c r="D99" i="10"/>
  <c r="D178" i="10"/>
  <c r="D26" i="10"/>
  <c r="D155" i="10"/>
  <c r="D209" i="11"/>
  <c r="D185" i="11"/>
  <c r="D33" i="11"/>
  <c r="D432" i="11"/>
  <c r="D320" i="11"/>
  <c r="D176" i="11"/>
  <c r="D152" i="11"/>
  <c r="D136" i="11"/>
  <c r="D48" i="11"/>
  <c r="D24" i="11"/>
  <c r="D500" i="11"/>
  <c r="D324" i="11"/>
  <c r="D316" i="11"/>
  <c r="D204" i="11"/>
  <c r="D60" i="11"/>
  <c r="D403" i="11"/>
  <c r="D387" i="11"/>
  <c r="D371" i="11"/>
  <c r="D235" i="11"/>
  <c r="D51" i="11"/>
  <c r="D448" i="11"/>
  <c r="D419" i="11"/>
  <c r="D284" i="11"/>
  <c r="D9" i="11"/>
  <c r="D856" i="11"/>
  <c r="D851" i="11"/>
  <c r="D812" i="11"/>
  <c r="D721" i="11"/>
  <c r="D652" i="11"/>
  <c r="D635" i="11"/>
  <c r="D604" i="11"/>
  <c r="D946" i="11"/>
  <c r="D938" i="11"/>
  <c r="D914" i="11"/>
  <c r="D898" i="11"/>
  <c r="D850" i="11"/>
  <c r="D834" i="11"/>
  <c r="D826" i="11"/>
  <c r="D754" i="11"/>
  <c r="D698" i="11"/>
  <c r="D642" i="11"/>
  <c r="D634" i="11"/>
  <c r="D626" i="11"/>
  <c r="D610" i="11"/>
  <c r="D602" i="11"/>
  <c r="D594" i="11"/>
  <c r="D586" i="11"/>
  <c r="D578" i="11"/>
  <c r="D554" i="11"/>
  <c r="D530" i="11"/>
  <c r="D210" i="11"/>
  <c r="D456" i="11"/>
  <c r="D436" i="11"/>
  <c r="D340" i="11"/>
  <c r="D304" i="11"/>
  <c r="D227" i="11"/>
  <c r="D216" i="11"/>
  <c r="D164" i="11"/>
  <c r="D148" i="11"/>
  <c r="D96" i="11"/>
  <c r="D35" i="11"/>
  <c r="D947" i="11"/>
  <c r="D844" i="11"/>
  <c r="D656" i="11"/>
  <c r="D596" i="11"/>
  <c r="D515" i="11"/>
  <c r="D504" i="11"/>
  <c r="D476" i="11"/>
  <c r="D388" i="11"/>
  <c r="D372" i="11"/>
  <c r="D355" i="11"/>
  <c r="D339" i="11"/>
  <c r="D292" i="11"/>
  <c r="D276" i="11"/>
  <c r="D236" i="11"/>
  <c r="D147" i="11"/>
  <c r="D137" i="11"/>
  <c r="D49" i="11"/>
  <c r="D25" i="11"/>
  <c r="D908" i="11"/>
  <c r="D848" i="11"/>
  <c r="D820" i="11"/>
  <c r="D809" i="11"/>
  <c r="D795" i="11"/>
  <c r="D776" i="11"/>
  <c r="D771" i="11"/>
  <c r="D756" i="11"/>
  <c r="D752" i="11"/>
  <c r="D747" i="11"/>
  <c r="D724" i="11"/>
  <c r="D705" i="11"/>
  <c r="D632" i="11"/>
  <c r="D627" i="11"/>
  <c r="D444" i="11"/>
  <c r="D297" i="11"/>
  <c r="D291" i="11"/>
  <c r="D275" i="11"/>
  <c r="D268" i="11"/>
  <c r="D225" i="11"/>
  <c r="D80" i="11"/>
  <c r="D40" i="11"/>
  <c r="D11" i="11"/>
  <c r="D907" i="11"/>
  <c r="D891" i="11"/>
  <c r="D868" i="11"/>
  <c r="D675" i="11"/>
  <c r="D595" i="11"/>
  <c r="D233" i="10"/>
  <c r="D253" i="10"/>
  <c r="D229" i="10"/>
  <c r="D117" i="10"/>
  <c r="D922" i="11"/>
  <c r="D882" i="11"/>
  <c r="D874" i="11"/>
  <c r="D858" i="11"/>
  <c r="D842" i="11"/>
  <c r="D818" i="11"/>
  <c r="D810" i="11"/>
  <c r="D802" i="11"/>
  <c r="D794" i="11"/>
  <c r="D786" i="11"/>
  <c r="D778" i="11"/>
  <c r="D746" i="11"/>
  <c r="D738" i="11"/>
  <c r="D730" i="11"/>
  <c r="D706" i="11"/>
  <c r="D682" i="11"/>
  <c r="D666" i="11"/>
  <c r="D658" i="11"/>
  <c r="D650" i="11"/>
  <c r="D570" i="11"/>
  <c r="D538" i="11"/>
  <c r="D506" i="11"/>
  <c r="D498" i="11"/>
  <c r="D482" i="11"/>
  <c r="D474" i="11"/>
  <c r="D466" i="11"/>
  <c r="D458" i="11"/>
  <c r="D434" i="11"/>
  <c r="D426" i="11"/>
  <c r="D418" i="11"/>
  <c r="D410" i="11"/>
  <c r="D330" i="11"/>
  <c r="D322" i="11"/>
  <c r="D314" i="11"/>
  <c r="D306" i="11"/>
  <c r="D298" i="11"/>
  <c r="D290" i="11"/>
  <c r="D266" i="11"/>
  <c r="D258" i="11"/>
  <c r="D226" i="11"/>
  <c r="D218" i="11"/>
  <c r="D202" i="11"/>
  <c r="D186" i="11"/>
  <c r="D178" i="11"/>
  <c r="D170" i="11"/>
  <c r="D162" i="11"/>
  <c r="D154" i="11"/>
  <c r="D146" i="11"/>
  <c r="D138" i="11"/>
  <c r="D98" i="11"/>
  <c r="D66" i="11"/>
  <c r="D50" i="11"/>
  <c r="D42" i="11"/>
  <c r="D34" i="11"/>
  <c r="D942" i="11"/>
  <c r="D934" i="11"/>
  <c r="D926" i="11"/>
  <c r="D918" i="11"/>
  <c r="D894" i="11"/>
  <c r="D846" i="11"/>
  <c r="D654" i="11"/>
  <c r="D638" i="11"/>
  <c r="D630" i="11"/>
  <c r="D598" i="11"/>
  <c r="D582" i="11"/>
  <c r="D550" i="11"/>
  <c r="D534" i="11"/>
  <c r="D518" i="11"/>
  <c r="D478" i="11"/>
  <c r="D446" i="11"/>
  <c r="D438" i="11"/>
  <c r="D422" i="11"/>
  <c r="D398" i="11"/>
  <c r="D366" i="11"/>
  <c r="D358" i="11"/>
  <c r="D334" i="11"/>
  <c r="D326" i="11"/>
  <c r="D302" i="11"/>
  <c r="D294" i="11"/>
  <c r="D238" i="11"/>
  <c r="D222" i="11"/>
  <c r="D190" i="11"/>
  <c r="D166" i="11"/>
  <c r="D158" i="11"/>
  <c r="D945" i="11"/>
  <c r="D929" i="11"/>
  <c r="D913" i="11"/>
  <c r="D905" i="11"/>
  <c r="D889" i="11"/>
  <c r="D865" i="11"/>
  <c r="D849" i="11"/>
  <c r="D841" i="11"/>
  <c r="D825" i="11"/>
  <c r="D817" i="11"/>
  <c r="D785" i="11"/>
  <c r="D777" i="11"/>
  <c r="D761" i="11"/>
  <c r="D649" i="11"/>
  <c r="D633" i="11"/>
  <c r="D625" i="11"/>
  <c r="D617" i="11"/>
  <c r="D609" i="11"/>
  <c r="D593" i="11"/>
  <c r="D577" i="11"/>
  <c r="D553" i="11"/>
  <c r="D529" i="11"/>
  <c r="D521" i="11"/>
  <c r="D513" i="11"/>
  <c r="D505" i="11"/>
  <c r="D497" i="11"/>
  <c r="D489" i="11"/>
  <c r="D481" i="11"/>
  <c r="D465" i="11"/>
  <c r="D449" i="11"/>
  <c r="D441" i="11"/>
  <c r="D433" i="11"/>
  <c r="D425" i="11"/>
  <c r="D401" i="11"/>
  <c r="D377" i="11"/>
  <c r="D329" i="11"/>
  <c r="D321" i="11"/>
  <c r="D313" i="11"/>
  <c r="D193" i="11"/>
  <c r="D169" i="11"/>
  <c r="D153" i="11"/>
  <c r="D145" i="11"/>
  <c r="D121" i="11"/>
  <c r="D113" i="11"/>
  <c r="D97" i="11"/>
  <c r="D81" i="11"/>
  <c r="D17" i="11"/>
  <c r="D944" i="11"/>
  <c r="D928" i="11"/>
  <c r="D912" i="11"/>
  <c r="D888" i="11"/>
  <c r="D880" i="11"/>
  <c r="D864" i="11"/>
  <c r="D840" i="11"/>
  <c r="D792" i="11"/>
  <c r="D640" i="11"/>
  <c r="D616" i="11"/>
  <c r="D592" i="11"/>
  <c r="D584" i="11"/>
  <c r="D552" i="11"/>
  <c r="D536" i="11"/>
  <c r="D528" i="11"/>
  <c r="D520" i="11"/>
  <c r="D296" i="11"/>
  <c r="D288" i="11"/>
  <c r="D248" i="11"/>
  <c r="D224" i="11"/>
  <c r="C2227" i="8"/>
  <c r="C2219" i="8"/>
  <c r="C2211" i="8"/>
  <c r="C2203" i="8"/>
  <c r="C2195" i="8"/>
  <c r="C2187" i="8"/>
  <c r="C2179" i="8"/>
  <c r="C2171" i="8"/>
  <c r="C2163" i="8"/>
  <c r="C2155" i="8"/>
  <c r="C2147" i="8"/>
  <c r="C2139" i="8"/>
  <c r="C2131" i="8"/>
  <c r="C2123" i="8"/>
  <c r="C2115" i="8"/>
  <c r="C2107" i="8"/>
  <c r="C2099" i="8"/>
  <c r="C2091" i="8"/>
  <c r="C2083" i="8"/>
  <c r="C2075" i="8"/>
  <c r="C2067" i="8"/>
  <c r="C2059" i="8"/>
  <c r="C2051" i="8"/>
  <c r="C2043" i="8"/>
  <c r="C2035" i="8"/>
  <c r="C2027" i="8"/>
  <c r="C2019" i="8"/>
  <c r="C2011" i="8"/>
  <c r="C2003" i="8"/>
  <c r="C1995" i="8"/>
  <c r="C1987" i="8"/>
  <c r="C1979" i="8"/>
  <c r="C1971" i="8"/>
  <c r="C1963" i="8"/>
  <c r="C1955" i="8"/>
  <c r="C1947" i="8"/>
  <c r="C1939" i="8"/>
  <c r="C1931" i="8"/>
  <c r="C1923" i="8"/>
  <c r="C1915" i="8"/>
  <c r="C1907" i="8"/>
  <c r="C1899" i="8"/>
  <c r="C1891" i="8"/>
  <c r="C1883" i="8"/>
  <c r="C1875" i="8"/>
  <c r="F1839" i="8"/>
  <c r="C1839" i="8"/>
  <c r="C1832" i="8"/>
  <c r="H1832" i="8"/>
  <c r="D1818" i="8"/>
  <c r="E1818" i="8"/>
  <c r="J1818" i="8"/>
  <c r="H1817" i="8"/>
  <c r="E1817" i="8"/>
  <c r="E1807" i="8"/>
  <c r="F1807" i="8"/>
  <c r="C1807" i="8"/>
  <c r="J1800" i="8"/>
  <c r="C1800" i="8"/>
  <c r="D1800" i="8"/>
  <c r="H1800" i="8"/>
  <c r="C1788" i="8"/>
  <c r="D1786" i="8"/>
  <c r="E1786" i="8"/>
  <c r="F1786" i="8"/>
  <c r="J1786" i="8"/>
  <c r="F1772" i="8"/>
  <c r="H1772" i="8"/>
  <c r="D1772" i="8"/>
  <c r="D1759" i="8"/>
  <c r="F1752" i="8"/>
  <c r="E1743" i="8"/>
  <c r="F1743" i="8"/>
  <c r="C1743" i="8"/>
  <c r="J1736" i="8"/>
  <c r="C1736" i="8"/>
  <c r="D1736" i="8"/>
  <c r="H1736" i="8"/>
  <c r="E1726" i="8"/>
  <c r="E1723" i="8"/>
  <c r="C1723" i="8"/>
  <c r="D1723" i="8"/>
  <c r="I1723" i="8"/>
  <c r="H1706" i="8"/>
  <c r="D1706" i="8"/>
  <c r="E1706" i="8"/>
  <c r="F1706" i="8"/>
  <c r="C1689" i="8"/>
  <c r="H1689" i="8"/>
  <c r="I1689" i="8"/>
  <c r="E1689" i="8"/>
  <c r="E1680" i="8"/>
  <c r="F1680" i="8"/>
  <c r="I1680" i="8"/>
  <c r="J1680" i="8"/>
  <c r="D1680" i="8"/>
  <c r="J1659" i="8"/>
  <c r="J1649" i="8"/>
  <c r="C1649" i="8"/>
  <c r="D1649" i="8"/>
  <c r="E1649" i="8"/>
  <c r="F1649" i="8"/>
  <c r="H1649" i="8"/>
  <c r="J1641" i="8"/>
  <c r="C1641" i="8"/>
  <c r="D1641" i="8"/>
  <c r="E1641" i="8"/>
  <c r="F1641" i="8"/>
  <c r="H1641" i="8"/>
  <c r="J1633" i="8"/>
  <c r="C1633" i="8"/>
  <c r="D1633" i="8"/>
  <c r="E1633" i="8"/>
  <c r="F1633" i="8"/>
  <c r="H1633" i="8"/>
  <c r="J1625" i="8"/>
  <c r="C1625" i="8"/>
  <c r="D1625" i="8"/>
  <c r="E1625" i="8"/>
  <c r="F1625" i="8"/>
  <c r="H1625" i="8"/>
  <c r="J1617" i="8"/>
  <c r="C1617" i="8"/>
  <c r="D1617" i="8"/>
  <c r="E1617" i="8"/>
  <c r="F1617" i="8"/>
  <c r="H1617" i="8"/>
  <c r="J1609" i="8"/>
  <c r="C1609" i="8"/>
  <c r="D1609" i="8"/>
  <c r="E1609" i="8"/>
  <c r="F1609" i="8"/>
  <c r="H1609" i="8"/>
  <c r="J1601" i="8"/>
  <c r="C1601" i="8"/>
  <c r="D1601" i="8"/>
  <c r="E1601" i="8"/>
  <c r="F1601" i="8"/>
  <c r="H1601" i="8"/>
  <c r="J1593" i="8"/>
  <c r="C1593" i="8"/>
  <c r="D1593" i="8"/>
  <c r="E1593" i="8"/>
  <c r="F1593" i="8"/>
  <c r="H1593" i="8"/>
  <c r="J1585" i="8"/>
  <c r="C1585" i="8"/>
  <c r="D1585" i="8"/>
  <c r="E1585" i="8"/>
  <c r="F1585" i="8"/>
  <c r="H1585" i="8"/>
  <c r="J1577" i="8"/>
  <c r="C1577" i="8"/>
  <c r="D1577" i="8"/>
  <c r="E1577" i="8"/>
  <c r="F1577" i="8"/>
  <c r="H1577" i="8"/>
  <c r="J1569" i="8"/>
  <c r="C1569" i="8"/>
  <c r="D1569" i="8"/>
  <c r="E1569" i="8"/>
  <c r="F1569" i="8"/>
  <c r="H1569" i="8"/>
  <c r="J1561" i="8"/>
  <c r="C1561" i="8"/>
  <c r="D1561" i="8"/>
  <c r="E1561" i="8"/>
  <c r="F1561" i="8"/>
  <c r="H1561" i="8"/>
  <c r="J1553" i="8"/>
  <c r="C1553" i="8"/>
  <c r="D1553" i="8"/>
  <c r="E1553" i="8"/>
  <c r="F1553" i="8"/>
  <c r="H1553" i="8"/>
  <c r="J1545" i="8"/>
  <c r="C1545" i="8"/>
  <c r="D1545" i="8"/>
  <c r="E1545" i="8"/>
  <c r="F1545" i="8"/>
  <c r="H1545" i="8"/>
  <c r="J1537" i="8"/>
  <c r="C1537" i="8"/>
  <c r="D1537" i="8"/>
  <c r="E1537" i="8"/>
  <c r="F1537" i="8"/>
  <c r="H1537" i="8"/>
  <c r="J1529" i="8"/>
  <c r="C1529" i="8"/>
  <c r="D1529" i="8"/>
  <c r="E1529" i="8"/>
  <c r="F1529" i="8"/>
  <c r="H1529" i="8"/>
  <c r="J1521" i="8"/>
  <c r="C1521" i="8"/>
  <c r="D1521" i="8"/>
  <c r="E1521" i="8"/>
  <c r="F1521" i="8"/>
  <c r="H1521" i="8"/>
  <c r="J1513" i="8"/>
  <c r="C1513" i="8"/>
  <c r="D1513" i="8"/>
  <c r="E1513" i="8"/>
  <c r="F1513" i="8"/>
  <c r="H1513" i="8"/>
  <c r="J1507" i="8"/>
  <c r="J1463" i="8"/>
  <c r="C1463" i="8"/>
  <c r="D1463" i="8"/>
  <c r="E1463" i="8"/>
  <c r="H1463" i="8"/>
  <c r="I1463" i="8"/>
  <c r="D1401" i="8"/>
  <c r="E1401" i="8"/>
  <c r="F1401" i="8"/>
  <c r="C1401" i="8"/>
  <c r="H1401" i="8"/>
  <c r="I1401" i="8"/>
  <c r="J1401" i="8"/>
  <c r="H2233" i="8"/>
  <c r="D2229" i="8"/>
  <c r="J2227" i="8"/>
  <c r="H2225" i="8"/>
  <c r="D2221" i="8"/>
  <c r="J2219" i="8"/>
  <c r="H2217" i="8"/>
  <c r="D2213" i="8"/>
  <c r="J2211" i="8"/>
  <c r="H2209" i="8"/>
  <c r="D2205" i="8"/>
  <c r="J2203" i="8"/>
  <c r="H2201" i="8"/>
  <c r="D2197" i="8"/>
  <c r="J2195" i="8"/>
  <c r="H2193" i="8"/>
  <c r="J2187" i="8"/>
  <c r="H2185" i="8"/>
  <c r="D2181" i="8"/>
  <c r="J2179" i="8"/>
  <c r="H2177" i="8"/>
  <c r="D2173" i="8"/>
  <c r="J2171" i="8"/>
  <c r="H2169" i="8"/>
  <c r="D2165" i="8"/>
  <c r="J2163" i="8"/>
  <c r="H2161" i="8"/>
  <c r="D2157" i="8"/>
  <c r="J2155" i="8"/>
  <c r="H2153" i="8"/>
  <c r="D2149" i="8"/>
  <c r="J2147" i="8"/>
  <c r="H2145" i="8"/>
  <c r="J2139" i="8"/>
  <c r="H2137" i="8"/>
  <c r="J2131" i="8"/>
  <c r="H2129" i="8"/>
  <c r="D2125" i="8"/>
  <c r="J2123" i="8"/>
  <c r="H2121" i="8"/>
  <c r="D2117" i="8"/>
  <c r="J2115" i="8"/>
  <c r="H2113" i="8"/>
  <c r="J2107" i="8"/>
  <c r="H2105" i="8"/>
  <c r="J2099" i="8"/>
  <c r="H2097" i="8"/>
  <c r="J2091" i="8"/>
  <c r="H2089" i="8"/>
  <c r="J2083" i="8"/>
  <c r="H2081" i="8"/>
  <c r="J2075" i="8"/>
  <c r="H2073" i="8"/>
  <c r="J2067" i="8"/>
  <c r="H2065" i="8"/>
  <c r="J2059" i="8"/>
  <c r="H2057" i="8"/>
  <c r="J2051" i="8"/>
  <c r="H2049" i="8"/>
  <c r="J2043" i="8"/>
  <c r="H2041" i="8"/>
  <c r="J2035" i="8"/>
  <c r="H2033" i="8"/>
  <c r="J2027" i="8"/>
  <c r="H2025" i="8"/>
  <c r="J2019" i="8"/>
  <c r="H2017" i="8"/>
  <c r="J2011" i="8"/>
  <c r="H2009" i="8"/>
  <c r="J2003" i="8"/>
  <c r="H2001" i="8"/>
  <c r="J1995" i="8"/>
  <c r="H1993" i="8"/>
  <c r="J1987" i="8"/>
  <c r="H1985" i="8"/>
  <c r="J1979" i="8"/>
  <c r="H1977" i="8"/>
  <c r="J1971" i="8"/>
  <c r="H1969" i="8"/>
  <c r="J1963" i="8"/>
  <c r="H1961" i="8"/>
  <c r="J1955" i="8"/>
  <c r="H1953" i="8"/>
  <c r="J1947" i="8"/>
  <c r="H1945" i="8"/>
  <c r="J1939" i="8"/>
  <c r="H1937" i="8"/>
  <c r="J1931" i="8"/>
  <c r="H1929" i="8"/>
  <c r="J1923" i="8"/>
  <c r="H1921" i="8"/>
  <c r="J1915" i="8"/>
  <c r="H1913" i="8"/>
  <c r="J1907" i="8"/>
  <c r="H1905" i="8"/>
  <c r="J1899" i="8"/>
  <c r="H1897" i="8"/>
  <c r="J1891" i="8"/>
  <c r="H1889" i="8"/>
  <c r="J1883" i="8"/>
  <c r="H1881" i="8"/>
  <c r="J1875" i="8"/>
  <c r="H1873" i="8"/>
  <c r="I1860" i="8"/>
  <c r="J1859" i="8"/>
  <c r="I1852" i="8"/>
  <c r="J1851" i="8"/>
  <c r="J1839" i="8"/>
  <c r="J1832" i="8"/>
  <c r="F1831" i="8"/>
  <c r="C1831" i="8"/>
  <c r="F1820" i="8"/>
  <c r="D1820" i="8"/>
  <c r="J1808" i="8"/>
  <c r="C1808" i="8"/>
  <c r="D1808" i="8"/>
  <c r="H1808" i="8"/>
  <c r="D1794" i="8"/>
  <c r="E1794" i="8"/>
  <c r="F1794" i="8"/>
  <c r="J1794" i="8"/>
  <c r="F1780" i="8"/>
  <c r="H1780" i="8"/>
  <c r="D1780" i="8"/>
  <c r="E1751" i="8"/>
  <c r="F1751" i="8"/>
  <c r="C1751" i="8"/>
  <c r="J1744" i="8"/>
  <c r="C1744" i="8"/>
  <c r="D1744" i="8"/>
  <c r="H1744" i="8"/>
  <c r="D1730" i="8"/>
  <c r="E1730" i="8"/>
  <c r="F1730" i="8"/>
  <c r="J1730" i="8"/>
  <c r="C1713" i="8"/>
  <c r="H1713" i="8"/>
  <c r="I1713" i="8"/>
  <c r="E1713" i="8"/>
  <c r="D1702" i="8"/>
  <c r="F1702" i="8"/>
  <c r="H1702" i="8"/>
  <c r="C1702" i="8"/>
  <c r="F1669" i="8"/>
  <c r="H1669" i="8"/>
  <c r="I1669" i="8"/>
  <c r="J1669" i="8"/>
  <c r="D1669" i="8"/>
  <c r="C1484" i="8"/>
  <c r="D1484" i="8"/>
  <c r="E1484" i="8"/>
  <c r="F1484" i="8"/>
  <c r="I1484" i="8"/>
  <c r="D1802" i="8"/>
  <c r="E1802" i="8"/>
  <c r="F1802" i="8"/>
  <c r="J1802" i="8"/>
  <c r="F1788" i="8"/>
  <c r="H1788" i="8"/>
  <c r="D1788" i="8"/>
  <c r="E1759" i="8"/>
  <c r="F1759" i="8"/>
  <c r="C1759" i="8"/>
  <c r="J1752" i="8"/>
  <c r="C1752" i="8"/>
  <c r="D1752" i="8"/>
  <c r="H1752" i="8"/>
  <c r="D1738" i="8"/>
  <c r="E1738" i="8"/>
  <c r="F1738" i="8"/>
  <c r="J1738" i="8"/>
  <c r="D1726" i="8"/>
  <c r="F1726" i="8"/>
  <c r="H1726" i="8"/>
  <c r="C1726" i="8"/>
  <c r="E1707" i="8"/>
  <c r="C1707" i="8"/>
  <c r="D1707" i="8"/>
  <c r="I1707" i="8"/>
  <c r="H1690" i="8"/>
  <c r="D1690" i="8"/>
  <c r="E1690" i="8"/>
  <c r="F1690" i="8"/>
  <c r="D1659" i="8"/>
  <c r="E1659" i="8"/>
  <c r="F1659" i="8"/>
  <c r="C1659" i="8"/>
  <c r="H1659" i="8"/>
  <c r="D1507" i="8"/>
  <c r="E1507" i="8"/>
  <c r="F1507" i="8"/>
  <c r="C1507" i="8"/>
  <c r="H1507" i="8"/>
  <c r="C1436" i="8"/>
  <c r="D1436" i="8"/>
  <c r="E1436" i="8"/>
  <c r="F1436" i="8"/>
  <c r="H1436" i="8"/>
  <c r="I1436" i="8"/>
  <c r="J1436" i="8"/>
  <c r="C1388" i="8"/>
  <c r="D1388" i="8"/>
  <c r="E1388" i="8"/>
  <c r="F1388" i="8"/>
  <c r="H1388" i="8"/>
  <c r="I1388" i="8"/>
  <c r="J1388" i="8"/>
  <c r="F2233" i="8"/>
  <c r="J2229" i="8"/>
  <c r="H2227" i="8"/>
  <c r="F2225" i="8"/>
  <c r="J2221" i="8"/>
  <c r="H2219" i="8"/>
  <c r="F2217" i="8"/>
  <c r="J2213" i="8"/>
  <c r="H2211" i="8"/>
  <c r="F2209" i="8"/>
  <c r="J2205" i="8"/>
  <c r="H2203" i="8"/>
  <c r="F2201" i="8"/>
  <c r="J2197" i="8"/>
  <c r="H2195" i="8"/>
  <c r="F2193" i="8"/>
  <c r="J2189" i="8"/>
  <c r="H2187" i="8"/>
  <c r="F2185" i="8"/>
  <c r="J2181" i="8"/>
  <c r="H2179" i="8"/>
  <c r="F2177" i="8"/>
  <c r="J2173" i="8"/>
  <c r="H2171" i="8"/>
  <c r="F2169" i="8"/>
  <c r="J2165" i="8"/>
  <c r="H2163" i="8"/>
  <c r="F2161" i="8"/>
  <c r="J2157" i="8"/>
  <c r="H2155" i="8"/>
  <c r="F2153" i="8"/>
  <c r="J2149" i="8"/>
  <c r="H2147" i="8"/>
  <c r="F2145" i="8"/>
  <c r="J2141" i="8"/>
  <c r="H2139" i="8"/>
  <c r="F2137" i="8"/>
  <c r="J2133" i="8"/>
  <c r="H2131" i="8"/>
  <c r="F2129" i="8"/>
  <c r="J2125" i="8"/>
  <c r="H2123" i="8"/>
  <c r="F2121" i="8"/>
  <c r="J2117" i="8"/>
  <c r="H2115" i="8"/>
  <c r="F2113" i="8"/>
  <c r="J2109" i="8"/>
  <c r="H2107" i="8"/>
  <c r="F2105" i="8"/>
  <c r="J2101" i="8"/>
  <c r="H2099" i="8"/>
  <c r="F2097" i="8"/>
  <c r="J2093" i="8"/>
  <c r="H2091" i="8"/>
  <c r="F2089" i="8"/>
  <c r="J2085" i="8"/>
  <c r="H2083" i="8"/>
  <c r="F2081" i="8"/>
  <c r="J2077" i="8"/>
  <c r="H2075" i="8"/>
  <c r="F2073" i="8"/>
  <c r="J2069" i="8"/>
  <c r="H2067" i="8"/>
  <c r="F2065" i="8"/>
  <c r="J2061" i="8"/>
  <c r="H2059" i="8"/>
  <c r="F2057" i="8"/>
  <c r="J2053" i="8"/>
  <c r="H2051" i="8"/>
  <c r="F2049" i="8"/>
  <c r="J2045" i="8"/>
  <c r="H2043" i="8"/>
  <c r="F2041" i="8"/>
  <c r="J2037" i="8"/>
  <c r="H2035" i="8"/>
  <c r="F2033" i="8"/>
  <c r="J2029" i="8"/>
  <c r="H2027" i="8"/>
  <c r="F2025" i="8"/>
  <c r="J2021" i="8"/>
  <c r="H2019" i="8"/>
  <c r="F2017" i="8"/>
  <c r="J2013" i="8"/>
  <c r="H2011" i="8"/>
  <c r="F2009" i="8"/>
  <c r="J2005" i="8"/>
  <c r="H2003" i="8"/>
  <c r="F2001" i="8"/>
  <c r="J1997" i="8"/>
  <c r="H1995" i="8"/>
  <c r="F1993" i="8"/>
  <c r="J1989" i="8"/>
  <c r="H1987" i="8"/>
  <c r="F1985" i="8"/>
  <c r="J1981" i="8"/>
  <c r="H1979" i="8"/>
  <c r="F1977" i="8"/>
  <c r="J1973" i="8"/>
  <c r="H1971" i="8"/>
  <c r="F1969" i="8"/>
  <c r="J1965" i="8"/>
  <c r="H1963" i="8"/>
  <c r="F1961" i="8"/>
  <c r="J1957" i="8"/>
  <c r="H1955" i="8"/>
  <c r="F1953" i="8"/>
  <c r="J1949" i="8"/>
  <c r="H1947" i="8"/>
  <c r="F1945" i="8"/>
  <c r="J1941" i="8"/>
  <c r="H1939" i="8"/>
  <c r="F1937" i="8"/>
  <c r="J1933" i="8"/>
  <c r="H1931" i="8"/>
  <c r="F1929" i="8"/>
  <c r="J1925" i="8"/>
  <c r="H1923" i="8"/>
  <c r="F1921" i="8"/>
  <c r="J1917" i="8"/>
  <c r="H1915" i="8"/>
  <c r="F1913" i="8"/>
  <c r="J1909" i="8"/>
  <c r="H1907" i="8"/>
  <c r="F1905" i="8"/>
  <c r="J1901" i="8"/>
  <c r="H1899" i="8"/>
  <c r="F1897" i="8"/>
  <c r="J1893" i="8"/>
  <c r="H1891" i="8"/>
  <c r="F1889" i="8"/>
  <c r="J1885" i="8"/>
  <c r="H1883" i="8"/>
  <c r="F1881" i="8"/>
  <c r="J1877" i="8"/>
  <c r="H1875" i="8"/>
  <c r="F1873" i="8"/>
  <c r="J1869" i="8"/>
  <c r="H1867" i="8"/>
  <c r="H1863" i="8"/>
  <c r="F1860" i="8"/>
  <c r="H1859" i="8"/>
  <c r="H1855" i="8"/>
  <c r="F1852" i="8"/>
  <c r="H1851" i="8"/>
  <c r="H1839" i="8"/>
  <c r="I1831" i="8"/>
  <c r="J1820" i="8"/>
  <c r="I1818" i="8"/>
  <c r="I1817" i="8"/>
  <c r="D1810" i="8"/>
  <c r="E1810" i="8"/>
  <c r="J1810" i="8"/>
  <c r="J1807" i="8"/>
  <c r="F1796" i="8"/>
  <c r="H1796" i="8"/>
  <c r="D1796" i="8"/>
  <c r="J1772" i="8"/>
  <c r="E1767" i="8"/>
  <c r="F1767" i="8"/>
  <c r="C1767" i="8"/>
  <c r="J1760" i="8"/>
  <c r="C1760" i="8"/>
  <c r="D1760" i="8"/>
  <c r="H1760" i="8"/>
  <c r="D1746" i="8"/>
  <c r="E1746" i="8"/>
  <c r="F1746" i="8"/>
  <c r="J1746" i="8"/>
  <c r="J1743" i="8"/>
  <c r="F1732" i="8"/>
  <c r="H1732" i="8"/>
  <c r="D1732" i="8"/>
  <c r="H1714" i="8"/>
  <c r="D1714" i="8"/>
  <c r="E1714" i="8"/>
  <c r="F1714" i="8"/>
  <c r="C1697" i="8"/>
  <c r="H1697" i="8"/>
  <c r="I1697" i="8"/>
  <c r="E1697" i="8"/>
  <c r="D1686" i="8"/>
  <c r="F1686" i="8"/>
  <c r="H1686" i="8"/>
  <c r="C1686" i="8"/>
  <c r="J1681" i="8"/>
  <c r="C1681" i="8"/>
  <c r="D1681" i="8"/>
  <c r="I1681" i="8"/>
  <c r="D1651" i="8"/>
  <c r="E1651" i="8"/>
  <c r="F1651" i="8"/>
  <c r="C1651" i="8"/>
  <c r="H1651" i="8"/>
  <c r="D1643" i="8"/>
  <c r="E1643" i="8"/>
  <c r="F1643" i="8"/>
  <c r="C1643" i="8"/>
  <c r="H1643" i="8"/>
  <c r="D1635" i="8"/>
  <c r="E1635" i="8"/>
  <c r="F1635" i="8"/>
  <c r="C1635" i="8"/>
  <c r="H1635" i="8"/>
  <c r="D1627" i="8"/>
  <c r="E1627" i="8"/>
  <c r="F1627" i="8"/>
  <c r="C1627" i="8"/>
  <c r="H1627" i="8"/>
  <c r="D1619" i="8"/>
  <c r="E1619" i="8"/>
  <c r="F1619" i="8"/>
  <c r="C1619" i="8"/>
  <c r="H1619" i="8"/>
  <c r="D1611" i="8"/>
  <c r="E1611" i="8"/>
  <c r="F1611" i="8"/>
  <c r="C1611" i="8"/>
  <c r="H1611" i="8"/>
  <c r="D1603" i="8"/>
  <c r="E1603" i="8"/>
  <c r="F1603" i="8"/>
  <c r="C1603" i="8"/>
  <c r="H1603" i="8"/>
  <c r="D1595" i="8"/>
  <c r="E1595" i="8"/>
  <c r="F1595" i="8"/>
  <c r="C1595" i="8"/>
  <c r="H1595" i="8"/>
  <c r="D1587" i="8"/>
  <c r="E1587" i="8"/>
  <c r="F1587" i="8"/>
  <c r="C1587" i="8"/>
  <c r="H1587" i="8"/>
  <c r="D1579" i="8"/>
  <c r="E1579" i="8"/>
  <c r="F1579" i="8"/>
  <c r="C1579" i="8"/>
  <c r="H1579" i="8"/>
  <c r="D1571" i="8"/>
  <c r="E1571" i="8"/>
  <c r="F1571" i="8"/>
  <c r="C1571" i="8"/>
  <c r="H1571" i="8"/>
  <c r="D1563" i="8"/>
  <c r="E1563" i="8"/>
  <c r="F1563" i="8"/>
  <c r="C1563" i="8"/>
  <c r="H1563" i="8"/>
  <c r="D1555" i="8"/>
  <c r="E1555" i="8"/>
  <c r="F1555" i="8"/>
  <c r="C1555" i="8"/>
  <c r="H1555" i="8"/>
  <c r="D1547" i="8"/>
  <c r="E1547" i="8"/>
  <c r="F1547" i="8"/>
  <c r="C1547" i="8"/>
  <c r="H1547" i="8"/>
  <c r="D1539" i="8"/>
  <c r="E1539" i="8"/>
  <c r="F1539" i="8"/>
  <c r="C1539" i="8"/>
  <c r="H1539" i="8"/>
  <c r="D1531" i="8"/>
  <c r="E1531" i="8"/>
  <c r="F1531" i="8"/>
  <c r="C1531" i="8"/>
  <c r="H1531" i="8"/>
  <c r="D1523" i="8"/>
  <c r="E1523" i="8"/>
  <c r="F1523" i="8"/>
  <c r="C1523" i="8"/>
  <c r="H1523" i="8"/>
  <c r="D1515" i="8"/>
  <c r="E1515" i="8"/>
  <c r="F1515" i="8"/>
  <c r="C1515" i="8"/>
  <c r="H1515" i="8"/>
  <c r="F1499" i="8"/>
  <c r="D1499" i="8"/>
  <c r="E1499" i="8"/>
  <c r="H1499" i="8"/>
  <c r="I1499" i="8"/>
  <c r="C1480" i="8"/>
  <c r="D1480" i="8"/>
  <c r="E1480" i="8"/>
  <c r="F1480" i="8"/>
  <c r="J1480" i="8"/>
  <c r="H1480" i="8"/>
  <c r="E1422" i="8"/>
  <c r="F1422" i="8"/>
  <c r="H1422" i="8"/>
  <c r="I1422" i="8"/>
  <c r="J1422" i="8"/>
  <c r="D1422" i="8"/>
  <c r="E2233" i="8"/>
  <c r="E2225" i="8"/>
  <c r="E2217" i="8"/>
  <c r="E2209" i="8"/>
  <c r="E2201" i="8"/>
  <c r="E2193" i="8"/>
  <c r="E2177" i="8"/>
  <c r="E2169" i="8"/>
  <c r="E2161" i="8"/>
  <c r="E2153" i="8"/>
  <c r="E2145" i="8"/>
  <c r="E2137" i="8"/>
  <c r="E2129" i="8"/>
  <c r="E2121" i="8"/>
  <c r="E2113" i="8"/>
  <c r="E2105" i="8"/>
  <c r="F2102" i="8"/>
  <c r="E2097" i="8"/>
  <c r="F2094" i="8"/>
  <c r="E2089" i="8"/>
  <c r="F2086" i="8"/>
  <c r="E2081" i="8"/>
  <c r="F2078" i="8"/>
  <c r="E2073" i="8"/>
  <c r="F2070" i="8"/>
  <c r="E2065" i="8"/>
  <c r="F2062" i="8"/>
  <c r="E2057" i="8"/>
  <c r="F2054" i="8"/>
  <c r="E2049" i="8"/>
  <c r="F2046" i="8"/>
  <c r="E2041" i="8"/>
  <c r="F2038" i="8"/>
  <c r="E2033" i="8"/>
  <c r="F2030" i="8"/>
  <c r="E2025" i="8"/>
  <c r="F2022" i="8"/>
  <c r="E2017" i="8"/>
  <c r="F2014" i="8"/>
  <c r="E2009" i="8"/>
  <c r="F2006" i="8"/>
  <c r="E2001" i="8"/>
  <c r="F1998" i="8"/>
  <c r="E1993" i="8"/>
  <c r="F1990" i="8"/>
  <c r="E1985" i="8"/>
  <c r="F1982" i="8"/>
  <c r="E1977" i="8"/>
  <c r="F1974" i="8"/>
  <c r="E1969" i="8"/>
  <c r="F1966" i="8"/>
  <c r="E1961" i="8"/>
  <c r="F1958" i="8"/>
  <c r="E1953" i="8"/>
  <c r="F1950" i="8"/>
  <c r="E1945" i="8"/>
  <c r="F1942" i="8"/>
  <c r="E1937" i="8"/>
  <c r="F1934" i="8"/>
  <c r="E1929" i="8"/>
  <c r="F1926" i="8"/>
  <c r="E1921" i="8"/>
  <c r="F1918" i="8"/>
  <c r="E1913" i="8"/>
  <c r="F1910" i="8"/>
  <c r="E1905" i="8"/>
  <c r="F1902" i="8"/>
  <c r="E1897" i="8"/>
  <c r="F1894" i="8"/>
  <c r="E1889" i="8"/>
  <c r="F1886" i="8"/>
  <c r="E1881" i="8"/>
  <c r="F1878" i="8"/>
  <c r="E1873" i="8"/>
  <c r="F1870" i="8"/>
  <c r="E1860" i="8"/>
  <c r="E1852" i="8"/>
  <c r="F1832" i="8"/>
  <c r="H1831" i="8"/>
  <c r="J1824" i="8"/>
  <c r="C1824" i="8"/>
  <c r="H1824" i="8"/>
  <c r="E1823" i="8"/>
  <c r="F1823" i="8"/>
  <c r="C1823" i="8"/>
  <c r="I1820" i="8"/>
  <c r="H1818" i="8"/>
  <c r="F1817" i="8"/>
  <c r="F1812" i="8"/>
  <c r="D1812" i="8"/>
  <c r="I1807" i="8"/>
  <c r="F1804" i="8"/>
  <c r="H1804" i="8"/>
  <c r="D1804" i="8"/>
  <c r="I1800" i="8"/>
  <c r="I1786" i="8"/>
  <c r="J1780" i="8"/>
  <c r="E1775" i="8"/>
  <c r="F1775" i="8"/>
  <c r="C1775" i="8"/>
  <c r="I1772" i="8"/>
  <c r="J1768" i="8"/>
  <c r="C1768" i="8"/>
  <c r="D1768" i="8"/>
  <c r="H1768" i="8"/>
  <c r="D1754" i="8"/>
  <c r="E1754" i="8"/>
  <c r="F1754" i="8"/>
  <c r="J1754" i="8"/>
  <c r="J1751" i="8"/>
  <c r="I1743" i="8"/>
  <c r="F1740" i="8"/>
  <c r="H1740" i="8"/>
  <c r="D1740" i="8"/>
  <c r="I1736" i="8"/>
  <c r="J1723" i="8"/>
  <c r="C1721" i="8"/>
  <c r="H1721" i="8"/>
  <c r="I1721" i="8"/>
  <c r="E1721" i="8"/>
  <c r="D1710" i="8"/>
  <c r="F1710" i="8"/>
  <c r="H1710" i="8"/>
  <c r="C1710" i="8"/>
  <c r="J1706" i="8"/>
  <c r="E1691" i="8"/>
  <c r="C1691" i="8"/>
  <c r="D1691" i="8"/>
  <c r="I1691" i="8"/>
  <c r="J1689" i="8"/>
  <c r="C1670" i="8"/>
  <c r="D1670" i="8"/>
  <c r="E1670" i="8"/>
  <c r="I1670" i="8"/>
  <c r="J1670" i="8"/>
  <c r="F1483" i="8"/>
  <c r="D1483" i="8"/>
  <c r="E1483" i="8"/>
  <c r="H1483" i="8"/>
  <c r="I1483" i="8"/>
  <c r="J1483" i="8"/>
  <c r="D2233" i="8"/>
  <c r="E2230" i="8"/>
  <c r="H2229" i="8"/>
  <c r="F2227" i="8"/>
  <c r="D2225" i="8"/>
  <c r="E2222" i="8"/>
  <c r="H2221" i="8"/>
  <c r="F2219" i="8"/>
  <c r="D2217" i="8"/>
  <c r="E2214" i="8"/>
  <c r="H2213" i="8"/>
  <c r="F2211" i="8"/>
  <c r="D2209" i="8"/>
  <c r="E2206" i="8"/>
  <c r="H2205" i="8"/>
  <c r="F2203" i="8"/>
  <c r="D2201" i="8"/>
  <c r="E2198" i="8"/>
  <c r="H2197" i="8"/>
  <c r="F2195" i="8"/>
  <c r="D2193" i="8"/>
  <c r="E2190" i="8"/>
  <c r="H2189" i="8"/>
  <c r="F2187" i="8"/>
  <c r="D2185" i="8"/>
  <c r="E2182" i="8"/>
  <c r="H2181" i="8"/>
  <c r="F2179" i="8"/>
  <c r="D2177" i="8"/>
  <c r="E2174" i="8"/>
  <c r="H2173" i="8"/>
  <c r="F2171" i="8"/>
  <c r="D2169" i="8"/>
  <c r="E2166" i="8"/>
  <c r="H2165" i="8"/>
  <c r="F2163" i="8"/>
  <c r="D2161" i="8"/>
  <c r="E2158" i="8"/>
  <c r="H2157" i="8"/>
  <c r="F2155" i="8"/>
  <c r="D2153" i="8"/>
  <c r="E2150" i="8"/>
  <c r="H2149" i="8"/>
  <c r="F2147" i="8"/>
  <c r="D2145" i="8"/>
  <c r="E2142" i="8"/>
  <c r="H2141" i="8"/>
  <c r="F2139" i="8"/>
  <c r="D2137" i="8"/>
  <c r="E2134" i="8"/>
  <c r="H2133" i="8"/>
  <c r="F2131" i="8"/>
  <c r="D2129" i="8"/>
  <c r="E2126" i="8"/>
  <c r="H2125" i="8"/>
  <c r="F2123" i="8"/>
  <c r="D2121" i="8"/>
  <c r="E2118" i="8"/>
  <c r="H2117" i="8"/>
  <c r="F2115" i="8"/>
  <c r="D2113" i="8"/>
  <c r="E2110" i="8"/>
  <c r="H2109" i="8"/>
  <c r="F2107" i="8"/>
  <c r="D2105" i="8"/>
  <c r="E2102" i="8"/>
  <c r="H2101" i="8"/>
  <c r="F2099" i="8"/>
  <c r="D2097" i="8"/>
  <c r="E2094" i="8"/>
  <c r="H2093" i="8"/>
  <c r="F2091" i="8"/>
  <c r="D2089" i="8"/>
  <c r="E2086" i="8"/>
  <c r="H2085" i="8"/>
  <c r="F2083" i="8"/>
  <c r="D2081" i="8"/>
  <c r="E2078" i="8"/>
  <c r="H2077" i="8"/>
  <c r="F2075" i="8"/>
  <c r="D2073" i="8"/>
  <c r="E2070" i="8"/>
  <c r="H2069" i="8"/>
  <c r="F2067" i="8"/>
  <c r="D2065" i="8"/>
  <c r="E2062" i="8"/>
  <c r="H2061" i="8"/>
  <c r="F2059" i="8"/>
  <c r="D2057" i="8"/>
  <c r="E2054" i="8"/>
  <c r="H2053" i="8"/>
  <c r="F2051" i="8"/>
  <c r="D2049" i="8"/>
  <c r="E2046" i="8"/>
  <c r="H2045" i="8"/>
  <c r="F2043" i="8"/>
  <c r="D2041" i="8"/>
  <c r="E2038" i="8"/>
  <c r="H2037" i="8"/>
  <c r="F2035" i="8"/>
  <c r="D2033" i="8"/>
  <c r="E2030" i="8"/>
  <c r="H2029" i="8"/>
  <c r="F2027" i="8"/>
  <c r="D2025" i="8"/>
  <c r="E2022" i="8"/>
  <c r="H2021" i="8"/>
  <c r="F2019" i="8"/>
  <c r="D2017" i="8"/>
  <c r="E2014" i="8"/>
  <c r="H2013" i="8"/>
  <c r="F2011" i="8"/>
  <c r="D2009" i="8"/>
  <c r="E2006" i="8"/>
  <c r="H2005" i="8"/>
  <c r="F2003" i="8"/>
  <c r="D2001" i="8"/>
  <c r="E1998" i="8"/>
  <c r="H1997" i="8"/>
  <c r="F1995" i="8"/>
  <c r="D1993" i="8"/>
  <c r="E1990" i="8"/>
  <c r="H1989" i="8"/>
  <c r="F1987" i="8"/>
  <c r="D1985" i="8"/>
  <c r="E1982" i="8"/>
  <c r="H1981" i="8"/>
  <c r="F1979" i="8"/>
  <c r="D1977" i="8"/>
  <c r="E1974" i="8"/>
  <c r="H1973" i="8"/>
  <c r="F1971" i="8"/>
  <c r="D1969" i="8"/>
  <c r="E1966" i="8"/>
  <c r="H1965" i="8"/>
  <c r="F1963" i="8"/>
  <c r="D1961" i="8"/>
  <c r="E1958" i="8"/>
  <c r="H1957" i="8"/>
  <c r="F1955" i="8"/>
  <c r="D1953" i="8"/>
  <c r="E1950" i="8"/>
  <c r="H1949" i="8"/>
  <c r="F1947" i="8"/>
  <c r="D1945" i="8"/>
  <c r="E1942" i="8"/>
  <c r="H1941" i="8"/>
  <c r="F1939" i="8"/>
  <c r="D1937" i="8"/>
  <c r="E1934" i="8"/>
  <c r="H1933" i="8"/>
  <c r="F1931" i="8"/>
  <c r="D1929" i="8"/>
  <c r="E1926" i="8"/>
  <c r="H1925" i="8"/>
  <c r="F1923" i="8"/>
  <c r="D1921" i="8"/>
  <c r="E1918" i="8"/>
  <c r="H1917" i="8"/>
  <c r="F1915" i="8"/>
  <c r="D1913" i="8"/>
  <c r="E1910" i="8"/>
  <c r="H1909" i="8"/>
  <c r="F1907" i="8"/>
  <c r="D1905" i="8"/>
  <c r="E1902" i="8"/>
  <c r="H1901" i="8"/>
  <c r="F1899" i="8"/>
  <c r="D1897" i="8"/>
  <c r="E1894" i="8"/>
  <c r="H1893" i="8"/>
  <c r="F1891" i="8"/>
  <c r="D1889" i="8"/>
  <c r="E1886" i="8"/>
  <c r="H1885" i="8"/>
  <c r="F1883" i="8"/>
  <c r="D1881" i="8"/>
  <c r="E1878" i="8"/>
  <c r="H1877" i="8"/>
  <c r="F1875" i="8"/>
  <c r="D1873" i="8"/>
  <c r="E1870" i="8"/>
  <c r="H1869" i="8"/>
  <c r="C1868" i="8"/>
  <c r="F1867" i="8"/>
  <c r="H1866" i="8"/>
  <c r="E1863" i="8"/>
  <c r="D1860" i="8"/>
  <c r="F1859" i="8"/>
  <c r="H1858" i="8"/>
  <c r="E1855" i="8"/>
  <c r="D1852" i="8"/>
  <c r="F1851" i="8"/>
  <c r="H1850" i="8"/>
  <c r="D1844" i="8"/>
  <c r="J1843" i="8"/>
  <c r="E1842" i="8"/>
  <c r="J1842" i="8"/>
  <c r="E1839" i="8"/>
  <c r="E1832" i="8"/>
  <c r="D1826" i="8"/>
  <c r="E1826" i="8"/>
  <c r="J1826" i="8"/>
  <c r="H1825" i="8"/>
  <c r="E1825" i="8"/>
  <c r="H1820" i="8"/>
  <c r="D1817" i="8"/>
  <c r="I1808" i="8"/>
  <c r="H1807" i="8"/>
  <c r="I1794" i="8"/>
  <c r="J1788" i="8"/>
  <c r="H1786" i="8"/>
  <c r="E1783" i="8"/>
  <c r="F1783" i="8"/>
  <c r="C1783" i="8"/>
  <c r="I1780" i="8"/>
  <c r="J1776" i="8"/>
  <c r="C1776" i="8"/>
  <c r="D1776" i="8"/>
  <c r="H1776" i="8"/>
  <c r="E1772" i="8"/>
  <c r="D1762" i="8"/>
  <c r="E1762" i="8"/>
  <c r="F1762" i="8"/>
  <c r="J1762" i="8"/>
  <c r="J1759" i="8"/>
  <c r="I1751" i="8"/>
  <c r="F1748" i="8"/>
  <c r="H1748" i="8"/>
  <c r="D1748" i="8"/>
  <c r="I1744" i="8"/>
  <c r="H1743" i="8"/>
  <c r="I1730" i="8"/>
  <c r="H1723" i="8"/>
  <c r="E1715" i="8"/>
  <c r="C1715" i="8"/>
  <c r="D1715" i="8"/>
  <c r="I1715" i="8"/>
  <c r="J1713" i="8"/>
  <c r="I1706" i="8"/>
  <c r="J1702" i="8"/>
  <c r="H1698" i="8"/>
  <c r="D1698" i="8"/>
  <c r="E1698" i="8"/>
  <c r="F1698" i="8"/>
  <c r="F1689" i="8"/>
  <c r="D1683" i="8"/>
  <c r="E1683" i="8"/>
  <c r="F1683" i="8"/>
  <c r="I1683" i="8"/>
  <c r="J1683" i="8"/>
  <c r="H1680" i="8"/>
  <c r="D1675" i="8"/>
  <c r="E1675" i="8"/>
  <c r="F1675" i="8"/>
  <c r="C1675" i="8"/>
  <c r="C1662" i="8"/>
  <c r="D1662" i="8"/>
  <c r="E1662" i="8"/>
  <c r="F1662" i="8"/>
  <c r="J1479" i="8"/>
  <c r="E1479" i="8"/>
  <c r="F1479" i="8"/>
  <c r="H1479" i="8"/>
  <c r="C1479" i="8"/>
  <c r="D1479" i="8"/>
  <c r="I1479" i="8"/>
  <c r="H2234" i="8"/>
  <c r="C2233" i="8"/>
  <c r="F2232" i="8"/>
  <c r="D2230" i="8"/>
  <c r="J2228" i="8"/>
  <c r="E2227" i="8"/>
  <c r="H2226" i="8"/>
  <c r="C2225" i="8"/>
  <c r="F2224" i="8"/>
  <c r="D2222" i="8"/>
  <c r="J2220" i="8"/>
  <c r="E2219" i="8"/>
  <c r="H2218" i="8"/>
  <c r="C2217" i="8"/>
  <c r="F2216" i="8"/>
  <c r="D2214" i="8"/>
  <c r="J2212" i="8"/>
  <c r="E2211" i="8"/>
  <c r="H2210" i="8"/>
  <c r="C2209" i="8"/>
  <c r="F2208" i="8"/>
  <c r="D2206" i="8"/>
  <c r="J2204" i="8"/>
  <c r="E2203" i="8"/>
  <c r="H2202" i="8"/>
  <c r="C2201" i="8"/>
  <c r="F2200" i="8"/>
  <c r="D2198" i="8"/>
  <c r="J2196" i="8"/>
  <c r="E2195" i="8"/>
  <c r="H2194" i="8"/>
  <c r="C2193" i="8"/>
  <c r="F2192" i="8"/>
  <c r="D2190" i="8"/>
  <c r="J2188" i="8"/>
  <c r="E2187" i="8"/>
  <c r="H2186" i="8"/>
  <c r="C2185" i="8"/>
  <c r="F2184" i="8"/>
  <c r="D2182" i="8"/>
  <c r="J2180" i="8"/>
  <c r="E2179" i="8"/>
  <c r="H2178" i="8"/>
  <c r="C2177" i="8"/>
  <c r="F2176" i="8"/>
  <c r="D2174" i="8"/>
  <c r="J2172" i="8"/>
  <c r="E2171" i="8"/>
  <c r="H2170" i="8"/>
  <c r="C2169" i="8"/>
  <c r="F2168" i="8"/>
  <c r="D2166" i="8"/>
  <c r="J2164" i="8"/>
  <c r="E2163" i="8"/>
  <c r="H2162" i="8"/>
  <c r="C2161" i="8"/>
  <c r="F2160" i="8"/>
  <c r="D2158" i="8"/>
  <c r="J2156" i="8"/>
  <c r="E2155" i="8"/>
  <c r="H2154" i="8"/>
  <c r="C2153" i="8"/>
  <c r="F2152" i="8"/>
  <c r="D2150" i="8"/>
  <c r="J2148" i="8"/>
  <c r="E2147" i="8"/>
  <c r="H2146" i="8"/>
  <c r="C2145" i="8"/>
  <c r="F2144" i="8"/>
  <c r="D2142" i="8"/>
  <c r="J2140" i="8"/>
  <c r="E2139" i="8"/>
  <c r="H2138" i="8"/>
  <c r="C2137" i="8"/>
  <c r="F2136" i="8"/>
  <c r="D2134" i="8"/>
  <c r="J2132" i="8"/>
  <c r="E2131" i="8"/>
  <c r="H2130" i="8"/>
  <c r="C2129" i="8"/>
  <c r="F2128" i="8"/>
  <c r="D2126" i="8"/>
  <c r="J2124" i="8"/>
  <c r="E2123" i="8"/>
  <c r="H2122" i="8"/>
  <c r="C2121" i="8"/>
  <c r="F2120" i="8"/>
  <c r="D2118" i="8"/>
  <c r="J2116" i="8"/>
  <c r="E2115" i="8"/>
  <c r="H2114" i="8"/>
  <c r="C2113" i="8"/>
  <c r="F2112" i="8"/>
  <c r="D2110" i="8"/>
  <c r="J2108" i="8"/>
  <c r="E2107" i="8"/>
  <c r="H2106" i="8"/>
  <c r="C2105" i="8"/>
  <c r="F2104" i="8"/>
  <c r="D2102" i="8"/>
  <c r="J2100" i="8"/>
  <c r="E2099" i="8"/>
  <c r="H2098" i="8"/>
  <c r="C2097" i="8"/>
  <c r="F2096" i="8"/>
  <c r="D2094" i="8"/>
  <c r="J2092" i="8"/>
  <c r="E2091" i="8"/>
  <c r="H2090" i="8"/>
  <c r="C2089" i="8"/>
  <c r="F2088" i="8"/>
  <c r="D2086" i="8"/>
  <c r="J2084" i="8"/>
  <c r="E2083" i="8"/>
  <c r="H2082" i="8"/>
  <c r="C2081" i="8"/>
  <c r="F2080" i="8"/>
  <c r="D2078" i="8"/>
  <c r="J2076" i="8"/>
  <c r="E2075" i="8"/>
  <c r="H2074" i="8"/>
  <c r="C2073" i="8"/>
  <c r="F2072" i="8"/>
  <c r="D2070" i="8"/>
  <c r="J2068" i="8"/>
  <c r="E2067" i="8"/>
  <c r="H2066" i="8"/>
  <c r="C2065" i="8"/>
  <c r="F2064" i="8"/>
  <c r="D2062" i="8"/>
  <c r="J2060" i="8"/>
  <c r="E2059" i="8"/>
  <c r="H2058" i="8"/>
  <c r="C2057" i="8"/>
  <c r="F2056" i="8"/>
  <c r="D2054" i="8"/>
  <c r="J2052" i="8"/>
  <c r="E2051" i="8"/>
  <c r="H2050" i="8"/>
  <c r="C2049" i="8"/>
  <c r="F2048" i="8"/>
  <c r="D2046" i="8"/>
  <c r="J2044" i="8"/>
  <c r="E2043" i="8"/>
  <c r="H2042" i="8"/>
  <c r="C2041" i="8"/>
  <c r="F2040" i="8"/>
  <c r="D2038" i="8"/>
  <c r="J2036" i="8"/>
  <c r="E2035" i="8"/>
  <c r="H2034" i="8"/>
  <c r="C2033" i="8"/>
  <c r="F2032" i="8"/>
  <c r="D2030" i="8"/>
  <c r="J2028" i="8"/>
  <c r="E2027" i="8"/>
  <c r="H2026" i="8"/>
  <c r="C2025" i="8"/>
  <c r="F2024" i="8"/>
  <c r="D2022" i="8"/>
  <c r="J2020" i="8"/>
  <c r="E2019" i="8"/>
  <c r="H2018" i="8"/>
  <c r="C2017" i="8"/>
  <c r="F2016" i="8"/>
  <c r="D2014" i="8"/>
  <c r="J2012" i="8"/>
  <c r="E2011" i="8"/>
  <c r="H2010" i="8"/>
  <c r="C2009" i="8"/>
  <c r="F2008" i="8"/>
  <c r="D2006" i="8"/>
  <c r="J2004" i="8"/>
  <c r="E2003" i="8"/>
  <c r="H2002" i="8"/>
  <c r="C2001" i="8"/>
  <c r="F2000" i="8"/>
  <c r="D1998" i="8"/>
  <c r="J1996" i="8"/>
  <c r="E1995" i="8"/>
  <c r="C1993" i="8"/>
  <c r="F1992" i="8"/>
  <c r="D1990" i="8"/>
  <c r="J1988" i="8"/>
  <c r="E1987" i="8"/>
  <c r="C1985" i="8"/>
  <c r="F1984" i="8"/>
  <c r="D1982" i="8"/>
  <c r="J1980" i="8"/>
  <c r="E1979" i="8"/>
  <c r="C1977" i="8"/>
  <c r="F1976" i="8"/>
  <c r="D1974" i="8"/>
  <c r="J1972" i="8"/>
  <c r="E1971" i="8"/>
  <c r="C1969" i="8"/>
  <c r="F1968" i="8"/>
  <c r="D1966" i="8"/>
  <c r="J1964" i="8"/>
  <c r="E1963" i="8"/>
  <c r="C1961" i="8"/>
  <c r="F1960" i="8"/>
  <c r="D1958" i="8"/>
  <c r="J1956" i="8"/>
  <c r="E1955" i="8"/>
  <c r="H1954" i="8"/>
  <c r="C1953" i="8"/>
  <c r="F1952" i="8"/>
  <c r="D1950" i="8"/>
  <c r="J1948" i="8"/>
  <c r="E1947" i="8"/>
  <c r="H1946" i="8"/>
  <c r="C1945" i="8"/>
  <c r="F1944" i="8"/>
  <c r="D1942" i="8"/>
  <c r="J1940" i="8"/>
  <c r="E1939" i="8"/>
  <c r="H1938" i="8"/>
  <c r="C1937" i="8"/>
  <c r="F1936" i="8"/>
  <c r="D1934" i="8"/>
  <c r="J1932" i="8"/>
  <c r="E1931" i="8"/>
  <c r="H1930" i="8"/>
  <c r="C1929" i="8"/>
  <c r="F1928" i="8"/>
  <c r="D1926" i="8"/>
  <c r="J1924" i="8"/>
  <c r="E1923" i="8"/>
  <c r="H1922" i="8"/>
  <c r="C1921" i="8"/>
  <c r="F1920" i="8"/>
  <c r="D1918" i="8"/>
  <c r="J1916" i="8"/>
  <c r="E1915" i="8"/>
  <c r="H1914" i="8"/>
  <c r="C1913" i="8"/>
  <c r="F1912" i="8"/>
  <c r="D1910" i="8"/>
  <c r="J1908" i="8"/>
  <c r="E1907" i="8"/>
  <c r="H1906" i="8"/>
  <c r="C1905" i="8"/>
  <c r="F1904" i="8"/>
  <c r="D1902" i="8"/>
  <c r="J1900" i="8"/>
  <c r="E1899" i="8"/>
  <c r="H1898" i="8"/>
  <c r="C1897" i="8"/>
  <c r="F1896" i="8"/>
  <c r="D1894" i="8"/>
  <c r="J1892" i="8"/>
  <c r="E1891" i="8"/>
  <c r="C1889" i="8"/>
  <c r="F1888" i="8"/>
  <c r="D1886" i="8"/>
  <c r="J1884" i="8"/>
  <c r="E1883" i="8"/>
  <c r="C1881" i="8"/>
  <c r="F1880" i="8"/>
  <c r="D1878" i="8"/>
  <c r="J1876" i="8"/>
  <c r="E1875" i="8"/>
  <c r="C1873" i="8"/>
  <c r="F1872" i="8"/>
  <c r="D1870" i="8"/>
  <c r="J1868" i="8"/>
  <c r="E1867" i="8"/>
  <c r="I1865" i="8"/>
  <c r="D1863" i="8"/>
  <c r="C1860" i="8"/>
  <c r="E1859" i="8"/>
  <c r="I1857" i="8"/>
  <c r="D1855" i="8"/>
  <c r="C1852" i="8"/>
  <c r="E1851" i="8"/>
  <c r="I1849" i="8"/>
  <c r="C1848" i="8"/>
  <c r="H1848" i="8"/>
  <c r="J1844" i="8"/>
  <c r="H1841" i="8"/>
  <c r="E1841" i="8"/>
  <c r="D1839" i="8"/>
  <c r="D1836" i="8"/>
  <c r="J1835" i="8"/>
  <c r="E1834" i="8"/>
  <c r="J1834" i="8"/>
  <c r="D1832" i="8"/>
  <c r="E1831" i="8"/>
  <c r="F1828" i="8"/>
  <c r="D1828" i="8"/>
  <c r="J1823" i="8"/>
  <c r="E1820" i="8"/>
  <c r="F1818" i="8"/>
  <c r="C1817" i="8"/>
  <c r="J1812" i="8"/>
  <c r="I1810" i="8"/>
  <c r="D1807" i="8"/>
  <c r="I1802" i="8"/>
  <c r="F1800" i="8"/>
  <c r="J1796" i="8"/>
  <c r="H1794" i="8"/>
  <c r="E1791" i="8"/>
  <c r="F1791" i="8"/>
  <c r="C1791" i="8"/>
  <c r="I1788" i="8"/>
  <c r="J1784" i="8"/>
  <c r="C1784" i="8"/>
  <c r="D1784" i="8"/>
  <c r="H1784" i="8"/>
  <c r="E1780" i="8"/>
  <c r="C1772" i="8"/>
  <c r="D1770" i="8"/>
  <c r="E1770" i="8"/>
  <c r="F1770" i="8"/>
  <c r="J1770" i="8"/>
  <c r="J1767" i="8"/>
  <c r="I1759" i="8"/>
  <c r="F1756" i="8"/>
  <c r="H1756" i="8"/>
  <c r="D1756" i="8"/>
  <c r="I1752" i="8"/>
  <c r="H1751" i="8"/>
  <c r="D1743" i="8"/>
  <c r="I1738" i="8"/>
  <c r="F1736" i="8"/>
  <c r="J1732" i="8"/>
  <c r="H1730" i="8"/>
  <c r="J1726" i="8"/>
  <c r="H1722" i="8"/>
  <c r="D1722" i="8"/>
  <c r="E1722" i="8"/>
  <c r="F1722" i="8"/>
  <c r="F1713" i="8"/>
  <c r="J1707" i="8"/>
  <c r="C1705" i="8"/>
  <c r="H1705" i="8"/>
  <c r="I1705" i="8"/>
  <c r="E1705" i="8"/>
  <c r="I1702" i="8"/>
  <c r="D1694" i="8"/>
  <c r="F1694" i="8"/>
  <c r="H1694" i="8"/>
  <c r="C1694" i="8"/>
  <c r="J1690" i="8"/>
  <c r="D1689" i="8"/>
  <c r="C1680" i="8"/>
  <c r="E1669" i="8"/>
  <c r="C1654" i="8"/>
  <c r="D1654" i="8"/>
  <c r="E1654" i="8"/>
  <c r="F1654" i="8"/>
  <c r="H1654" i="8"/>
  <c r="J1495" i="8"/>
  <c r="E1495" i="8"/>
  <c r="F1495" i="8"/>
  <c r="H1495" i="8"/>
  <c r="I1495" i="8"/>
  <c r="C1495" i="8"/>
  <c r="C1488" i="8"/>
  <c r="D1488" i="8"/>
  <c r="E1488" i="8"/>
  <c r="F1488" i="8"/>
  <c r="H1488" i="8"/>
  <c r="I1488" i="8"/>
  <c r="J1484" i="8"/>
  <c r="E1398" i="8"/>
  <c r="F1398" i="8"/>
  <c r="H1398" i="8"/>
  <c r="C1398" i="8"/>
  <c r="D1398" i="8"/>
  <c r="I1398" i="8"/>
  <c r="J1398" i="8"/>
  <c r="J2233" i="8"/>
  <c r="J2225" i="8"/>
  <c r="J2217" i="8"/>
  <c r="J2209" i="8"/>
  <c r="J2201" i="8"/>
  <c r="J2193" i="8"/>
  <c r="J2185" i="8"/>
  <c r="J2177" i="8"/>
  <c r="J2169" i="8"/>
  <c r="J2161" i="8"/>
  <c r="J2153" i="8"/>
  <c r="J2145" i="8"/>
  <c r="J2137" i="8"/>
  <c r="J2129" i="8"/>
  <c r="J2121" i="8"/>
  <c r="J2113" i="8"/>
  <c r="J2105" i="8"/>
  <c r="J2097" i="8"/>
  <c r="J2089" i="8"/>
  <c r="J2081" i="8"/>
  <c r="J2073" i="8"/>
  <c r="J2065" i="8"/>
  <c r="J2057" i="8"/>
  <c r="J2049" i="8"/>
  <c r="J2041" i="8"/>
  <c r="J2033" i="8"/>
  <c r="J2025" i="8"/>
  <c r="J2017" i="8"/>
  <c r="J2009" i="8"/>
  <c r="J2001" i="8"/>
  <c r="J1993" i="8"/>
  <c r="J1985" i="8"/>
  <c r="J1977" i="8"/>
  <c r="J1969" i="8"/>
  <c r="J1961" i="8"/>
  <c r="J1953" i="8"/>
  <c r="J1945" i="8"/>
  <c r="J1937" i="8"/>
  <c r="J1929" i="8"/>
  <c r="J1921" i="8"/>
  <c r="J1913" i="8"/>
  <c r="J1905" i="8"/>
  <c r="J1897" i="8"/>
  <c r="J1889" i="8"/>
  <c r="J1881" i="8"/>
  <c r="J1873" i="8"/>
  <c r="D1867" i="8"/>
  <c r="F1866" i="8"/>
  <c r="C1863" i="8"/>
  <c r="D1859" i="8"/>
  <c r="F1858" i="8"/>
  <c r="C1855" i="8"/>
  <c r="D1851" i="8"/>
  <c r="F1850" i="8"/>
  <c r="F1847" i="8"/>
  <c r="C1847" i="8"/>
  <c r="I1844" i="8"/>
  <c r="I1843" i="8"/>
  <c r="I1842" i="8"/>
  <c r="C1840" i="8"/>
  <c r="H1840" i="8"/>
  <c r="H1833" i="8"/>
  <c r="E1833" i="8"/>
  <c r="D1831" i="8"/>
  <c r="J1825" i="8"/>
  <c r="I1824" i="8"/>
  <c r="I1823" i="8"/>
  <c r="C1820" i="8"/>
  <c r="C1818" i="8"/>
  <c r="J1816" i="8"/>
  <c r="C1816" i="8"/>
  <c r="H1816" i="8"/>
  <c r="E1815" i="8"/>
  <c r="F1815" i="8"/>
  <c r="C1815" i="8"/>
  <c r="I1812" i="8"/>
  <c r="H1810" i="8"/>
  <c r="F1808" i="8"/>
  <c r="J1804" i="8"/>
  <c r="H1802" i="8"/>
  <c r="E1800" i="8"/>
  <c r="E1799" i="8"/>
  <c r="F1799" i="8"/>
  <c r="C1799" i="8"/>
  <c r="I1796" i="8"/>
  <c r="J1792" i="8"/>
  <c r="C1792" i="8"/>
  <c r="D1792" i="8"/>
  <c r="H1792" i="8"/>
  <c r="E1788" i="8"/>
  <c r="C1786" i="8"/>
  <c r="C1780" i="8"/>
  <c r="D1778" i="8"/>
  <c r="E1778" i="8"/>
  <c r="F1778" i="8"/>
  <c r="J1778" i="8"/>
  <c r="J1775" i="8"/>
  <c r="I1767" i="8"/>
  <c r="F1764" i="8"/>
  <c r="H1764" i="8"/>
  <c r="D1764" i="8"/>
  <c r="I1760" i="8"/>
  <c r="H1759" i="8"/>
  <c r="D1751" i="8"/>
  <c r="I1746" i="8"/>
  <c r="F1744" i="8"/>
  <c r="J1740" i="8"/>
  <c r="H1738" i="8"/>
  <c r="E1736" i="8"/>
  <c r="E1735" i="8"/>
  <c r="F1735" i="8"/>
  <c r="C1735" i="8"/>
  <c r="I1732" i="8"/>
  <c r="C1729" i="8"/>
  <c r="H1729" i="8"/>
  <c r="I1729" i="8"/>
  <c r="E1729" i="8"/>
  <c r="I1726" i="8"/>
  <c r="F1723" i="8"/>
  <c r="D1718" i="8"/>
  <c r="F1718" i="8"/>
  <c r="H1718" i="8"/>
  <c r="C1718" i="8"/>
  <c r="J1714" i="8"/>
  <c r="D1713" i="8"/>
  <c r="H1707" i="8"/>
  <c r="C1706" i="8"/>
  <c r="E1702" i="8"/>
  <c r="E1699" i="8"/>
  <c r="C1699" i="8"/>
  <c r="D1699" i="8"/>
  <c r="I1699" i="8"/>
  <c r="J1697" i="8"/>
  <c r="I1690" i="8"/>
  <c r="J1686" i="8"/>
  <c r="F1685" i="8"/>
  <c r="H1685" i="8"/>
  <c r="E1685" i="8"/>
  <c r="I1685" i="8"/>
  <c r="J1685" i="8"/>
  <c r="C1685" i="8"/>
  <c r="C1669" i="8"/>
  <c r="I1649" i="8"/>
  <c r="I1641" i="8"/>
  <c r="I1633" i="8"/>
  <c r="I1625" i="8"/>
  <c r="I1617" i="8"/>
  <c r="I1609" i="8"/>
  <c r="I1601" i="8"/>
  <c r="I1593" i="8"/>
  <c r="I1585" i="8"/>
  <c r="I1577" i="8"/>
  <c r="I1569" i="8"/>
  <c r="I1561" i="8"/>
  <c r="I1553" i="8"/>
  <c r="I1545" i="8"/>
  <c r="I1537" i="8"/>
  <c r="I1529" i="8"/>
  <c r="I1521" i="8"/>
  <c r="I1513" i="8"/>
  <c r="H1484" i="8"/>
  <c r="F1463" i="8"/>
  <c r="E1382" i="8"/>
  <c r="F1382" i="8"/>
  <c r="H1382" i="8"/>
  <c r="I1382" i="8"/>
  <c r="J1382" i="8"/>
  <c r="C1382" i="8"/>
  <c r="D1382" i="8"/>
  <c r="J1399" i="8"/>
  <c r="C1399" i="8"/>
  <c r="D1399" i="8"/>
  <c r="E1399" i="8"/>
  <c r="H1399" i="8"/>
  <c r="I1399" i="8"/>
  <c r="C1358" i="8"/>
  <c r="H1348" i="8"/>
  <c r="D1337" i="8"/>
  <c r="E1337" i="8"/>
  <c r="F1337" i="8"/>
  <c r="I1337" i="8"/>
  <c r="J1337" i="8"/>
  <c r="J1327" i="8"/>
  <c r="C1327" i="8"/>
  <c r="D1327" i="8"/>
  <c r="E1327" i="8"/>
  <c r="F1327" i="8"/>
  <c r="H1327" i="8"/>
  <c r="I1327" i="8"/>
  <c r="D1321" i="8"/>
  <c r="E1321" i="8"/>
  <c r="F1321" i="8"/>
  <c r="H1321" i="8"/>
  <c r="I1321" i="8"/>
  <c r="J1321" i="8"/>
  <c r="C1302" i="8"/>
  <c r="J1295" i="8"/>
  <c r="C1295" i="8"/>
  <c r="D1295" i="8"/>
  <c r="E1295" i="8"/>
  <c r="F1295" i="8"/>
  <c r="H1295" i="8"/>
  <c r="I1295" i="8"/>
  <c r="D1286" i="8"/>
  <c r="J1279" i="8"/>
  <c r="C1279" i="8"/>
  <c r="D1279" i="8"/>
  <c r="E1279" i="8"/>
  <c r="F1279" i="8"/>
  <c r="H1279" i="8"/>
  <c r="I1279" i="8"/>
  <c r="E1809" i="8"/>
  <c r="E1801" i="8"/>
  <c r="E1793" i="8"/>
  <c r="E1785" i="8"/>
  <c r="E1777" i="8"/>
  <c r="E1769" i="8"/>
  <c r="E1761" i="8"/>
  <c r="E1753" i="8"/>
  <c r="E1745" i="8"/>
  <c r="E1737" i="8"/>
  <c r="E1725" i="8"/>
  <c r="E1717" i="8"/>
  <c r="E1709" i="8"/>
  <c r="E1701" i="8"/>
  <c r="E1693" i="8"/>
  <c r="J1678" i="8"/>
  <c r="J1677" i="8"/>
  <c r="J1673" i="8"/>
  <c r="C1673" i="8"/>
  <c r="D1673" i="8"/>
  <c r="E1672" i="8"/>
  <c r="F1672" i="8"/>
  <c r="C1646" i="8"/>
  <c r="D1646" i="8"/>
  <c r="E1646" i="8"/>
  <c r="F1646" i="8"/>
  <c r="C1638" i="8"/>
  <c r="D1638" i="8"/>
  <c r="E1638" i="8"/>
  <c r="F1638" i="8"/>
  <c r="C1630" i="8"/>
  <c r="D1630" i="8"/>
  <c r="E1630" i="8"/>
  <c r="F1630" i="8"/>
  <c r="C1622" i="8"/>
  <c r="D1622" i="8"/>
  <c r="E1622" i="8"/>
  <c r="F1622" i="8"/>
  <c r="C1614" i="8"/>
  <c r="D1614" i="8"/>
  <c r="E1614" i="8"/>
  <c r="F1614" i="8"/>
  <c r="C1606" i="8"/>
  <c r="D1606" i="8"/>
  <c r="E1606" i="8"/>
  <c r="F1606" i="8"/>
  <c r="C1598" i="8"/>
  <c r="D1598" i="8"/>
  <c r="E1598" i="8"/>
  <c r="F1598" i="8"/>
  <c r="C1590" i="8"/>
  <c r="D1590" i="8"/>
  <c r="E1590" i="8"/>
  <c r="F1590" i="8"/>
  <c r="C1582" i="8"/>
  <c r="D1582" i="8"/>
  <c r="E1582" i="8"/>
  <c r="F1582" i="8"/>
  <c r="C1574" i="8"/>
  <c r="D1574" i="8"/>
  <c r="E1574" i="8"/>
  <c r="F1574" i="8"/>
  <c r="C1566" i="8"/>
  <c r="D1566" i="8"/>
  <c r="E1566" i="8"/>
  <c r="F1566" i="8"/>
  <c r="C1558" i="8"/>
  <c r="D1558" i="8"/>
  <c r="E1558" i="8"/>
  <c r="F1558" i="8"/>
  <c r="C1550" i="8"/>
  <c r="D1550" i="8"/>
  <c r="E1550" i="8"/>
  <c r="F1550" i="8"/>
  <c r="C1542" i="8"/>
  <c r="D1542" i="8"/>
  <c r="E1542" i="8"/>
  <c r="F1542" i="8"/>
  <c r="C1534" i="8"/>
  <c r="D1534" i="8"/>
  <c r="E1534" i="8"/>
  <c r="F1534" i="8"/>
  <c r="C1526" i="8"/>
  <c r="D1526" i="8"/>
  <c r="E1526" i="8"/>
  <c r="F1526" i="8"/>
  <c r="C1518" i="8"/>
  <c r="D1518" i="8"/>
  <c r="E1518" i="8"/>
  <c r="F1518" i="8"/>
  <c r="C1510" i="8"/>
  <c r="D1510" i="8"/>
  <c r="E1510" i="8"/>
  <c r="F1510" i="8"/>
  <c r="C1504" i="8"/>
  <c r="D1504" i="8"/>
  <c r="E1504" i="8"/>
  <c r="F1504" i="8"/>
  <c r="C1492" i="8"/>
  <c r="D1492" i="8"/>
  <c r="E1492" i="8"/>
  <c r="F1492" i="8"/>
  <c r="J1471" i="8"/>
  <c r="C1471" i="8"/>
  <c r="D1471" i="8"/>
  <c r="E1471" i="8"/>
  <c r="F1471" i="8"/>
  <c r="H1471" i="8"/>
  <c r="D1441" i="8"/>
  <c r="E1441" i="8"/>
  <c r="F1441" i="8"/>
  <c r="C1441" i="8"/>
  <c r="H1441" i="8"/>
  <c r="I1441" i="8"/>
  <c r="D1433" i="8"/>
  <c r="E1433" i="8"/>
  <c r="F1433" i="8"/>
  <c r="I1433" i="8"/>
  <c r="J1433" i="8"/>
  <c r="E1430" i="8"/>
  <c r="F1430" i="8"/>
  <c r="H1430" i="8"/>
  <c r="C1430" i="8"/>
  <c r="D1430" i="8"/>
  <c r="I1430" i="8"/>
  <c r="J1430" i="8"/>
  <c r="C1334" i="8"/>
  <c r="E1318" i="8"/>
  <c r="F1318" i="8"/>
  <c r="H1318" i="8"/>
  <c r="C1318" i="8"/>
  <c r="D1318" i="8"/>
  <c r="I1318" i="8"/>
  <c r="J1318" i="8"/>
  <c r="C1316" i="8"/>
  <c r="D1316" i="8"/>
  <c r="E1316" i="8"/>
  <c r="F1316" i="8"/>
  <c r="I1316" i="8"/>
  <c r="J1316" i="8"/>
  <c r="C1300" i="8"/>
  <c r="D1300" i="8"/>
  <c r="E1300" i="8"/>
  <c r="F1300" i="8"/>
  <c r="I1300" i="8"/>
  <c r="J1300" i="8"/>
  <c r="C1286" i="8"/>
  <c r="J1263" i="8"/>
  <c r="C1263" i="8"/>
  <c r="D1263" i="8"/>
  <c r="E1263" i="8"/>
  <c r="H1263" i="8"/>
  <c r="I1263" i="8"/>
  <c r="E1358" i="8"/>
  <c r="F1358" i="8"/>
  <c r="H1358" i="8"/>
  <c r="D1358" i="8"/>
  <c r="I1358" i="8"/>
  <c r="J1358" i="8"/>
  <c r="C1332" i="8"/>
  <c r="D1332" i="8"/>
  <c r="E1332" i="8"/>
  <c r="F1332" i="8"/>
  <c r="I1332" i="8"/>
  <c r="J1332" i="8"/>
  <c r="C1324" i="8"/>
  <c r="D1324" i="8"/>
  <c r="E1324" i="8"/>
  <c r="F1324" i="8"/>
  <c r="H1324" i="8"/>
  <c r="I1324" i="8"/>
  <c r="J1324" i="8"/>
  <c r="E1302" i="8"/>
  <c r="F1302" i="8"/>
  <c r="H1302" i="8"/>
  <c r="D1302" i="8"/>
  <c r="I1302" i="8"/>
  <c r="J1302" i="8"/>
  <c r="C1292" i="8"/>
  <c r="D1292" i="8"/>
  <c r="E1292" i="8"/>
  <c r="F1292" i="8"/>
  <c r="H1292" i="8"/>
  <c r="I1292" i="8"/>
  <c r="C1276" i="8"/>
  <c r="D1276" i="8"/>
  <c r="E1276" i="8"/>
  <c r="F1276" i="8"/>
  <c r="H1276" i="8"/>
  <c r="I1276" i="8"/>
  <c r="D1265" i="8"/>
  <c r="E1265" i="8"/>
  <c r="F1265" i="8"/>
  <c r="C1265" i="8"/>
  <c r="H1265" i="8"/>
  <c r="I1265" i="8"/>
  <c r="J1265" i="8"/>
  <c r="J1367" i="8"/>
  <c r="C1367" i="8"/>
  <c r="D1367" i="8"/>
  <c r="E1367" i="8"/>
  <c r="F1367" i="8"/>
  <c r="H1367" i="8"/>
  <c r="I1367" i="8"/>
  <c r="C1348" i="8"/>
  <c r="D1348" i="8"/>
  <c r="E1348" i="8"/>
  <c r="F1348" i="8"/>
  <c r="I1348" i="8"/>
  <c r="J1348" i="8"/>
  <c r="E1334" i="8"/>
  <c r="F1334" i="8"/>
  <c r="H1334" i="8"/>
  <c r="D1334" i="8"/>
  <c r="I1334" i="8"/>
  <c r="J1334" i="8"/>
  <c r="E1286" i="8"/>
  <c r="F1286" i="8"/>
  <c r="H1286" i="8"/>
  <c r="I1286" i="8"/>
  <c r="J1286" i="8"/>
  <c r="E1262" i="8"/>
  <c r="F1262" i="8"/>
  <c r="H1262" i="8"/>
  <c r="C1262" i="8"/>
  <c r="D1262" i="8"/>
  <c r="I1262" i="8"/>
  <c r="J1262" i="8"/>
  <c r="J1391" i="8"/>
  <c r="C1391" i="8"/>
  <c r="D1391" i="8"/>
  <c r="E1391" i="8"/>
  <c r="H1391" i="8"/>
  <c r="I1391" i="8"/>
  <c r="D1281" i="8"/>
  <c r="E1281" i="8"/>
  <c r="F1281" i="8"/>
  <c r="C1281" i="8"/>
  <c r="H1281" i="8"/>
  <c r="I1281" i="8"/>
  <c r="D1667" i="8"/>
  <c r="E1667" i="8"/>
  <c r="F1667" i="8"/>
  <c r="J1665" i="8"/>
  <c r="C1665" i="8"/>
  <c r="D1665" i="8"/>
  <c r="E1664" i="8"/>
  <c r="F1664" i="8"/>
  <c r="C1496" i="8"/>
  <c r="D1496" i="8"/>
  <c r="E1496" i="8"/>
  <c r="F1496" i="8"/>
  <c r="J1487" i="8"/>
  <c r="E1487" i="8"/>
  <c r="F1487" i="8"/>
  <c r="H1487" i="8"/>
  <c r="F1475" i="8"/>
  <c r="D1475" i="8"/>
  <c r="E1475" i="8"/>
  <c r="H1475" i="8"/>
  <c r="C1460" i="8"/>
  <c r="D1460" i="8"/>
  <c r="E1460" i="8"/>
  <c r="F1460" i="8"/>
  <c r="H1460" i="8"/>
  <c r="I1460" i="8"/>
  <c r="J1460" i="8"/>
  <c r="J1439" i="8"/>
  <c r="C1439" i="8"/>
  <c r="D1439" i="8"/>
  <c r="E1439" i="8"/>
  <c r="F1439" i="8"/>
  <c r="H1439" i="8"/>
  <c r="I1439" i="8"/>
  <c r="C1428" i="8"/>
  <c r="D1428" i="8"/>
  <c r="E1428" i="8"/>
  <c r="F1428" i="8"/>
  <c r="H1428" i="8"/>
  <c r="I1428" i="8"/>
  <c r="J1428" i="8"/>
  <c r="E1350" i="8"/>
  <c r="F1350" i="8"/>
  <c r="H1350" i="8"/>
  <c r="I1350" i="8"/>
  <c r="J1350" i="8"/>
  <c r="H1337" i="8"/>
  <c r="J1827" i="8"/>
  <c r="J1819" i="8"/>
  <c r="J1811" i="8"/>
  <c r="H1809" i="8"/>
  <c r="J1803" i="8"/>
  <c r="H1801" i="8"/>
  <c r="J1795" i="8"/>
  <c r="H1793" i="8"/>
  <c r="J1787" i="8"/>
  <c r="H1785" i="8"/>
  <c r="J1779" i="8"/>
  <c r="H1777" i="8"/>
  <c r="J1771" i="8"/>
  <c r="H1769" i="8"/>
  <c r="J1763" i="8"/>
  <c r="H1761" i="8"/>
  <c r="J1755" i="8"/>
  <c r="H1753" i="8"/>
  <c r="J1747" i="8"/>
  <c r="H1745" i="8"/>
  <c r="J1739" i="8"/>
  <c r="H1737" i="8"/>
  <c r="J1731" i="8"/>
  <c r="I1725" i="8"/>
  <c r="J1724" i="8"/>
  <c r="I1717" i="8"/>
  <c r="J1716" i="8"/>
  <c r="I1709" i="8"/>
  <c r="J1708" i="8"/>
  <c r="I1701" i="8"/>
  <c r="J1700" i="8"/>
  <c r="I1693" i="8"/>
  <c r="J1692" i="8"/>
  <c r="D1672" i="8"/>
  <c r="E1656" i="8"/>
  <c r="F1656" i="8"/>
  <c r="H1656" i="8"/>
  <c r="H1646" i="8"/>
  <c r="H1638" i="8"/>
  <c r="H1630" i="8"/>
  <c r="H1622" i="8"/>
  <c r="H1614" i="8"/>
  <c r="H1606" i="8"/>
  <c r="H1598" i="8"/>
  <c r="H1590" i="8"/>
  <c r="H1582" i="8"/>
  <c r="H1574" i="8"/>
  <c r="H1566" i="8"/>
  <c r="H1558" i="8"/>
  <c r="H1550" i="8"/>
  <c r="H1542" i="8"/>
  <c r="H1534" i="8"/>
  <c r="H1526" i="8"/>
  <c r="H1518" i="8"/>
  <c r="H1510" i="8"/>
  <c r="I1504" i="8"/>
  <c r="J1503" i="8"/>
  <c r="E1503" i="8"/>
  <c r="F1503" i="8"/>
  <c r="H1503" i="8"/>
  <c r="C1500" i="8"/>
  <c r="D1500" i="8"/>
  <c r="E1500" i="8"/>
  <c r="F1500" i="8"/>
  <c r="I1492" i="8"/>
  <c r="C1472" i="8"/>
  <c r="D1472" i="8"/>
  <c r="E1472" i="8"/>
  <c r="F1472" i="8"/>
  <c r="D1465" i="8"/>
  <c r="E1465" i="8"/>
  <c r="F1465" i="8"/>
  <c r="H1465" i="8"/>
  <c r="I1465" i="8"/>
  <c r="J1465" i="8"/>
  <c r="H1433" i="8"/>
  <c r="J1431" i="8"/>
  <c r="C1431" i="8"/>
  <c r="D1431" i="8"/>
  <c r="E1431" i="8"/>
  <c r="H1431" i="8"/>
  <c r="I1431" i="8"/>
  <c r="D1393" i="8"/>
  <c r="E1393" i="8"/>
  <c r="F1393" i="8"/>
  <c r="H1393" i="8"/>
  <c r="I1393" i="8"/>
  <c r="J1393" i="8"/>
  <c r="J1359" i="8"/>
  <c r="C1359" i="8"/>
  <c r="D1359" i="8"/>
  <c r="E1359" i="8"/>
  <c r="I1359" i="8"/>
  <c r="C1337" i="8"/>
  <c r="C1321" i="8"/>
  <c r="J1319" i="8"/>
  <c r="C1319" i="8"/>
  <c r="D1319" i="8"/>
  <c r="E1319" i="8"/>
  <c r="H1319" i="8"/>
  <c r="I1319" i="8"/>
  <c r="H1316" i="8"/>
  <c r="D1305" i="8"/>
  <c r="E1305" i="8"/>
  <c r="F1305" i="8"/>
  <c r="H1305" i="8"/>
  <c r="I1305" i="8"/>
  <c r="J1305" i="8"/>
  <c r="J1303" i="8"/>
  <c r="C1303" i="8"/>
  <c r="D1303" i="8"/>
  <c r="E1303" i="8"/>
  <c r="I1303" i="8"/>
  <c r="H1300" i="8"/>
  <c r="H1725" i="8"/>
  <c r="H1717" i="8"/>
  <c r="H1709" i="8"/>
  <c r="H1701" i="8"/>
  <c r="H1693" i="8"/>
  <c r="C1678" i="8"/>
  <c r="D1678" i="8"/>
  <c r="E1678" i="8"/>
  <c r="F1677" i="8"/>
  <c r="H1677" i="8"/>
  <c r="J1667" i="8"/>
  <c r="J1664" i="8"/>
  <c r="J1657" i="8"/>
  <c r="C1657" i="8"/>
  <c r="D1657" i="8"/>
  <c r="E1657" i="8"/>
  <c r="E1648" i="8"/>
  <c r="F1648" i="8"/>
  <c r="H1648" i="8"/>
  <c r="E1640" i="8"/>
  <c r="F1640" i="8"/>
  <c r="H1640" i="8"/>
  <c r="E1632" i="8"/>
  <c r="F1632" i="8"/>
  <c r="H1632" i="8"/>
  <c r="E1624" i="8"/>
  <c r="F1624" i="8"/>
  <c r="H1624" i="8"/>
  <c r="E1616" i="8"/>
  <c r="F1616" i="8"/>
  <c r="H1616" i="8"/>
  <c r="E1608" i="8"/>
  <c r="F1608" i="8"/>
  <c r="H1608" i="8"/>
  <c r="E1600" i="8"/>
  <c r="F1600" i="8"/>
  <c r="H1600" i="8"/>
  <c r="E1592" i="8"/>
  <c r="F1592" i="8"/>
  <c r="H1592" i="8"/>
  <c r="E1584" i="8"/>
  <c r="F1584" i="8"/>
  <c r="H1584" i="8"/>
  <c r="E1576" i="8"/>
  <c r="F1576" i="8"/>
  <c r="H1576" i="8"/>
  <c r="E1568" i="8"/>
  <c r="F1568" i="8"/>
  <c r="H1568" i="8"/>
  <c r="E1560" i="8"/>
  <c r="F1560" i="8"/>
  <c r="H1560" i="8"/>
  <c r="E1552" i="8"/>
  <c r="F1552" i="8"/>
  <c r="H1552" i="8"/>
  <c r="E1544" i="8"/>
  <c r="F1544" i="8"/>
  <c r="H1544" i="8"/>
  <c r="E1536" i="8"/>
  <c r="F1536" i="8"/>
  <c r="H1536" i="8"/>
  <c r="E1528" i="8"/>
  <c r="F1528" i="8"/>
  <c r="H1528" i="8"/>
  <c r="E1520" i="8"/>
  <c r="F1520" i="8"/>
  <c r="H1520" i="8"/>
  <c r="E1512" i="8"/>
  <c r="F1512" i="8"/>
  <c r="H1512" i="8"/>
  <c r="H1504" i="8"/>
  <c r="H1492" i="8"/>
  <c r="F1491" i="8"/>
  <c r="D1491" i="8"/>
  <c r="E1491" i="8"/>
  <c r="H1491" i="8"/>
  <c r="C1476" i="8"/>
  <c r="D1476" i="8"/>
  <c r="E1476" i="8"/>
  <c r="F1476" i="8"/>
  <c r="E1462" i="8"/>
  <c r="F1462" i="8"/>
  <c r="H1462" i="8"/>
  <c r="C1462" i="8"/>
  <c r="D1462" i="8"/>
  <c r="I1462" i="8"/>
  <c r="J1462" i="8"/>
  <c r="C1433" i="8"/>
  <c r="E1414" i="8"/>
  <c r="F1414" i="8"/>
  <c r="H1414" i="8"/>
  <c r="I1414" i="8"/>
  <c r="J1414" i="8"/>
  <c r="F1399" i="8"/>
  <c r="C1396" i="8"/>
  <c r="D1396" i="8"/>
  <c r="E1396" i="8"/>
  <c r="F1396" i="8"/>
  <c r="H1396" i="8"/>
  <c r="I1396" i="8"/>
  <c r="E1390" i="8"/>
  <c r="F1390" i="8"/>
  <c r="H1390" i="8"/>
  <c r="C1390" i="8"/>
  <c r="D1390" i="8"/>
  <c r="I1390" i="8"/>
  <c r="J1390" i="8"/>
  <c r="C1380" i="8"/>
  <c r="D1380" i="8"/>
  <c r="E1380" i="8"/>
  <c r="F1380" i="8"/>
  <c r="H1380" i="8"/>
  <c r="I1380" i="8"/>
  <c r="J1380" i="8"/>
  <c r="D1369" i="8"/>
  <c r="E1369" i="8"/>
  <c r="F1369" i="8"/>
  <c r="C1369" i="8"/>
  <c r="H1369" i="8"/>
  <c r="I1369" i="8"/>
  <c r="D1361" i="8"/>
  <c r="E1361" i="8"/>
  <c r="F1361" i="8"/>
  <c r="I1361" i="8"/>
  <c r="J1361" i="8"/>
  <c r="C1356" i="8"/>
  <c r="D1356" i="8"/>
  <c r="E1356" i="8"/>
  <c r="F1356" i="8"/>
  <c r="H1356" i="8"/>
  <c r="I1356" i="8"/>
  <c r="J1356" i="8"/>
  <c r="J1335" i="8"/>
  <c r="C1335" i="8"/>
  <c r="D1335" i="8"/>
  <c r="E1335" i="8"/>
  <c r="I1335" i="8"/>
  <c r="H1332" i="8"/>
  <c r="C1260" i="8"/>
  <c r="D1260" i="8"/>
  <c r="E1260" i="8"/>
  <c r="F1260" i="8"/>
  <c r="H1260" i="8"/>
  <c r="I1260" i="8"/>
  <c r="J1260" i="8"/>
  <c r="C1241" i="8"/>
  <c r="D1230" i="8"/>
  <c r="H1228" i="8"/>
  <c r="D1201" i="8"/>
  <c r="E1201" i="8"/>
  <c r="F1201" i="8"/>
  <c r="E1238" i="8"/>
  <c r="F1238" i="8"/>
  <c r="H1238" i="8"/>
  <c r="C1236" i="8"/>
  <c r="D1236" i="8"/>
  <c r="E1236" i="8"/>
  <c r="F1236" i="8"/>
  <c r="C1230" i="8"/>
  <c r="D1241" i="8"/>
  <c r="E1241" i="8"/>
  <c r="F1241" i="8"/>
  <c r="J1239" i="8"/>
  <c r="C1239" i="8"/>
  <c r="D1239" i="8"/>
  <c r="E1239" i="8"/>
  <c r="E1230" i="8"/>
  <c r="F1230" i="8"/>
  <c r="H1230" i="8"/>
  <c r="C1228" i="8"/>
  <c r="D1228" i="8"/>
  <c r="E1228" i="8"/>
  <c r="F1228" i="8"/>
  <c r="D1508" i="8"/>
  <c r="E1454" i="8"/>
  <c r="F1454" i="8"/>
  <c r="H1454" i="8"/>
  <c r="H1449" i="8"/>
  <c r="J1423" i="8"/>
  <c r="C1423" i="8"/>
  <c r="D1423" i="8"/>
  <c r="E1423" i="8"/>
  <c r="C1420" i="8"/>
  <c r="D1420" i="8"/>
  <c r="E1420" i="8"/>
  <c r="F1420" i="8"/>
  <c r="H1417" i="8"/>
  <c r="J1415" i="8"/>
  <c r="C1415" i="8"/>
  <c r="D1415" i="8"/>
  <c r="E1415" i="8"/>
  <c r="C1412" i="8"/>
  <c r="D1412" i="8"/>
  <c r="E1412" i="8"/>
  <c r="F1412" i="8"/>
  <c r="H1409" i="8"/>
  <c r="H1407" i="8"/>
  <c r="D1385" i="8"/>
  <c r="E1385" i="8"/>
  <c r="F1385" i="8"/>
  <c r="J1383" i="8"/>
  <c r="C1383" i="8"/>
  <c r="D1383" i="8"/>
  <c r="E1383" i="8"/>
  <c r="E1374" i="8"/>
  <c r="F1374" i="8"/>
  <c r="H1374" i="8"/>
  <c r="C1372" i="8"/>
  <c r="D1372" i="8"/>
  <c r="E1372" i="8"/>
  <c r="F1372" i="8"/>
  <c r="D1366" i="8"/>
  <c r="H1364" i="8"/>
  <c r="D1353" i="8"/>
  <c r="E1353" i="8"/>
  <c r="F1353" i="8"/>
  <c r="J1351" i="8"/>
  <c r="C1351" i="8"/>
  <c r="D1351" i="8"/>
  <c r="E1351" i="8"/>
  <c r="E1342" i="8"/>
  <c r="F1342" i="8"/>
  <c r="H1342" i="8"/>
  <c r="H1329" i="8"/>
  <c r="D1326" i="8"/>
  <c r="H1313" i="8"/>
  <c r="H1308" i="8"/>
  <c r="D1289" i="8"/>
  <c r="E1289" i="8"/>
  <c r="F1289" i="8"/>
  <c r="J1287" i="8"/>
  <c r="C1287" i="8"/>
  <c r="D1287" i="8"/>
  <c r="E1287" i="8"/>
  <c r="H1268" i="8"/>
  <c r="E1254" i="8"/>
  <c r="F1254" i="8"/>
  <c r="H1254" i="8"/>
  <c r="C1252" i="8"/>
  <c r="D1252" i="8"/>
  <c r="E1252" i="8"/>
  <c r="F1252" i="8"/>
  <c r="H1249" i="8"/>
  <c r="H1247" i="8"/>
  <c r="H1244" i="8"/>
  <c r="J1238" i="8"/>
  <c r="J1236" i="8"/>
  <c r="D1233" i="8"/>
  <c r="E1233" i="8"/>
  <c r="F1233" i="8"/>
  <c r="J1231" i="8"/>
  <c r="C1231" i="8"/>
  <c r="D1231" i="8"/>
  <c r="E1231" i="8"/>
  <c r="E1222" i="8"/>
  <c r="F1222" i="8"/>
  <c r="H1222" i="8"/>
  <c r="C1220" i="8"/>
  <c r="D1220" i="8"/>
  <c r="E1220" i="8"/>
  <c r="F1220" i="8"/>
  <c r="I1201" i="8"/>
  <c r="H1661" i="8"/>
  <c r="H1653" i="8"/>
  <c r="H1645" i="8"/>
  <c r="C1644" i="8"/>
  <c r="H1637" i="8"/>
  <c r="C1636" i="8"/>
  <c r="H1629" i="8"/>
  <c r="C1628" i="8"/>
  <c r="H1621" i="8"/>
  <c r="C1620" i="8"/>
  <c r="H1613" i="8"/>
  <c r="C1612" i="8"/>
  <c r="H1605" i="8"/>
  <c r="C1604" i="8"/>
  <c r="H1597" i="8"/>
  <c r="C1596" i="8"/>
  <c r="H1589" i="8"/>
  <c r="C1588" i="8"/>
  <c r="H1581" i="8"/>
  <c r="C1580" i="8"/>
  <c r="H1573" i="8"/>
  <c r="C1572" i="8"/>
  <c r="H1565" i="8"/>
  <c r="C1564" i="8"/>
  <c r="H1557" i="8"/>
  <c r="C1556" i="8"/>
  <c r="H1549" i="8"/>
  <c r="C1548" i="8"/>
  <c r="H1541" i="8"/>
  <c r="C1540" i="8"/>
  <c r="H1533" i="8"/>
  <c r="C1532" i="8"/>
  <c r="H1525" i="8"/>
  <c r="C1524" i="8"/>
  <c r="H1517" i="8"/>
  <c r="C1516" i="8"/>
  <c r="H1509" i="8"/>
  <c r="C1508" i="8"/>
  <c r="C1505" i="8"/>
  <c r="I1502" i="8"/>
  <c r="C1497" i="8"/>
  <c r="I1494" i="8"/>
  <c r="C1489" i="8"/>
  <c r="I1486" i="8"/>
  <c r="C1481" i="8"/>
  <c r="I1478" i="8"/>
  <c r="C1473" i="8"/>
  <c r="C1470" i="8"/>
  <c r="D1457" i="8"/>
  <c r="E1457" i="8"/>
  <c r="F1457" i="8"/>
  <c r="J1455" i="8"/>
  <c r="C1455" i="8"/>
  <c r="D1455" i="8"/>
  <c r="E1455" i="8"/>
  <c r="C1452" i="8"/>
  <c r="D1452" i="8"/>
  <c r="E1452" i="8"/>
  <c r="F1452" i="8"/>
  <c r="C1449" i="8"/>
  <c r="D1425" i="8"/>
  <c r="E1425" i="8"/>
  <c r="F1425" i="8"/>
  <c r="C1409" i="8"/>
  <c r="D1377" i="8"/>
  <c r="E1377" i="8"/>
  <c r="F1377" i="8"/>
  <c r="J1375" i="8"/>
  <c r="C1375" i="8"/>
  <c r="D1375" i="8"/>
  <c r="E1375" i="8"/>
  <c r="D1345" i="8"/>
  <c r="E1345" i="8"/>
  <c r="F1345" i="8"/>
  <c r="J1343" i="8"/>
  <c r="C1343" i="8"/>
  <c r="D1343" i="8"/>
  <c r="E1343" i="8"/>
  <c r="C1329" i="8"/>
  <c r="C1326" i="8"/>
  <c r="C1313" i="8"/>
  <c r="C1297" i="8"/>
  <c r="C1294" i="8"/>
  <c r="C1284" i="8"/>
  <c r="D1284" i="8"/>
  <c r="E1284" i="8"/>
  <c r="F1284" i="8"/>
  <c r="C1278" i="8"/>
  <c r="D1273" i="8"/>
  <c r="E1273" i="8"/>
  <c r="F1273" i="8"/>
  <c r="E1270" i="8"/>
  <c r="F1270" i="8"/>
  <c r="H1270" i="8"/>
  <c r="J1255" i="8"/>
  <c r="C1255" i="8"/>
  <c r="D1255" i="8"/>
  <c r="E1255" i="8"/>
  <c r="C1249" i="8"/>
  <c r="J1241" i="8"/>
  <c r="I1238" i="8"/>
  <c r="I1236" i="8"/>
  <c r="D1225" i="8"/>
  <c r="E1225" i="8"/>
  <c r="F1225" i="8"/>
  <c r="J1223" i="8"/>
  <c r="C1223" i="8"/>
  <c r="D1223" i="8"/>
  <c r="E1223" i="8"/>
  <c r="E1214" i="8"/>
  <c r="F1214" i="8"/>
  <c r="H1214" i="8"/>
  <c r="C1212" i="8"/>
  <c r="D1212" i="8"/>
  <c r="E1212" i="8"/>
  <c r="F1212" i="8"/>
  <c r="H1201" i="8"/>
  <c r="J1684" i="8"/>
  <c r="H1682" i="8"/>
  <c r="J1676" i="8"/>
  <c r="J1668" i="8"/>
  <c r="H1666" i="8"/>
  <c r="J1660" i="8"/>
  <c r="H1658" i="8"/>
  <c r="J1652" i="8"/>
  <c r="J1644" i="8"/>
  <c r="J1636" i="8"/>
  <c r="J1628" i="8"/>
  <c r="J1620" i="8"/>
  <c r="J1612" i="8"/>
  <c r="J1604" i="8"/>
  <c r="J1596" i="8"/>
  <c r="J1588" i="8"/>
  <c r="J1580" i="8"/>
  <c r="J1572" i="8"/>
  <c r="J1564" i="8"/>
  <c r="J1556" i="8"/>
  <c r="J1548" i="8"/>
  <c r="J1540" i="8"/>
  <c r="J1532" i="8"/>
  <c r="J1524" i="8"/>
  <c r="J1516" i="8"/>
  <c r="J1508" i="8"/>
  <c r="H1502" i="8"/>
  <c r="H1494" i="8"/>
  <c r="H1486" i="8"/>
  <c r="H1478" i="8"/>
  <c r="C1468" i="8"/>
  <c r="D1468" i="8"/>
  <c r="E1468" i="8"/>
  <c r="F1468" i="8"/>
  <c r="E1446" i="8"/>
  <c r="F1446" i="8"/>
  <c r="H1446" i="8"/>
  <c r="C1444" i="8"/>
  <c r="D1444" i="8"/>
  <c r="E1444" i="8"/>
  <c r="F1444" i="8"/>
  <c r="E1406" i="8"/>
  <c r="F1406" i="8"/>
  <c r="H1406" i="8"/>
  <c r="C1404" i="8"/>
  <c r="D1404" i="8"/>
  <c r="E1404" i="8"/>
  <c r="F1404" i="8"/>
  <c r="C1340" i="8"/>
  <c r="D1340" i="8"/>
  <c r="E1340" i="8"/>
  <c r="F1340" i="8"/>
  <c r="E1310" i="8"/>
  <c r="F1310" i="8"/>
  <c r="H1310" i="8"/>
  <c r="J1271" i="8"/>
  <c r="C1271" i="8"/>
  <c r="D1271" i="8"/>
  <c r="E1271" i="8"/>
  <c r="D1257" i="8"/>
  <c r="E1257" i="8"/>
  <c r="F1257" i="8"/>
  <c r="E1246" i="8"/>
  <c r="F1246" i="8"/>
  <c r="H1246" i="8"/>
  <c r="I1241" i="8"/>
  <c r="I1239" i="8"/>
  <c r="D1238" i="8"/>
  <c r="H1236" i="8"/>
  <c r="J1230" i="8"/>
  <c r="J1228" i="8"/>
  <c r="D1217" i="8"/>
  <c r="E1217" i="8"/>
  <c r="F1217" i="8"/>
  <c r="J1215" i="8"/>
  <c r="C1215" i="8"/>
  <c r="D1215" i="8"/>
  <c r="E1215" i="8"/>
  <c r="E1206" i="8"/>
  <c r="F1206" i="8"/>
  <c r="H1206" i="8"/>
  <c r="C1204" i="8"/>
  <c r="D1204" i="8"/>
  <c r="E1204" i="8"/>
  <c r="F1204" i="8"/>
  <c r="C1201" i="8"/>
  <c r="E1470" i="8"/>
  <c r="F1470" i="8"/>
  <c r="H1470" i="8"/>
  <c r="J1454" i="8"/>
  <c r="D1449" i="8"/>
  <c r="E1449" i="8"/>
  <c r="F1449" i="8"/>
  <c r="J1447" i="8"/>
  <c r="C1447" i="8"/>
  <c r="D1447" i="8"/>
  <c r="E1447" i="8"/>
  <c r="E1438" i="8"/>
  <c r="F1438" i="8"/>
  <c r="H1438" i="8"/>
  <c r="J1420" i="8"/>
  <c r="D1417" i="8"/>
  <c r="E1417" i="8"/>
  <c r="F1417" i="8"/>
  <c r="D1409" i="8"/>
  <c r="E1409" i="8"/>
  <c r="F1409" i="8"/>
  <c r="J1407" i="8"/>
  <c r="C1407" i="8"/>
  <c r="D1407" i="8"/>
  <c r="E1407" i="8"/>
  <c r="E1366" i="8"/>
  <c r="F1366" i="8"/>
  <c r="H1366" i="8"/>
  <c r="C1364" i="8"/>
  <c r="D1364" i="8"/>
  <c r="E1364" i="8"/>
  <c r="F1364" i="8"/>
  <c r="J1353" i="8"/>
  <c r="J1342" i="8"/>
  <c r="D1329" i="8"/>
  <c r="E1329" i="8"/>
  <c r="F1329" i="8"/>
  <c r="E1326" i="8"/>
  <c r="F1326" i="8"/>
  <c r="H1326" i="8"/>
  <c r="D1313" i="8"/>
  <c r="E1313" i="8"/>
  <c r="F1313" i="8"/>
  <c r="J1311" i="8"/>
  <c r="C1311" i="8"/>
  <c r="D1311" i="8"/>
  <c r="E1311" i="8"/>
  <c r="C1308" i="8"/>
  <c r="D1308" i="8"/>
  <c r="E1308" i="8"/>
  <c r="F1308" i="8"/>
  <c r="D1297" i="8"/>
  <c r="E1297" i="8"/>
  <c r="F1297" i="8"/>
  <c r="E1294" i="8"/>
  <c r="F1294" i="8"/>
  <c r="H1294" i="8"/>
  <c r="E1278" i="8"/>
  <c r="F1278" i="8"/>
  <c r="H1278" i="8"/>
  <c r="C1268" i="8"/>
  <c r="D1268" i="8"/>
  <c r="E1268" i="8"/>
  <c r="F1268" i="8"/>
  <c r="J1254" i="8"/>
  <c r="J1252" i="8"/>
  <c r="D1249" i="8"/>
  <c r="E1249" i="8"/>
  <c r="F1249" i="8"/>
  <c r="J1247" i="8"/>
  <c r="C1247" i="8"/>
  <c r="D1247" i="8"/>
  <c r="E1247" i="8"/>
  <c r="C1244" i="8"/>
  <c r="D1244" i="8"/>
  <c r="E1244" i="8"/>
  <c r="F1244" i="8"/>
  <c r="H1241" i="8"/>
  <c r="H1239" i="8"/>
  <c r="C1238" i="8"/>
  <c r="J1233" i="8"/>
  <c r="I1230" i="8"/>
  <c r="I1228" i="8"/>
  <c r="J1222" i="8"/>
  <c r="J1220" i="8"/>
  <c r="D1209" i="8"/>
  <c r="E1209" i="8"/>
  <c r="F1209" i="8"/>
  <c r="J1207" i="8"/>
  <c r="C1207" i="8"/>
  <c r="D1207" i="8"/>
  <c r="E1207" i="8"/>
  <c r="C1469" i="8"/>
  <c r="J1416" i="8"/>
  <c r="D1306" i="8"/>
  <c r="C1253" i="8"/>
  <c r="D1250" i="8"/>
  <c r="H1451" i="8"/>
  <c r="H1443" i="8"/>
  <c r="H1403" i="8"/>
  <c r="H1395" i="8"/>
  <c r="H1387" i="8"/>
  <c r="J1381" i="8"/>
  <c r="H1379" i="8"/>
  <c r="H1355" i="8"/>
  <c r="H1347" i="8"/>
  <c r="H1323" i="8"/>
  <c r="C1322" i="8"/>
  <c r="H1267" i="8"/>
  <c r="C1242" i="8"/>
  <c r="H1227" i="8"/>
  <c r="H1219" i="8"/>
  <c r="H1211" i="8"/>
  <c r="H1203" i="8"/>
  <c r="H1416" i="8"/>
  <c r="D101" i="10"/>
  <c r="D189" i="10"/>
  <c r="D85" i="10"/>
  <c r="D256" i="10"/>
  <c r="D240" i="10"/>
  <c r="D192" i="10"/>
  <c r="D218" i="10"/>
  <c r="D207" i="10"/>
  <c r="D191" i="10"/>
  <c r="D183" i="10"/>
  <c r="D175" i="10"/>
  <c r="D159" i="10"/>
  <c r="D254" i="10"/>
  <c r="D246" i="10"/>
  <c r="D222" i="10"/>
  <c r="D214" i="10"/>
  <c r="D212" i="10"/>
  <c r="D172" i="10"/>
  <c r="D68" i="10"/>
  <c r="D67" i="10"/>
  <c r="D59" i="10"/>
  <c r="D43" i="10"/>
  <c r="D258" i="10"/>
  <c r="D234" i="10"/>
  <c r="D226" i="10"/>
  <c r="D186" i="10"/>
  <c r="D82" i="10"/>
  <c r="D10" i="10"/>
  <c r="D209" i="10"/>
  <c r="D201" i="10"/>
  <c r="D161" i="10"/>
  <c r="D137" i="10"/>
  <c r="D105" i="10"/>
  <c r="D89" i="10"/>
  <c r="D73" i="10"/>
  <c r="D41" i="10"/>
  <c r="D33" i="10"/>
  <c r="D239" i="10"/>
  <c r="D215" i="10"/>
  <c r="D135" i="10"/>
  <c r="D111" i="10"/>
  <c r="D79" i="10"/>
  <c r="D206" i="10"/>
  <c r="D142" i="10"/>
  <c r="D118" i="10"/>
  <c r="D70" i="10"/>
  <c r="D38" i="10"/>
  <c r="D6" i="10"/>
  <c r="T2" i="6"/>
  <c r="N2" i="6"/>
  <c r="I2" i="6"/>
  <c r="K2" i="6" s="1"/>
  <c r="P2" i="6" s="1"/>
  <c r="P626" i="6" l="1"/>
  <c r="P544" i="6"/>
  <c r="E2" i="11" a="1"/>
  <c r="A58" i="8" s="1"/>
  <c r="B58" i="8" s="1"/>
  <c r="E2" i="10" a="1"/>
  <c r="C111" i="1"/>
  <c r="F111" i="1"/>
  <c r="G111" i="1"/>
  <c r="H111" i="1"/>
  <c r="I111" i="1" s="1"/>
  <c r="L111" i="1"/>
  <c r="M111" i="1" s="1"/>
  <c r="O111" i="1" s="1"/>
  <c r="B111" i="1"/>
  <c r="Q111" i="1"/>
  <c r="S111" i="1"/>
  <c r="T110" i="1" s="1"/>
  <c r="K110" i="7" s="1"/>
  <c r="E111" i="1"/>
  <c r="C112" i="1"/>
  <c r="F112" i="1"/>
  <c r="G112" i="1"/>
  <c r="H112" i="1"/>
  <c r="I112" i="1" s="1"/>
  <c r="K112" i="1" s="1"/>
  <c r="L112" i="1"/>
  <c r="M112" i="1" s="1"/>
  <c r="O112" i="1" s="1"/>
  <c r="B112" i="1"/>
  <c r="Q112" i="1"/>
  <c r="S112" i="1"/>
  <c r="T111" i="1" s="1"/>
  <c r="K111" i="7" s="1"/>
  <c r="E112" i="1"/>
  <c r="C113" i="1"/>
  <c r="F113" i="1"/>
  <c r="G113" i="1"/>
  <c r="H113" i="1"/>
  <c r="J113" i="1" s="1"/>
  <c r="L113" i="1"/>
  <c r="N113" i="1" s="1"/>
  <c r="B113" i="1"/>
  <c r="Q113" i="1"/>
  <c r="R113" i="1" s="1"/>
  <c r="S113" i="1"/>
  <c r="T112" i="1" s="1"/>
  <c r="K112" i="7" s="1"/>
  <c r="E113" i="1"/>
  <c r="C114" i="1"/>
  <c r="F114" i="1"/>
  <c r="G114" i="1"/>
  <c r="H114" i="1"/>
  <c r="L114" i="1"/>
  <c r="B114" i="1"/>
  <c r="Q114" i="1"/>
  <c r="S114" i="1"/>
  <c r="T113" i="1" s="1"/>
  <c r="K113" i="7" s="1"/>
  <c r="E114" i="1"/>
  <c r="C115" i="1"/>
  <c r="F115" i="1"/>
  <c r="G115" i="1"/>
  <c r="H115" i="1"/>
  <c r="I115" i="1" s="1"/>
  <c r="K115" i="1" s="1"/>
  <c r="L115" i="1"/>
  <c r="N115" i="1" s="1"/>
  <c r="B115" i="1"/>
  <c r="Q115" i="1"/>
  <c r="S115" i="1"/>
  <c r="T114" i="1" s="1"/>
  <c r="K114" i="7" s="1"/>
  <c r="E115" i="1"/>
  <c r="C116" i="1"/>
  <c r="F116" i="1"/>
  <c r="G116" i="1"/>
  <c r="H116" i="1"/>
  <c r="L116" i="1"/>
  <c r="M116" i="1" s="1"/>
  <c r="O116" i="1" s="1"/>
  <c r="B116" i="1"/>
  <c r="Q116" i="1"/>
  <c r="S116" i="1"/>
  <c r="T115" i="1" s="1"/>
  <c r="K115" i="7" s="1"/>
  <c r="E116" i="1"/>
  <c r="C117" i="1"/>
  <c r="F117" i="1"/>
  <c r="G117" i="1"/>
  <c r="H117" i="1"/>
  <c r="L117" i="1"/>
  <c r="N117" i="1" s="1"/>
  <c r="B117" i="1"/>
  <c r="Q117" i="1"/>
  <c r="S117" i="1"/>
  <c r="T116" i="1" s="1"/>
  <c r="K116" i="7" s="1"/>
  <c r="E117" i="1"/>
  <c r="C118" i="1"/>
  <c r="F118" i="1"/>
  <c r="G118" i="1"/>
  <c r="H118" i="1"/>
  <c r="L118" i="1"/>
  <c r="M118" i="1" s="1"/>
  <c r="B118" i="1"/>
  <c r="Q118" i="1"/>
  <c r="R118" i="1" s="1"/>
  <c r="S118" i="1"/>
  <c r="T117" i="1" s="1"/>
  <c r="K117" i="7" s="1"/>
  <c r="E118" i="1"/>
  <c r="C119" i="1"/>
  <c r="F119" i="1"/>
  <c r="G119" i="1"/>
  <c r="H119" i="1"/>
  <c r="J119" i="1" s="1"/>
  <c r="L119" i="1"/>
  <c r="M119" i="1" s="1"/>
  <c r="O119" i="1" s="1"/>
  <c r="B119" i="1"/>
  <c r="Q119" i="1"/>
  <c r="S119" i="1"/>
  <c r="T118" i="1" s="1"/>
  <c r="K118" i="7" s="1"/>
  <c r="E119" i="1"/>
  <c r="C120" i="1"/>
  <c r="F120" i="1"/>
  <c r="G120" i="1"/>
  <c r="H120" i="1"/>
  <c r="I120" i="1" s="1"/>
  <c r="K120" i="1" s="1"/>
  <c r="L120" i="1"/>
  <c r="M120" i="1" s="1"/>
  <c r="O120" i="1" s="1"/>
  <c r="B120" i="1"/>
  <c r="Q120" i="1"/>
  <c r="S120" i="1"/>
  <c r="T119" i="1" s="1"/>
  <c r="K119" i="7" s="1"/>
  <c r="E120" i="1"/>
  <c r="C121" i="1"/>
  <c r="F121" i="1"/>
  <c r="G121" i="1"/>
  <c r="H121" i="1"/>
  <c r="J121" i="1" s="1"/>
  <c r="L121" i="1"/>
  <c r="N121" i="1" s="1"/>
  <c r="B121" i="1"/>
  <c r="Q121" i="1"/>
  <c r="S121" i="1"/>
  <c r="T120" i="1" s="1"/>
  <c r="K120" i="7" s="1"/>
  <c r="E121" i="1"/>
  <c r="C122" i="1"/>
  <c r="F122" i="1"/>
  <c r="G122" i="1"/>
  <c r="H122" i="1"/>
  <c r="L122" i="1"/>
  <c r="B122" i="1"/>
  <c r="Q122" i="1"/>
  <c r="S122" i="1"/>
  <c r="T121" i="1" s="1"/>
  <c r="K121" i="7" s="1"/>
  <c r="E122" i="1"/>
  <c r="C123" i="1"/>
  <c r="F123" i="1"/>
  <c r="G123" i="1"/>
  <c r="H123" i="1"/>
  <c r="I123" i="1" s="1"/>
  <c r="K123" i="1" s="1"/>
  <c r="L123" i="1"/>
  <c r="N123" i="1" s="1"/>
  <c r="B123" i="1"/>
  <c r="Q123" i="1"/>
  <c r="S123" i="1"/>
  <c r="T122" i="1" s="1"/>
  <c r="K122" i="7" s="1"/>
  <c r="E123" i="1"/>
  <c r="C124" i="1"/>
  <c r="F124" i="1"/>
  <c r="G124" i="1"/>
  <c r="H124" i="1"/>
  <c r="L124" i="1"/>
  <c r="M124" i="1" s="1"/>
  <c r="B124" i="1"/>
  <c r="Q124" i="1"/>
  <c r="S124" i="1"/>
  <c r="T123" i="1" s="1"/>
  <c r="K123" i="7" s="1"/>
  <c r="E124" i="1"/>
  <c r="C125" i="1"/>
  <c r="F125" i="1"/>
  <c r="G125" i="1"/>
  <c r="H125" i="1"/>
  <c r="J125" i="1" s="1"/>
  <c r="L125" i="1"/>
  <c r="N125" i="1" s="1"/>
  <c r="B125" i="1"/>
  <c r="Q125" i="1"/>
  <c r="S125" i="1"/>
  <c r="T124" i="1" s="1"/>
  <c r="K124" i="7" s="1"/>
  <c r="E125" i="1"/>
  <c r="C126" i="1"/>
  <c r="F126" i="1"/>
  <c r="G126" i="1"/>
  <c r="H126" i="1"/>
  <c r="L126" i="1"/>
  <c r="M126" i="1" s="1"/>
  <c r="B126" i="1"/>
  <c r="Q126" i="1"/>
  <c r="S126" i="1"/>
  <c r="T125" i="1" s="1"/>
  <c r="K125" i="7" s="1"/>
  <c r="E126" i="1"/>
  <c r="C127" i="1"/>
  <c r="F127" i="1"/>
  <c r="G127" i="1"/>
  <c r="H127" i="1"/>
  <c r="I127" i="1" s="1"/>
  <c r="L127" i="1"/>
  <c r="M127" i="1" s="1"/>
  <c r="O127" i="1" s="1"/>
  <c r="B127" i="1"/>
  <c r="Q127" i="1"/>
  <c r="S127" i="1"/>
  <c r="T126" i="1" s="1"/>
  <c r="K126" i="7" s="1"/>
  <c r="E127" i="1"/>
  <c r="C128" i="1"/>
  <c r="F128" i="1"/>
  <c r="G128" i="1"/>
  <c r="H128" i="1"/>
  <c r="I128" i="1" s="1"/>
  <c r="K128" i="1" s="1"/>
  <c r="L128" i="1"/>
  <c r="B128" i="1"/>
  <c r="Q128" i="1"/>
  <c r="S128" i="1"/>
  <c r="T127" i="1" s="1"/>
  <c r="K127" i="7" s="1"/>
  <c r="E128" i="1"/>
  <c r="C129" i="1"/>
  <c r="F129" i="1"/>
  <c r="G129" i="1"/>
  <c r="H129" i="1"/>
  <c r="J129" i="1" s="1"/>
  <c r="L129" i="1"/>
  <c r="N129" i="1" s="1"/>
  <c r="B129" i="1"/>
  <c r="Q129" i="1"/>
  <c r="S129" i="1"/>
  <c r="T128" i="1" s="1"/>
  <c r="K128" i="7" s="1"/>
  <c r="E129" i="1"/>
  <c r="C130" i="1"/>
  <c r="F130" i="1"/>
  <c r="G130" i="1"/>
  <c r="H130" i="1"/>
  <c r="I130" i="1" s="1"/>
  <c r="K130" i="1" s="1"/>
  <c r="L130" i="1"/>
  <c r="B130" i="1"/>
  <c r="Q130" i="1"/>
  <c r="S130" i="1"/>
  <c r="T129" i="1" s="1"/>
  <c r="K129" i="7" s="1"/>
  <c r="E130" i="1"/>
  <c r="C131" i="1"/>
  <c r="F131" i="1"/>
  <c r="G131" i="1"/>
  <c r="H131" i="1"/>
  <c r="I131" i="1" s="1"/>
  <c r="K131" i="1" s="1"/>
  <c r="L131" i="1"/>
  <c r="N131" i="1" s="1"/>
  <c r="B131" i="1"/>
  <c r="Q131" i="1"/>
  <c r="S131" i="1"/>
  <c r="T130" i="1" s="1"/>
  <c r="K130" i="7" s="1"/>
  <c r="E131" i="1"/>
  <c r="C132" i="1"/>
  <c r="F132" i="1"/>
  <c r="G132" i="1"/>
  <c r="H132" i="1"/>
  <c r="J132" i="1" s="1"/>
  <c r="L132" i="1"/>
  <c r="M132" i="1" s="1"/>
  <c r="O132" i="1" s="1"/>
  <c r="B132" i="1"/>
  <c r="Q132" i="1"/>
  <c r="S132" i="1"/>
  <c r="T131" i="1" s="1"/>
  <c r="K131" i="7" s="1"/>
  <c r="E132" i="1"/>
  <c r="C133" i="1"/>
  <c r="F133" i="1"/>
  <c r="G133" i="1"/>
  <c r="H133" i="1"/>
  <c r="L133" i="1"/>
  <c r="M133" i="1" s="1"/>
  <c r="O133" i="1" s="1"/>
  <c r="B133" i="1"/>
  <c r="Q133" i="1"/>
  <c r="S133" i="1"/>
  <c r="T132" i="1" s="1"/>
  <c r="K132" i="7" s="1"/>
  <c r="E133" i="1"/>
  <c r="C134" i="1"/>
  <c r="F134" i="1"/>
  <c r="G134" i="1"/>
  <c r="H134" i="1"/>
  <c r="I134" i="1" s="1"/>
  <c r="K134" i="1" s="1"/>
  <c r="L134" i="1"/>
  <c r="M134" i="1" s="1"/>
  <c r="O134" i="1" s="1"/>
  <c r="B134" i="1"/>
  <c r="Q134" i="1"/>
  <c r="S134" i="1"/>
  <c r="T133" i="1" s="1"/>
  <c r="K133" i="7" s="1"/>
  <c r="E134" i="1"/>
  <c r="C135" i="1"/>
  <c r="F135" i="1"/>
  <c r="G135" i="1"/>
  <c r="H135" i="1"/>
  <c r="I135" i="1" s="1"/>
  <c r="L135" i="1"/>
  <c r="M135" i="1" s="1"/>
  <c r="O135" i="1" s="1"/>
  <c r="B135" i="1"/>
  <c r="Q135" i="1"/>
  <c r="S135" i="1"/>
  <c r="T134" i="1" s="1"/>
  <c r="K134" i="7" s="1"/>
  <c r="E135" i="1"/>
  <c r="C136" i="1"/>
  <c r="F136" i="1"/>
  <c r="G136" i="1"/>
  <c r="H136" i="1"/>
  <c r="I136" i="1" s="1"/>
  <c r="K136" i="1" s="1"/>
  <c r="L136" i="1"/>
  <c r="M136" i="1" s="1"/>
  <c r="O136" i="1" s="1"/>
  <c r="B136" i="1"/>
  <c r="Q136" i="1"/>
  <c r="S136" i="1"/>
  <c r="T135" i="1" s="1"/>
  <c r="K135" i="7" s="1"/>
  <c r="E136" i="1"/>
  <c r="C137" i="1"/>
  <c r="F137" i="1"/>
  <c r="G137" i="1"/>
  <c r="H137" i="1"/>
  <c r="J137" i="1" s="1"/>
  <c r="L137" i="1"/>
  <c r="N137" i="1" s="1"/>
  <c r="B137" i="1"/>
  <c r="Q137" i="1"/>
  <c r="S137" i="1"/>
  <c r="T136" i="1" s="1"/>
  <c r="K136" i="7" s="1"/>
  <c r="E137" i="1"/>
  <c r="C138" i="1"/>
  <c r="F138" i="1"/>
  <c r="G138" i="1"/>
  <c r="H138" i="1"/>
  <c r="L138" i="1"/>
  <c r="M138" i="1" s="1"/>
  <c r="O138" i="1" s="1"/>
  <c r="B138" i="1"/>
  <c r="Q138" i="1"/>
  <c r="S138" i="1"/>
  <c r="T137" i="1" s="1"/>
  <c r="K137" i="7" s="1"/>
  <c r="E138" i="1"/>
  <c r="C139" i="1"/>
  <c r="F139" i="1"/>
  <c r="G139" i="1"/>
  <c r="H139" i="1"/>
  <c r="I139" i="1" s="1"/>
  <c r="K139" i="1" s="1"/>
  <c r="L139" i="1"/>
  <c r="N139" i="1" s="1"/>
  <c r="B139" i="1"/>
  <c r="Q139" i="1"/>
  <c r="S139" i="1"/>
  <c r="T138" i="1" s="1"/>
  <c r="K138" i="7" s="1"/>
  <c r="E139" i="1"/>
  <c r="C140" i="1"/>
  <c r="F140" i="1"/>
  <c r="G140" i="1"/>
  <c r="H140" i="1"/>
  <c r="I140" i="1" s="1"/>
  <c r="K140" i="1" s="1"/>
  <c r="L140" i="1"/>
  <c r="M140" i="1" s="1"/>
  <c r="O140" i="1" s="1"/>
  <c r="B140" i="1"/>
  <c r="Q140" i="1"/>
  <c r="S140" i="1"/>
  <c r="T139" i="1" s="1"/>
  <c r="K139" i="7" s="1"/>
  <c r="E140" i="1"/>
  <c r="C141" i="1"/>
  <c r="F141" i="1"/>
  <c r="G141" i="1"/>
  <c r="H141" i="1"/>
  <c r="L141" i="1"/>
  <c r="M141" i="1" s="1"/>
  <c r="O141" i="1" s="1"/>
  <c r="B141" i="1"/>
  <c r="Q141" i="1"/>
  <c r="S141" i="1"/>
  <c r="T140" i="1" s="1"/>
  <c r="K140" i="7" s="1"/>
  <c r="E141" i="1"/>
  <c r="C142" i="1"/>
  <c r="F142" i="1"/>
  <c r="G142" i="1"/>
  <c r="H142" i="1"/>
  <c r="I142" i="1" s="1"/>
  <c r="L142" i="1"/>
  <c r="M142" i="1" s="1"/>
  <c r="O142" i="1" s="1"/>
  <c r="B142" i="1"/>
  <c r="Q142" i="1"/>
  <c r="R142" i="1" s="1"/>
  <c r="S142" i="1"/>
  <c r="T141" i="1" s="1"/>
  <c r="K141" i="7" s="1"/>
  <c r="E142" i="1"/>
  <c r="C143" i="1"/>
  <c r="F143" i="1"/>
  <c r="G143" i="1"/>
  <c r="H143" i="1"/>
  <c r="I143" i="1" s="1"/>
  <c r="K143" i="1" s="1"/>
  <c r="L143" i="1"/>
  <c r="M143" i="1" s="1"/>
  <c r="O143" i="1" s="1"/>
  <c r="B143" i="1"/>
  <c r="Q143" i="1"/>
  <c r="S143" i="1"/>
  <c r="T142" i="1" s="1"/>
  <c r="K142" i="7" s="1"/>
  <c r="E143" i="1"/>
  <c r="C144" i="1"/>
  <c r="F144" i="1"/>
  <c r="G144" i="1"/>
  <c r="H144" i="1"/>
  <c r="I144" i="1" s="1"/>
  <c r="K144" i="1" s="1"/>
  <c r="L144" i="1"/>
  <c r="M144" i="1" s="1"/>
  <c r="O144" i="1" s="1"/>
  <c r="B144" i="1"/>
  <c r="Q144" i="1"/>
  <c r="S144" i="1"/>
  <c r="T143" i="1" s="1"/>
  <c r="K143" i="7" s="1"/>
  <c r="E144" i="1"/>
  <c r="C145" i="1"/>
  <c r="F145" i="1"/>
  <c r="G145" i="1"/>
  <c r="H145" i="1"/>
  <c r="I145" i="1" s="1"/>
  <c r="K145" i="1" s="1"/>
  <c r="L145" i="1"/>
  <c r="N145" i="1" s="1"/>
  <c r="B145" i="1"/>
  <c r="Q145" i="1"/>
  <c r="R145" i="1" s="1"/>
  <c r="S145" i="1"/>
  <c r="T144" i="1" s="1"/>
  <c r="K144" i="7" s="1"/>
  <c r="E145" i="1"/>
  <c r="C146" i="1"/>
  <c r="F146" i="1"/>
  <c r="G146" i="1"/>
  <c r="H146" i="1"/>
  <c r="I146" i="1" s="1"/>
  <c r="K146" i="1" s="1"/>
  <c r="L146" i="1"/>
  <c r="M146" i="1" s="1"/>
  <c r="O146" i="1" s="1"/>
  <c r="B146" i="1"/>
  <c r="Q146" i="1"/>
  <c r="S146" i="1"/>
  <c r="T145" i="1" s="1"/>
  <c r="K145" i="7" s="1"/>
  <c r="E146" i="1"/>
  <c r="C147" i="1"/>
  <c r="F147" i="1"/>
  <c r="G147" i="1"/>
  <c r="H147" i="1"/>
  <c r="L147" i="1"/>
  <c r="N147" i="1" s="1"/>
  <c r="B147" i="1"/>
  <c r="Q147" i="1"/>
  <c r="S147" i="1"/>
  <c r="T146" i="1" s="1"/>
  <c r="K146" i="7" s="1"/>
  <c r="E147" i="1"/>
  <c r="C148" i="1"/>
  <c r="F148" i="1"/>
  <c r="G148" i="1"/>
  <c r="H148" i="1"/>
  <c r="J148" i="1" s="1"/>
  <c r="L148" i="1"/>
  <c r="M148" i="1" s="1"/>
  <c r="O148" i="1" s="1"/>
  <c r="B148" i="1"/>
  <c r="Q148" i="1"/>
  <c r="S148" i="1"/>
  <c r="T147" i="1" s="1"/>
  <c r="K147" i="7" s="1"/>
  <c r="E148" i="1"/>
  <c r="C149" i="1"/>
  <c r="F149" i="1"/>
  <c r="G149" i="1"/>
  <c r="H149" i="1"/>
  <c r="J149" i="1" s="1"/>
  <c r="L149" i="1"/>
  <c r="M149" i="1" s="1"/>
  <c r="O149" i="1" s="1"/>
  <c r="B149" i="1"/>
  <c r="Q149" i="1"/>
  <c r="S149" i="1"/>
  <c r="T148" i="1" s="1"/>
  <c r="K148" i="7" s="1"/>
  <c r="E149" i="1"/>
  <c r="C150" i="1"/>
  <c r="F150" i="1"/>
  <c r="G150" i="1"/>
  <c r="H150" i="1"/>
  <c r="I150" i="1" s="1"/>
  <c r="K150" i="1" s="1"/>
  <c r="L150" i="1"/>
  <c r="B150" i="1"/>
  <c r="Q150" i="1"/>
  <c r="S150" i="1"/>
  <c r="T149" i="1" s="1"/>
  <c r="K149" i="7" s="1"/>
  <c r="E150" i="1"/>
  <c r="C151" i="1"/>
  <c r="F151" i="1"/>
  <c r="G151" i="1"/>
  <c r="H151" i="1"/>
  <c r="I151" i="1" s="1"/>
  <c r="K151" i="1" s="1"/>
  <c r="L151" i="1"/>
  <c r="N151" i="1" s="1"/>
  <c r="B151" i="1"/>
  <c r="Q151" i="1"/>
  <c r="S151" i="1"/>
  <c r="T150" i="1" s="1"/>
  <c r="K150" i="7" s="1"/>
  <c r="E151" i="1"/>
  <c r="C152" i="1"/>
  <c r="F152" i="1"/>
  <c r="G152" i="1"/>
  <c r="H152" i="1"/>
  <c r="L152" i="1"/>
  <c r="M152" i="1" s="1"/>
  <c r="O152" i="1" s="1"/>
  <c r="B152" i="1"/>
  <c r="Q152" i="1"/>
  <c r="S152" i="1"/>
  <c r="T151" i="1" s="1"/>
  <c r="K151" i="7" s="1"/>
  <c r="E152" i="1"/>
  <c r="C153" i="1"/>
  <c r="F153" i="1"/>
  <c r="G153" i="1"/>
  <c r="H153" i="1"/>
  <c r="I153" i="1" s="1"/>
  <c r="K153" i="1" s="1"/>
  <c r="L153" i="1"/>
  <c r="N153" i="1" s="1"/>
  <c r="B153" i="1"/>
  <c r="Q153" i="1"/>
  <c r="S153" i="1"/>
  <c r="T152" i="1" s="1"/>
  <c r="K152" i="7" s="1"/>
  <c r="E153" i="1"/>
  <c r="C154" i="1"/>
  <c r="F154" i="1"/>
  <c r="G154" i="1"/>
  <c r="H154" i="1"/>
  <c r="I154" i="1" s="1"/>
  <c r="K154" i="1" s="1"/>
  <c r="L154" i="1"/>
  <c r="M154" i="1" s="1"/>
  <c r="O154" i="1" s="1"/>
  <c r="B154" i="1"/>
  <c r="Q154" i="1"/>
  <c r="S154" i="1"/>
  <c r="T153" i="1" s="1"/>
  <c r="K153" i="7" s="1"/>
  <c r="E154" i="1"/>
  <c r="C155" i="1"/>
  <c r="F155" i="1"/>
  <c r="G155" i="1"/>
  <c r="H155" i="1"/>
  <c r="I155" i="1" s="1"/>
  <c r="L155" i="1"/>
  <c r="M155" i="1" s="1"/>
  <c r="O155" i="1" s="1"/>
  <c r="B155" i="1"/>
  <c r="Q155" i="1"/>
  <c r="S155" i="1"/>
  <c r="T154" i="1" s="1"/>
  <c r="K154" i="7" s="1"/>
  <c r="E155" i="1"/>
  <c r="C156" i="1"/>
  <c r="F156" i="1"/>
  <c r="G156" i="1"/>
  <c r="H156" i="1"/>
  <c r="I156" i="1" s="1"/>
  <c r="K156" i="1" s="1"/>
  <c r="L156" i="1"/>
  <c r="M156" i="1" s="1"/>
  <c r="O156" i="1" s="1"/>
  <c r="B156" i="1"/>
  <c r="Q156" i="1"/>
  <c r="S156" i="1"/>
  <c r="T155" i="1" s="1"/>
  <c r="K155" i="7" s="1"/>
  <c r="E156" i="1"/>
  <c r="C157" i="1"/>
  <c r="F157" i="1"/>
  <c r="G157" i="1"/>
  <c r="H157" i="1"/>
  <c r="J157" i="1" s="1"/>
  <c r="L157" i="1"/>
  <c r="M157" i="1" s="1"/>
  <c r="O157" i="1" s="1"/>
  <c r="B157" i="1"/>
  <c r="Q157" i="1"/>
  <c r="S157" i="1"/>
  <c r="T156" i="1" s="1"/>
  <c r="K156" i="7" s="1"/>
  <c r="E157" i="1"/>
  <c r="C158" i="1"/>
  <c r="F158" i="1"/>
  <c r="G158" i="1"/>
  <c r="H158" i="1"/>
  <c r="I158" i="1" s="1"/>
  <c r="K158" i="1" s="1"/>
  <c r="L158" i="1"/>
  <c r="B158" i="1"/>
  <c r="Q158" i="1"/>
  <c r="S158" i="1"/>
  <c r="T157" i="1" s="1"/>
  <c r="K157" i="7" s="1"/>
  <c r="E158" i="1"/>
  <c r="C159" i="1"/>
  <c r="F159" i="1"/>
  <c r="G159" i="1"/>
  <c r="H159" i="1"/>
  <c r="I159" i="1" s="1"/>
  <c r="L159" i="1"/>
  <c r="M159" i="1" s="1"/>
  <c r="O159" i="1" s="1"/>
  <c r="B159" i="1"/>
  <c r="Q159" i="1"/>
  <c r="S159" i="1"/>
  <c r="T158" i="1" s="1"/>
  <c r="K158" i="7" s="1"/>
  <c r="E159" i="1"/>
  <c r="C160" i="1"/>
  <c r="F160" i="1"/>
  <c r="G160" i="1"/>
  <c r="H160" i="1"/>
  <c r="J160" i="1" s="1"/>
  <c r="L160" i="1"/>
  <c r="M160" i="1" s="1"/>
  <c r="O160" i="1" s="1"/>
  <c r="B160" i="1"/>
  <c r="Q160" i="1"/>
  <c r="S160" i="1"/>
  <c r="T159" i="1" s="1"/>
  <c r="K159" i="7" s="1"/>
  <c r="E160" i="1"/>
  <c r="C161" i="1"/>
  <c r="F161" i="1"/>
  <c r="G161" i="1"/>
  <c r="H161" i="1"/>
  <c r="J161" i="1" s="1"/>
  <c r="L161" i="1"/>
  <c r="N161" i="1" s="1"/>
  <c r="B161" i="1"/>
  <c r="Q161" i="1"/>
  <c r="S161" i="1"/>
  <c r="T160" i="1" s="1"/>
  <c r="K160" i="7" s="1"/>
  <c r="E161" i="1"/>
  <c r="C162" i="1"/>
  <c r="F162" i="1"/>
  <c r="G162" i="1"/>
  <c r="H162" i="1"/>
  <c r="I162" i="1" s="1"/>
  <c r="K162" i="1" s="1"/>
  <c r="L162" i="1"/>
  <c r="M162" i="1" s="1"/>
  <c r="O162" i="1" s="1"/>
  <c r="B162" i="1"/>
  <c r="Q162" i="1"/>
  <c r="S162" i="1"/>
  <c r="T161" i="1" s="1"/>
  <c r="K161" i="7" s="1"/>
  <c r="E162" i="1"/>
  <c r="C163" i="1"/>
  <c r="F163" i="1"/>
  <c r="G163" i="1"/>
  <c r="H163" i="1"/>
  <c r="I163" i="1" s="1"/>
  <c r="K163" i="1" s="1"/>
  <c r="L163" i="1"/>
  <c r="M163" i="1" s="1"/>
  <c r="O163" i="1" s="1"/>
  <c r="B163" i="1"/>
  <c r="Q163" i="1"/>
  <c r="S163" i="1"/>
  <c r="T162" i="1" s="1"/>
  <c r="K162" i="7" s="1"/>
  <c r="E163" i="1"/>
  <c r="C164" i="1"/>
  <c r="F164" i="1"/>
  <c r="G164" i="1"/>
  <c r="H164" i="1"/>
  <c r="L164" i="1"/>
  <c r="M164" i="1" s="1"/>
  <c r="O164" i="1" s="1"/>
  <c r="B164" i="1"/>
  <c r="Q164" i="1"/>
  <c r="S164" i="1"/>
  <c r="T163" i="1" s="1"/>
  <c r="K163" i="7" s="1"/>
  <c r="E164" i="1"/>
  <c r="C165" i="1"/>
  <c r="F165" i="1"/>
  <c r="G165" i="1"/>
  <c r="H165" i="1"/>
  <c r="J165" i="1" s="1"/>
  <c r="L165" i="1"/>
  <c r="M165" i="1" s="1"/>
  <c r="O165" i="1" s="1"/>
  <c r="B165" i="1"/>
  <c r="Q165" i="1"/>
  <c r="S165" i="1"/>
  <c r="T164" i="1" s="1"/>
  <c r="K164" i="7" s="1"/>
  <c r="E165" i="1"/>
  <c r="C166" i="1"/>
  <c r="F166" i="1"/>
  <c r="G166" i="1"/>
  <c r="H166" i="1"/>
  <c r="I166" i="1" s="1"/>
  <c r="K166" i="1" s="1"/>
  <c r="L166" i="1"/>
  <c r="B166" i="1"/>
  <c r="Q166" i="1"/>
  <c r="S166" i="1"/>
  <c r="T165" i="1" s="1"/>
  <c r="K165" i="7" s="1"/>
  <c r="E166" i="1"/>
  <c r="C167" i="1"/>
  <c r="F167" i="1"/>
  <c r="G167" i="1"/>
  <c r="H167" i="1"/>
  <c r="I167" i="1" s="1"/>
  <c r="K167" i="1" s="1"/>
  <c r="L167" i="1"/>
  <c r="M167" i="1" s="1"/>
  <c r="O167" i="1" s="1"/>
  <c r="B167" i="1"/>
  <c r="Q167" i="1"/>
  <c r="S167" i="1"/>
  <c r="T166" i="1" s="1"/>
  <c r="K166" i="7" s="1"/>
  <c r="E167" i="1"/>
  <c r="C168" i="1"/>
  <c r="F168" i="1"/>
  <c r="G168" i="1"/>
  <c r="H168" i="1"/>
  <c r="J168" i="1" s="1"/>
  <c r="L168" i="1"/>
  <c r="M168" i="1" s="1"/>
  <c r="O168" i="1" s="1"/>
  <c r="B168" i="1"/>
  <c r="Q168" i="1"/>
  <c r="S168" i="1"/>
  <c r="T167" i="1" s="1"/>
  <c r="K167" i="7" s="1"/>
  <c r="E168" i="1"/>
  <c r="C169" i="1"/>
  <c r="F169" i="1"/>
  <c r="G169" i="1"/>
  <c r="H169" i="1"/>
  <c r="I169" i="1" s="1"/>
  <c r="K169" i="1" s="1"/>
  <c r="L169" i="1"/>
  <c r="M169" i="1" s="1"/>
  <c r="O169" i="1" s="1"/>
  <c r="B169" i="1"/>
  <c r="Q169" i="1"/>
  <c r="S169" i="1"/>
  <c r="T168" i="1" s="1"/>
  <c r="K168" i="7" s="1"/>
  <c r="E169" i="1"/>
  <c r="C170" i="1"/>
  <c r="F170" i="1"/>
  <c r="G170" i="1"/>
  <c r="H170" i="1"/>
  <c r="L170" i="1"/>
  <c r="B170" i="1"/>
  <c r="Q170" i="1"/>
  <c r="R170" i="1" s="1"/>
  <c r="S170" i="1"/>
  <c r="T169" i="1" s="1"/>
  <c r="K169" i="7" s="1"/>
  <c r="E170" i="1"/>
  <c r="C171" i="1"/>
  <c r="F171" i="1"/>
  <c r="G171" i="1"/>
  <c r="H171" i="1"/>
  <c r="J171" i="1" s="1"/>
  <c r="L171" i="1"/>
  <c r="M171" i="1" s="1"/>
  <c r="O171" i="1" s="1"/>
  <c r="B171" i="1"/>
  <c r="Q171" i="1"/>
  <c r="R171" i="1" s="1"/>
  <c r="S171" i="1"/>
  <c r="T170" i="1" s="1"/>
  <c r="K170" i="7" s="1"/>
  <c r="E171" i="1"/>
  <c r="C172" i="1"/>
  <c r="F172" i="1"/>
  <c r="G172" i="1"/>
  <c r="H172" i="1"/>
  <c r="I172" i="1" s="1"/>
  <c r="L172" i="1"/>
  <c r="B172" i="1"/>
  <c r="Q172" i="1"/>
  <c r="S172" i="1"/>
  <c r="T171" i="1" s="1"/>
  <c r="K171" i="7" s="1"/>
  <c r="E172" i="1"/>
  <c r="C173" i="1"/>
  <c r="F173" i="1"/>
  <c r="G173" i="1"/>
  <c r="H173" i="1"/>
  <c r="I173" i="1" s="1"/>
  <c r="K173" i="1" s="1"/>
  <c r="L173" i="1"/>
  <c r="M173" i="1" s="1"/>
  <c r="O173" i="1" s="1"/>
  <c r="B173" i="1"/>
  <c r="Q173" i="1"/>
  <c r="S173" i="1"/>
  <c r="T172" i="1" s="1"/>
  <c r="K172" i="7" s="1"/>
  <c r="E173" i="1"/>
  <c r="C174" i="1"/>
  <c r="F174" i="1"/>
  <c r="G174" i="1"/>
  <c r="H174" i="1"/>
  <c r="L174" i="1"/>
  <c r="M174" i="1" s="1"/>
  <c r="O174" i="1" s="1"/>
  <c r="B174" i="1"/>
  <c r="Q174" i="1"/>
  <c r="R174" i="1" s="1"/>
  <c r="S174" i="1"/>
  <c r="T173" i="1" s="1"/>
  <c r="K173" i="7" s="1"/>
  <c r="E174" i="1"/>
  <c r="C175" i="1"/>
  <c r="F175" i="1"/>
  <c r="G175" i="1"/>
  <c r="H175" i="1"/>
  <c r="L175" i="1"/>
  <c r="N175" i="1" s="1"/>
  <c r="B175" i="1"/>
  <c r="Q175" i="1"/>
  <c r="S175" i="1"/>
  <c r="T174" i="1" s="1"/>
  <c r="K174" i="7" s="1"/>
  <c r="E175" i="1"/>
  <c r="C176" i="1"/>
  <c r="F176" i="1"/>
  <c r="G176" i="1"/>
  <c r="H176" i="1"/>
  <c r="J176" i="1" s="1"/>
  <c r="L176" i="1"/>
  <c r="M176" i="1" s="1"/>
  <c r="O176" i="1" s="1"/>
  <c r="B176" i="1"/>
  <c r="Q176" i="1"/>
  <c r="S176" i="1"/>
  <c r="T175" i="1" s="1"/>
  <c r="K175" i="7" s="1"/>
  <c r="E176" i="1"/>
  <c r="C177" i="1"/>
  <c r="F177" i="1"/>
  <c r="G177" i="1"/>
  <c r="H177" i="1"/>
  <c r="J177" i="1" s="1"/>
  <c r="L177" i="1"/>
  <c r="N177" i="1" s="1"/>
  <c r="B177" i="1"/>
  <c r="Q177" i="1"/>
  <c r="S177" i="1"/>
  <c r="T176" i="1" s="1"/>
  <c r="K176" i="7" s="1"/>
  <c r="E177" i="1"/>
  <c r="C178" i="1"/>
  <c r="F178" i="1"/>
  <c r="G178" i="1"/>
  <c r="H178" i="1"/>
  <c r="J178" i="1" s="1"/>
  <c r="L178" i="1"/>
  <c r="N178" i="1" s="1"/>
  <c r="B178" i="1"/>
  <c r="Q178" i="1"/>
  <c r="S178" i="1"/>
  <c r="T177" i="1" s="1"/>
  <c r="K177" i="7" s="1"/>
  <c r="E178" i="1"/>
  <c r="C179" i="1"/>
  <c r="F179" i="1"/>
  <c r="G179" i="1"/>
  <c r="H179" i="1"/>
  <c r="L179" i="1"/>
  <c r="N179" i="1" s="1"/>
  <c r="B179" i="1"/>
  <c r="Q179" i="1"/>
  <c r="S179" i="1"/>
  <c r="T178" i="1" s="1"/>
  <c r="K178" i="7" s="1"/>
  <c r="E179" i="1"/>
  <c r="C180" i="1"/>
  <c r="F180" i="1"/>
  <c r="G180" i="1"/>
  <c r="H180" i="1"/>
  <c r="L180" i="1"/>
  <c r="B180" i="1"/>
  <c r="Q180" i="1"/>
  <c r="S180" i="1"/>
  <c r="T179" i="1" s="1"/>
  <c r="K179" i="7" s="1"/>
  <c r="E180" i="1"/>
  <c r="C181" i="1"/>
  <c r="F181" i="1"/>
  <c r="G181" i="1"/>
  <c r="H181" i="1"/>
  <c r="J181" i="1" s="1"/>
  <c r="L181" i="1"/>
  <c r="N181" i="1" s="1"/>
  <c r="B181" i="1"/>
  <c r="Q181" i="1"/>
  <c r="S181" i="1"/>
  <c r="T180" i="1" s="1"/>
  <c r="K180" i="7" s="1"/>
  <c r="E181" i="1"/>
  <c r="C182" i="1"/>
  <c r="F182" i="1"/>
  <c r="G182" i="1"/>
  <c r="H182" i="1"/>
  <c r="J182" i="1" s="1"/>
  <c r="L182" i="1"/>
  <c r="B182" i="1"/>
  <c r="Q182" i="1"/>
  <c r="S182" i="1"/>
  <c r="T181" i="1" s="1"/>
  <c r="K181" i="7" s="1"/>
  <c r="E182" i="1"/>
  <c r="C183" i="1"/>
  <c r="F183" i="1"/>
  <c r="G183" i="1"/>
  <c r="H183" i="1"/>
  <c r="I183" i="1" s="1"/>
  <c r="L183" i="1"/>
  <c r="B183" i="1"/>
  <c r="Q183" i="1"/>
  <c r="S183" i="1"/>
  <c r="T182" i="1" s="1"/>
  <c r="K182" i="7" s="1"/>
  <c r="E183" i="1"/>
  <c r="C184" i="1"/>
  <c r="F184" i="1"/>
  <c r="G184" i="1"/>
  <c r="H184" i="1"/>
  <c r="I184" i="1" s="1"/>
  <c r="K184" i="1" s="1"/>
  <c r="L184" i="1"/>
  <c r="M184" i="1" s="1"/>
  <c r="O184" i="1" s="1"/>
  <c r="B184" i="1"/>
  <c r="Q184" i="1"/>
  <c r="S184" i="1"/>
  <c r="T183" i="1" s="1"/>
  <c r="K183" i="7" s="1"/>
  <c r="E184" i="1"/>
  <c r="C185" i="1"/>
  <c r="F185" i="1"/>
  <c r="G185" i="1"/>
  <c r="H185" i="1"/>
  <c r="I185" i="1" s="1"/>
  <c r="K185" i="1" s="1"/>
  <c r="L185" i="1"/>
  <c r="N185" i="1" s="1"/>
  <c r="B185" i="1"/>
  <c r="Q185" i="1"/>
  <c r="S185" i="1"/>
  <c r="T184" i="1" s="1"/>
  <c r="K184" i="7" s="1"/>
  <c r="E185" i="1"/>
  <c r="C186" i="1"/>
  <c r="F186" i="1"/>
  <c r="G186" i="1"/>
  <c r="H186" i="1"/>
  <c r="L186" i="1"/>
  <c r="B186" i="1"/>
  <c r="Q186" i="1"/>
  <c r="R186" i="1" s="1"/>
  <c r="S186" i="1"/>
  <c r="T185" i="1" s="1"/>
  <c r="K185" i="7" s="1"/>
  <c r="E186" i="1"/>
  <c r="C187" i="1"/>
  <c r="F187" i="1"/>
  <c r="G187" i="1"/>
  <c r="H187" i="1"/>
  <c r="L187" i="1"/>
  <c r="N187" i="1" s="1"/>
  <c r="B187" i="1"/>
  <c r="Q187" i="1"/>
  <c r="S187" i="1"/>
  <c r="T186" i="1" s="1"/>
  <c r="K186" i="7" s="1"/>
  <c r="E187" i="1"/>
  <c r="C188" i="1"/>
  <c r="F188" i="1"/>
  <c r="G188" i="1"/>
  <c r="H188" i="1"/>
  <c r="I188" i="1" s="1"/>
  <c r="L188" i="1"/>
  <c r="N188" i="1" s="1"/>
  <c r="B188" i="1"/>
  <c r="Q188" i="1"/>
  <c r="S188" i="1"/>
  <c r="T187" i="1" s="1"/>
  <c r="K187" i="7" s="1"/>
  <c r="E188" i="1"/>
  <c r="C189" i="1"/>
  <c r="F189" i="1"/>
  <c r="G189" i="1"/>
  <c r="H189" i="1"/>
  <c r="J189" i="1" s="1"/>
  <c r="L189" i="1"/>
  <c r="N189" i="1" s="1"/>
  <c r="B189" i="1"/>
  <c r="Q189" i="1"/>
  <c r="S189" i="1"/>
  <c r="T188" i="1" s="1"/>
  <c r="K188" i="7" s="1"/>
  <c r="E189" i="1"/>
  <c r="C190" i="1"/>
  <c r="F190" i="1"/>
  <c r="G190" i="1"/>
  <c r="H190" i="1"/>
  <c r="L190" i="1"/>
  <c r="M190" i="1" s="1"/>
  <c r="O190" i="1" s="1"/>
  <c r="B190" i="1"/>
  <c r="Q190" i="1"/>
  <c r="S190" i="1"/>
  <c r="T189" i="1" s="1"/>
  <c r="K189" i="7" s="1"/>
  <c r="E190" i="1"/>
  <c r="C191" i="1"/>
  <c r="F191" i="1"/>
  <c r="G191" i="1"/>
  <c r="H191" i="1"/>
  <c r="L191" i="1"/>
  <c r="N191" i="1" s="1"/>
  <c r="B191" i="1"/>
  <c r="Q191" i="1"/>
  <c r="S191" i="1"/>
  <c r="T190" i="1" s="1"/>
  <c r="K190" i="7" s="1"/>
  <c r="E191" i="1"/>
  <c r="C192" i="1"/>
  <c r="F192" i="1"/>
  <c r="G192" i="1"/>
  <c r="H192" i="1"/>
  <c r="J192" i="1" s="1"/>
  <c r="L192" i="1"/>
  <c r="M192" i="1" s="1"/>
  <c r="O192" i="1" s="1"/>
  <c r="B192" i="1"/>
  <c r="Q192" i="1"/>
  <c r="S192" i="1"/>
  <c r="T191" i="1" s="1"/>
  <c r="K191" i="7" s="1"/>
  <c r="E192" i="1"/>
  <c r="C193" i="1"/>
  <c r="F193" i="1"/>
  <c r="G193" i="1"/>
  <c r="H193" i="1"/>
  <c r="J193" i="1" s="1"/>
  <c r="L193" i="1"/>
  <c r="N193" i="1" s="1"/>
  <c r="B193" i="1"/>
  <c r="Q193" i="1"/>
  <c r="S193" i="1"/>
  <c r="T192" i="1" s="1"/>
  <c r="K192" i="7" s="1"/>
  <c r="E193" i="1"/>
  <c r="C194" i="1"/>
  <c r="F194" i="1"/>
  <c r="G194" i="1"/>
  <c r="H194" i="1"/>
  <c r="I194" i="1" s="1"/>
  <c r="K194" i="1" s="1"/>
  <c r="L194" i="1"/>
  <c r="N194" i="1" s="1"/>
  <c r="B194" i="1"/>
  <c r="Q194" i="1"/>
  <c r="S194" i="1"/>
  <c r="T193" i="1" s="1"/>
  <c r="K193" i="7" s="1"/>
  <c r="E194" i="1"/>
  <c r="C195" i="1"/>
  <c r="F195" i="1"/>
  <c r="G195" i="1"/>
  <c r="H195" i="1"/>
  <c r="I195" i="1" s="1"/>
  <c r="K195" i="1" s="1"/>
  <c r="L195" i="1"/>
  <c r="B195" i="1"/>
  <c r="Q195" i="1"/>
  <c r="S195" i="1"/>
  <c r="T194" i="1" s="1"/>
  <c r="K194" i="7" s="1"/>
  <c r="E195" i="1"/>
  <c r="C196" i="1"/>
  <c r="F196" i="1"/>
  <c r="G196" i="1"/>
  <c r="H196" i="1"/>
  <c r="I196" i="1" s="1"/>
  <c r="K196" i="1" s="1"/>
  <c r="L196" i="1"/>
  <c r="N196" i="1" s="1"/>
  <c r="B196" i="1"/>
  <c r="Q196" i="1"/>
  <c r="S196" i="1"/>
  <c r="T195" i="1" s="1"/>
  <c r="K195" i="7" s="1"/>
  <c r="E196" i="1"/>
  <c r="C197" i="1"/>
  <c r="F197" i="1"/>
  <c r="G197" i="1"/>
  <c r="H197" i="1"/>
  <c r="I197" i="1" s="1"/>
  <c r="K197" i="1" s="1"/>
  <c r="L197" i="1"/>
  <c r="N197" i="1" s="1"/>
  <c r="B197" i="1"/>
  <c r="Q197" i="1"/>
  <c r="S197" i="1"/>
  <c r="T196" i="1" s="1"/>
  <c r="K196" i="7" s="1"/>
  <c r="E197" i="1"/>
  <c r="C198" i="1"/>
  <c r="F198" i="1"/>
  <c r="G198" i="1"/>
  <c r="H198" i="1"/>
  <c r="J198" i="1" s="1"/>
  <c r="L198" i="1"/>
  <c r="M198" i="1" s="1"/>
  <c r="O198" i="1" s="1"/>
  <c r="B198" i="1"/>
  <c r="Q198" i="1"/>
  <c r="S198" i="1"/>
  <c r="T197" i="1" s="1"/>
  <c r="K197" i="7" s="1"/>
  <c r="E198" i="1"/>
  <c r="C199" i="1"/>
  <c r="F199" i="1"/>
  <c r="G199" i="1"/>
  <c r="H199" i="1"/>
  <c r="L199" i="1"/>
  <c r="N199" i="1" s="1"/>
  <c r="B199" i="1"/>
  <c r="Q199" i="1"/>
  <c r="S199" i="1"/>
  <c r="T198" i="1" s="1"/>
  <c r="K198" i="7" s="1"/>
  <c r="E199" i="1"/>
  <c r="C200" i="1"/>
  <c r="F200" i="1"/>
  <c r="G200" i="1"/>
  <c r="H200" i="1"/>
  <c r="J200" i="1" s="1"/>
  <c r="L200" i="1"/>
  <c r="M200" i="1" s="1"/>
  <c r="O200" i="1" s="1"/>
  <c r="B200" i="1"/>
  <c r="Q200" i="1"/>
  <c r="R200" i="1" s="1"/>
  <c r="S200" i="1"/>
  <c r="T199" i="1" s="1"/>
  <c r="K199" i="7" s="1"/>
  <c r="E200" i="1"/>
  <c r="C201" i="1"/>
  <c r="F201" i="1"/>
  <c r="G201" i="1"/>
  <c r="H201" i="1"/>
  <c r="L201" i="1"/>
  <c r="N201" i="1" s="1"/>
  <c r="B201" i="1"/>
  <c r="Q201" i="1"/>
  <c r="S201" i="1"/>
  <c r="T200" i="1" s="1"/>
  <c r="K200" i="7" s="1"/>
  <c r="E201" i="1"/>
  <c r="C202" i="1"/>
  <c r="F202" i="1"/>
  <c r="G202" i="1"/>
  <c r="H202" i="1"/>
  <c r="I202" i="1" s="1"/>
  <c r="K202" i="1" s="1"/>
  <c r="L202" i="1"/>
  <c r="N202" i="1" s="1"/>
  <c r="B202" i="1"/>
  <c r="Q202" i="1"/>
  <c r="S202" i="1"/>
  <c r="T201" i="1" s="1"/>
  <c r="K201" i="7" s="1"/>
  <c r="E202" i="1"/>
  <c r="C203" i="1"/>
  <c r="F203" i="1"/>
  <c r="G203" i="1"/>
  <c r="H203" i="1"/>
  <c r="J203" i="1" s="1"/>
  <c r="L203" i="1"/>
  <c r="B203" i="1"/>
  <c r="Q203" i="1"/>
  <c r="S203" i="1"/>
  <c r="T202" i="1" s="1"/>
  <c r="K202" i="7" s="1"/>
  <c r="E203" i="1"/>
  <c r="C204" i="1"/>
  <c r="F204" i="1"/>
  <c r="G204" i="1"/>
  <c r="H204" i="1"/>
  <c r="J204" i="1" s="1"/>
  <c r="L204" i="1"/>
  <c r="M204" i="1" s="1"/>
  <c r="O204" i="1" s="1"/>
  <c r="B204" i="1"/>
  <c r="Q204" i="1"/>
  <c r="S204" i="1"/>
  <c r="T203" i="1" s="1"/>
  <c r="K203" i="7" s="1"/>
  <c r="E204" i="1"/>
  <c r="C205" i="1"/>
  <c r="F205" i="1"/>
  <c r="G205" i="1"/>
  <c r="H205" i="1"/>
  <c r="I205" i="1" s="1"/>
  <c r="K205" i="1" s="1"/>
  <c r="L205" i="1"/>
  <c r="N205" i="1" s="1"/>
  <c r="B205" i="1"/>
  <c r="Q205" i="1"/>
  <c r="R205" i="1" s="1"/>
  <c r="S205" i="1"/>
  <c r="T204" i="1" s="1"/>
  <c r="K204" i="7" s="1"/>
  <c r="E205" i="1"/>
  <c r="C206" i="1"/>
  <c r="F206" i="1"/>
  <c r="G206" i="1"/>
  <c r="H206" i="1"/>
  <c r="L206" i="1"/>
  <c r="M206" i="1" s="1"/>
  <c r="O206" i="1" s="1"/>
  <c r="B206" i="1"/>
  <c r="Q206" i="1"/>
  <c r="S206" i="1"/>
  <c r="T205" i="1" s="1"/>
  <c r="K205" i="7" s="1"/>
  <c r="E206" i="1"/>
  <c r="C207" i="1"/>
  <c r="F207" i="1"/>
  <c r="G207" i="1"/>
  <c r="H207" i="1"/>
  <c r="L207" i="1"/>
  <c r="M207" i="1" s="1"/>
  <c r="O207" i="1" s="1"/>
  <c r="B207" i="1"/>
  <c r="Q207" i="1"/>
  <c r="S207" i="1"/>
  <c r="T206" i="1" s="1"/>
  <c r="K206" i="7" s="1"/>
  <c r="E207" i="1"/>
  <c r="C208" i="1"/>
  <c r="F208" i="1"/>
  <c r="G208" i="1"/>
  <c r="H208" i="1"/>
  <c r="I208" i="1" s="1"/>
  <c r="K208" i="1" s="1"/>
  <c r="L208" i="1"/>
  <c r="M208" i="1" s="1"/>
  <c r="O208" i="1" s="1"/>
  <c r="B208" i="1"/>
  <c r="Q208" i="1"/>
  <c r="S208" i="1"/>
  <c r="T207" i="1" s="1"/>
  <c r="K207" i="7" s="1"/>
  <c r="E208" i="1"/>
  <c r="C209" i="1"/>
  <c r="F209" i="1"/>
  <c r="G209" i="1"/>
  <c r="H209" i="1"/>
  <c r="L209" i="1"/>
  <c r="N209" i="1" s="1"/>
  <c r="B209" i="1"/>
  <c r="Q209" i="1"/>
  <c r="S209" i="1"/>
  <c r="T208" i="1" s="1"/>
  <c r="K208" i="7" s="1"/>
  <c r="E209" i="1"/>
  <c r="C210" i="1"/>
  <c r="F210" i="1"/>
  <c r="G210" i="1"/>
  <c r="H210" i="1"/>
  <c r="L210" i="1"/>
  <c r="N210" i="1" s="1"/>
  <c r="B210" i="1"/>
  <c r="Q210" i="1"/>
  <c r="R210" i="1" s="1"/>
  <c r="S210" i="1"/>
  <c r="T209" i="1" s="1"/>
  <c r="K209" i="7" s="1"/>
  <c r="E210" i="1"/>
  <c r="C211" i="1"/>
  <c r="F211" i="1"/>
  <c r="G211" i="1"/>
  <c r="H211" i="1"/>
  <c r="L211" i="1"/>
  <c r="B211" i="1"/>
  <c r="Q211" i="1"/>
  <c r="S211" i="1"/>
  <c r="T210" i="1" s="1"/>
  <c r="K210" i="7" s="1"/>
  <c r="E211" i="1"/>
  <c r="C212" i="1"/>
  <c r="F212" i="1"/>
  <c r="G212" i="1"/>
  <c r="H212" i="1"/>
  <c r="I212" i="1" s="1"/>
  <c r="L212" i="1"/>
  <c r="M212" i="1" s="1"/>
  <c r="O212" i="1" s="1"/>
  <c r="B212" i="1"/>
  <c r="Q212" i="1"/>
  <c r="S212" i="1"/>
  <c r="T211" i="1" s="1"/>
  <c r="K211" i="7" s="1"/>
  <c r="E212" i="1"/>
  <c r="C213" i="1"/>
  <c r="F213" i="1"/>
  <c r="G213" i="1"/>
  <c r="H213" i="1"/>
  <c r="I213" i="1" s="1"/>
  <c r="K213" i="1" s="1"/>
  <c r="L213" i="1"/>
  <c r="N213" i="1" s="1"/>
  <c r="B213" i="1"/>
  <c r="Q213" i="1"/>
  <c r="R213" i="1" s="1"/>
  <c r="S213" i="1"/>
  <c r="T212" i="1" s="1"/>
  <c r="K212" i="7" s="1"/>
  <c r="E213" i="1"/>
  <c r="C214" i="1"/>
  <c r="F214" i="1"/>
  <c r="G214" i="1"/>
  <c r="H214" i="1"/>
  <c r="L214" i="1"/>
  <c r="M214" i="1" s="1"/>
  <c r="O214" i="1" s="1"/>
  <c r="B214" i="1"/>
  <c r="Q214" i="1"/>
  <c r="S214" i="1"/>
  <c r="T213" i="1" s="1"/>
  <c r="K213" i="7" s="1"/>
  <c r="E214" i="1"/>
  <c r="C215" i="1"/>
  <c r="F215" i="1"/>
  <c r="G215" i="1"/>
  <c r="H215" i="1"/>
  <c r="L215" i="1"/>
  <c r="N215" i="1" s="1"/>
  <c r="B215" i="1"/>
  <c r="Q215" i="1"/>
  <c r="S215" i="1"/>
  <c r="T214" i="1" s="1"/>
  <c r="K214" i="7" s="1"/>
  <c r="E215" i="1"/>
  <c r="C216" i="1"/>
  <c r="F216" i="1"/>
  <c r="G216" i="1"/>
  <c r="H216" i="1"/>
  <c r="I216" i="1" s="1"/>
  <c r="K216" i="1" s="1"/>
  <c r="L216" i="1"/>
  <c r="B216" i="1"/>
  <c r="Q216" i="1"/>
  <c r="S216" i="1"/>
  <c r="T215" i="1" s="1"/>
  <c r="K215" i="7" s="1"/>
  <c r="E216" i="1"/>
  <c r="C217" i="1"/>
  <c r="F217" i="1"/>
  <c r="G217" i="1"/>
  <c r="H217" i="1"/>
  <c r="L217" i="1"/>
  <c r="N217" i="1" s="1"/>
  <c r="B217" i="1"/>
  <c r="Q217" i="1"/>
  <c r="S217" i="1"/>
  <c r="T216" i="1" s="1"/>
  <c r="K216" i="7" s="1"/>
  <c r="E217" i="1"/>
  <c r="C218" i="1"/>
  <c r="F218" i="1"/>
  <c r="G218" i="1"/>
  <c r="H218" i="1"/>
  <c r="L218" i="1"/>
  <c r="N218" i="1" s="1"/>
  <c r="B218" i="1"/>
  <c r="Q218" i="1"/>
  <c r="R218" i="1" s="1"/>
  <c r="S218" i="1"/>
  <c r="T217" i="1" s="1"/>
  <c r="K217" i="7" s="1"/>
  <c r="E218" i="1"/>
  <c r="C219" i="1"/>
  <c r="F219" i="1"/>
  <c r="G219" i="1"/>
  <c r="H219" i="1"/>
  <c r="J219" i="1" s="1"/>
  <c r="L219" i="1"/>
  <c r="B219" i="1"/>
  <c r="Q219" i="1"/>
  <c r="S219" i="1"/>
  <c r="T218" i="1" s="1"/>
  <c r="K218" i="7" s="1"/>
  <c r="E219" i="1"/>
  <c r="C220" i="1"/>
  <c r="F220" i="1"/>
  <c r="G220" i="1"/>
  <c r="H220" i="1"/>
  <c r="L220" i="1"/>
  <c r="M220" i="1" s="1"/>
  <c r="O220" i="1" s="1"/>
  <c r="B220" i="1"/>
  <c r="Q220" i="1"/>
  <c r="S220" i="1"/>
  <c r="T219" i="1" s="1"/>
  <c r="K219" i="7" s="1"/>
  <c r="E220" i="1"/>
  <c r="C221" i="1"/>
  <c r="F221" i="1"/>
  <c r="G221" i="1"/>
  <c r="H221" i="1"/>
  <c r="I221" i="1" s="1"/>
  <c r="K221" i="1" s="1"/>
  <c r="L221" i="1"/>
  <c r="B221" i="1"/>
  <c r="Q221" i="1"/>
  <c r="S221" i="1"/>
  <c r="T220" i="1" s="1"/>
  <c r="K220" i="7" s="1"/>
  <c r="E221" i="1"/>
  <c r="C222" i="1"/>
  <c r="F222" i="1"/>
  <c r="G222" i="1"/>
  <c r="H222" i="1"/>
  <c r="L222" i="1"/>
  <c r="M222" i="1" s="1"/>
  <c r="O222" i="1" s="1"/>
  <c r="B222" i="1"/>
  <c r="Q222" i="1"/>
  <c r="S222" i="1"/>
  <c r="T221" i="1" s="1"/>
  <c r="K221" i="7" s="1"/>
  <c r="E222" i="1"/>
  <c r="C223" i="1"/>
  <c r="F223" i="1"/>
  <c r="G223" i="1"/>
  <c r="H223" i="1"/>
  <c r="L223" i="1"/>
  <c r="N223" i="1" s="1"/>
  <c r="B223" i="1"/>
  <c r="Q223" i="1"/>
  <c r="S223" i="1"/>
  <c r="T222" i="1" s="1"/>
  <c r="K222" i="7" s="1"/>
  <c r="E223" i="1"/>
  <c r="C224" i="1"/>
  <c r="F224" i="1"/>
  <c r="G224" i="1"/>
  <c r="H224" i="1"/>
  <c r="J224" i="1" s="1"/>
  <c r="L224" i="1"/>
  <c r="N224" i="1" s="1"/>
  <c r="B224" i="1"/>
  <c r="Q224" i="1"/>
  <c r="S224" i="1"/>
  <c r="T223" i="1" s="1"/>
  <c r="K223" i="7" s="1"/>
  <c r="E224" i="1"/>
  <c r="C225" i="1"/>
  <c r="F225" i="1"/>
  <c r="G225" i="1"/>
  <c r="H225" i="1"/>
  <c r="I225" i="1" s="1"/>
  <c r="K225" i="1" s="1"/>
  <c r="L225" i="1"/>
  <c r="M225" i="1" s="1"/>
  <c r="O225" i="1" s="1"/>
  <c r="B225" i="1"/>
  <c r="Q225" i="1"/>
  <c r="S225" i="1"/>
  <c r="T224" i="1" s="1"/>
  <c r="K224" i="7" s="1"/>
  <c r="E225" i="1"/>
  <c r="C226" i="1"/>
  <c r="F226" i="1"/>
  <c r="G226" i="1"/>
  <c r="H226" i="1"/>
  <c r="I226" i="1" s="1"/>
  <c r="L226" i="1"/>
  <c r="B226" i="1"/>
  <c r="Q226" i="1"/>
  <c r="R226" i="1" s="1"/>
  <c r="S226" i="1"/>
  <c r="T225" i="1" s="1"/>
  <c r="K225" i="7" s="1"/>
  <c r="E226" i="1"/>
  <c r="C227" i="1"/>
  <c r="F227" i="1"/>
  <c r="G227" i="1"/>
  <c r="H227" i="1"/>
  <c r="J227" i="1" s="1"/>
  <c r="L227" i="1"/>
  <c r="M227" i="1" s="1"/>
  <c r="O227" i="1" s="1"/>
  <c r="B227" i="1"/>
  <c r="Q227" i="1"/>
  <c r="R227" i="1" s="1"/>
  <c r="S227" i="1"/>
  <c r="T226" i="1" s="1"/>
  <c r="K226" i="7" s="1"/>
  <c r="E227" i="1"/>
  <c r="C228" i="1"/>
  <c r="F228" i="1"/>
  <c r="G228" i="1"/>
  <c r="H228" i="1"/>
  <c r="J228" i="1" s="1"/>
  <c r="L228" i="1"/>
  <c r="M228" i="1" s="1"/>
  <c r="O228" i="1" s="1"/>
  <c r="B228" i="1"/>
  <c r="Q228" i="1"/>
  <c r="S228" i="1"/>
  <c r="T227" i="1" s="1"/>
  <c r="K227" i="7" s="1"/>
  <c r="E228" i="1"/>
  <c r="C229" i="1"/>
  <c r="F229" i="1"/>
  <c r="G229" i="1"/>
  <c r="H229" i="1"/>
  <c r="J229" i="1" s="1"/>
  <c r="L229" i="1"/>
  <c r="M229" i="1" s="1"/>
  <c r="O229" i="1" s="1"/>
  <c r="B229" i="1"/>
  <c r="Q229" i="1"/>
  <c r="S229" i="1"/>
  <c r="T228" i="1" s="1"/>
  <c r="K228" i="7" s="1"/>
  <c r="E229" i="1"/>
  <c r="C230" i="1"/>
  <c r="F230" i="1"/>
  <c r="G230" i="1"/>
  <c r="H230" i="1"/>
  <c r="J230" i="1" s="1"/>
  <c r="L230" i="1"/>
  <c r="M230" i="1" s="1"/>
  <c r="O230" i="1" s="1"/>
  <c r="B230" i="1"/>
  <c r="Q230" i="1"/>
  <c r="S230" i="1"/>
  <c r="T229" i="1" s="1"/>
  <c r="K229" i="7" s="1"/>
  <c r="E230" i="1"/>
  <c r="C231" i="1"/>
  <c r="F231" i="1"/>
  <c r="G231" i="1"/>
  <c r="H231" i="1"/>
  <c r="I231" i="1" s="1"/>
  <c r="K231" i="1" s="1"/>
  <c r="L231" i="1"/>
  <c r="M231" i="1" s="1"/>
  <c r="O231" i="1" s="1"/>
  <c r="B231" i="1"/>
  <c r="Q231" i="1"/>
  <c r="S231" i="1"/>
  <c r="T230" i="1" s="1"/>
  <c r="K230" i="7" s="1"/>
  <c r="E231" i="1"/>
  <c r="C232" i="1"/>
  <c r="F232" i="1"/>
  <c r="G232" i="1"/>
  <c r="H232" i="1"/>
  <c r="I232" i="1" s="1"/>
  <c r="K232" i="1" s="1"/>
  <c r="L232" i="1"/>
  <c r="M232" i="1" s="1"/>
  <c r="O232" i="1" s="1"/>
  <c r="B232" i="1"/>
  <c r="Q232" i="1"/>
  <c r="S232" i="1"/>
  <c r="T231" i="1" s="1"/>
  <c r="K231" i="7" s="1"/>
  <c r="E232" i="1"/>
  <c r="C233" i="1"/>
  <c r="F233" i="1"/>
  <c r="G233" i="1"/>
  <c r="H233" i="1"/>
  <c r="I233" i="1" s="1"/>
  <c r="L233" i="1"/>
  <c r="B233" i="1"/>
  <c r="Q233" i="1"/>
  <c r="S233" i="1"/>
  <c r="T232" i="1" s="1"/>
  <c r="K232" i="7" s="1"/>
  <c r="E233" i="1"/>
  <c r="C234" i="1"/>
  <c r="F234" i="1"/>
  <c r="G234" i="1"/>
  <c r="H234" i="1"/>
  <c r="I234" i="1" s="1"/>
  <c r="L234" i="1"/>
  <c r="B234" i="1"/>
  <c r="Q234" i="1"/>
  <c r="S234" i="1"/>
  <c r="T233" i="1" s="1"/>
  <c r="K233" i="7" s="1"/>
  <c r="E234" i="1"/>
  <c r="C235" i="1"/>
  <c r="F235" i="1"/>
  <c r="G235" i="1"/>
  <c r="H235" i="1"/>
  <c r="L235" i="1"/>
  <c r="M235" i="1" s="1"/>
  <c r="O235" i="1" s="1"/>
  <c r="B235" i="1"/>
  <c r="Q235" i="1"/>
  <c r="S235" i="1"/>
  <c r="T234" i="1" s="1"/>
  <c r="K234" i="7" s="1"/>
  <c r="E235" i="1"/>
  <c r="C236" i="1"/>
  <c r="F236" i="1"/>
  <c r="G236" i="1"/>
  <c r="H236" i="1"/>
  <c r="L236" i="1"/>
  <c r="N236" i="1" s="1"/>
  <c r="B236" i="1"/>
  <c r="Q236" i="1"/>
  <c r="S236" i="1"/>
  <c r="T235" i="1" s="1"/>
  <c r="K235" i="7" s="1"/>
  <c r="E236" i="1"/>
  <c r="C237" i="1"/>
  <c r="F237" i="1"/>
  <c r="G237" i="1"/>
  <c r="H237" i="1"/>
  <c r="L237" i="1"/>
  <c r="N237" i="1" s="1"/>
  <c r="B237" i="1"/>
  <c r="Q237" i="1"/>
  <c r="S237" i="1"/>
  <c r="T236" i="1" s="1"/>
  <c r="K236" i="7" s="1"/>
  <c r="E237" i="1"/>
  <c r="C238" i="1"/>
  <c r="F238" i="1"/>
  <c r="G238" i="1"/>
  <c r="H238" i="1"/>
  <c r="I238" i="1" s="1"/>
  <c r="K238" i="1" s="1"/>
  <c r="L238" i="1"/>
  <c r="N238" i="1" s="1"/>
  <c r="B238" i="1"/>
  <c r="Q238" i="1"/>
  <c r="S238" i="1"/>
  <c r="T237" i="1" s="1"/>
  <c r="K237" i="7" s="1"/>
  <c r="E238" i="1"/>
  <c r="C239" i="1"/>
  <c r="F239" i="1"/>
  <c r="G239" i="1"/>
  <c r="H239" i="1"/>
  <c r="I239" i="1" s="1"/>
  <c r="L239" i="1"/>
  <c r="M239" i="1" s="1"/>
  <c r="B239" i="1"/>
  <c r="Q239" i="1"/>
  <c r="S239" i="1"/>
  <c r="T238" i="1" s="1"/>
  <c r="K238" i="7" s="1"/>
  <c r="E239" i="1"/>
  <c r="C240" i="1"/>
  <c r="F240" i="1"/>
  <c r="G240" i="1"/>
  <c r="H240" i="1"/>
  <c r="J240" i="1" s="1"/>
  <c r="L240" i="1"/>
  <c r="M240" i="1" s="1"/>
  <c r="O240" i="1" s="1"/>
  <c r="B240" i="1"/>
  <c r="Q240" i="1"/>
  <c r="S240" i="1"/>
  <c r="T239" i="1" s="1"/>
  <c r="K239" i="7" s="1"/>
  <c r="E240" i="1"/>
  <c r="C241" i="1"/>
  <c r="F241" i="1"/>
  <c r="G241" i="1"/>
  <c r="H241" i="1"/>
  <c r="L241" i="1"/>
  <c r="B241" i="1"/>
  <c r="Q241" i="1"/>
  <c r="S241" i="1"/>
  <c r="T240" i="1" s="1"/>
  <c r="K240" i="7" s="1"/>
  <c r="E241" i="1"/>
  <c r="C242" i="1"/>
  <c r="F242" i="1"/>
  <c r="G242" i="1"/>
  <c r="H242" i="1"/>
  <c r="J242" i="1" s="1"/>
  <c r="L242" i="1"/>
  <c r="B242" i="1"/>
  <c r="Q242" i="1"/>
  <c r="S242" i="1"/>
  <c r="T241" i="1" s="1"/>
  <c r="K241" i="7" s="1"/>
  <c r="E242" i="1"/>
  <c r="C243" i="1"/>
  <c r="F243" i="1"/>
  <c r="G243" i="1"/>
  <c r="H243" i="1"/>
  <c r="I243" i="1" s="1"/>
  <c r="L243" i="1"/>
  <c r="N243" i="1" s="1"/>
  <c r="B243" i="1"/>
  <c r="Q243" i="1"/>
  <c r="S243" i="1"/>
  <c r="T242" i="1" s="1"/>
  <c r="K242" i="7" s="1"/>
  <c r="E243" i="1"/>
  <c r="C244" i="1"/>
  <c r="F244" i="1"/>
  <c r="G244" i="1"/>
  <c r="H244" i="1"/>
  <c r="I244" i="1" s="1"/>
  <c r="K244" i="1" s="1"/>
  <c r="L244" i="1"/>
  <c r="B244" i="1"/>
  <c r="Q244" i="1"/>
  <c r="S244" i="1"/>
  <c r="T243" i="1" s="1"/>
  <c r="K243" i="7" s="1"/>
  <c r="E244" i="1"/>
  <c r="C245" i="1"/>
  <c r="F245" i="1"/>
  <c r="G245" i="1"/>
  <c r="H245" i="1"/>
  <c r="I245" i="1" s="1"/>
  <c r="K245" i="1" s="1"/>
  <c r="L245" i="1"/>
  <c r="M245" i="1" s="1"/>
  <c r="O245" i="1" s="1"/>
  <c r="B245" i="1"/>
  <c r="Q245" i="1"/>
  <c r="S245" i="1"/>
  <c r="T244" i="1" s="1"/>
  <c r="K244" i="7" s="1"/>
  <c r="E245" i="1"/>
  <c r="C246" i="1"/>
  <c r="F246" i="1"/>
  <c r="G246" i="1"/>
  <c r="H246" i="1"/>
  <c r="I246" i="1" s="1"/>
  <c r="L246" i="1"/>
  <c r="B246" i="1"/>
  <c r="Q246" i="1"/>
  <c r="S246" i="1"/>
  <c r="T245" i="1" s="1"/>
  <c r="K245" i="7" s="1"/>
  <c r="E246" i="1"/>
  <c r="C247" i="1"/>
  <c r="F247" i="1"/>
  <c r="G247" i="1"/>
  <c r="H247" i="1"/>
  <c r="I247" i="1" s="1"/>
  <c r="K247" i="1" s="1"/>
  <c r="L247" i="1"/>
  <c r="M247" i="1" s="1"/>
  <c r="O247" i="1" s="1"/>
  <c r="B247" i="1"/>
  <c r="Q247" i="1"/>
  <c r="S247" i="1"/>
  <c r="T246" i="1" s="1"/>
  <c r="K246" i="7" s="1"/>
  <c r="E247" i="1"/>
  <c r="C248" i="1"/>
  <c r="F248" i="1"/>
  <c r="G248" i="1"/>
  <c r="H248" i="1"/>
  <c r="I248" i="1" s="1"/>
  <c r="K248" i="1" s="1"/>
  <c r="L248" i="1"/>
  <c r="M248" i="1" s="1"/>
  <c r="O248" i="1" s="1"/>
  <c r="B248" i="1"/>
  <c r="Q248" i="1"/>
  <c r="S248" i="1"/>
  <c r="T247" i="1" s="1"/>
  <c r="K247" i="7" s="1"/>
  <c r="E248" i="1"/>
  <c r="C249" i="1"/>
  <c r="F249" i="1"/>
  <c r="G249" i="1"/>
  <c r="H249" i="1"/>
  <c r="I249" i="1" s="1"/>
  <c r="K249" i="1" s="1"/>
  <c r="L249" i="1"/>
  <c r="N249" i="1" s="1"/>
  <c r="B249" i="1"/>
  <c r="Q249" i="1"/>
  <c r="S249" i="1"/>
  <c r="T248" i="1" s="1"/>
  <c r="K248" i="7" s="1"/>
  <c r="E249" i="1"/>
  <c r="C250" i="1"/>
  <c r="F250" i="1"/>
  <c r="G250" i="1"/>
  <c r="H250" i="1"/>
  <c r="J250" i="1" s="1"/>
  <c r="L250" i="1"/>
  <c r="N250" i="1" s="1"/>
  <c r="B250" i="1"/>
  <c r="Q250" i="1"/>
  <c r="S250" i="1"/>
  <c r="T249" i="1" s="1"/>
  <c r="K249" i="7" s="1"/>
  <c r="E250" i="1"/>
  <c r="C251" i="1"/>
  <c r="F251" i="1"/>
  <c r="G251" i="1"/>
  <c r="H251" i="1"/>
  <c r="L251" i="1"/>
  <c r="M251" i="1" s="1"/>
  <c r="O251" i="1" s="1"/>
  <c r="B251" i="1"/>
  <c r="Q251" i="1"/>
  <c r="S251" i="1"/>
  <c r="T250" i="1" s="1"/>
  <c r="K250" i="7" s="1"/>
  <c r="E251" i="1"/>
  <c r="C252" i="1"/>
  <c r="F252" i="1"/>
  <c r="G252" i="1"/>
  <c r="H252" i="1"/>
  <c r="I252" i="1" s="1"/>
  <c r="L252" i="1"/>
  <c r="M252" i="1" s="1"/>
  <c r="O252" i="1" s="1"/>
  <c r="B252" i="1"/>
  <c r="Q252" i="1"/>
  <c r="R252" i="1" s="1"/>
  <c r="S252" i="1"/>
  <c r="T251" i="1" s="1"/>
  <c r="K251" i="7" s="1"/>
  <c r="E252" i="1"/>
  <c r="C253" i="1"/>
  <c r="F253" i="1"/>
  <c r="G253" i="1"/>
  <c r="H253" i="1"/>
  <c r="J253" i="1" s="1"/>
  <c r="L253" i="1"/>
  <c r="B253" i="1"/>
  <c r="Q253" i="1"/>
  <c r="S253" i="1"/>
  <c r="T252" i="1" s="1"/>
  <c r="K252" i="7" s="1"/>
  <c r="E253" i="1"/>
  <c r="C254" i="1"/>
  <c r="F254" i="1"/>
  <c r="G254" i="1"/>
  <c r="H254" i="1"/>
  <c r="L254" i="1"/>
  <c r="N254" i="1" s="1"/>
  <c r="B254" i="1"/>
  <c r="Q254" i="1"/>
  <c r="S254" i="1"/>
  <c r="T253" i="1" s="1"/>
  <c r="K253" i="7" s="1"/>
  <c r="E254" i="1"/>
  <c r="C255" i="1"/>
  <c r="F255" i="1"/>
  <c r="G255" i="1"/>
  <c r="H255" i="1"/>
  <c r="I255" i="1" s="1"/>
  <c r="K255" i="1" s="1"/>
  <c r="L255" i="1"/>
  <c r="B255" i="1"/>
  <c r="Q255" i="1"/>
  <c r="S255" i="1"/>
  <c r="T254" i="1" s="1"/>
  <c r="K254" i="7" s="1"/>
  <c r="E255" i="1"/>
  <c r="C256" i="1"/>
  <c r="F256" i="1"/>
  <c r="G256" i="1"/>
  <c r="H256" i="1"/>
  <c r="J256" i="1" s="1"/>
  <c r="L256" i="1"/>
  <c r="B256" i="1"/>
  <c r="Q256" i="1"/>
  <c r="R256" i="1" s="1"/>
  <c r="S256" i="1"/>
  <c r="T255" i="1" s="1"/>
  <c r="K255" i="7" s="1"/>
  <c r="E256" i="1"/>
  <c r="C257" i="1"/>
  <c r="F257" i="1"/>
  <c r="G257" i="1"/>
  <c r="H257" i="1"/>
  <c r="L257" i="1"/>
  <c r="B257" i="1"/>
  <c r="Q257" i="1"/>
  <c r="S257" i="1"/>
  <c r="T256" i="1" s="1"/>
  <c r="K256" i="7" s="1"/>
  <c r="E257" i="1"/>
  <c r="C258" i="1"/>
  <c r="F258" i="1"/>
  <c r="G258" i="1"/>
  <c r="H258" i="1"/>
  <c r="I258" i="1" s="1"/>
  <c r="L258" i="1"/>
  <c r="M258" i="1" s="1"/>
  <c r="O258" i="1" s="1"/>
  <c r="B258" i="1"/>
  <c r="Q258" i="1"/>
  <c r="S258" i="1"/>
  <c r="T257" i="1" s="1"/>
  <c r="K257" i="7" s="1"/>
  <c r="E258" i="1"/>
  <c r="C259" i="1"/>
  <c r="F259" i="1"/>
  <c r="G259" i="1"/>
  <c r="H259" i="1"/>
  <c r="I259" i="1" s="1"/>
  <c r="K259" i="1" s="1"/>
  <c r="L259" i="1"/>
  <c r="N259" i="1" s="1"/>
  <c r="B259" i="1"/>
  <c r="Q259" i="1"/>
  <c r="R259" i="1" s="1"/>
  <c r="S259" i="1"/>
  <c r="T258" i="1" s="1"/>
  <c r="K258" i="7" s="1"/>
  <c r="E259" i="1"/>
  <c r="C260" i="1"/>
  <c r="F260" i="1"/>
  <c r="G260" i="1"/>
  <c r="H260" i="1"/>
  <c r="I260" i="1" s="1"/>
  <c r="K260" i="1" s="1"/>
  <c r="L260" i="1"/>
  <c r="B260" i="1"/>
  <c r="Q260" i="1"/>
  <c r="R260" i="1" s="1"/>
  <c r="S260" i="1"/>
  <c r="T259" i="1" s="1"/>
  <c r="E260" i="1"/>
  <c r="C261" i="1"/>
  <c r="F261" i="1"/>
  <c r="G261" i="1"/>
  <c r="H261" i="1"/>
  <c r="J261" i="1" s="1"/>
  <c r="L261" i="1"/>
  <c r="B261" i="1"/>
  <c r="Q261" i="1"/>
  <c r="R261" i="1" s="1"/>
  <c r="S261" i="1"/>
  <c r="T260" i="1" s="1"/>
  <c r="E261" i="1"/>
  <c r="C262" i="1"/>
  <c r="F262" i="1"/>
  <c r="G262" i="1"/>
  <c r="H262" i="1"/>
  <c r="L262" i="1"/>
  <c r="M262" i="1" s="1"/>
  <c r="O262" i="1" s="1"/>
  <c r="B262" i="1"/>
  <c r="Q262" i="1"/>
  <c r="R262" i="1" s="1"/>
  <c r="S262" i="1"/>
  <c r="T261" i="1" s="1"/>
  <c r="E262" i="1"/>
  <c r="C263" i="1"/>
  <c r="F263" i="1"/>
  <c r="G263" i="1"/>
  <c r="H263" i="1"/>
  <c r="L263" i="1"/>
  <c r="B263" i="1"/>
  <c r="Q263" i="1"/>
  <c r="R263" i="1" s="1"/>
  <c r="S263" i="1"/>
  <c r="T262" i="1" s="1"/>
  <c r="E263" i="1"/>
  <c r="C264" i="1"/>
  <c r="F264" i="1"/>
  <c r="G264" i="1"/>
  <c r="H264" i="1"/>
  <c r="L264" i="1"/>
  <c r="B264" i="1"/>
  <c r="Q264" i="1"/>
  <c r="R264" i="1" s="1"/>
  <c r="S264" i="1"/>
  <c r="T263" i="1" s="1"/>
  <c r="E264" i="1"/>
  <c r="C265" i="1"/>
  <c r="F265" i="1"/>
  <c r="G265" i="1"/>
  <c r="H265" i="1"/>
  <c r="L265" i="1"/>
  <c r="M265" i="1" s="1"/>
  <c r="O265" i="1" s="1"/>
  <c r="B265" i="1"/>
  <c r="Q265" i="1"/>
  <c r="R265" i="1" s="1"/>
  <c r="S265" i="1"/>
  <c r="T264" i="1" s="1"/>
  <c r="E265" i="1"/>
  <c r="C266" i="1"/>
  <c r="F266" i="1"/>
  <c r="G266" i="1"/>
  <c r="H266" i="1"/>
  <c r="I266" i="1" s="1"/>
  <c r="K266" i="1" s="1"/>
  <c r="L266" i="1"/>
  <c r="N266" i="1" s="1"/>
  <c r="B266" i="1"/>
  <c r="Q266" i="1"/>
  <c r="R266" i="1" s="1"/>
  <c r="S266" i="1"/>
  <c r="T265" i="1" s="1"/>
  <c r="E266" i="1"/>
  <c r="C267" i="1"/>
  <c r="F267" i="1"/>
  <c r="G267" i="1"/>
  <c r="H267" i="1"/>
  <c r="I267" i="1" s="1"/>
  <c r="K267" i="1" s="1"/>
  <c r="L267" i="1"/>
  <c r="N267" i="1" s="1"/>
  <c r="B267" i="1"/>
  <c r="Q267" i="1"/>
  <c r="R267" i="1" s="1"/>
  <c r="S267" i="1"/>
  <c r="T266" i="1" s="1"/>
  <c r="E267" i="1"/>
  <c r="C268" i="1"/>
  <c r="F268" i="1"/>
  <c r="G268" i="1"/>
  <c r="H268" i="1"/>
  <c r="I268" i="1" s="1"/>
  <c r="K268" i="1" s="1"/>
  <c r="L268" i="1"/>
  <c r="B268" i="1"/>
  <c r="Q268" i="1"/>
  <c r="R268" i="1" s="1"/>
  <c r="S268" i="1"/>
  <c r="T267" i="1" s="1"/>
  <c r="E268" i="1"/>
  <c r="C269" i="1"/>
  <c r="F269" i="1"/>
  <c r="G269" i="1"/>
  <c r="H269" i="1"/>
  <c r="J269" i="1" s="1"/>
  <c r="L269" i="1"/>
  <c r="B269" i="1"/>
  <c r="Q269" i="1"/>
  <c r="R269" i="1" s="1"/>
  <c r="S269" i="1"/>
  <c r="T268" i="1" s="1"/>
  <c r="E269" i="1"/>
  <c r="C270" i="1"/>
  <c r="F270" i="1"/>
  <c r="G270" i="1"/>
  <c r="H270" i="1"/>
  <c r="I270" i="1" s="1"/>
  <c r="K270" i="1" s="1"/>
  <c r="L270" i="1"/>
  <c r="M270" i="1" s="1"/>
  <c r="O270" i="1" s="1"/>
  <c r="B270" i="1"/>
  <c r="Q270" i="1"/>
  <c r="R270" i="1" s="1"/>
  <c r="S270" i="1"/>
  <c r="T269" i="1" s="1"/>
  <c r="E270" i="1"/>
  <c r="C271" i="1"/>
  <c r="F271" i="1"/>
  <c r="G271" i="1"/>
  <c r="H271" i="1"/>
  <c r="L271" i="1"/>
  <c r="M271" i="1" s="1"/>
  <c r="O271" i="1" s="1"/>
  <c r="B271" i="1"/>
  <c r="Q271" i="1"/>
  <c r="R271" i="1" s="1"/>
  <c r="S271" i="1"/>
  <c r="T270" i="1" s="1"/>
  <c r="E271" i="1"/>
  <c r="C272" i="1"/>
  <c r="F272" i="1"/>
  <c r="G272" i="1"/>
  <c r="H272" i="1"/>
  <c r="J272" i="1" s="1"/>
  <c r="L272" i="1"/>
  <c r="B272" i="1"/>
  <c r="Q272" i="1"/>
  <c r="R272" i="1" s="1"/>
  <c r="S272" i="1"/>
  <c r="T271" i="1" s="1"/>
  <c r="E272" i="1"/>
  <c r="C273" i="1"/>
  <c r="F273" i="1"/>
  <c r="G273" i="1"/>
  <c r="H273" i="1"/>
  <c r="L273" i="1"/>
  <c r="N273" i="1" s="1"/>
  <c r="B273" i="1"/>
  <c r="Q273" i="1"/>
  <c r="R273" i="1" s="1"/>
  <c r="S273" i="1"/>
  <c r="T272" i="1" s="1"/>
  <c r="E273" i="1"/>
  <c r="C274" i="1"/>
  <c r="F274" i="1"/>
  <c r="G274" i="1"/>
  <c r="H274" i="1"/>
  <c r="I274" i="1" s="1"/>
  <c r="K274" i="1" s="1"/>
  <c r="L274" i="1"/>
  <c r="M274" i="1" s="1"/>
  <c r="O274" i="1" s="1"/>
  <c r="B274" i="1"/>
  <c r="Q274" i="1"/>
  <c r="R274" i="1" s="1"/>
  <c r="S274" i="1"/>
  <c r="T273" i="1" s="1"/>
  <c r="E274" i="1"/>
  <c r="C275" i="1"/>
  <c r="F275" i="1"/>
  <c r="G275" i="1"/>
  <c r="H275" i="1"/>
  <c r="I275" i="1" s="1"/>
  <c r="K275" i="1" s="1"/>
  <c r="L275" i="1"/>
  <c r="B275" i="1"/>
  <c r="Q275" i="1"/>
  <c r="R275" i="1" s="1"/>
  <c r="S275" i="1"/>
  <c r="T274" i="1" s="1"/>
  <c r="E275" i="1"/>
  <c r="C276" i="1"/>
  <c r="F276" i="1"/>
  <c r="G276" i="1"/>
  <c r="H276" i="1"/>
  <c r="L276" i="1"/>
  <c r="B276" i="1"/>
  <c r="Q276" i="1"/>
  <c r="R276" i="1" s="1"/>
  <c r="S276" i="1"/>
  <c r="T275" i="1" s="1"/>
  <c r="E276" i="1"/>
  <c r="C277" i="1"/>
  <c r="F277" i="1"/>
  <c r="G277" i="1"/>
  <c r="H277" i="1"/>
  <c r="L277" i="1"/>
  <c r="B277" i="1"/>
  <c r="Q277" i="1"/>
  <c r="R277" i="1" s="1"/>
  <c r="S277" i="1"/>
  <c r="T276" i="1" s="1"/>
  <c r="E277" i="1"/>
  <c r="C278" i="1"/>
  <c r="F278" i="1"/>
  <c r="G278" i="1"/>
  <c r="H278" i="1"/>
  <c r="L278" i="1"/>
  <c r="M278" i="1" s="1"/>
  <c r="O278" i="1" s="1"/>
  <c r="B278" i="1"/>
  <c r="Q278" i="1"/>
  <c r="R278" i="1" s="1"/>
  <c r="S278" i="1"/>
  <c r="T277" i="1" s="1"/>
  <c r="E278" i="1"/>
  <c r="C279" i="1"/>
  <c r="F279" i="1"/>
  <c r="G279" i="1"/>
  <c r="H279" i="1"/>
  <c r="J279" i="1" s="1"/>
  <c r="L279" i="1"/>
  <c r="M279" i="1" s="1"/>
  <c r="O279" i="1" s="1"/>
  <c r="B279" i="1"/>
  <c r="Q279" i="1"/>
  <c r="R279" i="1" s="1"/>
  <c r="S279" i="1"/>
  <c r="T278" i="1" s="1"/>
  <c r="E279" i="1"/>
  <c r="C280" i="1"/>
  <c r="F280" i="1"/>
  <c r="G280" i="1"/>
  <c r="H280" i="1"/>
  <c r="L280" i="1"/>
  <c r="M280" i="1" s="1"/>
  <c r="O280" i="1" s="1"/>
  <c r="B280" i="1"/>
  <c r="Q280" i="1"/>
  <c r="R280" i="1" s="1"/>
  <c r="S280" i="1"/>
  <c r="T279" i="1" s="1"/>
  <c r="E280" i="1"/>
  <c r="C281" i="1"/>
  <c r="F281" i="1"/>
  <c r="G281" i="1"/>
  <c r="H281" i="1"/>
  <c r="L281" i="1"/>
  <c r="N281" i="1" s="1"/>
  <c r="B281" i="1"/>
  <c r="Q281" i="1"/>
  <c r="R281" i="1" s="1"/>
  <c r="S281" i="1"/>
  <c r="T280" i="1" s="1"/>
  <c r="E281" i="1"/>
  <c r="C282" i="1"/>
  <c r="F282" i="1"/>
  <c r="G282" i="1"/>
  <c r="H282" i="1"/>
  <c r="I282" i="1" s="1"/>
  <c r="L282" i="1"/>
  <c r="M282" i="1" s="1"/>
  <c r="O282" i="1" s="1"/>
  <c r="B282" i="1"/>
  <c r="Q282" i="1"/>
  <c r="R282" i="1" s="1"/>
  <c r="S282" i="1"/>
  <c r="T281" i="1" s="1"/>
  <c r="E282" i="1"/>
  <c r="C283" i="1"/>
  <c r="F283" i="1"/>
  <c r="G283" i="1"/>
  <c r="H283" i="1"/>
  <c r="J283" i="1" s="1"/>
  <c r="L283" i="1"/>
  <c r="B283" i="1"/>
  <c r="Q283" i="1"/>
  <c r="R283" i="1" s="1"/>
  <c r="S283" i="1"/>
  <c r="T282" i="1" s="1"/>
  <c r="E283" i="1"/>
  <c r="C284" i="1"/>
  <c r="F284" i="1"/>
  <c r="G284" i="1"/>
  <c r="H284" i="1"/>
  <c r="J284" i="1" s="1"/>
  <c r="L284" i="1"/>
  <c r="N284" i="1" s="1"/>
  <c r="B284" i="1"/>
  <c r="Q284" i="1"/>
  <c r="R284" i="1" s="1"/>
  <c r="S284" i="1"/>
  <c r="T283" i="1" s="1"/>
  <c r="E284" i="1"/>
  <c r="C285" i="1"/>
  <c r="F285" i="1"/>
  <c r="G285" i="1"/>
  <c r="H285" i="1"/>
  <c r="L285" i="1"/>
  <c r="B285" i="1"/>
  <c r="Q285" i="1"/>
  <c r="R285" i="1" s="1"/>
  <c r="S285" i="1"/>
  <c r="T284" i="1" s="1"/>
  <c r="E285" i="1"/>
  <c r="C286" i="1"/>
  <c r="F286" i="1"/>
  <c r="G286" i="1"/>
  <c r="H286" i="1"/>
  <c r="I286" i="1" s="1"/>
  <c r="K286" i="1" s="1"/>
  <c r="L286" i="1"/>
  <c r="M286" i="1" s="1"/>
  <c r="O286" i="1" s="1"/>
  <c r="B286" i="1"/>
  <c r="Q286" i="1"/>
  <c r="R286" i="1" s="1"/>
  <c r="S286" i="1"/>
  <c r="T285" i="1" s="1"/>
  <c r="E286" i="1"/>
  <c r="C287" i="1"/>
  <c r="F287" i="1"/>
  <c r="G287" i="1"/>
  <c r="H287" i="1"/>
  <c r="I287" i="1" s="1"/>
  <c r="L287" i="1"/>
  <c r="B287" i="1"/>
  <c r="Q287" i="1"/>
  <c r="R287" i="1" s="1"/>
  <c r="S287" i="1"/>
  <c r="T286" i="1" s="1"/>
  <c r="E287" i="1"/>
  <c r="C288" i="1"/>
  <c r="F288" i="1"/>
  <c r="G288" i="1"/>
  <c r="H288" i="1"/>
  <c r="J288" i="1" s="1"/>
  <c r="L288" i="1"/>
  <c r="M288" i="1" s="1"/>
  <c r="O288" i="1" s="1"/>
  <c r="B288" i="1"/>
  <c r="Q288" i="1"/>
  <c r="R288" i="1" s="1"/>
  <c r="S288" i="1"/>
  <c r="T287" i="1" s="1"/>
  <c r="E288" i="1"/>
  <c r="C289" i="1"/>
  <c r="F289" i="1"/>
  <c r="G289" i="1"/>
  <c r="H289" i="1"/>
  <c r="L289" i="1"/>
  <c r="N289" i="1" s="1"/>
  <c r="B289" i="1"/>
  <c r="Q289" i="1"/>
  <c r="R289" i="1" s="1"/>
  <c r="S289" i="1"/>
  <c r="T288" i="1" s="1"/>
  <c r="E289" i="1"/>
  <c r="C290" i="1"/>
  <c r="F290" i="1"/>
  <c r="G290" i="1"/>
  <c r="H290" i="1"/>
  <c r="I290" i="1" s="1"/>
  <c r="L290" i="1"/>
  <c r="M290" i="1" s="1"/>
  <c r="O290" i="1" s="1"/>
  <c r="B290" i="1"/>
  <c r="Q290" i="1"/>
  <c r="R290" i="1" s="1"/>
  <c r="S290" i="1"/>
  <c r="T289" i="1" s="1"/>
  <c r="E290" i="1"/>
  <c r="C291" i="1"/>
  <c r="F291" i="1"/>
  <c r="G291" i="1"/>
  <c r="H291" i="1"/>
  <c r="L291" i="1"/>
  <c r="M291" i="1" s="1"/>
  <c r="O291" i="1" s="1"/>
  <c r="B291" i="1"/>
  <c r="Q291" i="1"/>
  <c r="R291" i="1" s="1"/>
  <c r="S291" i="1"/>
  <c r="T290" i="1" s="1"/>
  <c r="E291" i="1"/>
  <c r="C292" i="1"/>
  <c r="F292" i="1"/>
  <c r="G292" i="1"/>
  <c r="H292" i="1"/>
  <c r="I292" i="1" s="1"/>
  <c r="K292" i="1" s="1"/>
  <c r="L292" i="1"/>
  <c r="B292" i="1"/>
  <c r="Q292" i="1"/>
  <c r="R292" i="1" s="1"/>
  <c r="S292" i="1"/>
  <c r="T291" i="1" s="1"/>
  <c r="E292" i="1"/>
  <c r="C293" i="1"/>
  <c r="F293" i="1"/>
  <c r="G293" i="1"/>
  <c r="H293" i="1"/>
  <c r="L293" i="1"/>
  <c r="B293" i="1"/>
  <c r="Q293" i="1"/>
  <c r="R293" i="1" s="1"/>
  <c r="S293" i="1"/>
  <c r="T292" i="1" s="1"/>
  <c r="E293" i="1"/>
  <c r="C294" i="1"/>
  <c r="F294" i="1"/>
  <c r="G294" i="1"/>
  <c r="H294" i="1"/>
  <c r="I294" i="1" s="1"/>
  <c r="K294" i="1" s="1"/>
  <c r="L294" i="1"/>
  <c r="B294" i="1"/>
  <c r="Q294" i="1"/>
  <c r="R294" i="1" s="1"/>
  <c r="S294" i="1"/>
  <c r="T293" i="1" s="1"/>
  <c r="E294" i="1"/>
  <c r="C295" i="1"/>
  <c r="F295" i="1"/>
  <c r="G295" i="1"/>
  <c r="H295" i="1"/>
  <c r="L295" i="1"/>
  <c r="N295" i="1" s="1"/>
  <c r="B295" i="1"/>
  <c r="Q295" i="1"/>
  <c r="R295" i="1" s="1"/>
  <c r="S295" i="1"/>
  <c r="T294" i="1" s="1"/>
  <c r="E295" i="1"/>
  <c r="C296" i="1"/>
  <c r="F296" i="1"/>
  <c r="G296" i="1"/>
  <c r="H296" i="1"/>
  <c r="J296" i="1" s="1"/>
  <c r="L296" i="1"/>
  <c r="M296" i="1" s="1"/>
  <c r="O296" i="1" s="1"/>
  <c r="B296" i="1"/>
  <c r="Q296" i="1"/>
  <c r="R296" i="1" s="1"/>
  <c r="S296" i="1"/>
  <c r="T295" i="1" s="1"/>
  <c r="E296" i="1"/>
  <c r="C297" i="1"/>
  <c r="F297" i="1"/>
  <c r="G297" i="1"/>
  <c r="H297" i="1"/>
  <c r="L297" i="1"/>
  <c r="N297" i="1" s="1"/>
  <c r="B297" i="1"/>
  <c r="Q297" i="1"/>
  <c r="R297" i="1" s="1"/>
  <c r="S297" i="1"/>
  <c r="T296" i="1" s="1"/>
  <c r="E297" i="1"/>
  <c r="C298" i="1"/>
  <c r="F298" i="1"/>
  <c r="G298" i="1"/>
  <c r="H298" i="1"/>
  <c r="I298" i="1" s="1"/>
  <c r="K298" i="1" s="1"/>
  <c r="L298" i="1"/>
  <c r="B298" i="1"/>
  <c r="Q298" i="1"/>
  <c r="R298" i="1" s="1"/>
  <c r="S298" i="1"/>
  <c r="T297" i="1" s="1"/>
  <c r="E298" i="1"/>
  <c r="C299" i="1"/>
  <c r="F299" i="1"/>
  <c r="G299" i="1"/>
  <c r="H299" i="1"/>
  <c r="L299" i="1"/>
  <c r="M299" i="1" s="1"/>
  <c r="O299" i="1" s="1"/>
  <c r="B299" i="1"/>
  <c r="Q299" i="1"/>
  <c r="R299" i="1" s="1"/>
  <c r="S299" i="1"/>
  <c r="T298" i="1" s="1"/>
  <c r="E299" i="1"/>
  <c r="C300" i="1"/>
  <c r="F300" i="1"/>
  <c r="G300" i="1"/>
  <c r="H300" i="1"/>
  <c r="I300" i="1" s="1"/>
  <c r="K300" i="1" s="1"/>
  <c r="L300" i="1"/>
  <c r="N300" i="1" s="1"/>
  <c r="B300" i="1"/>
  <c r="Q300" i="1"/>
  <c r="R300" i="1" s="1"/>
  <c r="S300" i="1"/>
  <c r="T299" i="1" s="1"/>
  <c r="E300" i="1"/>
  <c r="C301" i="1"/>
  <c r="F301" i="1"/>
  <c r="G301" i="1"/>
  <c r="H301" i="1"/>
  <c r="L301" i="1"/>
  <c r="B301" i="1"/>
  <c r="Q301" i="1"/>
  <c r="R301" i="1" s="1"/>
  <c r="S301" i="1"/>
  <c r="T300" i="1" s="1"/>
  <c r="E301" i="1"/>
  <c r="C302" i="1"/>
  <c r="F302" i="1"/>
  <c r="G302" i="1"/>
  <c r="H302" i="1"/>
  <c r="I302" i="1" s="1"/>
  <c r="K302" i="1" s="1"/>
  <c r="L302" i="1"/>
  <c r="M302" i="1" s="1"/>
  <c r="O302" i="1" s="1"/>
  <c r="B302" i="1"/>
  <c r="Q302" i="1"/>
  <c r="R302" i="1" s="1"/>
  <c r="S302" i="1"/>
  <c r="T301" i="1" s="1"/>
  <c r="E302" i="1"/>
  <c r="C303" i="1"/>
  <c r="F303" i="1"/>
  <c r="G303" i="1"/>
  <c r="H303" i="1"/>
  <c r="L303" i="1"/>
  <c r="M303" i="1" s="1"/>
  <c r="O303" i="1" s="1"/>
  <c r="B303" i="1"/>
  <c r="Q303" i="1"/>
  <c r="R303" i="1" s="1"/>
  <c r="S303" i="1"/>
  <c r="T302" i="1" s="1"/>
  <c r="E303" i="1"/>
  <c r="C304" i="1"/>
  <c r="F304" i="1"/>
  <c r="G304" i="1"/>
  <c r="H304" i="1"/>
  <c r="J304" i="1" s="1"/>
  <c r="L304" i="1"/>
  <c r="N304" i="1" s="1"/>
  <c r="B304" i="1"/>
  <c r="Q304" i="1"/>
  <c r="R304" i="1" s="1"/>
  <c r="S304" i="1"/>
  <c r="T303" i="1" s="1"/>
  <c r="E304" i="1"/>
  <c r="C305" i="1"/>
  <c r="F305" i="1"/>
  <c r="G305" i="1"/>
  <c r="H305" i="1"/>
  <c r="L305" i="1"/>
  <c r="N305" i="1" s="1"/>
  <c r="B305" i="1"/>
  <c r="Q305" i="1"/>
  <c r="R305" i="1" s="1"/>
  <c r="S305" i="1"/>
  <c r="T304" i="1" s="1"/>
  <c r="E305" i="1"/>
  <c r="C306" i="1"/>
  <c r="F306" i="1"/>
  <c r="G306" i="1"/>
  <c r="H306" i="1"/>
  <c r="I306" i="1" s="1"/>
  <c r="K306" i="1" s="1"/>
  <c r="L306" i="1"/>
  <c r="M306" i="1" s="1"/>
  <c r="O306" i="1" s="1"/>
  <c r="B306" i="1"/>
  <c r="Q306" i="1"/>
  <c r="R306" i="1" s="1"/>
  <c r="S306" i="1"/>
  <c r="T305" i="1" s="1"/>
  <c r="E306" i="1"/>
  <c r="C307" i="1"/>
  <c r="F307" i="1"/>
  <c r="G307" i="1"/>
  <c r="H307" i="1"/>
  <c r="L307" i="1"/>
  <c r="M307" i="1" s="1"/>
  <c r="O307" i="1" s="1"/>
  <c r="B307" i="1"/>
  <c r="Q307" i="1"/>
  <c r="R307" i="1" s="1"/>
  <c r="S307" i="1"/>
  <c r="T306" i="1" s="1"/>
  <c r="E307" i="1"/>
  <c r="C308" i="1"/>
  <c r="F308" i="1"/>
  <c r="G308" i="1"/>
  <c r="H308" i="1"/>
  <c r="J308" i="1" s="1"/>
  <c r="L308" i="1"/>
  <c r="N308" i="1" s="1"/>
  <c r="B308" i="1"/>
  <c r="Q308" i="1"/>
  <c r="R308" i="1" s="1"/>
  <c r="S308" i="1"/>
  <c r="T307" i="1" s="1"/>
  <c r="E308" i="1"/>
  <c r="C309" i="1"/>
  <c r="F309" i="1"/>
  <c r="G309" i="1"/>
  <c r="H309" i="1"/>
  <c r="J309" i="1" s="1"/>
  <c r="L309" i="1"/>
  <c r="B309" i="1"/>
  <c r="Q309" i="1"/>
  <c r="R309" i="1" s="1"/>
  <c r="S309" i="1"/>
  <c r="T308" i="1" s="1"/>
  <c r="E309" i="1"/>
  <c r="C310" i="1"/>
  <c r="F310" i="1"/>
  <c r="G310" i="1"/>
  <c r="H310" i="1"/>
  <c r="L310" i="1"/>
  <c r="M310" i="1" s="1"/>
  <c r="O310" i="1" s="1"/>
  <c r="B310" i="1"/>
  <c r="Q310" i="1"/>
  <c r="R310" i="1" s="1"/>
  <c r="S310" i="1"/>
  <c r="T309" i="1" s="1"/>
  <c r="E310" i="1"/>
  <c r="C311" i="1"/>
  <c r="F311" i="1"/>
  <c r="G311" i="1"/>
  <c r="H311" i="1"/>
  <c r="I311" i="1" s="1"/>
  <c r="K311" i="1" s="1"/>
  <c r="L311" i="1"/>
  <c r="M311" i="1" s="1"/>
  <c r="O311" i="1" s="1"/>
  <c r="B311" i="1"/>
  <c r="Q311" i="1"/>
  <c r="R311" i="1" s="1"/>
  <c r="S311" i="1"/>
  <c r="T310" i="1" s="1"/>
  <c r="E311" i="1"/>
  <c r="C312" i="1"/>
  <c r="F312" i="1"/>
  <c r="G312" i="1"/>
  <c r="H312" i="1"/>
  <c r="L312" i="1"/>
  <c r="N312" i="1" s="1"/>
  <c r="B312" i="1"/>
  <c r="Q312" i="1"/>
  <c r="R312" i="1" s="1"/>
  <c r="S312" i="1"/>
  <c r="T311" i="1" s="1"/>
  <c r="E312" i="1"/>
  <c r="C313" i="1"/>
  <c r="F313" i="1"/>
  <c r="G313" i="1"/>
  <c r="H313" i="1"/>
  <c r="L313" i="1"/>
  <c r="N313" i="1" s="1"/>
  <c r="B313" i="1"/>
  <c r="Q313" i="1"/>
  <c r="R313" i="1" s="1"/>
  <c r="S313" i="1"/>
  <c r="T312" i="1" s="1"/>
  <c r="E313" i="1"/>
  <c r="C314" i="1"/>
  <c r="F314" i="1"/>
  <c r="G314" i="1"/>
  <c r="H314" i="1"/>
  <c r="L314" i="1"/>
  <c r="N314" i="1" s="1"/>
  <c r="B314" i="1"/>
  <c r="Q314" i="1"/>
  <c r="R314" i="1" s="1"/>
  <c r="S314" i="1"/>
  <c r="T313" i="1" s="1"/>
  <c r="E314" i="1"/>
  <c r="C315" i="1"/>
  <c r="F315" i="1"/>
  <c r="G315" i="1"/>
  <c r="H315" i="1"/>
  <c r="L315" i="1"/>
  <c r="M315" i="1" s="1"/>
  <c r="O315" i="1" s="1"/>
  <c r="B315" i="1"/>
  <c r="Q315" i="1"/>
  <c r="R315" i="1" s="1"/>
  <c r="S315" i="1"/>
  <c r="T314" i="1" s="1"/>
  <c r="E315" i="1"/>
  <c r="C316" i="1"/>
  <c r="F316" i="1"/>
  <c r="G316" i="1"/>
  <c r="H316" i="1"/>
  <c r="I316" i="1" s="1"/>
  <c r="K316" i="1" s="1"/>
  <c r="L316" i="1"/>
  <c r="B316" i="1"/>
  <c r="Q316" i="1"/>
  <c r="R316" i="1" s="1"/>
  <c r="S316" i="1"/>
  <c r="T315" i="1" s="1"/>
  <c r="E316" i="1"/>
  <c r="C317" i="1"/>
  <c r="F317" i="1"/>
  <c r="G317" i="1"/>
  <c r="H317" i="1"/>
  <c r="I317" i="1" s="1"/>
  <c r="L317" i="1"/>
  <c r="B317" i="1"/>
  <c r="Q317" i="1"/>
  <c r="R317" i="1" s="1"/>
  <c r="S317" i="1"/>
  <c r="T316" i="1" s="1"/>
  <c r="E317" i="1"/>
  <c r="C318" i="1"/>
  <c r="F318" i="1"/>
  <c r="G318" i="1"/>
  <c r="H318" i="1"/>
  <c r="J318" i="1" s="1"/>
  <c r="L318" i="1"/>
  <c r="B318" i="1"/>
  <c r="Q318" i="1"/>
  <c r="R318" i="1" s="1"/>
  <c r="S318" i="1"/>
  <c r="T317" i="1" s="1"/>
  <c r="E318" i="1"/>
  <c r="C319" i="1"/>
  <c r="F319" i="1"/>
  <c r="G319" i="1"/>
  <c r="H319" i="1"/>
  <c r="L319" i="1"/>
  <c r="N319" i="1" s="1"/>
  <c r="B319" i="1"/>
  <c r="Q319" i="1"/>
  <c r="R319" i="1" s="1"/>
  <c r="S319" i="1"/>
  <c r="T318" i="1" s="1"/>
  <c r="E319" i="1"/>
  <c r="C320" i="1"/>
  <c r="F320" i="1"/>
  <c r="G320" i="1"/>
  <c r="H320" i="1"/>
  <c r="L320" i="1"/>
  <c r="B320" i="1"/>
  <c r="Q320" i="1"/>
  <c r="R320" i="1" s="1"/>
  <c r="S320" i="1"/>
  <c r="T319" i="1" s="1"/>
  <c r="E320" i="1"/>
  <c r="C321" i="1"/>
  <c r="F321" i="1"/>
  <c r="G321" i="1"/>
  <c r="H321" i="1"/>
  <c r="J321" i="1" s="1"/>
  <c r="L321" i="1"/>
  <c r="M321" i="1" s="1"/>
  <c r="O321" i="1" s="1"/>
  <c r="B321" i="1"/>
  <c r="Q321" i="1"/>
  <c r="R321" i="1" s="1"/>
  <c r="S321" i="1"/>
  <c r="T320" i="1" s="1"/>
  <c r="E321" i="1"/>
  <c r="C322" i="1"/>
  <c r="F322" i="1"/>
  <c r="G322" i="1"/>
  <c r="H322" i="1"/>
  <c r="I322" i="1" s="1"/>
  <c r="K322" i="1" s="1"/>
  <c r="L322" i="1"/>
  <c r="N322" i="1" s="1"/>
  <c r="B322" i="1"/>
  <c r="Q322" i="1"/>
  <c r="R322" i="1" s="1"/>
  <c r="S322" i="1"/>
  <c r="T321" i="1" s="1"/>
  <c r="E322" i="1"/>
  <c r="C323" i="1"/>
  <c r="F323" i="1"/>
  <c r="G323" i="1"/>
  <c r="H323" i="1"/>
  <c r="L323" i="1"/>
  <c r="M323" i="1" s="1"/>
  <c r="O323" i="1" s="1"/>
  <c r="B323" i="1"/>
  <c r="Q323" i="1"/>
  <c r="R323" i="1" s="1"/>
  <c r="S323" i="1"/>
  <c r="T322" i="1" s="1"/>
  <c r="E323" i="1"/>
  <c r="C324" i="1"/>
  <c r="F324" i="1"/>
  <c r="G324" i="1"/>
  <c r="H324" i="1"/>
  <c r="L324" i="1"/>
  <c r="B324" i="1"/>
  <c r="Q324" i="1"/>
  <c r="R324" i="1" s="1"/>
  <c r="S324" i="1"/>
  <c r="T323" i="1" s="1"/>
  <c r="E324" i="1"/>
  <c r="C325" i="1"/>
  <c r="F325" i="1"/>
  <c r="G325" i="1"/>
  <c r="H325" i="1"/>
  <c r="I325" i="1" s="1"/>
  <c r="K325" i="1" s="1"/>
  <c r="L325" i="1"/>
  <c r="B325" i="1"/>
  <c r="Q325" i="1"/>
  <c r="R325" i="1" s="1"/>
  <c r="S325" i="1"/>
  <c r="T324" i="1" s="1"/>
  <c r="E325" i="1"/>
  <c r="C326" i="1"/>
  <c r="F326" i="1"/>
  <c r="G326" i="1"/>
  <c r="H326" i="1"/>
  <c r="L326" i="1"/>
  <c r="B326" i="1"/>
  <c r="Q326" i="1"/>
  <c r="R326" i="1" s="1"/>
  <c r="S326" i="1"/>
  <c r="T325" i="1" s="1"/>
  <c r="E326" i="1"/>
  <c r="C327" i="1"/>
  <c r="F327" i="1"/>
  <c r="G327" i="1"/>
  <c r="H327" i="1"/>
  <c r="J327" i="1" s="1"/>
  <c r="L327" i="1"/>
  <c r="M327" i="1" s="1"/>
  <c r="O327" i="1" s="1"/>
  <c r="B327" i="1"/>
  <c r="Q327" i="1"/>
  <c r="R327" i="1" s="1"/>
  <c r="S327" i="1"/>
  <c r="T326" i="1" s="1"/>
  <c r="E327" i="1"/>
  <c r="C328" i="1"/>
  <c r="F328" i="1"/>
  <c r="G328" i="1"/>
  <c r="H328" i="1"/>
  <c r="J328" i="1" s="1"/>
  <c r="L328" i="1"/>
  <c r="M328" i="1" s="1"/>
  <c r="O328" i="1" s="1"/>
  <c r="B328" i="1"/>
  <c r="Q328" i="1"/>
  <c r="R328" i="1" s="1"/>
  <c r="S328" i="1"/>
  <c r="T327" i="1" s="1"/>
  <c r="E328" i="1"/>
  <c r="C329" i="1"/>
  <c r="F329" i="1"/>
  <c r="G329" i="1"/>
  <c r="H329" i="1"/>
  <c r="J329" i="1" s="1"/>
  <c r="L329" i="1"/>
  <c r="M329" i="1" s="1"/>
  <c r="O329" i="1" s="1"/>
  <c r="B329" i="1"/>
  <c r="Q329" i="1"/>
  <c r="R329" i="1" s="1"/>
  <c r="S329" i="1"/>
  <c r="T328" i="1" s="1"/>
  <c r="E329" i="1"/>
  <c r="C330" i="1"/>
  <c r="F330" i="1"/>
  <c r="G330" i="1"/>
  <c r="H330" i="1"/>
  <c r="I330" i="1" s="1"/>
  <c r="L330" i="1"/>
  <c r="N330" i="1" s="1"/>
  <c r="B330" i="1"/>
  <c r="Q330" i="1"/>
  <c r="R330" i="1" s="1"/>
  <c r="S330" i="1"/>
  <c r="T329" i="1" s="1"/>
  <c r="E330" i="1"/>
  <c r="C331" i="1"/>
  <c r="F331" i="1"/>
  <c r="G331" i="1"/>
  <c r="H331" i="1"/>
  <c r="J331" i="1" s="1"/>
  <c r="L331" i="1"/>
  <c r="B331" i="1"/>
  <c r="Q331" i="1"/>
  <c r="R331" i="1" s="1"/>
  <c r="S331" i="1"/>
  <c r="T330" i="1" s="1"/>
  <c r="E331" i="1"/>
  <c r="C332" i="1"/>
  <c r="F332" i="1"/>
  <c r="G332" i="1"/>
  <c r="H332" i="1"/>
  <c r="L332" i="1"/>
  <c r="B332" i="1"/>
  <c r="Q332" i="1"/>
  <c r="R332" i="1" s="1"/>
  <c r="S332" i="1"/>
  <c r="T331" i="1" s="1"/>
  <c r="E332" i="1"/>
  <c r="C333" i="1"/>
  <c r="F333" i="1"/>
  <c r="G333" i="1"/>
  <c r="H333" i="1"/>
  <c r="L333" i="1"/>
  <c r="B333" i="1"/>
  <c r="Q333" i="1"/>
  <c r="R333" i="1" s="1"/>
  <c r="S333" i="1"/>
  <c r="T332" i="1" s="1"/>
  <c r="E333" i="1"/>
  <c r="C334" i="1"/>
  <c r="F334" i="1"/>
  <c r="G334" i="1"/>
  <c r="H334" i="1"/>
  <c r="L334" i="1"/>
  <c r="N334" i="1" s="1"/>
  <c r="B334" i="1"/>
  <c r="Q334" i="1"/>
  <c r="R334" i="1" s="1"/>
  <c r="S334" i="1"/>
  <c r="T333" i="1" s="1"/>
  <c r="E334" i="1"/>
  <c r="C335" i="1"/>
  <c r="F335" i="1"/>
  <c r="G335" i="1"/>
  <c r="H335" i="1"/>
  <c r="L335" i="1"/>
  <c r="B335" i="1"/>
  <c r="Q335" i="1"/>
  <c r="R335" i="1" s="1"/>
  <c r="S335" i="1"/>
  <c r="T334" i="1" s="1"/>
  <c r="E335" i="1"/>
  <c r="C336" i="1"/>
  <c r="F336" i="1"/>
  <c r="G336" i="1"/>
  <c r="H336" i="1"/>
  <c r="L336" i="1"/>
  <c r="M336" i="1" s="1"/>
  <c r="O336" i="1" s="1"/>
  <c r="B336" i="1"/>
  <c r="Q336" i="1"/>
  <c r="R336" i="1" s="1"/>
  <c r="S336" i="1"/>
  <c r="T335" i="1" s="1"/>
  <c r="E336" i="1"/>
  <c r="C337" i="1"/>
  <c r="F337" i="1"/>
  <c r="G337" i="1"/>
  <c r="H337" i="1"/>
  <c r="L337" i="1"/>
  <c r="N337" i="1" s="1"/>
  <c r="B337" i="1"/>
  <c r="Q337" i="1"/>
  <c r="R337" i="1" s="1"/>
  <c r="S337" i="1"/>
  <c r="T336" i="1" s="1"/>
  <c r="E337" i="1"/>
  <c r="C338" i="1"/>
  <c r="F338" i="1"/>
  <c r="G338" i="1"/>
  <c r="H338" i="1"/>
  <c r="L338" i="1"/>
  <c r="N338" i="1" s="1"/>
  <c r="B338" i="1"/>
  <c r="Q338" i="1"/>
  <c r="R338" i="1" s="1"/>
  <c r="S338" i="1"/>
  <c r="T337" i="1" s="1"/>
  <c r="E338" i="1"/>
  <c r="C339" i="1"/>
  <c r="F339" i="1"/>
  <c r="G339" i="1"/>
  <c r="H339" i="1"/>
  <c r="L339" i="1"/>
  <c r="B339" i="1"/>
  <c r="Q339" i="1"/>
  <c r="R339" i="1" s="1"/>
  <c r="S339" i="1"/>
  <c r="T338" i="1" s="1"/>
  <c r="E339" i="1"/>
  <c r="C340" i="1"/>
  <c r="F340" i="1"/>
  <c r="G340" i="1"/>
  <c r="H340" i="1"/>
  <c r="I340" i="1" s="1"/>
  <c r="K340" i="1" s="1"/>
  <c r="L340" i="1"/>
  <c r="M340" i="1" s="1"/>
  <c r="O340" i="1" s="1"/>
  <c r="B340" i="1"/>
  <c r="Q340" i="1"/>
  <c r="R340" i="1" s="1"/>
  <c r="S340" i="1"/>
  <c r="T339" i="1" s="1"/>
  <c r="E340" i="1"/>
  <c r="C341" i="1"/>
  <c r="F341" i="1"/>
  <c r="G341" i="1"/>
  <c r="H341" i="1"/>
  <c r="I341" i="1" s="1"/>
  <c r="K341" i="1" s="1"/>
  <c r="L341" i="1"/>
  <c r="N341" i="1" s="1"/>
  <c r="B341" i="1"/>
  <c r="Q341" i="1"/>
  <c r="R341" i="1" s="1"/>
  <c r="S341" i="1"/>
  <c r="T340" i="1" s="1"/>
  <c r="E341" i="1"/>
  <c r="C342" i="1"/>
  <c r="F342" i="1"/>
  <c r="G342" i="1"/>
  <c r="H342" i="1"/>
  <c r="L342" i="1"/>
  <c r="N342" i="1" s="1"/>
  <c r="B342" i="1"/>
  <c r="Q342" i="1"/>
  <c r="R342" i="1" s="1"/>
  <c r="S342" i="1"/>
  <c r="T341" i="1" s="1"/>
  <c r="E342" i="1"/>
  <c r="C343" i="1"/>
  <c r="F343" i="1"/>
  <c r="G343" i="1"/>
  <c r="H343" i="1"/>
  <c r="L343" i="1"/>
  <c r="B343" i="1"/>
  <c r="Q343" i="1"/>
  <c r="R343" i="1" s="1"/>
  <c r="S343" i="1"/>
  <c r="T342" i="1" s="1"/>
  <c r="E343" i="1"/>
  <c r="C344" i="1"/>
  <c r="F344" i="1"/>
  <c r="G344" i="1"/>
  <c r="H344" i="1"/>
  <c r="J344" i="1" s="1"/>
  <c r="L344" i="1"/>
  <c r="N344" i="1" s="1"/>
  <c r="B344" i="1"/>
  <c r="Q344" i="1"/>
  <c r="R344" i="1" s="1"/>
  <c r="S344" i="1"/>
  <c r="T343" i="1" s="1"/>
  <c r="E344" i="1"/>
  <c r="C345" i="1"/>
  <c r="F345" i="1"/>
  <c r="G345" i="1"/>
  <c r="H345" i="1"/>
  <c r="J345" i="1" s="1"/>
  <c r="L345" i="1"/>
  <c r="N345" i="1" s="1"/>
  <c r="B345" i="1"/>
  <c r="Q345" i="1"/>
  <c r="R345" i="1" s="1"/>
  <c r="S345" i="1"/>
  <c r="T344" i="1" s="1"/>
  <c r="E345" i="1"/>
  <c r="C346" i="1"/>
  <c r="F346" i="1"/>
  <c r="G346" i="1"/>
  <c r="H346" i="1"/>
  <c r="L346" i="1"/>
  <c r="N346" i="1" s="1"/>
  <c r="B346" i="1"/>
  <c r="Q346" i="1"/>
  <c r="R346" i="1" s="1"/>
  <c r="S346" i="1"/>
  <c r="T345" i="1" s="1"/>
  <c r="E346" i="1"/>
  <c r="C347" i="1"/>
  <c r="F347" i="1"/>
  <c r="G347" i="1"/>
  <c r="H347" i="1"/>
  <c r="L347" i="1"/>
  <c r="B347" i="1"/>
  <c r="Q347" i="1"/>
  <c r="R347" i="1" s="1"/>
  <c r="S347" i="1"/>
  <c r="T346" i="1" s="1"/>
  <c r="E347" i="1"/>
  <c r="C348" i="1"/>
  <c r="F348" i="1"/>
  <c r="G348" i="1"/>
  <c r="H348" i="1"/>
  <c r="J348" i="1" s="1"/>
  <c r="L348" i="1"/>
  <c r="M348" i="1" s="1"/>
  <c r="O348" i="1" s="1"/>
  <c r="B348" i="1"/>
  <c r="Q348" i="1"/>
  <c r="R348" i="1" s="1"/>
  <c r="S348" i="1"/>
  <c r="T347" i="1" s="1"/>
  <c r="E348" i="1"/>
  <c r="C349" i="1"/>
  <c r="F349" i="1"/>
  <c r="G349" i="1"/>
  <c r="H349" i="1"/>
  <c r="I349" i="1" s="1"/>
  <c r="K349" i="1" s="1"/>
  <c r="L349" i="1"/>
  <c r="N349" i="1" s="1"/>
  <c r="B349" i="1"/>
  <c r="Q349" i="1"/>
  <c r="R349" i="1" s="1"/>
  <c r="S349" i="1"/>
  <c r="T348" i="1" s="1"/>
  <c r="E349" i="1"/>
  <c r="C350" i="1"/>
  <c r="F350" i="1"/>
  <c r="G350" i="1"/>
  <c r="H350" i="1"/>
  <c r="L350" i="1"/>
  <c r="N350" i="1" s="1"/>
  <c r="B350" i="1"/>
  <c r="Q350" i="1"/>
  <c r="R350" i="1" s="1"/>
  <c r="S350" i="1"/>
  <c r="T349" i="1" s="1"/>
  <c r="E350" i="1"/>
  <c r="C351" i="1"/>
  <c r="F351" i="1"/>
  <c r="G351" i="1"/>
  <c r="H351" i="1"/>
  <c r="L351" i="1"/>
  <c r="B351" i="1"/>
  <c r="Q351" i="1"/>
  <c r="R351" i="1" s="1"/>
  <c r="S351" i="1"/>
  <c r="T350" i="1" s="1"/>
  <c r="E351" i="1"/>
  <c r="C352" i="1"/>
  <c r="F352" i="1"/>
  <c r="G352" i="1"/>
  <c r="H352" i="1"/>
  <c r="L352" i="1"/>
  <c r="M352" i="1" s="1"/>
  <c r="O352" i="1" s="1"/>
  <c r="B352" i="1"/>
  <c r="Q352" i="1"/>
  <c r="R352" i="1" s="1"/>
  <c r="S352" i="1"/>
  <c r="T351" i="1" s="1"/>
  <c r="E352" i="1"/>
  <c r="C353" i="1"/>
  <c r="F353" i="1"/>
  <c r="G353" i="1"/>
  <c r="H353" i="1"/>
  <c r="L353" i="1"/>
  <c r="N353" i="1" s="1"/>
  <c r="B353" i="1"/>
  <c r="Q353" i="1"/>
  <c r="R353" i="1" s="1"/>
  <c r="S353" i="1"/>
  <c r="T352" i="1" s="1"/>
  <c r="E353" i="1"/>
  <c r="C354" i="1"/>
  <c r="F354" i="1"/>
  <c r="G354" i="1"/>
  <c r="H354" i="1"/>
  <c r="L354" i="1"/>
  <c r="N354" i="1" s="1"/>
  <c r="B354" i="1"/>
  <c r="Q354" i="1"/>
  <c r="R354" i="1" s="1"/>
  <c r="S354" i="1"/>
  <c r="T353" i="1" s="1"/>
  <c r="E354" i="1"/>
  <c r="C355" i="1"/>
  <c r="F355" i="1"/>
  <c r="G355" i="1"/>
  <c r="H355" i="1"/>
  <c r="L355" i="1"/>
  <c r="B355" i="1"/>
  <c r="Q355" i="1"/>
  <c r="R355" i="1" s="1"/>
  <c r="S355" i="1"/>
  <c r="T354" i="1" s="1"/>
  <c r="E355" i="1"/>
  <c r="C356" i="1"/>
  <c r="F356" i="1"/>
  <c r="G356" i="1"/>
  <c r="H356" i="1"/>
  <c r="I356" i="1" s="1"/>
  <c r="K356" i="1" s="1"/>
  <c r="L356" i="1"/>
  <c r="M356" i="1" s="1"/>
  <c r="O356" i="1" s="1"/>
  <c r="B356" i="1"/>
  <c r="Q356" i="1"/>
  <c r="R356" i="1" s="1"/>
  <c r="S356" i="1"/>
  <c r="T355" i="1" s="1"/>
  <c r="E356" i="1"/>
  <c r="C357" i="1"/>
  <c r="F357" i="1"/>
  <c r="G357" i="1"/>
  <c r="H357" i="1"/>
  <c r="I357" i="1" s="1"/>
  <c r="K357" i="1" s="1"/>
  <c r="L357" i="1"/>
  <c r="N357" i="1" s="1"/>
  <c r="B357" i="1"/>
  <c r="Q357" i="1"/>
  <c r="R357" i="1" s="1"/>
  <c r="S357" i="1"/>
  <c r="T356" i="1" s="1"/>
  <c r="E357" i="1"/>
  <c r="C358" i="1"/>
  <c r="F358" i="1"/>
  <c r="G358" i="1"/>
  <c r="H358" i="1"/>
  <c r="L358" i="1"/>
  <c r="N358" i="1" s="1"/>
  <c r="B358" i="1"/>
  <c r="Q358" i="1"/>
  <c r="R358" i="1" s="1"/>
  <c r="S358" i="1"/>
  <c r="T357" i="1" s="1"/>
  <c r="E358" i="1"/>
  <c r="C359" i="1"/>
  <c r="F359" i="1"/>
  <c r="G359" i="1"/>
  <c r="H359" i="1"/>
  <c r="L359" i="1"/>
  <c r="B359" i="1"/>
  <c r="Q359" i="1"/>
  <c r="R359" i="1" s="1"/>
  <c r="S359" i="1"/>
  <c r="T358" i="1" s="1"/>
  <c r="E359" i="1"/>
  <c r="C360" i="1"/>
  <c r="F360" i="1"/>
  <c r="G360" i="1"/>
  <c r="H360" i="1"/>
  <c r="J360" i="1" s="1"/>
  <c r="L360" i="1"/>
  <c r="M360" i="1" s="1"/>
  <c r="O360" i="1" s="1"/>
  <c r="B360" i="1"/>
  <c r="Q360" i="1"/>
  <c r="R360" i="1" s="1"/>
  <c r="S360" i="1"/>
  <c r="T359" i="1" s="1"/>
  <c r="E360" i="1"/>
  <c r="C361" i="1"/>
  <c r="F361" i="1"/>
  <c r="G361" i="1"/>
  <c r="H361" i="1"/>
  <c r="J361" i="1" s="1"/>
  <c r="L361" i="1"/>
  <c r="N361" i="1" s="1"/>
  <c r="B361" i="1"/>
  <c r="Q361" i="1"/>
  <c r="R361" i="1" s="1"/>
  <c r="S361" i="1"/>
  <c r="T360" i="1" s="1"/>
  <c r="E361" i="1"/>
  <c r="C362" i="1"/>
  <c r="F362" i="1"/>
  <c r="G362" i="1"/>
  <c r="H362" i="1"/>
  <c r="L362" i="1"/>
  <c r="N362" i="1" s="1"/>
  <c r="B362" i="1"/>
  <c r="Q362" i="1"/>
  <c r="R362" i="1" s="1"/>
  <c r="S362" i="1"/>
  <c r="T361" i="1" s="1"/>
  <c r="E362" i="1"/>
  <c r="C363" i="1"/>
  <c r="F363" i="1"/>
  <c r="G363" i="1"/>
  <c r="H363" i="1"/>
  <c r="L363" i="1"/>
  <c r="B363" i="1"/>
  <c r="Q363" i="1"/>
  <c r="R363" i="1" s="1"/>
  <c r="S363" i="1"/>
  <c r="T362" i="1" s="1"/>
  <c r="E363" i="1"/>
  <c r="C364" i="1"/>
  <c r="F364" i="1"/>
  <c r="G364" i="1"/>
  <c r="H364" i="1"/>
  <c r="L364" i="1"/>
  <c r="N364" i="1" s="1"/>
  <c r="B364" i="1"/>
  <c r="Q364" i="1"/>
  <c r="R364" i="1" s="1"/>
  <c r="S364" i="1"/>
  <c r="T363" i="1" s="1"/>
  <c r="E364" i="1"/>
  <c r="C365" i="1"/>
  <c r="F365" i="1"/>
  <c r="G365" i="1"/>
  <c r="H365" i="1"/>
  <c r="L365" i="1"/>
  <c r="B365" i="1"/>
  <c r="Q365" i="1"/>
  <c r="R365" i="1" s="1"/>
  <c r="S365" i="1"/>
  <c r="T364" i="1" s="1"/>
  <c r="E365" i="1"/>
  <c r="C366" i="1"/>
  <c r="F366" i="1"/>
  <c r="G366" i="1"/>
  <c r="H366" i="1"/>
  <c r="L366" i="1"/>
  <c r="N366" i="1" s="1"/>
  <c r="B366" i="1"/>
  <c r="Q366" i="1"/>
  <c r="R366" i="1" s="1"/>
  <c r="S366" i="1"/>
  <c r="T365" i="1" s="1"/>
  <c r="E366" i="1"/>
  <c r="C367" i="1"/>
  <c r="F367" i="1"/>
  <c r="G367" i="1"/>
  <c r="H367" i="1"/>
  <c r="L367" i="1"/>
  <c r="B367" i="1"/>
  <c r="Q367" i="1"/>
  <c r="R367" i="1" s="1"/>
  <c r="S367" i="1"/>
  <c r="T366" i="1" s="1"/>
  <c r="E367" i="1"/>
  <c r="C368" i="1"/>
  <c r="F368" i="1"/>
  <c r="G368" i="1"/>
  <c r="H368" i="1"/>
  <c r="J368" i="1" s="1"/>
  <c r="L368" i="1"/>
  <c r="N368" i="1" s="1"/>
  <c r="B368" i="1"/>
  <c r="Q368" i="1"/>
  <c r="R368" i="1" s="1"/>
  <c r="S368" i="1"/>
  <c r="T367" i="1" s="1"/>
  <c r="E368" i="1"/>
  <c r="C369" i="1"/>
  <c r="F369" i="1"/>
  <c r="G369" i="1"/>
  <c r="H369" i="1"/>
  <c r="I369" i="1" s="1"/>
  <c r="L369" i="1"/>
  <c r="M369" i="1" s="1"/>
  <c r="O369" i="1" s="1"/>
  <c r="B369" i="1"/>
  <c r="Q369" i="1"/>
  <c r="R369" i="1" s="1"/>
  <c r="S369" i="1"/>
  <c r="T368" i="1" s="1"/>
  <c r="E369" i="1"/>
  <c r="C370" i="1"/>
  <c r="F370" i="1"/>
  <c r="G370" i="1"/>
  <c r="H370" i="1"/>
  <c r="L370" i="1"/>
  <c r="M370" i="1" s="1"/>
  <c r="O370" i="1" s="1"/>
  <c r="B370" i="1"/>
  <c r="Q370" i="1"/>
  <c r="R370" i="1" s="1"/>
  <c r="S370" i="1"/>
  <c r="T369" i="1" s="1"/>
  <c r="E370" i="1"/>
  <c r="C371" i="1"/>
  <c r="F371" i="1"/>
  <c r="G371" i="1"/>
  <c r="H371" i="1"/>
  <c r="L371" i="1"/>
  <c r="M371" i="1" s="1"/>
  <c r="O371" i="1" s="1"/>
  <c r="B371" i="1"/>
  <c r="Q371" i="1"/>
  <c r="R371" i="1" s="1"/>
  <c r="S371" i="1"/>
  <c r="T370" i="1" s="1"/>
  <c r="E371" i="1"/>
  <c r="C372" i="1"/>
  <c r="F372" i="1"/>
  <c r="G372" i="1"/>
  <c r="H372" i="1"/>
  <c r="L372" i="1"/>
  <c r="M372" i="1" s="1"/>
  <c r="O372" i="1" s="1"/>
  <c r="B372" i="1"/>
  <c r="Q372" i="1"/>
  <c r="R372" i="1" s="1"/>
  <c r="S372" i="1"/>
  <c r="T371" i="1" s="1"/>
  <c r="E372" i="1"/>
  <c r="C373" i="1"/>
  <c r="F373" i="1"/>
  <c r="G373" i="1"/>
  <c r="H373" i="1"/>
  <c r="J373" i="1" s="1"/>
  <c r="L373" i="1"/>
  <c r="B373" i="1"/>
  <c r="Q373" i="1"/>
  <c r="R373" i="1" s="1"/>
  <c r="S373" i="1"/>
  <c r="T372" i="1" s="1"/>
  <c r="E373" i="1"/>
  <c r="C374" i="1"/>
  <c r="F374" i="1"/>
  <c r="G374" i="1"/>
  <c r="H374" i="1"/>
  <c r="L374" i="1"/>
  <c r="M374" i="1" s="1"/>
  <c r="O374" i="1" s="1"/>
  <c r="B374" i="1"/>
  <c r="Q374" i="1"/>
  <c r="R374" i="1" s="1"/>
  <c r="S374" i="1"/>
  <c r="T373" i="1" s="1"/>
  <c r="E374" i="1"/>
  <c r="C375" i="1"/>
  <c r="F375" i="1"/>
  <c r="G375" i="1"/>
  <c r="H375" i="1"/>
  <c r="I375" i="1" s="1"/>
  <c r="K375" i="1" s="1"/>
  <c r="L375" i="1"/>
  <c r="N375" i="1" s="1"/>
  <c r="B375" i="1"/>
  <c r="Q375" i="1"/>
  <c r="R375" i="1" s="1"/>
  <c r="S375" i="1"/>
  <c r="T374" i="1" s="1"/>
  <c r="E375" i="1"/>
  <c r="C376" i="1"/>
  <c r="F376" i="1"/>
  <c r="G376" i="1"/>
  <c r="H376" i="1"/>
  <c r="L376" i="1"/>
  <c r="M376" i="1" s="1"/>
  <c r="O376" i="1" s="1"/>
  <c r="B376" i="1"/>
  <c r="Q376" i="1"/>
  <c r="R376" i="1" s="1"/>
  <c r="S376" i="1"/>
  <c r="T375" i="1" s="1"/>
  <c r="E376" i="1"/>
  <c r="C377" i="1"/>
  <c r="F377" i="1"/>
  <c r="G377" i="1"/>
  <c r="H377" i="1"/>
  <c r="L377" i="1"/>
  <c r="N377" i="1" s="1"/>
  <c r="B377" i="1"/>
  <c r="Q377" i="1"/>
  <c r="R377" i="1" s="1"/>
  <c r="S377" i="1"/>
  <c r="T376" i="1" s="1"/>
  <c r="E377" i="1"/>
  <c r="C378" i="1"/>
  <c r="F378" i="1"/>
  <c r="G378" i="1"/>
  <c r="H378" i="1"/>
  <c r="L378" i="1"/>
  <c r="B378" i="1"/>
  <c r="Q378" i="1"/>
  <c r="R378" i="1" s="1"/>
  <c r="S378" i="1"/>
  <c r="T377" i="1" s="1"/>
  <c r="E378" i="1"/>
  <c r="C379" i="1"/>
  <c r="F379" i="1"/>
  <c r="G379" i="1"/>
  <c r="H379" i="1"/>
  <c r="L379" i="1"/>
  <c r="B379" i="1"/>
  <c r="Q379" i="1"/>
  <c r="R379" i="1" s="1"/>
  <c r="S379" i="1"/>
  <c r="T378" i="1" s="1"/>
  <c r="E379" i="1"/>
  <c r="C380" i="1"/>
  <c r="F380" i="1"/>
  <c r="G380" i="1"/>
  <c r="H380" i="1"/>
  <c r="I380" i="1" s="1"/>
  <c r="K380" i="1" s="1"/>
  <c r="L380" i="1"/>
  <c r="B380" i="1"/>
  <c r="Q380" i="1"/>
  <c r="R380" i="1" s="1"/>
  <c r="S380" i="1"/>
  <c r="T379" i="1" s="1"/>
  <c r="E380" i="1"/>
  <c r="C381" i="1"/>
  <c r="F381" i="1"/>
  <c r="G381" i="1"/>
  <c r="H381" i="1"/>
  <c r="J381" i="1" s="1"/>
  <c r="L381" i="1"/>
  <c r="M381" i="1" s="1"/>
  <c r="O381" i="1" s="1"/>
  <c r="B381" i="1"/>
  <c r="Q381" i="1"/>
  <c r="R381" i="1" s="1"/>
  <c r="S381" i="1"/>
  <c r="T380" i="1" s="1"/>
  <c r="E381" i="1"/>
  <c r="C382" i="1"/>
  <c r="F382" i="1"/>
  <c r="G382" i="1"/>
  <c r="H382" i="1"/>
  <c r="L382" i="1"/>
  <c r="M382" i="1" s="1"/>
  <c r="O382" i="1" s="1"/>
  <c r="B382" i="1"/>
  <c r="Q382" i="1"/>
  <c r="R382" i="1" s="1"/>
  <c r="S382" i="1"/>
  <c r="T381" i="1" s="1"/>
  <c r="E382" i="1"/>
  <c r="C383" i="1"/>
  <c r="F383" i="1"/>
  <c r="G383" i="1"/>
  <c r="H383" i="1"/>
  <c r="L383" i="1"/>
  <c r="M383" i="1" s="1"/>
  <c r="O383" i="1" s="1"/>
  <c r="B383" i="1"/>
  <c r="Q383" i="1"/>
  <c r="R383" i="1" s="1"/>
  <c r="S383" i="1"/>
  <c r="T382" i="1" s="1"/>
  <c r="E383" i="1"/>
  <c r="C384" i="1"/>
  <c r="F384" i="1"/>
  <c r="G384" i="1"/>
  <c r="H384" i="1"/>
  <c r="I384" i="1" s="1"/>
  <c r="K384" i="1" s="1"/>
  <c r="L384" i="1"/>
  <c r="M384" i="1" s="1"/>
  <c r="O384" i="1" s="1"/>
  <c r="B384" i="1"/>
  <c r="Q384" i="1"/>
  <c r="R384" i="1" s="1"/>
  <c r="S384" i="1"/>
  <c r="T383" i="1" s="1"/>
  <c r="E384" i="1"/>
  <c r="C385" i="1"/>
  <c r="F385" i="1"/>
  <c r="G385" i="1"/>
  <c r="H385" i="1"/>
  <c r="L385" i="1"/>
  <c r="N385" i="1" s="1"/>
  <c r="B385" i="1"/>
  <c r="Q385" i="1"/>
  <c r="R385" i="1" s="1"/>
  <c r="S385" i="1"/>
  <c r="T384" i="1" s="1"/>
  <c r="E385" i="1"/>
  <c r="C386" i="1"/>
  <c r="F386" i="1"/>
  <c r="G386" i="1"/>
  <c r="H386" i="1"/>
  <c r="L386" i="1"/>
  <c r="B386" i="1"/>
  <c r="Q386" i="1"/>
  <c r="R386" i="1" s="1"/>
  <c r="S386" i="1"/>
  <c r="T385" i="1" s="1"/>
  <c r="E386" i="1"/>
  <c r="C387" i="1"/>
  <c r="F387" i="1"/>
  <c r="G387" i="1"/>
  <c r="H387" i="1"/>
  <c r="I387" i="1" s="1"/>
  <c r="K387" i="1" s="1"/>
  <c r="L387" i="1"/>
  <c r="M387" i="1" s="1"/>
  <c r="O387" i="1" s="1"/>
  <c r="B387" i="1"/>
  <c r="Q387" i="1"/>
  <c r="R387" i="1" s="1"/>
  <c r="S387" i="1"/>
  <c r="T386" i="1" s="1"/>
  <c r="E387" i="1"/>
  <c r="C388" i="1"/>
  <c r="F388" i="1"/>
  <c r="G388" i="1"/>
  <c r="H388" i="1"/>
  <c r="I388" i="1" s="1"/>
  <c r="K388" i="1" s="1"/>
  <c r="L388" i="1"/>
  <c r="M388" i="1" s="1"/>
  <c r="O388" i="1" s="1"/>
  <c r="B388" i="1"/>
  <c r="Q388" i="1"/>
  <c r="R388" i="1" s="1"/>
  <c r="S388" i="1"/>
  <c r="T387" i="1" s="1"/>
  <c r="E388" i="1"/>
  <c r="C389" i="1"/>
  <c r="F389" i="1"/>
  <c r="G389" i="1"/>
  <c r="H389" i="1"/>
  <c r="J389" i="1" s="1"/>
  <c r="L389" i="1"/>
  <c r="N389" i="1" s="1"/>
  <c r="B389" i="1"/>
  <c r="Q389" i="1"/>
  <c r="R389" i="1" s="1"/>
  <c r="S389" i="1"/>
  <c r="T388" i="1" s="1"/>
  <c r="E389" i="1"/>
  <c r="C390" i="1"/>
  <c r="F390" i="1"/>
  <c r="G390" i="1"/>
  <c r="H390" i="1"/>
  <c r="L390" i="1"/>
  <c r="M390" i="1" s="1"/>
  <c r="O390" i="1" s="1"/>
  <c r="B390" i="1"/>
  <c r="Q390" i="1"/>
  <c r="R390" i="1" s="1"/>
  <c r="S390" i="1"/>
  <c r="T389" i="1" s="1"/>
  <c r="E390" i="1"/>
  <c r="C391" i="1"/>
  <c r="F391" i="1"/>
  <c r="G391" i="1"/>
  <c r="H391" i="1"/>
  <c r="I391" i="1" s="1"/>
  <c r="K391" i="1" s="1"/>
  <c r="L391" i="1"/>
  <c r="M391" i="1" s="1"/>
  <c r="O391" i="1" s="1"/>
  <c r="B391" i="1"/>
  <c r="Q391" i="1"/>
  <c r="R391" i="1" s="1"/>
  <c r="S391" i="1"/>
  <c r="T390" i="1" s="1"/>
  <c r="E391" i="1"/>
  <c r="C392" i="1"/>
  <c r="F392" i="1"/>
  <c r="G392" i="1"/>
  <c r="H392" i="1"/>
  <c r="J392" i="1" s="1"/>
  <c r="L392" i="1"/>
  <c r="N392" i="1" s="1"/>
  <c r="B392" i="1"/>
  <c r="Q392" i="1"/>
  <c r="R392" i="1" s="1"/>
  <c r="S392" i="1"/>
  <c r="T391" i="1" s="1"/>
  <c r="E392" i="1"/>
  <c r="C393" i="1"/>
  <c r="F393" i="1"/>
  <c r="G393" i="1"/>
  <c r="H393" i="1"/>
  <c r="I393" i="1" s="1"/>
  <c r="K393" i="1" s="1"/>
  <c r="L393" i="1"/>
  <c r="N393" i="1" s="1"/>
  <c r="B393" i="1"/>
  <c r="Q393" i="1"/>
  <c r="R393" i="1" s="1"/>
  <c r="S393" i="1"/>
  <c r="T392" i="1" s="1"/>
  <c r="E393" i="1"/>
  <c r="C394" i="1"/>
  <c r="F394" i="1"/>
  <c r="G394" i="1"/>
  <c r="H394" i="1"/>
  <c r="L394" i="1"/>
  <c r="B394" i="1"/>
  <c r="Q394" i="1"/>
  <c r="R394" i="1" s="1"/>
  <c r="S394" i="1"/>
  <c r="T393" i="1" s="1"/>
  <c r="E394" i="1"/>
  <c r="C395" i="1"/>
  <c r="F395" i="1"/>
  <c r="G395" i="1"/>
  <c r="H395" i="1"/>
  <c r="J395" i="1" s="1"/>
  <c r="L395" i="1"/>
  <c r="N395" i="1" s="1"/>
  <c r="B395" i="1"/>
  <c r="Q395" i="1"/>
  <c r="R395" i="1" s="1"/>
  <c r="S395" i="1"/>
  <c r="T394" i="1" s="1"/>
  <c r="E395" i="1"/>
  <c r="C396" i="1"/>
  <c r="F396" i="1"/>
  <c r="G396" i="1"/>
  <c r="H396" i="1"/>
  <c r="L396" i="1"/>
  <c r="B396" i="1"/>
  <c r="Q396" i="1"/>
  <c r="R396" i="1" s="1"/>
  <c r="S396" i="1"/>
  <c r="T395" i="1" s="1"/>
  <c r="E396" i="1"/>
  <c r="C397" i="1"/>
  <c r="F397" i="1"/>
  <c r="G397" i="1"/>
  <c r="H397" i="1"/>
  <c r="L397" i="1"/>
  <c r="M397" i="1" s="1"/>
  <c r="O397" i="1" s="1"/>
  <c r="B397" i="1"/>
  <c r="Q397" i="1"/>
  <c r="R397" i="1" s="1"/>
  <c r="S397" i="1"/>
  <c r="T396" i="1" s="1"/>
  <c r="E397" i="1"/>
  <c r="C398" i="1"/>
  <c r="F398" i="1"/>
  <c r="G398" i="1"/>
  <c r="H398" i="1"/>
  <c r="L398" i="1"/>
  <c r="M398" i="1" s="1"/>
  <c r="O398" i="1" s="1"/>
  <c r="B398" i="1"/>
  <c r="Q398" i="1"/>
  <c r="R398" i="1" s="1"/>
  <c r="S398" i="1"/>
  <c r="T397" i="1" s="1"/>
  <c r="E398" i="1"/>
  <c r="C399" i="1"/>
  <c r="F399" i="1"/>
  <c r="G399" i="1"/>
  <c r="H399" i="1"/>
  <c r="J399" i="1" s="1"/>
  <c r="L399" i="1"/>
  <c r="N399" i="1" s="1"/>
  <c r="B399" i="1"/>
  <c r="Q399" i="1"/>
  <c r="R399" i="1" s="1"/>
  <c r="S399" i="1"/>
  <c r="T398" i="1" s="1"/>
  <c r="E399" i="1"/>
  <c r="C400" i="1"/>
  <c r="F400" i="1"/>
  <c r="G400" i="1"/>
  <c r="H400" i="1"/>
  <c r="J400" i="1" s="1"/>
  <c r="L400" i="1"/>
  <c r="M400" i="1" s="1"/>
  <c r="O400" i="1" s="1"/>
  <c r="B400" i="1"/>
  <c r="Q400" i="1"/>
  <c r="R400" i="1" s="1"/>
  <c r="S400" i="1"/>
  <c r="T399" i="1" s="1"/>
  <c r="E400" i="1"/>
  <c r="C401" i="1"/>
  <c r="F401" i="1"/>
  <c r="G401" i="1"/>
  <c r="H401" i="1"/>
  <c r="J401" i="1" s="1"/>
  <c r="L401" i="1"/>
  <c r="B401" i="1"/>
  <c r="Q401" i="1"/>
  <c r="R401" i="1" s="1"/>
  <c r="S401" i="1"/>
  <c r="T400" i="1" s="1"/>
  <c r="E401" i="1"/>
  <c r="C402" i="1"/>
  <c r="F402" i="1"/>
  <c r="G402" i="1"/>
  <c r="H402" i="1"/>
  <c r="I402" i="1" s="1"/>
  <c r="K402" i="1" s="1"/>
  <c r="L402" i="1"/>
  <c r="M402" i="1" s="1"/>
  <c r="O402" i="1" s="1"/>
  <c r="B402" i="1"/>
  <c r="Q402" i="1"/>
  <c r="R402" i="1" s="1"/>
  <c r="S402" i="1"/>
  <c r="T401" i="1" s="1"/>
  <c r="E402" i="1"/>
  <c r="C403" i="1"/>
  <c r="F403" i="1"/>
  <c r="G403" i="1"/>
  <c r="H403" i="1"/>
  <c r="J403" i="1" s="1"/>
  <c r="L403" i="1"/>
  <c r="M403" i="1" s="1"/>
  <c r="O403" i="1" s="1"/>
  <c r="B403" i="1"/>
  <c r="Q403" i="1"/>
  <c r="R403" i="1" s="1"/>
  <c r="S403" i="1"/>
  <c r="T402" i="1" s="1"/>
  <c r="E403" i="1"/>
  <c r="C404" i="1"/>
  <c r="F404" i="1"/>
  <c r="G404" i="1"/>
  <c r="H404" i="1"/>
  <c r="I404" i="1" s="1"/>
  <c r="K404" i="1" s="1"/>
  <c r="L404" i="1"/>
  <c r="M404" i="1" s="1"/>
  <c r="O404" i="1" s="1"/>
  <c r="B404" i="1"/>
  <c r="Q404" i="1"/>
  <c r="R404" i="1" s="1"/>
  <c r="S404" i="1"/>
  <c r="T403" i="1" s="1"/>
  <c r="E404" i="1"/>
  <c r="C405" i="1"/>
  <c r="F405" i="1"/>
  <c r="G405" i="1"/>
  <c r="H405" i="1"/>
  <c r="L405" i="1"/>
  <c r="M405" i="1" s="1"/>
  <c r="O405" i="1" s="1"/>
  <c r="B405" i="1"/>
  <c r="Q405" i="1"/>
  <c r="R405" i="1" s="1"/>
  <c r="S405" i="1"/>
  <c r="T404" i="1" s="1"/>
  <c r="E405" i="1"/>
  <c r="C406" i="1"/>
  <c r="F406" i="1"/>
  <c r="G406" i="1"/>
  <c r="H406" i="1"/>
  <c r="I406" i="1" s="1"/>
  <c r="K406" i="1" s="1"/>
  <c r="L406" i="1"/>
  <c r="N406" i="1" s="1"/>
  <c r="B406" i="1"/>
  <c r="Q406" i="1"/>
  <c r="R406" i="1" s="1"/>
  <c r="S406" i="1"/>
  <c r="T405" i="1" s="1"/>
  <c r="E406" i="1"/>
  <c r="C407" i="1"/>
  <c r="F407" i="1"/>
  <c r="G407" i="1"/>
  <c r="H407" i="1"/>
  <c r="I407" i="1" s="1"/>
  <c r="K407" i="1" s="1"/>
  <c r="L407" i="1"/>
  <c r="M407" i="1" s="1"/>
  <c r="O407" i="1" s="1"/>
  <c r="B407" i="1"/>
  <c r="Q407" i="1"/>
  <c r="R407" i="1" s="1"/>
  <c r="S407" i="1"/>
  <c r="T406" i="1" s="1"/>
  <c r="E407" i="1"/>
  <c r="C408" i="1"/>
  <c r="F408" i="1"/>
  <c r="G408" i="1"/>
  <c r="H408" i="1"/>
  <c r="J408" i="1" s="1"/>
  <c r="L408" i="1"/>
  <c r="M408" i="1" s="1"/>
  <c r="O408" i="1" s="1"/>
  <c r="B408" i="1"/>
  <c r="Q408" i="1"/>
  <c r="R408" i="1" s="1"/>
  <c r="S408" i="1"/>
  <c r="T407" i="1" s="1"/>
  <c r="E408" i="1"/>
  <c r="C409" i="1"/>
  <c r="F409" i="1"/>
  <c r="G409" i="1"/>
  <c r="H409" i="1"/>
  <c r="I409" i="1" s="1"/>
  <c r="K409" i="1" s="1"/>
  <c r="L409" i="1"/>
  <c r="N409" i="1" s="1"/>
  <c r="B409" i="1"/>
  <c r="Q409" i="1"/>
  <c r="R409" i="1" s="1"/>
  <c r="S409" i="1"/>
  <c r="T408" i="1" s="1"/>
  <c r="E409" i="1"/>
  <c r="C410" i="1"/>
  <c r="F410" i="1"/>
  <c r="G410" i="1"/>
  <c r="H410" i="1"/>
  <c r="I410" i="1" s="1"/>
  <c r="K410" i="1" s="1"/>
  <c r="L410" i="1"/>
  <c r="M410" i="1" s="1"/>
  <c r="O410" i="1" s="1"/>
  <c r="B410" i="1"/>
  <c r="Q410" i="1"/>
  <c r="R410" i="1" s="1"/>
  <c r="S410" i="1"/>
  <c r="T409" i="1" s="1"/>
  <c r="E410" i="1"/>
  <c r="C411" i="1"/>
  <c r="F411" i="1"/>
  <c r="G411" i="1"/>
  <c r="H411" i="1"/>
  <c r="I411" i="1" s="1"/>
  <c r="K411" i="1" s="1"/>
  <c r="L411" i="1"/>
  <c r="M411" i="1" s="1"/>
  <c r="O411" i="1" s="1"/>
  <c r="B411" i="1"/>
  <c r="Q411" i="1"/>
  <c r="R411" i="1" s="1"/>
  <c r="S411" i="1"/>
  <c r="T410" i="1" s="1"/>
  <c r="E411" i="1"/>
  <c r="C412" i="1"/>
  <c r="F412" i="1"/>
  <c r="G412" i="1"/>
  <c r="H412" i="1"/>
  <c r="I412" i="1" s="1"/>
  <c r="K412" i="1" s="1"/>
  <c r="L412" i="1"/>
  <c r="M412" i="1" s="1"/>
  <c r="O412" i="1" s="1"/>
  <c r="B412" i="1"/>
  <c r="Q412" i="1"/>
  <c r="R412" i="1" s="1"/>
  <c r="S412" i="1"/>
  <c r="T411" i="1" s="1"/>
  <c r="E412" i="1"/>
  <c r="C413" i="1"/>
  <c r="F413" i="1"/>
  <c r="G413" i="1"/>
  <c r="H413" i="1"/>
  <c r="J413" i="1" s="1"/>
  <c r="L413" i="1"/>
  <c r="M413" i="1" s="1"/>
  <c r="O413" i="1" s="1"/>
  <c r="B413" i="1"/>
  <c r="Q413" i="1"/>
  <c r="R413" i="1" s="1"/>
  <c r="S413" i="1"/>
  <c r="T412" i="1" s="1"/>
  <c r="E413" i="1"/>
  <c r="C414" i="1"/>
  <c r="F414" i="1"/>
  <c r="G414" i="1"/>
  <c r="H414" i="1"/>
  <c r="I414" i="1" s="1"/>
  <c r="K414" i="1" s="1"/>
  <c r="L414" i="1"/>
  <c r="M414" i="1" s="1"/>
  <c r="O414" i="1" s="1"/>
  <c r="B414" i="1"/>
  <c r="Q414" i="1"/>
  <c r="R414" i="1" s="1"/>
  <c r="S414" i="1"/>
  <c r="T413" i="1" s="1"/>
  <c r="E414" i="1"/>
  <c r="C415" i="1"/>
  <c r="F415" i="1"/>
  <c r="G415" i="1"/>
  <c r="H415" i="1"/>
  <c r="I415" i="1" s="1"/>
  <c r="K415" i="1" s="1"/>
  <c r="L415" i="1"/>
  <c r="M415" i="1" s="1"/>
  <c r="O415" i="1" s="1"/>
  <c r="B415" i="1"/>
  <c r="Q415" i="1"/>
  <c r="R415" i="1" s="1"/>
  <c r="S415" i="1"/>
  <c r="T414" i="1" s="1"/>
  <c r="E415" i="1"/>
  <c r="C416" i="1"/>
  <c r="F416" i="1"/>
  <c r="G416" i="1"/>
  <c r="H416" i="1"/>
  <c r="J416" i="1" s="1"/>
  <c r="L416" i="1"/>
  <c r="M416" i="1" s="1"/>
  <c r="O416" i="1" s="1"/>
  <c r="B416" i="1"/>
  <c r="Q416" i="1"/>
  <c r="R416" i="1" s="1"/>
  <c r="S416" i="1"/>
  <c r="T415" i="1" s="1"/>
  <c r="E416" i="1"/>
  <c r="C417" i="1"/>
  <c r="F417" i="1"/>
  <c r="G417" i="1"/>
  <c r="H417" i="1"/>
  <c r="I417" i="1" s="1"/>
  <c r="L417" i="1"/>
  <c r="N417" i="1" s="1"/>
  <c r="B417" i="1"/>
  <c r="Q417" i="1"/>
  <c r="R417" i="1" s="1"/>
  <c r="S417" i="1"/>
  <c r="T416" i="1" s="1"/>
  <c r="E417" i="1"/>
  <c r="C418" i="1"/>
  <c r="F418" i="1"/>
  <c r="G418" i="1"/>
  <c r="H418" i="1"/>
  <c r="I418" i="1" s="1"/>
  <c r="K418" i="1" s="1"/>
  <c r="L418" i="1"/>
  <c r="M418" i="1" s="1"/>
  <c r="O418" i="1" s="1"/>
  <c r="B418" i="1"/>
  <c r="Q418" i="1"/>
  <c r="R418" i="1" s="1"/>
  <c r="S418" i="1"/>
  <c r="T417" i="1" s="1"/>
  <c r="E418" i="1"/>
  <c r="C419" i="1"/>
  <c r="F419" i="1"/>
  <c r="G419" i="1"/>
  <c r="H419" i="1"/>
  <c r="I419" i="1" s="1"/>
  <c r="K419" i="1" s="1"/>
  <c r="L419" i="1"/>
  <c r="M419" i="1" s="1"/>
  <c r="O419" i="1" s="1"/>
  <c r="B419" i="1"/>
  <c r="Q419" i="1"/>
  <c r="R419" i="1" s="1"/>
  <c r="S419" i="1"/>
  <c r="T418" i="1" s="1"/>
  <c r="E419" i="1"/>
  <c r="C420" i="1"/>
  <c r="F420" i="1"/>
  <c r="G420" i="1"/>
  <c r="H420" i="1"/>
  <c r="I420" i="1" s="1"/>
  <c r="L420" i="1"/>
  <c r="M420" i="1" s="1"/>
  <c r="O420" i="1" s="1"/>
  <c r="B420" i="1"/>
  <c r="Q420" i="1"/>
  <c r="R420" i="1" s="1"/>
  <c r="S420" i="1"/>
  <c r="T419" i="1" s="1"/>
  <c r="E420" i="1"/>
  <c r="C421" i="1"/>
  <c r="F421" i="1"/>
  <c r="G421" i="1"/>
  <c r="H421" i="1"/>
  <c r="J421" i="1" s="1"/>
  <c r="L421" i="1"/>
  <c r="M421" i="1" s="1"/>
  <c r="O421" i="1" s="1"/>
  <c r="B421" i="1"/>
  <c r="Q421" i="1"/>
  <c r="R421" i="1" s="1"/>
  <c r="S421" i="1"/>
  <c r="T420" i="1" s="1"/>
  <c r="E421" i="1"/>
  <c r="C422" i="1"/>
  <c r="F422" i="1"/>
  <c r="G422" i="1"/>
  <c r="H422" i="1"/>
  <c r="I422" i="1" s="1"/>
  <c r="K422" i="1" s="1"/>
  <c r="L422" i="1"/>
  <c r="N422" i="1" s="1"/>
  <c r="B422" i="1"/>
  <c r="Q422" i="1"/>
  <c r="R422" i="1" s="1"/>
  <c r="S422" i="1"/>
  <c r="T421" i="1" s="1"/>
  <c r="E422" i="1"/>
  <c r="C423" i="1"/>
  <c r="F423" i="1"/>
  <c r="G423" i="1"/>
  <c r="H423" i="1"/>
  <c r="J423" i="1" s="1"/>
  <c r="L423" i="1"/>
  <c r="M423" i="1" s="1"/>
  <c r="O423" i="1" s="1"/>
  <c r="B423" i="1"/>
  <c r="Q423" i="1"/>
  <c r="R423" i="1" s="1"/>
  <c r="S423" i="1"/>
  <c r="T422" i="1" s="1"/>
  <c r="E423" i="1"/>
  <c r="C424" i="1"/>
  <c r="F424" i="1"/>
  <c r="G424" i="1"/>
  <c r="H424" i="1"/>
  <c r="I424" i="1" s="1"/>
  <c r="K424" i="1" s="1"/>
  <c r="L424" i="1"/>
  <c r="N424" i="1" s="1"/>
  <c r="B424" i="1"/>
  <c r="Q424" i="1"/>
  <c r="R424" i="1" s="1"/>
  <c r="S424" i="1"/>
  <c r="T423" i="1" s="1"/>
  <c r="E424" i="1"/>
  <c r="C425" i="1"/>
  <c r="F425" i="1"/>
  <c r="G425" i="1"/>
  <c r="H425" i="1"/>
  <c r="I425" i="1" s="1"/>
  <c r="K425" i="1" s="1"/>
  <c r="L425" i="1"/>
  <c r="N425" i="1" s="1"/>
  <c r="B425" i="1"/>
  <c r="Q425" i="1"/>
  <c r="R425" i="1" s="1"/>
  <c r="S425" i="1"/>
  <c r="T424" i="1" s="1"/>
  <c r="E425" i="1"/>
  <c r="C426" i="1"/>
  <c r="F426" i="1"/>
  <c r="G426" i="1"/>
  <c r="H426" i="1"/>
  <c r="I426" i="1" s="1"/>
  <c r="K426" i="1" s="1"/>
  <c r="L426" i="1"/>
  <c r="M426" i="1" s="1"/>
  <c r="O426" i="1" s="1"/>
  <c r="B426" i="1"/>
  <c r="Q426" i="1"/>
  <c r="R426" i="1" s="1"/>
  <c r="S426" i="1"/>
  <c r="T425" i="1" s="1"/>
  <c r="E426" i="1"/>
  <c r="C427" i="1"/>
  <c r="F427" i="1"/>
  <c r="G427" i="1"/>
  <c r="H427" i="1"/>
  <c r="I427" i="1" s="1"/>
  <c r="K427" i="1" s="1"/>
  <c r="L427" i="1"/>
  <c r="N427" i="1" s="1"/>
  <c r="B427" i="1"/>
  <c r="Q427" i="1"/>
  <c r="R427" i="1" s="1"/>
  <c r="S427" i="1"/>
  <c r="T426" i="1" s="1"/>
  <c r="E427" i="1"/>
  <c r="C428" i="1"/>
  <c r="F428" i="1"/>
  <c r="G428" i="1"/>
  <c r="H428" i="1"/>
  <c r="I428" i="1" s="1"/>
  <c r="K428" i="1" s="1"/>
  <c r="L428" i="1"/>
  <c r="M428" i="1" s="1"/>
  <c r="O428" i="1" s="1"/>
  <c r="B428" i="1"/>
  <c r="Q428" i="1"/>
  <c r="R428" i="1" s="1"/>
  <c r="S428" i="1"/>
  <c r="T427" i="1" s="1"/>
  <c r="E428" i="1"/>
  <c r="C429" i="1"/>
  <c r="F429" i="1"/>
  <c r="G429" i="1"/>
  <c r="H429" i="1"/>
  <c r="J429" i="1" s="1"/>
  <c r="L429" i="1"/>
  <c r="M429" i="1" s="1"/>
  <c r="O429" i="1" s="1"/>
  <c r="B429" i="1"/>
  <c r="Q429" i="1"/>
  <c r="R429" i="1" s="1"/>
  <c r="S429" i="1"/>
  <c r="T428" i="1" s="1"/>
  <c r="E429" i="1"/>
  <c r="C430" i="1"/>
  <c r="F430" i="1"/>
  <c r="G430" i="1"/>
  <c r="H430" i="1"/>
  <c r="I430" i="1" s="1"/>
  <c r="K430" i="1" s="1"/>
  <c r="L430" i="1"/>
  <c r="M430" i="1" s="1"/>
  <c r="O430" i="1" s="1"/>
  <c r="B430" i="1"/>
  <c r="Q430" i="1"/>
  <c r="R430" i="1" s="1"/>
  <c r="S430" i="1"/>
  <c r="T429" i="1" s="1"/>
  <c r="E430" i="1"/>
  <c r="C431" i="1"/>
  <c r="F431" i="1"/>
  <c r="G431" i="1"/>
  <c r="H431" i="1"/>
  <c r="J431" i="1" s="1"/>
  <c r="L431" i="1"/>
  <c r="M431" i="1" s="1"/>
  <c r="O431" i="1" s="1"/>
  <c r="B431" i="1"/>
  <c r="Q431" i="1"/>
  <c r="R431" i="1" s="1"/>
  <c r="S431" i="1"/>
  <c r="T430" i="1" s="1"/>
  <c r="E431" i="1"/>
  <c r="C432" i="1"/>
  <c r="F432" i="1"/>
  <c r="G432" i="1"/>
  <c r="H432" i="1"/>
  <c r="I432" i="1" s="1"/>
  <c r="K432" i="1" s="1"/>
  <c r="L432" i="1"/>
  <c r="N432" i="1" s="1"/>
  <c r="B432" i="1"/>
  <c r="Q432" i="1"/>
  <c r="R432" i="1" s="1"/>
  <c r="S432" i="1"/>
  <c r="T431" i="1" s="1"/>
  <c r="E432" i="1"/>
  <c r="C433" i="1"/>
  <c r="F433" i="1"/>
  <c r="G433" i="1"/>
  <c r="H433" i="1"/>
  <c r="I433" i="1" s="1"/>
  <c r="K433" i="1" s="1"/>
  <c r="L433" i="1"/>
  <c r="N433" i="1" s="1"/>
  <c r="B433" i="1"/>
  <c r="Q433" i="1"/>
  <c r="R433" i="1" s="1"/>
  <c r="S433" i="1"/>
  <c r="T432" i="1" s="1"/>
  <c r="E433" i="1"/>
  <c r="C434" i="1"/>
  <c r="F434" i="1"/>
  <c r="G434" i="1"/>
  <c r="H434" i="1"/>
  <c r="I434" i="1" s="1"/>
  <c r="K434" i="1" s="1"/>
  <c r="L434" i="1"/>
  <c r="M434" i="1" s="1"/>
  <c r="O434" i="1" s="1"/>
  <c r="B434" i="1"/>
  <c r="Q434" i="1"/>
  <c r="R434" i="1" s="1"/>
  <c r="S434" i="1"/>
  <c r="T433" i="1" s="1"/>
  <c r="E434" i="1"/>
  <c r="C435" i="1"/>
  <c r="F435" i="1"/>
  <c r="G435" i="1"/>
  <c r="H435" i="1"/>
  <c r="I435" i="1" s="1"/>
  <c r="K435" i="1" s="1"/>
  <c r="L435" i="1"/>
  <c r="M435" i="1" s="1"/>
  <c r="O435" i="1" s="1"/>
  <c r="B435" i="1"/>
  <c r="Q435" i="1"/>
  <c r="R435" i="1" s="1"/>
  <c r="S435" i="1"/>
  <c r="T434" i="1" s="1"/>
  <c r="E435" i="1"/>
  <c r="C436" i="1"/>
  <c r="F436" i="1"/>
  <c r="G436" i="1"/>
  <c r="H436" i="1"/>
  <c r="I436" i="1" s="1"/>
  <c r="K436" i="1" s="1"/>
  <c r="L436" i="1"/>
  <c r="M436" i="1" s="1"/>
  <c r="O436" i="1" s="1"/>
  <c r="B436" i="1"/>
  <c r="Q436" i="1"/>
  <c r="R436" i="1" s="1"/>
  <c r="S436" i="1"/>
  <c r="T435" i="1" s="1"/>
  <c r="E436" i="1"/>
  <c r="C437" i="1"/>
  <c r="F437" i="1"/>
  <c r="G437" i="1"/>
  <c r="H437" i="1"/>
  <c r="J437" i="1" s="1"/>
  <c r="L437" i="1"/>
  <c r="M437" i="1" s="1"/>
  <c r="O437" i="1" s="1"/>
  <c r="B437" i="1"/>
  <c r="Q437" i="1"/>
  <c r="R437" i="1" s="1"/>
  <c r="S437" i="1"/>
  <c r="T436" i="1" s="1"/>
  <c r="E437" i="1"/>
  <c r="C438" i="1"/>
  <c r="F438" i="1"/>
  <c r="G438" i="1"/>
  <c r="H438" i="1"/>
  <c r="I438" i="1" s="1"/>
  <c r="L438" i="1"/>
  <c r="N438" i="1" s="1"/>
  <c r="B438" i="1"/>
  <c r="Q438" i="1"/>
  <c r="R438" i="1" s="1"/>
  <c r="S438" i="1"/>
  <c r="T437" i="1" s="1"/>
  <c r="E438" i="1"/>
  <c r="C439" i="1"/>
  <c r="F439" i="1"/>
  <c r="G439" i="1"/>
  <c r="H439" i="1"/>
  <c r="J439" i="1" s="1"/>
  <c r="L439" i="1"/>
  <c r="M439" i="1" s="1"/>
  <c r="O439" i="1" s="1"/>
  <c r="B439" i="1"/>
  <c r="Q439" i="1"/>
  <c r="R439" i="1" s="1"/>
  <c r="S439" i="1"/>
  <c r="T438" i="1" s="1"/>
  <c r="E439" i="1"/>
  <c r="C440" i="1"/>
  <c r="F440" i="1"/>
  <c r="G440" i="1"/>
  <c r="H440" i="1"/>
  <c r="I440" i="1" s="1"/>
  <c r="L440" i="1"/>
  <c r="M440" i="1" s="1"/>
  <c r="O440" i="1" s="1"/>
  <c r="B440" i="1"/>
  <c r="Q440" i="1"/>
  <c r="R440" i="1" s="1"/>
  <c r="S440" i="1"/>
  <c r="T439" i="1" s="1"/>
  <c r="E440" i="1"/>
  <c r="C441" i="1"/>
  <c r="F441" i="1"/>
  <c r="G441" i="1"/>
  <c r="H441" i="1"/>
  <c r="J441" i="1" s="1"/>
  <c r="L441" i="1"/>
  <c r="N441" i="1" s="1"/>
  <c r="B441" i="1"/>
  <c r="Q441" i="1"/>
  <c r="R441" i="1" s="1"/>
  <c r="S441" i="1"/>
  <c r="T440" i="1" s="1"/>
  <c r="E441" i="1"/>
  <c r="C442" i="1"/>
  <c r="F442" i="1"/>
  <c r="G442" i="1"/>
  <c r="H442" i="1"/>
  <c r="I442" i="1" s="1"/>
  <c r="K442" i="1" s="1"/>
  <c r="L442" i="1"/>
  <c r="M442" i="1" s="1"/>
  <c r="O442" i="1" s="1"/>
  <c r="B442" i="1"/>
  <c r="Q442" i="1"/>
  <c r="R442" i="1" s="1"/>
  <c r="S442" i="1"/>
  <c r="T441" i="1" s="1"/>
  <c r="E442" i="1"/>
  <c r="C443" i="1"/>
  <c r="F443" i="1"/>
  <c r="G443" i="1"/>
  <c r="H443" i="1"/>
  <c r="I443" i="1" s="1"/>
  <c r="K443" i="1" s="1"/>
  <c r="L443" i="1"/>
  <c r="M443" i="1" s="1"/>
  <c r="O443" i="1" s="1"/>
  <c r="B443" i="1"/>
  <c r="Q443" i="1"/>
  <c r="R443" i="1" s="1"/>
  <c r="S443" i="1"/>
  <c r="T442" i="1" s="1"/>
  <c r="E443" i="1"/>
  <c r="C444" i="1"/>
  <c r="F444" i="1"/>
  <c r="G444" i="1"/>
  <c r="H444" i="1"/>
  <c r="I444" i="1" s="1"/>
  <c r="K444" i="1" s="1"/>
  <c r="L444" i="1"/>
  <c r="B444" i="1"/>
  <c r="Q444" i="1"/>
  <c r="R444" i="1" s="1"/>
  <c r="S444" i="1"/>
  <c r="T443" i="1" s="1"/>
  <c r="E444" i="1"/>
  <c r="C445" i="1"/>
  <c r="F445" i="1"/>
  <c r="G445" i="1"/>
  <c r="H445" i="1"/>
  <c r="J445" i="1" s="1"/>
  <c r="L445" i="1"/>
  <c r="M445" i="1" s="1"/>
  <c r="O445" i="1" s="1"/>
  <c r="B445" i="1"/>
  <c r="Q445" i="1"/>
  <c r="R445" i="1" s="1"/>
  <c r="S445" i="1"/>
  <c r="T444" i="1" s="1"/>
  <c r="E445" i="1"/>
  <c r="C446" i="1"/>
  <c r="F446" i="1"/>
  <c r="G446" i="1"/>
  <c r="H446" i="1"/>
  <c r="I446" i="1" s="1"/>
  <c r="L446" i="1"/>
  <c r="N446" i="1" s="1"/>
  <c r="B446" i="1"/>
  <c r="Q446" i="1"/>
  <c r="R446" i="1" s="1"/>
  <c r="S446" i="1"/>
  <c r="T445" i="1" s="1"/>
  <c r="E446" i="1"/>
  <c r="C447" i="1"/>
  <c r="F447" i="1"/>
  <c r="G447" i="1"/>
  <c r="H447" i="1"/>
  <c r="J447" i="1" s="1"/>
  <c r="L447" i="1"/>
  <c r="M447" i="1" s="1"/>
  <c r="O447" i="1" s="1"/>
  <c r="B447" i="1"/>
  <c r="Q447" i="1"/>
  <c r="R447" i="1" s="1"/>
  <c r="S447" i="1"/>
  <c r="T446" i="1" s="1"/>
  <c r="E447" i="1"/>
  <c r="C448" i="1"/>
  <c r="F448" i="1"/>
  <c r="G448" i="1"/>
  <c r="H448" i="1"/>
  <c r="I448" i="1" s="1"/>
  <c r="L448" i="1"/>
  <c r="M448" i="1" s="1"/>
  <c r="O448" i="1" s="1"/>
  <c r="B448" i="1"/>
  <c r="Q448" i="1"/>
  <c r="R448" i="1" s="1"/>
  <c r="S448" i="1"/>
  <c r="T447" i="1" s="1"/>
  <c r="E448" i="1"/>
  <c r="C449" i="1"/>
  <c r="F449" i="1"/>
  <c r="G449" i="1"/>
  <c r="H449" i="1"/>
  <c r="J449" i="1" s="1"/>
  <c r="L449" i="1"/>
  <c r="N449" i="1" s="1"/>
  <c r="B449" i="1"/>
  <c r="Q449" i="1"/>
  <c r="R449" i="1" s="1"/>
  <c r="S449" i="1"/>
  <c r="T448" i="1" s="1"/>
  <c r="E449" i="1"/>
  <c r="C450" i="1"/>
  <c r="F450" i="1"/>
  <c r="G450" i="1"/>
  <c r="H450" i="1"/>
  <c r="I450" i="1" s="1"/>
  <c r="K450" i="1" s="1"/>
  <c r="L450" i="1"/>
  <c r="M450" i="1" s="1"/>
  <c r="O450" i="1" s="1"/>
  <c r="B450" i="1"/>
  <c r="Q450" i="1"/>
  <c r="R450" i="1" s="1"/>
  <c r="S450" i="1"/>
  <c r="T449" i="1" s="1"/>
  <c r="E450" i="1"/>
  <c r="C451" i="1"/>
  <c r="F451" i="1"/>
  <c r="G451" i="1"/>
  <c r="H451" i="1"/>
  <c r="I451" i="1" s="1"/>
  <c r="K451" i="1" s="1"/>
  <c r="L451" i="1"/>
  <c r="M451" i="1" s="1"/>
  <c r="O451" i="1" s="1"/>
  <c r="B451" i="1"/>
  <c r="Q451" i="1"/>
  <c r="R451" i="1" s="1"/>
  <c r="S451" i="1"/>
  <c r="T450" i="1" s="1"/>
  <c r="E451" i="1"/>
  <c r="C452" i="1"/>
  <c r="F452" i="1"/>
  <c r="G452" i="1"/>
  <c r="H452" i="1"/>
  <c r="L452" i="1"/>
  <c r="M452" i="1" s="1"/>
  <c r="O452" i="1" s="1"/>
  <c r="B452" i="1"/>
  <c r="Q452" i="1"/>
  <c r="R452" i="1" s="1"/>
  <c r="S452" i="1"/>
  <c r="T451" i="1" s="1"/>
  <c r="E452" i="1"/>
  <c r="C453" i="1"/>
  <c r="F453" i="1"/>
  <c r="G453" i="1"/>
  <c r="H453" i="1"/>
  <c r="L453" i="1"/>
  <c r="M453" i="1" s="1"/>
  <c r="O453" i="1" s="1"/>
  <c r="B453" i="1"/>
  <c r="Q453" i="1"/>
  <c r="R453" i="1" s="1"/>
  <c r="S453" i="1"/>
  <c r="T452" i="1" s="1"/>
  <c r="E453" i="1"/>
  <c r="C20" i="1"/>
  <c r="F20" i="1"/>
  <c r="G20" i="1"/>
  <c r="H20" i="1"/>
  <c r="I20" i="1" s="1"/>
  <c r="K20" i="1" s="1"/>
  <c r="L20" i="1"/>
  <c r="M20" i="1" s="1"/>
  <c r="O20" i="1" s="1"/>
  <c r="B20" i="1"/>
  <c r="Q20" i="1"/>
  <c r="S20" i="1"/>
  <c r="T19" i="1" s="1"/>
  <c r="K19" i="7" s="1"/>
  <c r="E20" i="1"/>
  <c r="C21" i="1"/>
  <c r="F21" i="1"/>
  <c r="G21" i="1"/>
  <c r="H21" i="1"/>
  <c r="I21" i="1" s="1"/>
  <c r="K21" i="1" s="1"/>
  <c r="L21" i="1"/>
  <c r="M21" i="1" s="1"/>
  <c r="O21" i="1" s="1"/>
  <c r="B21" i="1"/>
  <c r="Q21" i="1"/>
  <c r="S21" i="1"/>
  <c r="T20" i="1" s="1"/>
  <c r="K20" i="7" s="1"/>
  <c r="E21" i="1"/>
  <c r="C22" i="1"/>
  <c r="F22" i="1"/>
  <c r="G22" i="1"/>
  <c r="H22" i="1"/>
  <c r="I22" i="1" s="1"/>
  <c r="K22" i="1" s="1"/>
  <c r="L22" i="1"/>
  <c r="B22" i="1"/>
  <c r="Q22" i="1"/>
  <c r="S22" i="1"/>
  <c r="T21" i="1" s="1"/>
  <c r="K21" i="7" s="1"/>
  <c r="E22" i="1"/>
  <c r="C23" i="1"/>
  <c r="F23" i="1"/>
  <c r="G23" i="1"/>
  <c r="H23" i="1"/>
  <c r="I23" i="1" s="1"/>
  <c r="L23" i="1"/>
  <c r="B23" i="1"/>
  <c r="Q23" i="1"/>
  <c r="S23" i="1"/>
  <c r="T22" i="1" s="1"/>
  <c r="K22" i="7" s="1"/>
  <c r="E23" i="1"/>
  <c r="C24" i="1"/>
  <c r="F24" i="1"/>
  <c r="G24" i="1"/>
  <c r="H24" i="1"/>
  <c r="I24" i="1" s="1"/>
  <c r="K24" i="1" s="1"/>
  <c r="L24" i="1"/>
  <c r="N24" i="1" s="1"/>
  <c r="B24" i="1"/>
  <c r="Q24" i="1"/>
  <c r="S24" i="1"/>
  <c r="T23" i="1" s="1"/>
  <c r="K23" i="7" s="1"/>
  <c r="E24" i="1"/>
  <c r="C25" i="1"/>
  <c r="F25" i="1"/>
  <c r="G25" i="1"/>
  <c r="H25" i="1"/>
  <c r="I25" i="1" s="1"/>
  <c r="K25" i="1" s="1"/>
  <c r="L25" i="1"/>
  <c r="M25" i="1" s="1"/>
  <c r="O25" i="1" s="1"/>
  <c r="B25" i="1"/>
  <c r="Q25" i="1"/>
  <c r="S25" i="1"/>
  <c r="T24" i="1" s="1"/>
  <c r="K24" i="7" s="1"/>
  <c r="E25" i="1"/>
  <c r="C26" i="1"/>
  <c r="F26" i="1"/>
  <c r="G26" i="1"/>
  <c r="H26" i="1"/>
  <c r="J26" i="1" s="1"/>
  <c r="L26" i="1"/>
  <c r="B26" i="1"/>
  <c r="Q26" i="1"/>
  <c r="S26" i="1"/>
  <c r="T25" i="1" s="1"/>
  <c r="K25" i="7" s="1"/>
  <c r="E26" i="1"/>
  <c r="C27" i="1"/>
  <c r="F27" i="1"/>
  <c r="G27" i="1"/>
  <c r="H27" i="1"/>
  <c r="L27" i="1"/>
  <c r="M27" i="1" s="1"/>
  <c r="O27" i="1" s="1"/>
  <c r="B27" i="1"/>
  <c r="Q27" i="1"/>
  <c r="S27" i="1"/>
  <c r="T26" i="1" s="1"/>
  <c r="K26" i="7" s="1"/>
  <c r="E27" i="1"/>
  <c r="C28" i="1"/>
  <c r="F28" i="1"/>
  <c r="G28" i="1"/>
  <c r="H28" i="1"/>
  <c r="J28" i="1" s="1"/>
  <c r="L28" i="1"/>
  <c r="M28" i="1" s="1"/>
  <c r="O28" i="1" s="1"/>
  <c r="B28" i="1"/>
  <c r="Q28" i="1"/>
  <c r="S28" i="1"/>
  <c r="T27" i="1" s="1"/>
  <c r="K27" i="7" s="1"/>
  <c r="E28" i="1"/>
  <c r="C29" i="1"/>
  <c r="F29" i="1"/>
  <c r="G29" i="1"/>
  <c r="H29" i="1"/>
  <c r="I29" i="1" s="1"/>
  <c r="L29" i="1"/>
  <c r="M29" i="1" s="1"/>
  <c r="O29" i="1" s="1"/>
  <c r="B29" i="1"/>
  <c r="Q29" i="1"/>
  <c r="S29" i="1"/>
  <c r="T28" i="1" s="1"/>
  <c r="K28" i="7" s="1"/>
  <c r="E29" i="1"/>
  <c r="C30" i="1"/>
  <c r="F30" i="1"/>
  <c r="G30" i="1"/>
  <c r="H30" i="1"/>
  <c r="J30" i="1" s="1"/>
  <c r="L30" i="1"/>
  <c r="N30" i="1" s="1"/>
  <c r="B30" i="1"/>
  <c r="Q30" i="1"/>
  <c r="S30" i="1"/>
  <c r="T29" i="1" s="1"/>
  <c r="K29" i="7" s="1"/>
  <c r="E30" i="1"/>
  <c r="C31" i="1"/>
  <c r="F31" i="1"/>
  <c r="G31" i="1"/>
  <c r="H31" i="1"/>
  <c r="I31" i="1" s="1"/>
  <c r="K31" i="1" s="1"/>
  <c r="L31" i="1"/>
  <c r="B31" i="1"/>
  <c r="Q31" i="1"/>
  <c r="S31" i="1"/>
  <c r="T30" i="1" s="1"/>
  <c r="K30" i="7" s="1"/>
  <c r="E31" i="1"/>
  <c r="C32" i="1"/>
  <c r="F32" i="1"/>
  <c r="G32" i="1"/>
  <c r="H32" i="1"/>
  <c r="L32" i="1"/>
  <c r="M32" i="1" s="1"/>
  <c r="O32" i="1" s="1"/>
  <c r="B32" i="1"/>
  <c r="Q32" i="1"/>
  <c r="S32" i="1"/>
  <c r="T31" i="1" s="1"/>
  <c r="K31" i="7" s="1"/>
  <c r="E32" i="1"/>
  <c r="C33" i="1"/>
  <c r="F33" i="1"/>
  <c r="G33" i="1"/>
  <c r="H33" i="1"/>
  <c r="I33" i="1" s="1"/>
  <c r="L33" i="1"/>
  <c r="B33" i="1"/>
  <c r="Q33" i="1"/>
  <c r="R33" i="1" s="1"/>
  <c r="S33" i="1"/>
  <c r="T32" i="1" s="1"/>
  <c r="K32" i="7" s="1"/>
  <c r="E33" i="1"/>
  <c r="C34" i="1"/>
  <c r="F34" i="1"/>
  <c r="G34" i="1"/>
  <c r="H34" i="1"/>
  <c r="L34" i="1"/>
  <c r="B34" i="1"/>
  <c r="Q34" i="1"/>
  <c r="S34" i="1"/>
  <c r="T33" i="1" s="1"/>
  <c r="K33" i="7" s="1"/>
  <c r="E34" i="1"/>
  <c r="C35" i="1"/>
  <c r="F35" i="1"/>
  <c r="G35" i="1"/>
  <c r="H35" i="1"/>
  <c r="L35" i="1"/>
  <c r="M35" i="1" s="1"/>
  <c r="O35" i="1" s="1"/>
  <c r="B35" i="1"/>
  <c r="Q35" i="1"/>
  <c r="R35" i="1" s="1"/>
  <c r="S35" i="1"/>
  <c r="T34" i="1" s="1"/>
  <c r="K34" i="7" s="1"/>
  <c r="E35" i="1"/>
  <c r="C36" i="1"/>
  <c r="F36" i="1"/>
  <c r="G36" i="1"/>
  <c r="H36" i="1"/>
  <c r="I36" i="1" s="1"/>
  <c r="K36" i="1" s="1"/>
  <c r="L36" i="1"/>
  <c r="M36" i="1" s="1"/>
  <c r="O36" i="1" s="1"/>
  <c r="B36" i="1"/>
  <c r="Q36" i="1"/>
  <c r="S36" i="1"/>
  <c r="T35" i="1" s="1"/>
  <c r="K35" i="7" s="1"/>
  <c r="E36" i="1"/>
  <c r="C37" i="1"/>
  <c r="F37" i="1"/>
  <c r="G37" i="1"/>
  <c r="H37" i="1"/>
  <c r="I37" i="1" s="1"/>
  <c r="K37" i="1" s="1"/>
  <c r="L37" i="1"/>
  <c r="M37" i="1" s="1"/>
  <c r="O37" i="1" s="1"/>
  <c r="B37" i="1"/>
  <c r="Q37" i="1"/>
  <c r="S37" i="1"/>
  <c r="T36" i="1" s="1"/>
  <c r="K36" i="7" s="1"/>
  <c r="E37" i="1"/>
  <c r="C38" i="1"/>
  <c r="F38" i="1"/>
  <c r="G38" i="1"/>
  <c r="H38" i="1"/>
  <c r="L38" i="1"/>
  <c r="N38" i="1" s="1"/>
  <c r="B38" i="1"/>
  <c r="Q38" i="1"/>
  <c r="S38" i="1"/>
  <c r="T37" i="1" s="1"/>
  <c r="K37" i="7" s="1"/>
  <c r="E38" i="1"/>
  <c r="C39" i="1"/>
  <c r="F39" i="1"/>
  <c r="G39" i="1"/>
  <c r="H39" i="1"/>
  <c r="L39" i="1"/>
  <c r="B39" i="1"/>
  <c r="Q39" i="1"/>
  <c r="R39" i="1" s="1"/>
  <c r="S39" i="1"/>
  <c r="T38" i="1" s="1"/>
  <c r="K38" i="7" s="1"/>
  <c r="E39" i="1"/>
  <c r="C40" i="1"/>
  <c r="F40" i="1"/>
  <c r="G40" i="1"/>
  <c r="H40" i="1"/>
  <c r="I40" i="1" s="1"/>
  <c r="K40" i="1" s="1"/>
  <c r="L40" i="1"/>
  <c r="N40" i="1" s="1"/>
  <c r="B40" i="1"/>
  <c r="Q40" i="1"/>
  <c r="S40" i="1"/>
  <c r="T39" i="1" s="1"/>
  <c r="K39" i="7" s="1"/>
  <c r="E40" i="1"/>
  <c r="C41" i="1"/>
  <c r="F41" i="1"/>
  <c r="G41" i="1"/>
  <c r="H41" i="1"/>
  <c r="J41" i="1" s="1"/>
  <c r="L41" i="1"/>
  <c r="M41" i="1" s="1"/>
  <c r="B41" i="1"/>
  <c r="Q41" i="1"/>
  <c r="S41" i="1"/>
  <c r="T40" i="1" s="1"/>
  <c r="K40" i="7" s="1"/>
  <c r="E41" i="1"/>
  <c r="C42" i="1"/>
  <c r="F42" i="1"/>
  <c r="G42" i="1"/>
  <c r="H42" i="1"/>
  <c r="J42" i="1" s="1"/>
  <c r="L42" i="1"/>
  <c r="N42" i="1" s="1"/>
  <c r="B42" i="1"/>
  <c r="Q42" i="1"/>
  <c r="S42" i="1"/>
  <c r="T41" i="1" s="1"/>
  <c r="K41" i="7" s="1"/>
  <c r="E42" i="1"/>
  <c r="C43" i="1"/>
  <c r="F43" i="1"/>
  <c r="G43" i="1"/>
  <c r="H43" i="1"/>
  <c r="L43" i="1"/>
  <c r="B43" i="1"/>
  <c r="Q43" i="1"/>
  <c r="R43" i="1" s="1"/>
  <c r="S43" i="1"/>
  <c r="T42" i="1" s="1"/>
  <c r="K42" i="7" s="1"/>
  <c r="E43" i="1"/>
  <c r="C44" i="1"/>
  <c r="F44" i="1"/>
  <c r="G44" i="1"/>
  <c r="H44" i="1"/>
  <c r="L44" i="1"/>
  <c r="M44" i="1" s="1"/>
  <c r="O44" i="1" s="1"/>
  <c r="B44" i="1"/>
  <c r="Q44" i="1"/>
  <c r="S44" i="1"/>
  <c r="T43" i="1" s="1"/>
  <c r="K43" i="7" s="1"/>
  <c r="E44" i="1"/>
  <c r="C45" i="1"/>
  <c r="F45" i="1"/>
  <c r="G45" i="1"/>
  <c r="H45" i="1"/>
  <c r="L45" i="1"/>
  <c r="M45" i="1" s="1"/>
  <c r="O45" i="1" s="1"/>
  <c r="B45" i="1"/>
  <c r="Q45" i="1"/>
  <c r="S45" i="1"/>
  <c r="T44" i="1" s="1"/>
  <c r="K44" i="7" s="1"/>
  <c r="E45" i="1"/>
  <c r="C46" i="1"/>
  <c r="F46" i="1"/>
  <c r="G46" i="1"/>
  <c r="H46" i="1"/>
  <c r="I46" i="1" s="1"/>
  <c r="K46" i="1" s="1"/>
  <c r="L46" i="1"/>
  <c r="B46" i="1"/>
  <c r="Q46" i="1"/>
  <c r="S46" i="1"/>
  <c r="T45" i="1" s="1"/>
  <c r="K45" i="7" s="1"/>
  <c r="E46" i="1"/>
  <c r="C47" i="1"/>
  <c r="F47" i="1"/>
  <c r="G47" i="1"/>
  <c r="H47" i="1"/>
  <c r="L47" i="1"/>
  <c r="B47" i="1"/>
  <c r="Q47" i="1"/>
  <c r="S47" i="1"/>
  <c r="T46" i="1" s="1"/>
  <c r="K46" i="7" s="1"/>
  <c r="E47" i="1"/>
  <c r="C48" i="1"/>
  <c r="F48" i="1"/>
  <c r="G48" i="1"/>
  <c r="H48" i="1"/>
  <c r="I48" i="1" s="1"/>
  <c r="K48" i="1" s="1"/>
  <c r="L48" i="1"/>
  <c r="M48" i="1" s="1"/>
  <c r="O48" i="1" s="1"/>
  <c r="B48" i="1"/>
  <c r="Q48" i="1"/>
  <c r="S48" i="1"/>
  <c r="T47" i="1" s="1"/>
  <c r="K47" i="7" s="1"/>
  <c r="E48" i="1"/>
  <c r="C49" i="1"/>
  <c r="F49" i="1"/>
  <c r="G49" i="1"/>
  <c r="H49" i="1"/>
  <c r="J49" i="1" s="1"/>
  <c r="L49" i="1"/>
  <c r="M49" i="1" s="1"/>
  <c r="O49" i="1" s="1"/>
  <c r="B49" i="1"/>
  <c r="Q49" i="1"/>
  <c r="R49" i="1" s="1"/>
  <c r="S49" i="1"/>
  <c r="T48" i="1" s="1"/>
  <c r="K48" i="7" s="1"/>
  <c r="E49" i="1"/>
  <c r="C50" i="1"/>
  <c r="F50" i="1"/>
  <c r="G50" i="1"/>
  <c r="H50" i="1"/>
  <c r="J50" i="1" s="1"/>
  <c r="L50" i="1"/>
  <c r="N50" i="1" s="1"/>
  <c r="B50" i="1"/>
  <c r="Q50" i="1"/>
  <c r="S50" i="1"/>
  <c r="T49" i="1" s="1"/>
  <c r="K49" i="7" s="1"/>
  <c r="E50" i="1"/>
  <c r="C51" i="1"/>
  <c r="F51" i="1"/>
  <c r="G51" i="1"/>
  <c r="H51" i="1"/>
  <c r="L51" i="1"/>
  <c r="N51" i="1" s="1"/>
  <c r="B51" i="1"/>
  <c r="Q51" i="1"/>
  <c r="R51" i="1" s="1"/>
  <c r="S51" i="1"/>
  <c r="T50" i="1" s="1"/>
  <c r="K50" i="7" s="1"/>
  <c r="E51" i="1"/>
  <c r="C52" i="1"/>
  <c r="F52" i="1"/>
  <c r="G52" i="1"/>
  <c r="H52" i="1"/>
  <c r="J52" i="1" s="1"/>
  <c r="L52" i="1"/>
  <c r="M52" i="1" s="1"/>
  <c r="O52" i="1" s="1"/>
  <c r="B52" i="1"/>
  <c r="Q52" i="1"/>
  <c r="S52" i="1"/>
  <c r="T51" i="1" s="1"/>
  <c r="K51" i="7" s="1"/>
  <c r="E52" i="1"/>
  <c r="C53" i="1"/>
  <c r="F53" i="1"/>
  <c r="G53" i="1"/>
  <c r="H53" i="1"/>
  <c r="I53" i="1" s="1"/>
  <c r="K53" i="1" s="1"/>
  <c r="L53" i="1"/>
  <c r="M53" i="1" s="1"/>
  <c r="O53" i="1" s="1"/>
  <c r="B53" i="1"/>
  <c r="Q53" i="1"/>
  <c r="S53" i="1"/>
  <c r="T52" i="1" s="1"/>
  <c r="K52" i="7" s="1"/>
  <c r="E53" i="1"/>
  <c r="C54" i="1"/>
  <c r="F54" i="1"/>
  <c r="G54" i="1"/>
  <c r="H54" i="1"/>
  <c r="J54" i="1" s="1"/>
  <c r="L54" i="1"/>
  <c r="N54" i="1" s="1"/>
  <c r="B54" i="1"/>
  <c r="Q54" i="1"/>
  <c r="R54" i="1" s="1"/>
  <c r="S54" i="1"/>
  <c r="T53" i="1" s="1"/>
  <c r="K53" i="7" s="1"/>
  <c r="E54" i="1"/>
  <c r="C55" i="1"/>
  <c r="F55" i="1"/>
  <c r="G55" i="1"/>
  <c r="H55" i="1"/>
  <c r="J55" i="1" s="1"/>
  <c r="L55" i="1"/>
  <c r="B55" i="1"/>
  <c r="Q55" i="1"/>
  <c r="S55" i="1"/>
  <c r="T54" i="1" s="1"/>
  <c r="K54" i="7" s="1"/>
  <c r="E55" i="1"/>
  <c r="C56" i="1"/>
  <c r="F56" i="1"/>
  <c r="G56" i="1"/>
  <c r="H56" i="1"/>
  <c r="I56" i="1" s="1"/>
  <c r="K56" i="1" s="1"/>
  <c r="L56" i="1"/>
  <c r="M56" i="1" s="1"/>
  <c r="O56" i="1" s="1"/>
  <c r="B56" i="1"/>
  <c r="Q56" i="1"/>
  <c r="S56" i="1"/>
  <c r="T55" i="1" s="1"/>
  <c r="K55" i="7" s="1"/>
  <c r="E56" i="1"/>
  <c r="C57" i="1"/>
  <c r="F57" i="1"/>
  <c r="G57" i="1"/>
  <c r="H57" i="1"/>
  <c r="I57" i="1" s="1"/>
  <c r="K57" i="1" s="1"/>
  <c r="L57" i="1"/>
  <c r="M57" i="1" s="1"/>
  <c r="O57" i="1" s="1"/>
  <c r="B57" i="1"/>
  <c r="Q57" i="1"/>
  <c r="R57" i="1" s="1"/>
  <c r="S57" i="1"/>
  <c r="T56" i="1" s="1"/>
  <c r="K56" i="7" s="1"/>
  <c r="E57" i="1"/>
  <c r="C58" i="1"/>
  <c r="F58" i="1"/>
  <c r="G58" i="1"/>
  <c r="H58" i="1"/>
  <c r="J58" i="1" s="1"/>
  <c r="L58" i="1"/>
  <c r="N58" i="1" s="1"/>
  <c r="B58" i="1"/>
  <c r="Q58" i="1"/>
  <c r="S58" i="1"/>
  <c r="T57" i="1" s="1"/>
  <c r="K57" i="7" s="1"/>
  <c r="E58" i="1"/>
  <c r="C59" i="1"/>
  <c r="F59" i="1"/>
  <c r="G59" i="1"/>
  <c r="H59" i="1"/>
  <c r="L59" i="1"/>
  <c r="B59" i="1"/>
  <c r="Q59" i="1"/>
  <c r="S59" i="1"/>
  <c r="T58" i="1" s="1"/>
  <c r="K58" i="7" s="1"/>
  <c r="E59" i="1"/>
  <c r="C60" i="1"/>
  <c r="F60" i="1"/>
  <c r="G60" i="1"/>
  <c r="H60" i="1"/>
  <c r="J60" i="1" s="1"/>
  <c r="L60" i="1"/>
  <c r="M60" i="1" s="1"/>
  <c r="O60" i="1" s="1"/>
  <c r="B60" i="1"/>
  <c r="Q60" i="1"/>
  <c r="S60" i="1"/>
  <c r="T59" i="1" s="1"/>
  <c r="K59" i="7" s="1"/>
  <c r="E60" i="1"/>
  <c r="C61" i="1"/>
  <c r="F61" i="1"/>
  <c r="G61" i="1"/>
  <c r="H61" i="1"/>
  <c r="I61" i="1" s="1"/>
  <c r="K61" i="1" s="1"/>
  <c r="L61" i="1"/>
  <c r="M61" i="1" s="1"/>
  <c r="O61" i="1" s="1"/>
  <c r="B61" i="1"/>
  <c r="Q61" i="1"/>
  <c r="S61" i="1"/>
  <c r="T60" i="1" s="1"/>
  <c r="K60" i="7" s="1"/>
  <c r="E61" i="1"/>
  <c r="C62" i="1"/>
  <c r="F62" i="1"/>
  <c r="G62" i="1"/>
  <c r="H62" i="1"/>
  <c r="I62" i="1" s="1"/>
  <c r="K62" i="1" s="1"/>
  <c r="L62" i="1"/>
  <c r="N62" i="1" s="1"/>
  <c r="B62" i="1"/>
  <c r="Q62" i="1"/>
  <c r="S62" i="1"/>
  <c r="T61" i="1" s="1"/>
  <c r="K61" i="7" s="1"/>
  <c r="E62" i="1"/>
  <c r="C63" i="1"/>
  <c r="F63" i="1"/>
  <c r="G63" i="1"/>
  <c r="H63" i="1"/>
  <c r="J63" i="1" s="1"/>
  <c r="L63" i="1"/>
  <c r="B63" i="1"/>
  <c r="Q63" i="1"/>
  <c r="S63" i="1"/>
  <c r="T62" i="1" s="1"/>
  <c r="K62" i="7" s="1"/>
  <c r="E63" i="1"/>
  <c r="C64" i="1"/>
  <c r="F64" i="1"/>
  <c r="G64" i="1"/>
  <c r="H64" i="1"/>
  <c r="L64" i="1"/>
  <c r="N64" i="1" s="1"/>
  <c r="B64" i="1"/>
  <c r="Q64" i="1"/>
  <c r="S64" i="1"/>
  <c r="T63" i="1" s="1"/>
  <c r="K63" i="7" s="1"/>
  <c r="E64" i="1"/>
  <c r="C65" i="1"/>
  <c r="F65" i="1"/>
  <c r="G65" i="1"/>
  <c r="H65" i="1"/>
  <c r="I65" i="1" s="1"/>
  <c r="K65" i="1" s="1"/>
  <c r="L65" i="1"/>
  <c r="B65" i="1"/>
  <c r="Q65" i="1"/>
  <c r="R65" i="1" s="1"/>
  <c r="S65" i="1"/>
  <c r="T64" i="1" s="1"/>
  <c r="K64" i="7" s="1"/>
  <c r="E65" i="1"/>
  <c r="C66" i="1"/>
  <c r="F66" i="1"/>
  <c r="G66" i="1"/>
  <c r="H66" i="1"/>
  <c r="J66" i="1" s="1"/>
  <c r="L66" i="1"/>
  <c r="M66" i="1" s="1"/>
  <c r="O66" i="1" s="1"/>
  <c r="B66" i="1"/>
  <c r="Q66" i="1"/>
  <c r="S66" i="1"/>
  <c r="T65" i="1" s="1"/>
  <c r="K65" i="7" s="1"/>
  <c r="E66" i="1"/>
  <c r="C67" i="1"/>
  <c r="F67" i="1"/>
  <c r="G67" i="1"/>
  <c r="H67" i="1"/>
  <c r="L67" i="1"/>
  <c r="N67" i="1" s="1"/>
  <c r="B67" i="1"/>
  <c r="Q67" i="1"/>
  <c r="S67" i="1"/>
  <c r="T66" i="1" s="1"/>
  <c r="K66" i="7" s="1"/>
  <c r="E67" i="1"/>
  <c r="C68" i="1"/>
  <c r="F68" i="1"/>
  <c r="G68" i="1"/>
  <c r="H68" i="1"/>
  <c r="J68" i="1" s="1"/>
  <c r="L68" i="1"/>
  <c r="M68" i="1" s="1"/>
  <c r="O68" i="1" s="1"/>
  <c r="B68" i="1"/>
  <c r="Q68" i="1"/>
  <c r="S68" i="1"/>
  <c r="T67" i="1" s="1"/>
  <c r="K67" i="7" s="1"/>
  <c r="E68" i="1"/>
  <c r="C69" i="1"/>
  <c r="F69" i="1"/>
  <c r="G69" i="1"/>
  <c r="H69" i="1"/>
  <c r="I69" i="1" s="1"/>
  <c r="K69" i="1" s="1"/>
  <c r="L69" i="1"/>
  <c r="M69" i="1" s="1"/>
  <c r="O69" i="1" s="1"/>
  <c r="B69" i="1"/>
  <c r="Q69" i="1"/>
  <c r="S69" i="1"/>
  <c r="T68" i="1" s="1"/>
  <c r="K68" i="7" s="1"/>
  <c r="E69" i="1"/>
  <c r="C70" i="1"/>
  <c r="F70" i="1"/>
  <c r="G70" i="1"/>
  <c r="H70" i="1"/>
  <c r="I70" i="1" s="1"/>
  <c r="L70" i="1"/>
  <c r="N70" i="1" s="1"/>
  <c r="B70" i="1"/>
  <c r="Q70" i="1"/>
  <c r="R70" i="1" s="1"/>
  <c r="S70" i="1"/>
  <c r="T69" i="1" s="1"/>
  <c r="K69" i="7" s="1"/>
  <c r="E70" i="1"/>
  <c r="C71" i="1"/>
  <c r="F71" i="1"/>
  <c r="G71" i="1"/>
  <c r="H71" i="1"/>
  <c r="J71" i="1" s="1"/>
  <c r="L71" i="1"/>
  <c r="B71" i="1"/>
  <c r="Q71" i="1"/>
  <c r="S71" i="1"/>
  <c r="T70" i="1" s="1"/>
  <c r="K70" i="7" s="1"/>
  <c r="E71" i="1"/>
  <c r="C72" i="1"/>
  <c r="F72" i="1"/>
  <c r="G72" i="1"/>
  <c r="H72" i="1"/>
  <c r="L72" i="1"/>
  <c r="N72" i="1" s="1"/>
  <c r="B72" i="1"/>
  <c r="Q72" i="1"/>
  <c r="S72" i="1"/>
  <c r="T71" i="1" s="1"/>
  <c r="K71" i="7" s="1"/>
  <c r="E72" i="1"/>
  <c r="C73" i="1"/>
  <c r="F73" i="1"/>
  <c r="G73" i="1"/>
  <c r="H73" i="1"/>
  <c r="J73" i="1" s="1"/>
  <c r="L73" i="1"/>
  <c r="M73" i="1" s="1"/>
  <c r="O73" i="1" s="1"/>
  <c r="B73" i="1"/>
  <c r="Q73" i="1"/>
  <c r="S73" i="1"/>
  <c r="T72" i="1" s="1"/>
  <c r="K72" i="7" s="1"/>
  <c r="E73" i="1"/>
  <c r="C74" i="1"/>
  <c r="F74" i="1"/>
  <c r="G74" i="1"/>
  <c r="H74" i="1"/>
  <c r="J74" i="1" s="1"/>
  <c r="L74" i="1"/>
  <c r="B74" i="1"/>
  <c r="Q74" i="1"/>
  <c r="S74" i="1"/>
  <c r="T73" i="1" s="1"/>
  <c r="K73" i="7" s="1"/>
  <c r="E74" i="1"/>
  <c r="C75" i="1"/>
  <c r="F75" i="1"/>
  <c r="G75" i="1"/>
  <c r="H75" i="1"/>
  <c r="I75" i="1" s="1"/>
  <c r="K75" i="1" s="1"/>
  <c r="L75" i="1"/>
  <c r="N75" i="1" s="1"/>
  <c r="B75" i="1"/>
  <c r="Q75" i="1"/>
  <c r="S75" i="1"/>
  <c r="T74" i="1" s="1"/>
  <c r="K74" i="7" s="1"/>
  <c r="E75" i="1"/>
  <c r="C76" i="1"/>
  <c r="F76" i="1"/>
  <c r="G76" i="1"/>
  <c r="H76" i="1"/>
  <c r="J76" i="1" s="1"/>
  <c r="L76" i="1"/>
  <c r="M76" i="1" s="1"/>
  <c r="O76" i="1" s="1"/>
  <c r="B76" i="1"/>
  <c r="Q76" i="1"/>
  <c r="S76" i="1"/>
  <c r="T75" i="1" s="1"/>
  <c r="K75" i="7" s="1"/>
  <c r="E76" i="1"/>
  <c r="C77" i="1"/>
  <c r="F77" i="1"/>
  <c r="G77" i="1"/>
  <c r="H77" i="1"/>
  <c r="I77" i="1" s="1"/>
  <c r="K77" i="1" s="1"/>
  <c r="L77" i="1"/>
  <c r="B77" i="1"/>
  <c r="Q77" i="1"/>
  <c r="S77" i="1"/>
  <c r="T76" i="1" s="1"/>
  <c r="K76" i="7" s="1"/>
  <c r="E77" i="1"/>
  <c r="C78" i="1"/>
  <c r="F78" i="1"/>
  <c r="G78" i="1"/>
  <c r="H78" i="1"/>
  <c r="J78" i="1" s="1"/>
  <c r="L78" i="1"/>
  <c r="M78" i="1" s="1"/>
  <c r="O78" i="1" s="1"/>
  <c r="B78" i="1"/>
  <c r="Q78" i="1"/>
  <c r="S78" i="1"/>
  <c r="T77" i="1" s="1"/>
  <c r="K77" i="7" s="1"/>
  <c r="E78" i="1"/>
  <c r="C79" i="1"/>
  <c r="F79" i="1"/>
  <c r="G79" i="1"/>
  <c r="H79" i="1"/>
  <c r="I79" i="1" s="1"/>
  <c r="L79" i="1"/>
  <c r="N79" i="1" s="1"/>
  <c r="B79" i="1"/>
  <c r="Q79" i="1"/>
  <c r="S79" i="1"/>
  <c r="T78" i="1" s="1"/>
  <c r="K78" i="7" s="1"/>
  <c r="E79" i="1"/>
  <c r="C80" i="1"/>
  <c r="F80" i="1"/>
  <c r="G80" i="1"/>
  <c r="H80" i="1"/>
  <c r="I80" i="1" s="1"/>
  <c r="K80" i="1" s="1"/>
  <c r="L80" i="1"/>
  <c r="N80" i="1" s="1"/>
  <c r="B80" i="1"/>
  <c r="Q80" i="1"/>
  <c r="S80" i="1"/>
  <c r="T79" i="1" s="1"/>
  <c r="K79" i="7" s="1"/>
  <c r="E80" i="1"/>
  <c r="C81" i="1"/>
  <c r="F81" i="1"/>
  <c r="G81" i="1"/>
  <c r="H81" i="1"/>
  <c r="I81" i="1" s="1"/>
  <c r="K81" i="1" s="1"/>
  <c r="L81" i="1"/>
  <c r="N81" i="1" s="1"/>
  <c r="B81" i="1"/>
  <c r="Q81" i="1"/>
  <c r="S81" i="1"/>
  <c r="T80" i="1" s="1"/>
  <c r="K80" i="7" s="1"/>
  <c r="E81" i="1"/>
  <c r="C82" i="1"/>
  <c r="F82" i="1"/>
  <c r="G82" i="1"/>
  <c r="H82" i="1"/>
  <c r="J82" i="1" s="1"/>
  <c r="L82" i="1"/>
  <c r="B82" i="1"/>
  <c r="Q82" i="1"/>
  <c r="S82" i="1"/>
  <c r="T81" i="1" s="1"/>
  <c r="K81" i="7" s="1"/>
  <c r="E82" i="1"/>
  <c r="C83" i="1"/>
  <c r="F83" i="1"/>
  <c r="G83" i="1"/>
  <c r="H83" i="1"/>
  <c r="I83" i="1" s="1"/>
  <c r="K83" i="1" s="1"/>
  <c r="L83" i="1"/>
  <c r="M83" i="1" s="1"/>
  <c r="O83" i="1" s="1"/>
  <c r="B83" i="1"/>
  <c r="Q83" i="1"/>
  <c r="S83" i="1"/>
  <c r="T82" i="1" s="1"/>
  <c r="K82" i="7" s="1"/>
  <c r="E83" i="1"/>
  <c r="C84" i="1"/>
  <c r="F84" i="1"/>
  <c r="G84" i="1"/>
  <c r="H84" i="1"/>
  <c r="I84" i="1" s="1"/>
  <c r="K84" i="1" s="1"/>
  <c r="L84" i="1"/>
  <c r="B84" i="1"/>
  <c r="Q84" i="1"/>
  <c r="S84" i="1"/>
  <c r="T83" i="1" s="1"/>
  <c r="K83" i="7" s="1"/>
  <c r="E84" i="1"/>
  <c r="C85" i="1"/>
  <c r="F85" i="1"/>
  <c r="G85" i="1"/>
  <c r="H85" i="1"/>
  <c r="J85" i="1" s="1"/>
  <c r="L85" i="1"/>
  <c r="M85" i="1" s="1"/>
  <c r="O85" i="1" s="1"/>
  <c r="B85" i="1"/>
  <c r="Q85" i="1"/>
  <c r="S85" i="1"/>
  <c r="T84" i="1" s="1"/>
  <c r="K84" i="7" s="1"/>
  <c r="E85" i="1"/>
  <c r="C86" i="1"/>
  <c r="F86" i="1"/>
  <c r="G86" i="1"/>
  <c r="H86" i="1"/>
  <c r="L86" i="1"/>
  <c r="N86" i="1" s="1"/>
  <c r="B86" i="1"/>
  <c r="Q86" i="1"/>
  <c r="S86" i="1"/>
  <c r="T85" i="1" s="1"/>
  <c r="K85" i="7" s="1"/>
  <c r="E86" i="1"/>
  <c r="C87" i="1"/>
  <c r="F87" i="1"/>
  <c r="G87" i="1"/>
  <c r="H87" i="1"/>
  <c r="I87" i="1" s="1"/>
  <c r="K87" i="1" s="1"/>
  <c r="L87" i="1"/>
  <c r="M87" i="1" s="1"/>
  <c r="O87" i="1" s="1"/>
  <c r="B87" i="1"/>
  <c r="Q87" i="1"/>
  <c r="S87" i="1"/>
  <c r="T86" i="1" s="1"/>
  <c r="K86" i="7" s="1"/>
  <c r="E87" i="1"/>
  <c r="C88" i="1"/>
  <c r="F88" i="1"/>
  <c r="G88" i="1"/>
  <c r="H88" i="1"/>
  <c r="J88" i="1" s="1"/>
  <c r="L88" i="1"/>
  <c r="B88" i="1"/>
  <c r="Q88" i="1"/>
  <c r="S88" i="1"/>
  <c r="T87" i="1" s="1"/>
  <c r="K87" i="7" s="1"/>
  <c r="E88" i="1"/>
  <c r="C89" i="1"/>
  <c r="F89" i="1"/>
  <c r="G89" i="1"/>
  <c r="H89" i="1"/>
  <c r="J89" i="1" s="1"/>
  <c r="L89" i="1"/>
  <c r="N89" i="1" s="1"/>
  <c r="B89" i="1"/>
  <c r="Q89" i="1"/>
  <c r="S89" i="1"/>
  <c r="T88" i="1" s="1"/>
  <c r="K88" i="7" s="1"/>
  <c r="E89" i="1"/>
  <c r="C90" i="1"/>
  <c r="F90" i="1"/>
  <c r="G90" i="1"/>
  <c r="H90" i="1"/>
  <c r="J90" i="1" s="1"/>
  <c r="L90" i="1"/>
  <c r="B90" i="1"/>
  <c r="Q90" i="1"/>
  <c r="S90" i="1"/>
  <c r="T89" i="1" s="1"/>
  <c r="K89" i="7" s="1"/>
  <c r="E90" i="1"/>
  <c r="C91" i="1"/>
  <c r="F91" i="1"/>
  <c r="G91" i="1"/>
  <c r="H91" i="1"/>
  <c r="I91" i="1" s="1"/>
  <c r="K91" i="1" s="1"/>
  <c r="L91" i="1"/>
  <c r="M91" i="1" s="1"/>
  <c r="O91" i="1" s="1"/>
  <c r="B91" i="1"/>
  <c r="Q91" i="1"/>
  <c r="S91" i="1"/>
  <c r="T90" i="1" s="1"/>
  <c r="K90" i="7" s="1"/>
  <c r="E91" i="1"/>
  <c r="C92" i="1"/>
  <c r="F92" i="1"/>
  <c r="G92" i="1"/>
  <c r="H92" i="1"/>
  <c r="I92" i="1" s="1"/>
  <c r="K92" i="1" s="1"/>
  <c r="L92" i="1"/>
  <c r="N92" i="1" s="1"/>
  <c r="B92" i="1"/>
  <c r="Q92" i="1"/>
  <c r="S92" i="1"/>
  <c r="T91" i="1" s="1"/>
  <c r="K91" i="7" s="1"/>
  <c r="E92" i="1"/>
  <c r="C93" i="1"/>
  <c r="F93" i="1"/>
  <c r="G93" i="1"/>
  <c r="H93" i="1"/>
  <c r="J93" i="1" s="1"/>
  <c r="L93" i="1"/>
  <c r="B93" i="1"/>
  <c r="Q93" i="1"/>
  <c r="S93" i="1"/>
  <c r="T92" i="1" s="1"/>
  <c r="K92" i="7" s="1"/>
  <c r="E93" i="1"/>
  <c r="C94" i="1"/>
  <c r="F94" i="1"/>
  <c r="G94" i="1"/>
  <c r="H94" i="1"/>
  <c r="L94" i="1"/>
  <c r="N94" i="1" s="1"/>
  <c r="B94" i="1"/>
  <c r="Q94" i="1"/>
  <c r="S94" i="1"/>
  <c r="T93" i="1" s="1"/>
  <c r="K93" i="7" s="1"/>
  <c r="E94" i="1"/>
  <c r="C95" i="1"/>
  <c r="F95" i="1"/>
  <c r="G95" i="1"/>
  <c r="H95" i="1"/>
  <c r="I95" i="1" s="1"/>
  <c r="K95" i="1" s="1"/>
  <c r="L95" i="1"/>
  <c r="M95" i="1" s="1"/>
  <c r="O95" i="1" s="1"/>
  <c r="B95" i="1"/>
  <c r="Q95" i="1"/>
  <c r="R95" i="1" s="1"/>
  <c r="S95" i="1"/>
  <c r="T94" i="1" s="1"/>
  <c r="K94" i="7" s="1"/>
  <c r="E95" i="1"/>
  <c r="C96" i="1"/>
  <c r="F96" i="1"/>
  <c r="G96" i="1"/>
  <c r="H96" i="1"/>
  <c r="J96" i="1" s="1"/>
  <c r="L96" i="1"/>
  <c r="M96" i="1" s="1"/>
  <c r="O96" i="1" s="1"/>
  <c r="B96" i="1"/>
  <c r="Q96" i="1"/>
  <c r="S96" i="1"/>
  <c r="T95" i="1" s="1"/>
  <c r="K95" i="7" s="1"/>
  <c r="E96" i="1"/>
  <c r="C97" i="1"/>
  <c r="F97" i="1"/>
  <c r="G97" i="1"/>
  <c r="H97" i="1"/>
  <c r="I97" i="1" s="1"/>
  <c r="K97" i="1" s="1"/>
  <c r="L97" i="1"/>
  <c r="N97" i="1" s="1"/>
  <c r="B97" i="1"/>
  <c r="Q97" i="1"/>
  <c r="S97" i="1"/>
  <c r="T96" i="1" s="1"/>
  <c r="K96" i="7" s="1"/>
  <c r="E97" i="1"/>
  <c r="C98" i="1"/>
  <c r="F98" i="1"/>
  <c r="G98" i="1"/>
  <c r="H98" i="1"/>
  <c r="I98" i="1" s="1"/>
  <c r="K98" i="1" s="1"/>
  <c r="L98" i="1"/>
  <c r="B98" i="1"/>
  <c r="Q98" i="1"/>
  <c r="S98" i="1"/>
  <c r="T97" i="1" s="1"/>
  <c r="K97" i="7" s="1"/>
  <c r="E98" i="1"/>
  <c r="C99" i="1"/>
  <c r="F99" i="1"/>
  <c r="G99" i="1"/>
  <c r="H99" i="1"/>
  <c r="L99" i="1"/>
  <c r="M99" i="1" s="1"/>
  <c r="O99" i="1" s="1"/>
  <c r="B99" i="1"/>
  <c r="Q99" i="1"/>
  <c r="S99" i="1"/>
  <c r="T98" i="1" s="1"/>
  <c r="K98" i="7" s="1"/>
  <c r="E99" i="1"/>
  <c r="C100" i="1"/>
  <c r="F100" i="1"/>
  <c r="G100" i="1"/>
  <c r="H100" i="1"/>
  <c r="I100" i="1" s="1"/>
  <c r="K100" i="1" s="1"/>
  <c r="L100" i="1"/>
  <c r="M100" i="1" s="1"/>
  <c r="O100" i="1" s="1"/>
  <c r="B100" i="1"/>
  <c r="Q100" i="1"/>
  <c r="S100" i="1"/>
  <c r="T99" i="1" s="1"/>
  <c r="K99" i="7" s="1"/>
  <c r="E100" i="1"/>
  <c r="C101" i="1"/>
  <c r="F101" i="1"/>
  <c r="G101" i="1"/>
  <c r="H101" i="1"/>
  <c r="J101" i="1" s="1"/>
  <c r="L101" i="1"/>
  <c r="N101" i="1" s="1"/>
  <c r="B101" i="1"/>
  <c r="Q101" i="1"/>
  <c r="S101" i="1"/>
  <c r="T100" i="1" s="1"/>
  <c r="K100" i="7" s="1"/>
  <c r="E101" i="1"/>
  <c r="C102" i="1"/>
  <c r="F102" i="1"/>
  <c r="G102" i="1"/>
  <c r="H102" i="1"/>
  <c r="L102" i="1"/>
  <c r="M102" i="1" s="1"/>
  <c r="O102" i="1" s="1"/>
  <c r="B102" i="1"/>
  <c r="Q102" i="1"/>
  <c r="R102" i="1" s="1"/>
  <c r="S102" i="1"/>
  <c r="T101" i="1" s="1"/>
  <c r="K101" i="7" s="1"/>
  <c r="E102" i="1"/>
  <c r="C103" i="1"/>
  <c r="F103" i="1"/>
  <c r="G103" i="1"/>
  <c r="H103" i="1"/>
  <c r="I103" i="1" s="1"/>
  <c r="K103" i="1" s="1"/>
  <c r="L103" i="1"/>
  <c r="N103" i="1" s="1"/>
  <c r="B103" i="1"/>
  <c r="Q103" i="1"/>
  <c r="S103" i="1"/>
  <c r="T102" i="1" s="1"/>
  <c r="K102" i="7" s="1"/>
  <c r="E103" i="1"/>
  <c r="C104" i="1"/>
  <c r="F104" i="1"/>
  <c r="G104" i="1"/>
  <c r="H104" i="1"/>
  <c r="J104" i="1" s="1"/>
  <c r="L104" i="1"/>
  <c r="M104" i="1" s="1"/>
  <c r="O104" i="1" s="1"/>
  <c r="B104" i="1"/>
  <c r="Q104" i="1"/>
  <c r="S104" i="1"/>
  <c r="T103" i="1" s="1"/>
  <c r="K103" i="7" s="1"/>
  <c r="E104" i="1"/>
  <c r="C105" i="1"/>
  <c r="F105" i="1"/>
  <c r="G105" i="1"/>
  <c r="H105" i="1"/>
  <c r="I105" i="1" s="1"/>
  <c r="L105" i="1"/>
  <c r="N105" i="1" s="1"/>
  <c r="B105" i="1"/>
  <c r="Q105" i="1"/>
  <c r="S105" i="1"/>
  <c r="T104" i="1" s="1"/>
  <c r="K104" i="7" s="1"/>
  <c r="E105" i="1"/>
  <c r="C106" i="1"/>
  <c r="F106" i="1"/>
  <c r="G106" i="1"/>
  <c r="H106" i="1"/>
  <c r="J106" i="1" s="1"/>
  <c r="L106" i="1"/>
  <c r="B106" i="1"/>
  <c r="Q106" i="1"/>
  <c r="S106" i="1"/>
  <c r="T105" i="1" s="1"/>
  <c r="K105" i="7" s="1"/>
  <c r="E106" i="1"/>
  <c r="C107" i="1"/>
  <c r="F107" i="1"/>
  <c r="G107" i="1"/>
  <c r="H107" i="1"/>
  <c r="I107" i="1" s="1"/>
  <c r="K107" i="1" s="1"/>
  <c r="L107" i="1"/>
  <c r="M107" i="1" s="1"/>
  <c r="O107" i="1" s="1"/>
  <c r="B107" i="1"/>
  <c r="Q107" i="1"/>
  <c r="S107" i="1"/>
  <c r="T106" i="1" s="1"/>
  <c r="K106" i="7" s="1"/>
  <c r="E107" i="1"/>
  <c r="C108" i="1"/>
  <c r="F108" i="1"/>
  <c r="G108" i="1"/>
  <c r="H108" i="1"/>
  <c r="I108" i="1" s="1"/>
  <c r="K108" i="1" s="1"/>
  <c r="L108" i="1"/>
  <c r="N108" i="1" s="1"/>
  <c r="B108" i="1"/>
  <c r="Q108" i="1"/>
  <c r="S108" i="1"/>
  <c r="T107" i="1" s="1"/>
  <c r="K107" i="7" s="1"/>
  <c r="E108" i="1"/>
  <c r="C109" i="1"/>
  <c r="F109" i="1"/>
  <c r="G109" i="1"/>
  <c r="H109" i="1"/>
  <c r="L109" i="1"/>
  <c r="N109" i="1" s="1"/>
  <c r="B109" i="1"/>
  <c r="Q109" i="1"/>
  <c r="S109" i="1"/>
  <c r="T108" i="1" s="1"/>
  <c r="K108" i="7" s="1"/>
  <c r="E109" i="1"/>
  <c r="C110" i="1"/>
  <c r="F110" i="1"/>
  <c r="G110" i="1"/>
  <c r="H110" i="1"/>
  <c r="L110" i="1"/>
  <c r="M110" i="1" s="1"/>
  <c r="O110" i="1" s="1"/>
  <c r="B110" i="1"/>
  <c r="Q110" i="1"/>
  <c r="R110" i="1" s="1"/>
  <c r="S110" i="1"/>
  <c r="T109" i="1" s="1"/>
  <c r="K109" i="7" s="1"/>
  <c r="E110" i="1"/>
  <c r="W1" i="1"/>
  <c r="L3" i="1"/>
  <c r="M3" i="1" s="1"/>
  <c r="O3" i="1" s="1"/>
  <c r="L4" i="1"/>
  <c r="M4" i="1" s="1"/>
  <c r="O4" i="1" s="1"/>
  <c r="L5" i="1"/>
  <c r="N5" i="1" s="1"/>
  <c r="L6" i="1"/>
  <c r="M6" i="1" s="1"/>
  <c r="O6" i="1" s="1"/>
  <c r="L7" i="1"/>
  <c r="M7" i="1" s="1"/>
  <c r="O7" i="1" s="1"/>
  <c r="L8" i="1"/>
  <c r="N8" i="1" s="1"/>
  <c r="L9" i="1"/>
  <c r="L10" i="1"/>
  <c r="N10" i="1" s="1"/>
  <c r="L11" i="1"/>
  <c r="N11" i="1" s="1"/>
  <c r="L12" i="1"/>
  <c r="M12" i="1" s="1"/>
  <c r="O12" i="1" s="1"/>
  <c r="L13" i="1"/>
  <c r="M13" i="1" s="1"/>
  <c r="O13" i="1" s="1"/>
  <c r="L14" i="1"/>
  <c r="M14" i="1" s="1"/>
  <c r="O14" i="1" s="1"/>
  <c r="L15" i="1"/>
  <c r="N15" i="1" s="1"/>
  <c r="L16" i="1"/>
  <c r="N16" i="1" s="1"/>
  <c r="L17" i="1"/>
  <c r="M17" i="1" s="1"/>
  <c r="O17" i="1" s="1"/>
  <c r="L18" i="1"/>
  <c r="N18" i="1" s="1"/>
  <c r="L19" i="1"/>
  <c r="N19" i="1" s="1"/>
  <c r="L2" i="1"/>
  <c r="N2" i="1" s="1"/>
  <c r="C3" i="1"/>
  <c r="F3" i="1"/>
  <c r="G3" i="1"/>
  <c r="H3" i="1"/>
  <c r="I3" i="1" s="1"/>
  <c r="K3" i="1" s="1"/>
  <c r="B3" i="1"/>
  <c r="Q3" i="1"/>
  <c r="R3" i="1" s="1"/>
  <c r="S3" i="1"/>
  <c r="T2" i="1" s="1"/>
  <c r="K2" i="7" s="1"/>
  <c r="E3" i="1"/>
  <c r="C4" i="1"/>
  <c r="F4" i="1"/>
  <c r="G4" i="1"/>
  <c r="H4" i="1"/>
  <c r="I4" i="1" s="1"/>
  <c r="K4" i="1" s="1"/>
  <c r="B4" i="1"/>
  <c r="Q4" i="1"/>
  <c r="S4" i="1"/>
  <c r="T3" i="1" s="1"/>
  <c r="K3" i="7" s="1"/>
  <c r="E4" i="1"/>
  <c r="C5" i="1"/>
  <c r="F5" i="1"/>
  <c r="G5" i="1"/>
  <c r="H5" i="1"/>
  <c r="I5" i="1" s="1"/>
  <c r="B5" i="1"/>
  <c r="Q5" i="1"/>
  <c r="S5" i="1"/>
  <c r="T4" i="1" s="1"/>
  <c r="K4" i="7" s="1"/>
  <c r="E5" i="1"/>
  <c r="C6" i="1"/>
  <c r="F6" i="1"/>
  <c r="G6" i="1"/>
  <c r="H6" i="1"/>
  <c r="J6" i="1" s="1"/>
  <c r="B6" i="1"/>
  <c r="Q6" i="1"/>
  <c r="S6" i="1"/>
  <c r="T5" i="1" s="1"/>
  <c r="K5" i="7" s="1"/>
  <c r="E6" i="1"/>
  <c r="C7" i="1"/>
  <c r="F7" i="1"/>
  <c r="G7" i="1"/>
  <c r="H7" i="1"/>
  <c r="I7" i="1" s="1"/>
  <c r="K7" i="1" s="1"/>
  <c r="B7" i="1"/>
  <c r="Q7" i="1"/>
  <c r="S7" i="1"/>
  <c r="T6" i="1" s="1"/>
  <c r="K6" i="7" s="1"/>
  <c r="E7" i="1"/>
  <c r="C8" i="1"/>
  <c r="F8" i="1"/>
  <c r="G8" i="1"/>
  <c r="H8" i="1"/>
  <c r="I8" i="1" s="1"/>
  <c r="K8" i="1" s="1"/>
  <c r="B8" i="1"/>
  <c r="Q8" i="1"/>
  <c r="S8" i="1"/>
  <c r="T7" i="1" s="1"/>
  <c r="K7" i="7" s="1"/>
  <c r="E8" i="1"/>
  <c r="C9" i="1"/>
  <c r="F9" i="1"/>
  <c r="G9" i="1"/>
  <c r="H9" i="1"/>
  <c r="I9" i="1" s="1"/>
  <c r="K9" i="1" s="1"/>
  <c r="B9" i="1"/>
  <c r="Q9" i="1"/>
  <c r="S9" i="1"/>
  <c r="T8" i="1" s="1"/>
  <c r="K8" i="7" s="1"/>
  <c r="E9" i="1"/>
  <c r="C10" i="1"/>
  <c r="F10" i="1"/>
  <c r="G10" i="1"/>
  <c r="H10" i="1"/>
  <c r="J10" i="1" s="1"/>
  <c r="B10" i="1"/>
  <c r="Q10" i="1"/>
  <c r="S10" i="1"/>
  <c r="T9" i="1" s="1"/>
  <c r="K9" i="7" s="1"/>
  <c r="E10" i="1"/>
  <c r="C11" i="1"/>
  <c r="F11" i="1"/>
  <c r="G11" i="1"/>
  <c r="H11" i="1"/>
  <c r="I11" i="1" s="1"/>
  <c r="K11" i="1" s="1"/>
  <c r="B11" i="1"/>
  <c r="Q11" i="1"/>
  <c r="S11" i="1"/>
  <c r="T10" i="1" s="1"/>
  <c r="K10" i="7" s="1"/>
  <c r="E11" i="1"/>
  <c r="C12" i="1"/>
  <c r="F12" i="1"/>
  <c r="G12" i="1"/>
  <c r="H12" i="1"/>
  <c r="J12" i="1" s="1"/>
  <c r="B12" i="1"/>
  <c r="Q12" i="1"/>
  <c r="S12" i="1"/>
  <c r="T11" i="1" s="1"/>
  <c r="K11" i="7" s="1"/>
  <c r="E12" i="1"/>
  <c r="C13" i="1"/>
  <c r="F13" i="1"/>
  <c r="G13" i="1"/>
  <c r="H13" i="1"/>
  <c r="I13" i="1" s="1"/>
  <c r="K13" i="1" s="1"/>
  <c r="B13" i="1"/>
  <c r="Q13" i="1"/>
  <c r="S13" i="1"/>
  <c r="T12" i="1" s="1"/>
  <c r="K12" i="7" s="1"/>
  <c r="E13" i="1"/>
  <c r="C14" i="1"/>
  <c r="F14" i="1"/>
  <c r="G14" i="1"/>
  <c r="H14" i="1"/>
  <c r="J14" i="1" s="1"/>
  <c r="B14" i="1"/>
  <c r="Q14" i="1"/>
  <c r="S14" i="1"/>
  <c r="T13" i="1" s="1"/>
  <c r="K13" i="7" s="1"/>
  <c r="E14" i="1"/>
  <c r="C15" i="1"/>
  <c r="F15" i="1"/>
  <c r="G15" i="1"/>
  <c r="H15" i="1"/>
  <c r="I15" i="1" s="1"/>
  <c r="K15" i="1" s="1"/>
  <c r="B15" i="1"/>
  <c r="Q15" i="1"/>
  <c r="S15" i="1"/>
  <c r="T14" i="1" s="1"/>
  <c r="K14" i="7" s="1"/>
  <c r="E15" i="1"/>
  <c r="C16" i="1"/>
  <c r="F16" i="1"/>
  <c r="G16" i="1"/>
  <c r="H16" i="1"/>
  <c r="J16" i="1" s="1"/>
  <c r="B16" i="1"/>
  <c r="Q16" i="1"/>
  <c r="S16" i="1"/>
  <c r="T15" i="1" s="1"/>
  <c r="K15" i="7" s="1"/>
  <c r="E16" i="1"/>
  <c r="C17" i="1"/>
  <c r="F17" i="1"/>
  <c r="G17" i="1"/>
  <c r="H17" i="1"/>
  <c r="I17" i="1" s="1"/>
  <c r="K17" i="1" s="1"/>
  <c r="B17" i="1"/>
  <c r="Q17" i="1"/>
  <c r="S17" i="1"/>
  <c r="T16" i="1" s="1"/>
  <c r="K16" i="7" s="1"/>
  <c r="E17" i="1"/>
  <c r="C18" i="1"/>
  <c r="F18" i="1"/>
  <c r="G18" i="1"/>
  <c r="H18" i="1"/>
  <c r="J18" i="1" s="1"/>
  <c r="B18" i="1"/>
  <c r="Q18" i="1"/>
  <c r="S18" i="1"/>
  <c r="T17" i="1" s="1"/>
  <c r="K17" i="7" s="1"/>
  <c r="E18" i="1"/>
  <c r="C19" i="1"/>
  <c r="F19" i="1"/>
  <c r="G19" i="1"/>
  <c r="H19" i="1"/>
  <c r="I19" i="1" s="1"/>
  <c r="B19" i="1"/>
  <c r="Q19" i="1"/>
  <c r="S19" i="1"/>
  <c r="T18" i="1" s="1"/>
  <c r="K18" i="7" s="1"/>
  <c r="E19" i="1"/>
  <c r="E2" i="1"/>
  <c r="Q2" i="1"/>
  <c r="B2" i="1"/>
  <c r="H2" i="1"/>
  <c r="I2" i="1" s="1"/>
  <c r="K2" i="1" s="1"/>
  <c r="G2" i="1"/>
  <c r="F2" i="1"/>
  <c r="C2" i="1"/>
  <c r="A11" i="3"/>
  <c r="A10" i="3"/>
  <c r="A9" i="3"/>
  <c r="A8" i="3"/>
  <c r="A7" i="3"/>
  <c r="A6" i="3"/>
  <c r="A5" i="3"/>
  <c r="A4" i="3"/>
  <c r="S2" i="1"/>
  <c r="A3" i="3"/>
  <c r="A1109" i="8" l="1"/>
  <c r="A1171" i="8"/>
  <c r="A1007" i="8"/>
  <c r="A1002" i="8"/>
  <c r="A1138" i="8"/>
  <c r="A751" i="8"/>
  <c r="A890" i="8"/>
  <c r="A392" i="8"/>
  <c r="B392" i="8" s="1"/>
  <c r="A1112" i="8"/>
  <c r="A1170" i="8"/>
  <c r="A847" i="8"/>
  <c r="A861" i="8"/>
  <c r="A954" i="8"/>
  <c r="A372" i="8"/>
  <c r="B372" i="8" s="1"/>
  <c r="A141" i="8"/>
  <c r="B141" i="8" s="1"/>
  <c r="A273" i="8"/>
  <c r="B273" i="8" s="1"/>
  <c r="A1077" i="8"/>
  <c r="A1149" i="8"/>
  <c r="A821" i="8"/>
  <c r="A1198" i="8"/>
  <c r="A578" i="8"/>
  <c r="A599" i="8"/>
  <c r="B599" i="8" s="1"/>
  <c r="A291" i="8"/>
  <c r="B291" i="8" s="1"/>
  <c r="A53" i="8"/>
  <c r="B53" i="8" s="1"/>
  <c r="A1167" i="8"/>
  <c r="A1124" i="8"/>
  <c r="A1096" i="8"/>
  <c r="A920" i="8"/>
  <c r="A1005" i="8"/>
  <c r="A916" i="8"/>
  <c r="A891" i="8"/>
  <c r="A512" i="8"/>
  <c r="H512" i="8" s="1"/>
  <c r="A94" i="8"/>
  <c r="B94" i="8" s="1"/>
  <c r="A1043" i="8"/>
  <c r="A1136" i="8"/>
  <c r="A1021" i="8"/>
  <c r="A1183" i="8"/>
  <c r="A1157" i="8"/>
  <c r="A1060" i="8"/>
  <c r="A678" i="8"/>
  <c r="K678" i="8" s="1"/>
  <c r="A706" i="8"/>
  <c r="A98" i="8"/>
  <c r="B98" i="8" s="1"/>
  <c r="A997" i="8"/>
  <c r="A1175" i="8"/>
  <c r="A1133" i="8"/>
  <c r="A1011" i="8"/>
  <c r="A1141" i="8"/>
  <c r="A1058" i="8"/>
  <c r="A875" i="8"/>
  <c r="A350" i="8"/>
  <c r="A330" i="8"/>
  <c r="A19" i="8"/>
  <c r="B19" i="8" s="1"/>
  <c r="A1182" i="8"/>
  <c r="A1130" i="8"/>
  <c r="A1101" i="8"/>
  <c r="A1119" i="8"/>
  <c r="A747" i="8"/>
  <c r="A435" i="8"/>
  <c r="A485" i="8"/>
  <c r="A358" i="8"/>
  <c r="B358" i="8" s="1"/>
  <c r="A1134" i="8"/>
  <c r="A1189" i="8"/>
  <c r="A917" i="8"/>
  <c r="A982" i="8"/>
  <c r="A918" i="8"/>
  <c r="A1076" i="8"/>
  <c r="A813" i="8"/>
  <c r="A301" i="8"/>
  <c r="A1129" i="8"/>
  <c r="A1081" i="8"/>
  <c r="A1177" i="8"/>
  <c r="A1174" i="8"/>
  <c r="A1186" i="8"/>
  <c r="A1080" i="8"/>
  <c r="A1111" i="8"/>
  <c r="A1091" i="8"/>
  <c r="A1079" i="8"/>
  <c r="A967" i="8"/>
  <c r="A617" i="8"/>
  <c r="B617" i="8" s="1"/>
  <c r="A928" i="8"/>
  <c r="A736" i="8"/>
  <c r="A962" i="8"/>
  <c r="A718" i="8"/>
  <c r="A1163" i="8"/>
  <c r="A1093" i="8"/>
  <c r="A887" i="8"/>
  <c r="A930" i="8"/>
  <c r="A828" i="8"/>
  <c r="A1159" i="8"/>
  <c r="A1089" i="8"/>
  <c r="A757" i="8"/>
  <c r="A1107" i="8"/>
  <c r="A1019" i="8"/>
  <c r="A1195" i="8"/>
  <c r="A1067" i="8"/>
  <c r="A798" i="8"/>
  <c r="A852" i="8"/>
  <c r="A1070" i="8"/>
  <c r="A812" i="8"/>
  <c r="A987" i="8"/>
  <c r="A636" i="8"/>
  <c r="A951" i="8"/>
  <c r="A587" i="8"/>
  <c r="A727" i="8"/>
  <c r="A410" i="8"/>
  <c r="B410" i="8" s="1"/>
  <c r="A1006" i="8"/>
  <c r="A801" i="8"/>
  <c r="A597" i="8"/>
  <c r="A905" i="8"/>
  <c r="A1050" i="8"/>
  <c r="A745" i="8"/>
  <c r="A470" i="8"/>
  <c r="A623" i="8"/>
  <c r="A784" i="8"/>
  <c r="A235" i="8"/>
  <c r="B235" i="8" s="1"/>
  <c r="A417" i="8"/>
  <c r="A140" i="8"/>
  <c r="B140" i="8" s="1"/>
  <c r="A523" i="8"/>
  <c r="A446" i="8"/>
  <c r="A45" i="8"/>
  <c r="B45" i="8" s="1"/>
  <c r="A251" i="8"/>
  <c r="B251" i="8" s="1"/>
  <c r="A138" i="8"/>
  <c r="B138" i="8" s="1"/>
  <c r="A44" i="8"/>
  <c r="B44" i="8" s="1"/>
  <c r="A163" i="8"/>
  <c r="B163" i="8" s="1"/>
  <c r="A1125" i="8"/>
  <c r="A1035" i="8"/>
  <c r="A1169" i="8"/>
  <c r="A1165" i="8"/>
  <c r="A1178" i="8"/>
  <c r="A1046" i="8"/>
  <c r="A1099" i="8"/>
  <c r="A1121" i="8"/>
  <c r="A1071" i="8"/>
  <c r="A958" i="8"/>
  <c r="A1023" i="8"/>
  <c r="A913" i="8"/>
  <c r="A616" i="8"/>
  <c r="B616" i="8" s="1"/>
  <c r="A953" i="8"/>
  <c r="A691" i="8"/>
  <c r="A1150" i="8"/>
  <c r="A1083" i="8"/>
  <c r="A836" i="8"/>
  <c r="A903" i="8"/>
  <c r="A808" i="8"/>
  <c r="A1155" i="8"/>
  <c r="A1047" i="8"/>
  <c r="A714" i="8"/>
  <c r="A1090" i="8"/>
  <c r="A965" i="8"/>
  <c r="A1190" i="8"/>
  <c r="A993" i="8"/>
  <c r="A762" i="8"/>
  <c r="A844" i="8"/>
  <c r="A1068" i="8"/>
  <c r="A699" i="8"/>
  <c r="A973" i="8"/>
  <c r="A631" i="8"/>
  <c r="B631" i="8" s="1"/>
  <c r="A883" i="8"/>
  <c r="A541" i="8"/>
  <c r="B541" i="8" s="1"/>
  <c r="A662" i="8"/>
  <c r="H662" i="8" s="1"/>
  <c r="A430" i="8"/>
  <c r="A1003" i="8"/>
  <c r="A800" i="8"/>
  <c r="A500" i="8"/>
  <c r="A902" i="8"/>
  <c r="A1041" i="8"/>
  <c r="A420" i="8"/>
  <c r="A467" i="8"/>
  <c r="B467" i="8" s="1"/>
  <c r="A622" i="8"/>
  <c r="A611" i="8"/>
  <c r="A226" i="8"/>
  <c r="B226" i="8" s="1"/>
  <c r="A412" i="8"/>
  <c r="A473" i="8"/>
  <c r="A517" i="8"/>
  <c r="B517" i="8" s="1"/>
  <c r="A443" i="8"/>
  <c r="A246" i="8"/>
  <c r="B246" i="8" s="1"/>
  <c r="A240" i="8"/>
  <c r="B240" i="8" s="1"/>
  <c r="A127" i="8"/>
  <c r="B127" i="8" s="1"/>
  <c r="A28" i="8"/>
  <c r="B28" i="8" s="1"/>
  <c r="A136" i="8"/>
  <c r="B136" i="8" s="1"/>
  <c r="A1102" i="8"/>
  <c r="A1184" i="8"/>
  <c r="A1145" i="8"/>
  <c r="A1162" i="8"/>
  <c r="A1156" i="8"/>
  <c r="A1200" i="8"/>
  <c r="A1199" i="8"/>
  <c r="A1116" i="8"/>
  <c r="A1066" i="8"/>
  <c r="A944" i="8"/>
  <c r="A1018" i="8"/>
  <c r="A879" i="8"/>
  <c r="A1027" i="8"/>
  <c r="A927" i="8"/>
  <c r="A677" i="8"/>
  <c r="A1144" i="8"/>
  <c r="A1032" i="8"/>
  <c r="A774" i="8"/>
  <c r="A886" i="8"/>
  <c r="A758" i="8"/>
  <c r="A1140" i="8"/>
  <c r="A1040" i="8"/>
  <c r="A634" i="8"/>
  <c r="B634" i="8" s="1"/>
  <c r="A1088" i="8"/>
  <c r="A941" i="8"/>
  <c r="A1187" i="8"/>
  <c r="A979" i="8"/>
  <c r="A659" i="8"/>
  <c r="B659" i="8" s="1"/>
  <c r="A832" i="8"/>
  <c r="A1063" i="8"/>
  <c r="A676" i="8"/>
  <c r="A932" i="8"/>
  <c r="A1123" i="8"/>
  <c r="A856" i="8"/>
  <c r="A486" i="8"/>
  <c r="A653" i="8"/>
  <c r="B653" i="8" s="1"/>
  <c r="A415" i="8"/>
  <c r="A949" i="8"/>
  <c r="A785" i="8"/>
  <c r="A496" i="8"/>
  <c r="A820" i="8"/>
  <c r="A1028" i="8"/>
  <c r="A250" i="8"/>
  <c r="B250" i="8" s="1"/>
  <c r="A156" i="8"/>
  <c r="B156" i="8" s="1"/>
  <c r="A620" i="8"/>
  <c r="B620" i="8" s="1"/>
  <c r="A608" i="8"/>
  <c r="A715" i="8"/>
  <c r="A401" i="8"/>
  <c r="A465" i="8"/>
  <c r="A423" i="8"/>
  <c r="A437" i="8"/>
  <c r="A236" i="8"/>
  <c r="B236" i="8" s="1"/>
  <c r="A67" i="8"/>
  <c r="B67" i="8" s="1"/>
  <c r="A116" i="8"/>
  <c r="B116" i="8" s="1"/>
  <c r="A25" i="8"/>
  <c r="B25" i="8" s="1"/>
  <c r="A24" i="8"/>
  <c r="B24" i="8" s="1"/>
  <c r="A1191" i="8"/>
  <c r="A1055" i="8"/>
  <c r="A1151" i="8"/>
  <c r="A1132" i="8"/>
  <c r="A1148" i="8"/>
  <c r="A1152" i="8"/>
  <c r="A1194" i="8"/>
  <c r="A1193" i="8"/>
  <c r="A1105" i="8"/>
  <c r="A1025" i="8"/>
  <c r="A936" i="8"/>
  <c r="A1009" i="8"/>
  <c r="A863" i="8"/>
  <c r="A1013" i="8"/>
  <c r="A924" i="8"/>
  <c r="A1188" i="8"/>
  <c r="A1143" i="8"/>
  <c r="A992" i="8"/>
  <c r="A696" i="8"/>
  <c r="A873" i="8"/>
  <c r="A733" i="8"/>
  <c r="A1120" i="8"/>
  <c r="A1029" i="8"/>
  <c r="A1164" i="8"/>
  <c r="A1084" i="8"/>
  <c r="A933" i="8"/>
  <c r="A1180" i="8"/>
  <c r="A968" i="8"/>
  <c r="A586" i="8"/>
  <c r="A818" i="8"/>
  <c r="A940" i="8"/>
  <c r="A657" i="8"/>
  <c r="A915" i="8"/>
  <c r="A1082" i="8"/>
  <c r="A851" i="8"/>
  <c r="A399" i="8"/>
  <c r="I399" i="8" s="1"/>
  <c r="A610" i="8"/>
  <c r="A380" i="8"/>
  <c r="B380" i="8" s="1"/>
  <c r="A911" i="8"/>
  <c r="A685" i="8"/>
  <c r="A481" i="8"/>
  <c r="B481" i="8" s="1"/>
  <c r="A815" i="8"/>
  <c r="A893" i="8"/>
  <c r="A241" i="8"/>
  <c r="B241" i="8" s="1"/>
  <c r="A297" i="8"/>
  <c r="A507" i="8"/>
  <c r="A593" i="8"/>
  <c r="B593" i="8" s="1"/>
  <c r="A708" i="8"/>
  <c r="A335" i="8"/>
  <c r="B335" i="8" s="1"/>
  <c r="A460" i="8"/>
  <c r="B460" i="8" s="1"/>
  <c r="A409" i="8"/>
  <c r="A280" i="8"/>
  <c r="B280" i="8" s="1"/>
  <c r="A231" i="8"/>
  <c r="B231" i="8" s="1"/>
  <c r="A360" i="8"/>
  <c r="B360" i="8" s="1"/>
  <c r="A96" i="8"/>
  <c r="B96" i="8" s="1"/>
  <c r="A13" i="8"/>
  <c r="B13" i="8" s="1"/>
  <c r="A23" i="8"/>
  <c r="B23" i="8" s="1"/>
  <c r="A906" i="8"/>
  <c r="A971" i="8"/>
  <c r="A990" i="8"/>
  <c r="C990" i="8" s="1"/>
  <c r="A1173" i="8"/>
  <c r="A977" i="8"/>
  <c r="A857" i="8"/>
  <c r="A1108" i="8"/>
  <c r="A1154" i="8"/>
  <c r="A914" i="8"/>
  <c r="A1137" i="8"/>
  <c r="A567" i="8"/>
  <c r="A895" i="8"/>
  <c r="A790" i="8"/>
  <c r="A738" i="8"/>
  <c r="A592" i="8"/>
  <c r="A850" i="8"/>
  <c r="A889" i="8"/>
  <c r="A296" i="8"/>
  <c r="A81" i="8"/>
  <c r="B81" i="8" s="1"/>
  <c r="A1161" i="8"/>
  <c r="A1135" i="8"/>
  <c r="A1034" i="8"/>
  <c r="A1065" i="8"/>
  <c r="A1115" i="8"/>
  <c r="A1122" i="8"/>
  <c r="A1147" i="8"/>
  <c r="A1146" i="8"/>
  <c r="A1095" i="8"/>
  <c r="A985" i="8"/>
  <c r="A838" i="8"/>
  <c r="A960" i="8"/>
  <c r="A792" i="8"/>
  <c r="A978" i="8"/>
  <c r="A878" i="8"/>
  <c r="A1172" i="8"/>
  <c r="A1126" i="8"/>
  <c r="A923" i="8"/>
  <c r="A938" i="8"/>
  <c r="A853" i="8"/>
  <c r="A1166" i="8"/>
  <c r="A1103" i="8"/>
  <c r="A824" i="8"/>
  <c r="A1153" i="8"/>
  <c r="A1024" i="8"/>
  <c r="A894" i="8"/>
  <c r="A1087" i="8"/>
  <c r="A897" i="8"/>
  <c r="A560" i="8"/>
  <c r="B560" i="8" s="1"/>
  <c r="A688" i="8"/>
  <c r="A831" i="8"/>
  <c r="A1048" i="8"/>
  <c r="A726" i="8"/>
  <c r="A984" i="8"/>
  <c r="A729" i="8"/>
  <c r="A397" i="8"/>
  <c r="A478" i="8"/>
  <c r="A414" i="8"/>
  <c r="B414" i="8" s="1"/>
  <c r="A849" i="8"/>
  <c r="A609" i="8"/>
  <c r="A1004" i="8"/>
  <c r="A711" i="8"/>
  <c r="A771" i="8"/>
  <c r="A615" i="8"/>
  <c r="A717" i="8"/>
  <c r="A197" i="8"/>
  <c r="B197" i="8" s="1"/>
  <c r="A506" i="8"/>
  <c r="A603" i="8"/>
  <c r="A195" i="8"/>
  <c r="B195" i="8" s="1"/>
  <c r="A283" i="8"/>
  <c r="B283" i="8" s="1"/>
  <c r="A126" i="8"/>
  <c r="B126" i="8" s="1"/>
  <c r="A57" i="8"/>
  <c r="A362" i="8"/>
  <c r="B362" i="8" s="1"/>
  <c r="A271" i="8"/>
  <c r="B271" i="8" s="1"/>
  <c r="A47" i="8"/>
  <c r="A76" i="8"/>
  <c r="B76" i="8" s="1"/>
  <c r="A91" i="8"/>
  <c r="B91" i="8" s="1"/>
  <c r="A896" i="8"/>
  <c r="A1131" i="8"/>
  <c r="A995" i="8"/>
  <c r="A1179" i="8"/>
  <c r="D1179" i="8" s="1"/>
  <c r="A942" i="8"/>
  <c r="A1026" i="8"/>
  <c r="A929" i="8"/>
  <c r="A713" i="8"/>
  <c r="A1051" i="8"/>
  <c r="A1045" i="8"/>
  <c r="A411" i="8"/>
  <c r="A429" i="8"/>
  <c r="F429" i="8" s="1"/>
  <c r="A669" i="8"/>
  <c r="B669" i="8" s="1"/>
  <c r="A1014" i="8"/>
  <c r="A728" i="8"/>
  <c r="A628" i="8"/>
  <c r="A720" i="8"/>
  <c r="A469" i="8"/>
  <c r="B469" i="8" s="1"/>
  <c r="A509" i="8"/>
  <c r="A618" i="8"/>
  <c r="A326" i="8"/>
  <c r="B326" i="8" s="1"/>
  <c r="A168" i="8"/>
  <c r="B168" i="8" s="1"/>
  <c r="A258" i="8"/>
  <c r="B258" i="8" s="1"/>
  <c r="A366" i="8"/>
  <c r="B366" i="8" s="1"/>
  <c r="A274" i="8"/>
  <c r="B274" i="8" s="1"/>
  <c r="A85" i="8"/>
  <c r="B85" i="8" s="1"/>
  <c r="A95" i="8"/>
  <c r="A1142" i="8"/>
  <c r="A1086" i="8"/>
  <c r="A1192" i="8"/>
  <c r="A1053" i="8"/>
  <c r="A1052" i="8"/>
  <c r="A1100" i="8"/>
  <c r="A1118" i="8"/>
  <c r="A1106" i="8"/>
  <c r="A1085" i="8"/>
  <c r="A983" i="8"/>
  <c r="A710" i="8"/>
  <c r="A943" i="8"/>
  <c r="A761" i="8"/>
  <c r="A970" i="8"/>
  <c r="A871" i="8"/>
  <c r="A1168" i="8"/>
  <c r="A1097" i="8"/>
  <c r="A912" i="8"/>
  <c r="A934" i="8"/>
  <c r="A845" i="8"/>
  <c r="A1160" i="8"/>
  <c r="A1098" i="8"/>
  <c r="A765" i="8"/>
  <c r="A1128" i="8"/>
  <c r="A1022" i="8"/>
  <c r="A1196" i="8"/>
  <c r="A1073" i="8"/>
  <c r="A872" i="8"/>
  <c r="D872" i="8" s="1"/>
  <c r="A596" i="8"/>
  <c r="B596" i="8" s="1"/>
  <c r="A681" i="8"/>
  <c r="B681" i="8" s="1"/>
  <c r="A823" i="8"/>
  <c r="A989" i="8"/>
  <c r="A693" i="8"/>
  <c r="A972" i="8"/>
  <c r="A606" i="8"/>
  <c r="A817" i="8"/>
  <c r="A449" i="8"/>
  <c r="A1008" i="8"/>
  <c r="A846" i="8"/>
  <c r="A601" i="8"/>
  <c r="A909" i="8"/>
  <c r="A709" i="8"/>
  <c r="A767" i="8"/>
  <c r="A477" i="8"/>
  <c r="J477" i="8" s="1"/>
  <c r="A707" i="8"/>
  <c r="A153" i="8"/>
  <c r="B153" i="8" s="1"/>
  <c r="A275" i="8"/>
  <c r="A588" i="8"/>
  <c r="A170" i="8"/>
  <c r="B170" i="8" s="1"/>
  <c r="A525" i="8"/>
  <c r="A92" i="8"/>
  <c r="B92" i="8" s="1"/>
  <c r="A55" i="8"/>
  <c r="B55" i="8" s="1"/>
  <c r="A260" i="8"/>
  <c r="B260" i="8" s="1"/>
  <c r="A268" i="8"/>
  <c r="B268" i="8" s="1"/>
  <c r="A46" i="8"/>
  <c r="B46" i="8" s="1"/>
  <c r="A164" i="8"/>
  <c r="B164" i="8" s="1"/>
  <c r="A34" i="8"/>
  <c r="B34" i="8" s="1"/>
  <c r="A1057" i="8"/>
  <c r="A874" i="8"/>
  <c r="A809" i="8"/>
  <c r="A613" i="8"/>
  <c r="B613" i="8" s="1"/>
  <c r="A1042" i="8"/>
  <c r="A966" i="8"/>
  <c r="A870" i="8"/>
  <c r="A690" i="8"/>
  <c r="A1117" i="8"/>
  <c r="A1039" i="8"/>
  <c r="A931" i="8"/>
  <c r="A839" i="8"/>
  <c r="A725" i="8"/>
  <c r="A534" i="8"/>
  <c r="A367" i="8"/>
  <c r="A816" i="8"/>
  <c r="A650" i="8"/>
  <c r="B650" i="8" s="1"/>
  <c r="A582" i="8"/>
  <c r="B582" i="8" s="1"/>
  <c r="A395" i="8"/>
  <c r="A370" i="8"/>
  <c r="B370" i="8" s="1"/>
  <c r="A405" i="8"/>
  <c r="B405" i="8" s="1"/>
  <c r="A1001" i="8"/>
  <c r="A882" i="8"/>
  <c r="A835" i="8"/>
  <c r="A783" i="8"/>
  <c r="A666" i="8"/>
  <c r="B666" i="8" s="1"/>
  <c r="A591" i="8"/>
  <c r="A434" i="8"/>
  <c r="B434" i="8" s="1"/>
  <c r="A999" i="8"/>
  <c r="A876" i="8"/>
  <c r="A787" i="8"/>
  <c r="A561" i="8"/>
  <c r="B561" i="8" s="1"/>
  <c r="A969" i="8"/>
  <c r="A833" i="8"/>
  <c r="A695" i="8"/>
  <c r="A217" i="8"/>
  <c r="B217" i="8" s="1"/>
  <c r="A558" i="8"/>
  <c r="B558" i="8" s="1"/>
  <c r="A418" i="8"/>
  <c r="A210" i="8"/>
  <c r="B210" i="8" s="1"/>
  <c r="A671" i="8"/>
  <c r="B671" i="8" s="1"/>
  <c r="A580" i="8"/>
  <c r="A402" i="8"/>
  <c r="B402" i="8" s="1"/>
  <c r="A732" i="8"/>
  <c r="A569" i="8"/>
  <c r="B569" i="8" s="1"/>
  <c r="A436" i="8"/>
  <c r="B436" i="8" s="1"/>
  <c r="A797" i="8"/>
  <c r="A680" i="8"/>
  <c r="B680" i="8" s="1"/>
  <c r="A554" i="8"/>
  <c r="B554" i="8" s="1"/>
  <c r="A252" i="8"/>
  <c r="B252" i="8" s="1"/>
  <c r="A308" i="8"/>
  <c r="B308" i="8" s="1"/>
  <c r="A99" i="8"/>
  <c r="B99" i="8" s="1"/>
  <c r="A406" i="8"/>
  <c r="B406" i="8" s="1"/>
  <c r="A237" i="8"/>
  <c r="B237" i="8" s="1"/>
  <c r="A472" i="8"/>
  <c r="B472" i="8" s="1"/>
  <c r="A341" i="8"/>
  <c r="A516" i="8"/>
  <c r="A385" i="8"/>
  <c r="B385" i="8" s="1"/>
  <c r="A129" i="8"/>
  <c r="B129" i="8" s="1"/>
  <c r="A317" i="8"/>
  <c r="A192" i="8"/>
  <c r="B192" i="8" s="1"/>
  <c r="A307" i="8"/>
  <c r="B307" i="8" s="1"/>
  <c r="A155" i="8"/>
  <c r="B155" i="8" s="1"/>
  <c r="A322" i="8"/>
  <c r="A234" i="8"/>
  <c r="B234" i="8" s="1"/>
  <c r="A61" i="8"/>
  <c r="B61" i="8" s="1"/>
  <c r="A36" i="8"/>
  <c r="B36" i="8" s="1"/>
  <c r="A9" i="8"/>
  <c r="B9" i="8" s="1"/>
  <c r="A190" i="8"/>
  <c r="B190" i="8" s="1"/>
  <c r="A32" i="8"/>
  <c r="B32" i="8" s="1"/>
  <c r="A108" i="8"/>
  <c r="A184" i="8"/>
  <c r="B184" i="8" s="1"/>
  <c r="A16" i="8"/>
  <c r="B16" i="8" s="1"/>
  <c r="A1094" i="8"/>
  <c r="A994" i="8"/>
  <c r="A682" i="8"/>
  <c r="A1139" i="8"/>
  <c r="A1072" i="8"/>
  <c r="A980" i="8"/>
  <c r="A899" i="8"/>
  <c r="A1185" i="8"/>
  <c r="A1069" i="8"/>
  <c r="A937" i="8"/>
  <c r="A719" i="8"/>
  <c r="A604" i="8"/>
  <c r="B604" i="8" s="1"/>
  <c r="A788" i="8"/>
  <c r="A633" i="8"/>
  <c r="B633" i="8" s="1"/>
  <c r="A1049" i="8"/>
  <c r="A868" i="8"/>
  <c r="A805" i="8"/>
  <c r="A1078" i="8"/>
  <c r="A1031" i="8"/>
  <c r="A963" i="8"/>
  <c r="A867" i="8"/>
  <c r="A687" i="8"/>
  <c r="A1114" i="8"/>
  <c r="A1038" i="8"/>
  <c r="A921" i="8"/>
  <c r="A822" i="8"/>
  <c r="A721" i="8"/>
  <c r="A519" i="8"/>
  <c r="B519" i="8" s="1"/>
  <c r="A331" i="8"/>
  <c r="B331" i="8" s="1"/>
  <c r="A753" i="8"/>
  <c r="A648" i="8"/>
  <c r="B648" i="8" s="1"/>
  <c r="A579" i="8"/>
  <c r="B579" i="8" s="1"/>
  <c r="A505" i="8"/>
  <c r="B505" i="8" s="1"/>
  <c r="A351" i="8"/>
  <c r="A379" i="8"/>
  <c r="A996" i="8"/>
  <c r="A881" i="8"/>
  <c r="A829" i="8"/>
  <c r="A754" i="8"/>
  <c r="A663" i="8"/>
  <c r="B663" i="8" s="1"/>
  <c r="A585" i="8"/>
  <c r="B585" i="8" s="1"/>
  <c r="A428" i="8"/>
  <c r="A976" i="8"/>
  <c r="A869" i="8"/>
  <c r="A780" i="8"/>
  <c r="E780" i="8" s="1"/>
  <c r="A538" i="8"/>
  <c r="F538" i="8" s="1"/>
  <c r="A961" i="8"/>
  <c r="A826" i="8"/>
  <c r="J826" i="8" s="1"/>
  <c r="A686" i="8"/>
  <c r="A194" i="8"/>
  <c r="A553" i="8"/>
  <c r="A398" i="8"/>
  <c r="B398" i="8" s="1"/>
  <c r="A182" i="8"/>
  <c r="B182" i="8" s="1"/>
  <c r="A670" i="8"/>
  <c r="H670" i="8" s="1"/>
  <c r="A573" i="8"/>
  <c r="H573" i="8" s="1"/>
  <c r="A391" i="8"/>
  <c r="B391" i="8" s="1"/>
  <c r="A724" i="8"/>
  <c r="A565" i="8"/>
  <c r="B565" i="8" s="1"/>
  <c r="A432" i="8"/>
  <c r="A795" i="8"/>
  <c r="A674" i="8"/>
  <c r="B674" i="8" s="1"/>
  <c r="A551" i="8"/>
  <c r="C551" i="8" s="1"/>
  <c r="D551" i="8" s="1"/>
  <c r="A230" i="8"/>
  <c r="B230" i="8" s="1"/>
  <c r="A293" i="8"/>
  <c r="B293" i="8" s="1"/>
  <c r="A74" i="8"/>
  <c r="B74" i="8" s="1"/>
  <c r="A403" i="8"/>
  <c r="K403" i="8" s="1"/>
  <c r="A232" i="8"/>
  <c r="A471" i="8"/>
  <c r="B471" i="8" s="1"/>
  <c r="A325" i="8"/>
  <c r="B325" i="8" s="1"/>
  <c r="A502" i="8"/>
  <c r="B502" i="8" s="1"/>
  <c r="A375" i="8"/>
  <c r="A77" i="8"/>
  <c r="B77" i="8" s="1"/>
  <c r="A315" i="8"/>
  <c r="B315" i="8" s="1"/>
  <c r="A181" i="8"/>
  <c r="A302" i="8"/>
  <c r="F302" i="8" s="1"/>
  <c r="A152" i="8"/>
  <c r="B152" i="8" s="1"/>
  <c r="A320" i="8"/>
  <c r="B320" i="8" s="1"/>
  <c r="A224" i="8"/>
  <c r="B224" i="8" s="1"/>
  <c r="A51" i="8"/>
  <c r="A18" i="8"/>
  <c r="B18" i="8" s="1"/>
  <c r="A43" i="8"/>
  <c r="B43" i="8" s="1"/>
  <c r="A176" i="8"/>
  <c r="A30" i="8"/>
  <c r="K30" i="8" s="1"/>
  <c r="A86" i="8"/>
  <c r="B86" i="8" s="1"/>
  <c r="A179" i="8"/>
  <c r="B179" i="8" s="1"/>
  <c r="A781" i="8"/>
  <c r="A594" i="8"/>
  <c r="A1020" i="8"/>
  <c r="A862" i="8"/>
  <c r="A791" i="8"/>
  <c r="A1075" i="8"/>
  <c r="A1030" i="8"/>
  <c r="A959" i="8"/>
  <c r="A843" i="8"/>
  <c r="A679" i="8"/>
  <c r="A1113" i="8"/>
  <c r="A1033" i="8"/>
  <c r="A904" i="8"/>
  <c r="A819" i="8"/>
  <c r="A683" i="8"/>
  <c r="A508" i="8"/>
  <c r="B508" i="8" s="1"/>
  <c r="A533" i="8"/>
  <c r="A750" i="8"/>
  <c r="A635" i="8"/>
  <c r="B635" i="8" s="1"/>
  <c r="A576" i="8"/>
  <c r="B576" i="8" s="1"/>
  <c r="A493" i="8"/>
  <c r="A544" i="8"/>
  <c r="A374" i="8"/>
  <c r="B374" i="8" s="1"/>
  <c r="A988" i="8"/>
  <c r="A877" i="8"/>
  <c r="A827" i="8"/>
  <c r="A744" i="8"/>
  <c r="A645" i="8"/>
  <c r="B645" i="8" s="1"/>
  <c r="A581" i="8"/>
  <c r="B581" i="8" s="1"/>
  <c r="A422" i="8"/>
  <c r="A974" i="8"/>
  <c r="A864" i="8"/>
  <c r="A778" i="8"/>
  <c r="A529" i="8"/>
  <c r="A956" i="8"/>
  <c r="A825" i="8"/>
  <c r="A667" i="8"/>
  <c r="A185" i="8"/>
  <c r="B185" i="8" s="1"/>
  <c r="A539" i="8"/>
  <c r="B539" i="8" s="1"/>
  <c r="A389" i="8"/>
  <c r="B389" i="8" s="1"/>
  <c r="A174" i="8"/>
  <c r="B174" i="8" s="1"/>
  <c r="A664" i="8"/>
  <c r="B664" i="8" s="1"/>
  <c r="A570" i="8"/>
  <c r="B570" i="8" s="1"/>
  <c r="A382" i="8"/>
  <c r="B382" i="8" s="1"/>
  <c r="A704" i="8"/>
  <c r="A564" i="8"/>
  <c r="A421" i="8"/>
  <c r="B421" i="8" s="1"/>
  <c r="A772" i="8"/>
  <c r="A668" i="8"/>
  <c r="B668" i="8" s="1"/>
  <c r="A532" i="8"/>
  <c r="A209" i="8"/>
  <c r="B209" i="8" s="1"/>
  <c r="A287" i="8"/>
  <c r="B287" i="8" s="1"/>
  <c r="A547" i="8"/>
  <c r="A394" i="8"/>
  <c r="A222" i="8"/>
  <c r="B222" i="8" s="1"/>
  <c r="A464" i="8"/>
  <c r="B464" i="8" s="1"/>
  <c r="A309" i="8"/>
  <c r="A494" i="8"/>
  <c r="B494" i="8" s="1"/>
  <c r="A343" i="8"/>
  <c r="A183" i="8"/>
  <c r="B183" i="8" s="1"/>
  <c r="A313" i="8"/>
  <c r="A162" i="8"/>
  <c r="B162" i="8" s="1"/>
  <c r="A299" i="8"/>
  <c r="B299" i="8" s="1"/>
  <c r="A147" i="8"/>
  <c r="B147" i="8" s="1"/>
  <c r="A298" i="8"/>
  <c r="B298" i="8" s="1"/>
  <c r="A220" i="8"/>
  <c r="A159" i="8"/>
  <c r="B159" i="8" s="1"/>
  <c r="A15" i="8"/>
  <c r="B15" i="8" s="1"/>
  <c r="A33" i="8"/>
  <c r="A169" i="8"/>
  <c r="B169" i="8" s="1"/>
  <c r="A22" i="8"/>
  <c r="B22" i="8" s="1"/>
  <c r="A79" i="8"/>
  <c r="B79" i="8" s="1"/>
  <c r="A157" i="8"/>
  <c r="B157" i="8" s="1"/>
  <c r="A1074" i="8"/>
  <c r="A922" i="8"/>
  <c r="A1197" i="8"/>
  <c r="A1127" i="8"/>
  <c r="A1054" i="8"/>
  <c r="A952" i="8"/>
  <c r="A794" i="8"/>
  <c r="A1176" i="8"/>
  <c r="A1044" i="8"/>
  <c r="A925" i="8"/>
  <c r="A630" i="8"/>
  <c r="A584" i="8"/>
  <c r="A777" i="8"/>
  <c r="A571" i="8"/>
  <c r="A1015" i="8"/>
  <c r="A854" i="8"/>
  <c r="A722" i="8"/>
  <c r="A1064" i="8"/>
  <c r="A1017" i="8"/>
  <c r="A957" i="8"/>
  <c r="A814" i="8"/>
  <c r="A665" i="8"/>
  <c r="A1104" i="8"/>
  <c r="A1016" i="8"/>
  <c r="A898" i="8"/>
  <c r="A804" i="8"/>
  <c r="A660" i="8"/>
  <c r="A498" i="8"/>
  <c r="A503" i="8"/>
  <c r="A746" i="8"/>
  <c r="A624" i="8"/>
  <c r="A540" i="8"/>
  <c r="A456" i="8"/>
  <c r="A531" i="8"/>
  <c r="A364" i="8"/>
  <c r="A975" i="8"/>
  <c r="A866" i="8"/>
  <c r="A810" i="8"/>
  <c r="A723" i="8"/>
  <c r="A642" i="8"/>
  <c r="A566" i="8"/>
  <c r="A378" i="8"/>
  <c r="A946" i="8"/>
  <c r="A860" i="8"/>
  <c r="A760" i="8"/>
  <c r="A513" i="8"/>
  <c r="A945" i="8"/>
  <c r="A799" i="8"/>
  <c r="A643" i="8"/>
  <c r="A312" i="8"/>
  <c r="A530" i="8"/>
  <c r="A387" i="8"/>
  <c r="A154" i="8"/>
  <c r="B154" i="8" s="1"/>
  <c r="A658" i="8"/>
  <c r="A557" i="8"/>
  <c r="B557" i="8" s="1"/>
  <c r="A359" i="8"/>
  <c r="A689" i="8"/>
  <c r="A559" i="8"/>
  <c r="A396" i="8"/>
  <c r="B396" i="8" s="1"/>
  <c r="A768" i="8"/>
  <c r="A661" i="8"/>
  <c r="A504" i="8"/>
  <c r="A115" i="8"/>
  <c r="B115" i="8" s="1"/>
  <c r="A284" i="8"/>
  <c r="A546" i="8"/>
  <c r="A390" i="8"/>
  <c r="A218" i="8"/>
  <c r="B218" i="8" s="1"/>
  <c r="A463" i="8"/>
  <c r="A261" i="8"/>
  <c r="A476" i="8"/>
  <c r="B476" i="8" s="1"/>
  <c r="A339" i="8"/>
  <c r="B339" i="8" s="1"/>
  <c r="A151" i="8"/>
  <c r="B151" i="8" s="1"/>
  <c r="A311" i="8"/>
  <c r="A160" i="8"/>
  <c r="B160" i="8" s="1"/>
  <c r="A292" i="8"/>
  <c r="A125" i="8"/>
  <c r="B125" i="8" s="1"/>
  <c r="A294" i="8"/>
  <c r="A215" i="8"/>
  <c r="B215" i="8" s="1"/>
  <c r="A134" i="8"/>
  <c r="B134" i="8" s="1"/>
  <c r="A5" i="8"/>
  <c r="B5" i="8" s="1"/>
  <c r="A20" i="8"/>
  <c r="A158" i="8"/>
  <c r="B158" i="8" s="1"/>
  <c r="A17" i="8"/>
  <c r="B17" i="8" s="1"/>
  <c r="A73" i="8"/>
  <c r="B73" i="8" s="1"/>
  <c r="A145" i="8"/>
  <c r="B145" i="8" s="1"/>
  <c r="A1059" i="8"/>
  <c r="A884" i="8"/>
  <c r="A1181" i="8"/>
  <c r="A1110" i="8"/>
  <c r="A1037" i="8"/>
  <c r="A948" i="8"/>
  <c r="A672" i="8"/>
  <c r="A1158" i="8"/>
  <c r="A1036" i="8"/>
  <c r="A907" i="8"/>
  <c r="A598" i="8"/>
  <c r="A858" i="8"/>
  <c r="A764" i="8"/>
  <c r="A550" i="8"/>
  <c r="B550" i="8" s="1"/>
  <c r="A950" i="8"/>
  <c r="A837" i="8"/>
  <c r="A712" i="8"/>
  <c r="A1062" i="8"/>
  <c r="A991" i="8"/>
  <c r="A939" i="8"/>
  <c r="A793" i="8"/>
  <c r="A641" i="8"/>
  <c r="B641" i="8" s="1"/>
  <c r="A1092" i="8"/>
  <c r="A1010" i="8"/>
  <c r="A888" i="8"/>
  <c r="A775" i="8"/>
  <c r="A655" i="8"/>
  <c r="A495" i="8"/>
  <c r="A425" i="8"/>
  <c r="A739" i="8"/>
  <c r="A621" i="8"/>
  <c r="A521" i="8"/>
  <c r="A445" i="8"/>
  <c r="A462" i="8"/>
  <c r="B462" i="8" s="1"/>
  <c r="A1012" i="8"/>
  <c r="A964" i="8"/>
  <c r="A865" i="8"/>
  <c r="A807" i="8"/>
  <c r="A692" i="8"/>
  <c r="A639" i="8"/>
  <c r="A515" i="8"/>
  <c r="B515" i="8" s="1"/>
  <c r="A363" i="8"/>
  <c r="B363" i="8" s="1"/>
  <c r="A926" i="8"/>
  <c r="A830" i="8"/>
  <c r="A730" i="8"/>
  <c r="A1056" i="8"/>
  <c r="A900" i="8"/>
  <c r="A773" i="8"/>
  <c r="A427" i="8"/>
  <c r="A166" i="8"/>
  <c r="B166" i="8" s="1"/>
  <c r="A490" i="8"/>
  <c r="A219" i="8"/>
  <c r="B219" i="8" s="1"/>
  <c r="A740" i="8"/>
  <c r="A626" i="8"/>
  <c r="A514" i="8"/>
  <c r="A242" i="8"/>
  <c r="B242" i="8" s="1"/>
  <c r="A614" i="8"/>
  <c r="A522" i="8"/>
  <c r="A328" i="8"/>
  <c r="A734" i="8"/>
  <c r="A619" i="8"/>
  <c r="A419" i="8"/>
  <c r="A66" i="8"/>
  <c r="B66" i="8" s="1"/>
  <c r="A202" i="8"/>
  <c r="B202" i="8" s="1"/>
  <c r="A479" i="8"/>
  <c r="A304" i="8"/>
  <c r="B304" i="8" s="1"/>
  <c r="A537" i="8"/>
  <c r="A426" i="8"/>
  <c r="B426" i="8" s="1"/>
  <c r="A172" i="8"/>
  <c r="B172" i="8" s="1"/>
  <c r="A451" i="8"/>
  <c r="B451" i="8" s="1"/>
  <c r="A300" i="8"/>
  <c r="A60" i="8"/>
  <c r="B60" i="8" s="1"/>
  <c r="A248" i="8"/>
  <c r="B248" i="8" s="1"/>
  <c r="A75" i="8"/>
  <c r="B75" i="8" s="1"/>
  <c r="A262" i="8"/>
  <c r="A70" i="8"/>
  <c r="A276" i="8"/>
  <c r="A142" i="8"/>
  <c r="B142" i="8" s="1"/>
  <c r="A97" i="8"/>
  <c r="B97" i="8" s="1"/>
  <c r="A50" i="8"/>
  <c r="B50" i="8" s="1"/>
  <c r="A38" i="8"/>
  <c r="B38" i="8" s="1"/>
  <c r="A103" i="8"/>
  <c r="B103" i="8" s="1"/>
  <c r="A171" i="8"/>
  <c r="A31" i="8"/>
  <c r="B31" i="8" s="1"/>
  <c r="A102" i="8"/>
  <c r="B102" i="8" s="1"/>
  <c r="G631" i="8"/>
  <c r="G599" i="8"/>
  <c r="G476" i="8"/>
  <c r="G335" i="8"/>
  <c r="G280" i="8"/>
  <c r="G260" i="8"/>
  <c r="G274" i="8"/>
  <c r="G366" i="8"/>
  <c r="G360" i="8"/>
  <c r="G271" i="8"/>
  <c r="G517" i="8"/>
  <c r="G392" i="8"/>
  <c r="G358" i="8"/>
  <c r="G268" i="8"/>
  <c r="G372" i="8"/>
  <c r="G653" i="8"/>
  <c r="G410" i="8"/>
  <c r="G380" i="8"/>
  <c r="G414" i="8"/>
  <c r="G669" i="8"/>
  <c r="G291" i="8"/>
  <c r="G620" i="8"/>
  <c r="G469" i="8"/>
  <c r="G593" i="8"/>
  <c r="G326" i="8"/>
  <c r="G460" i="8"/>
  <c r="G283" i="8"/>
  <c r="G681" i="8"/>
  <c r="G613" i="8"/>
  <c r="G650" i="8"/>
  <c r="G582" i="8"/>
  <c r="G370" i="8"/>
  <c r="G405" i="8"/>
  <c r="G434" i="8"/>
  <c r="G558" i="8"/>
  <c r="G402" i="8"/>
  <c r="G569" i="8"/>
  <c r="G436" i="8"/>
  <c r="G308" i="8"/>
  <c r="G406" i="8"/>
  <c r="G472" i="8"/>
  <c r="G385" i="8"/>
  <c r="G307" i="8"/>
  <c r="G617" i="8"/>
  <c r="G604" i="8"/>
  <c r="G519" i="8"/>
  <c r="G505" i="8"/>
  <c r="G398" i="8"/>
  <c r="G293" i="8"/>
  <c r="G471" i="8"/>
  <c r="G325" i="8"/>
  <c r="G502" i="8"/>
  <c r="G616" i="8"/>
  <c r="G634" i="8"/>
  <c r="G659" i="8"/>
  <c r="G596" i="8"/>
  <c r="G374" i="8"/>
  <c r="G664" i="8"/>
  <c r="G421" i="8"/>
  <c r="G287" i="8"/>
  <c r="G494" i="8"/>
  <c r="G299" i="8"/>
  <c r="G215" i="8"/>
  <c r="G219" i="8"/>
  <c r="G75" i="8"/>
  <c r="G197" i="8"/>
  <c r="G195" i="8"/>
  <c r="G67" i="8"/>
  <c r="G138" i="8"/>
  <c r="G96" i="8"/>
  <c r="G28" i="8"/>
  <c r="G98" i="8"/>
  <c r="G58" i="8"/>
  <c r="G153" i="8"/>
  <c r="G235" i="8"/>
  <c r="G170" i="8"/>
  <c r="G55" i="8"/>
  <c r="G251" i="8"/>
  <c r="G127" i="8"/>
  <c r="G94" i="8"/>
  <c r="G46" i="8"/>
  <c r="G25" i="8"/>
  <c r="G81" i="8"/>
  <c r="G23" i="8"/>
  <c r="G91" i="8"/>
  <c r="G156" i="8"/>
  <c r="G226" i="8"/>
  <c r="G92" i="8"/>
  <c r="G258" i="8"/>
  <c r="G45" i="8"/>
  <c r="G231" i="8"/>
  <c r="G240" i="8"/>
  <c r="G116" i="8"/>
  <c r="G85" i="8"/>
  <c r="G44" i="8"/>
  <c r="G76" i="8"/>
  <c r="G19" i="8"/>
  <c r="G34" i="8"/>
  <c r="G252" i="8"/>
  <c r="G237" i="8"/>
  <c r="G129" i="8"/>
  <c r="G192" i="8"/>
  <c r="G61" i="8"/>
  <c r="G36" i="8"/>
  <c r="G190" i="8"/>
  <c r="G74" i="8"/>
  <c r="G152" i="8"/>
  <c r="G43" i="8"/>
  <c r="G250" i="8"/>
  <c r="G222" i="8"/>
  <c r="G183" i="8"/>
  <c r="G15" i="8"/>
  <c r="G22" i="8"/>
  <c r="A26" i="8"/>
  <c r="B26" i="8" s="1"/>
  <c r="A80" i="8"/>
  <c r="B80" i="8" s="1"/>
  <c r="A14" i="8"/>
  <c r="B14" i="8" s="1"/>
  <c r="A855" i="8"/>
  <c r="A806" i="8"/>
  <c r="A755" i="8"/>
  <c r="A656" i="8"/>
  <c r="B656" i="8" s="1"/>
  <c r="A454" i="8"/>
  <c r="A1000" i="8"/>
  <c r="A935" i="8"/>
  <c r="A885" i="8"/>
  <c r="A796" i="8"/>
  <c r="A731" i="8"/>
  <c r="A590" i="8"/>
  <c r="A207" i="8"/>
  <c r="B207" i="8" s="1"/>
  <c r="A269" i="8"/>
  <c r="A612" i="8"/>
  <c r="A527" i="8"/>
  <c r="A457" i="8"/>
  <c r="A383" i="8"/>
  <c r="A286" i="8"/>
  <c r="A776" i="8"/>
  <c r="A700" i="8"/>
  <c r="B700" i="8" s="1"/>
  <c r="A652" i="8"/>
  <c r="A607" i="8"/>
  <c r="A552" i="8"/>
  <c r="A466" i="8"/>
  <c r="A352" i="8"/>
  <c r="A770" i="8"/>
  <c r="A675" i="8"/>
  <c r="A589" i="8"/>
  <c r="B589" i="8" s="1"/>
  <c r="A556" i="8"/>
  <c r="A484" i="8"/>
  <c r="A386" i="8"/>
  <c r="A187" i="8"/>
  <c r="B187" i="8" s="1"/>
  <c r="A756" i="8"/>
  <c r="A703" i="8"/>
  <c r="A651" i="8"/>
  <c r="A575" i="8"/>
  <c r="B575" i="8" s="1"/>
  <c r="A497" i="8"/>
  <c r="A381" i="8"/>
  <c r="A123" i="8"/>
  <c r="B123" i="8" s="1"/>
  <c r="A324" i="8"/>
  <c r="A278" i="8"/>
  <c r="A52" i="8"/>
  <c r="B52" i="8" s="1"/>
  <c r="A510" i="8"/>
  <c r="A441" i="8"/>
  <c r="B441" i="8" s="1"/>
  <c r="A376" i="8"/>
  <c r="A279" i="8"/>
  <c r="A212" i="8"/>
  <c r="B212" i="8" s="1"/>
  <c r="A488" i="8"/>
  <c r="A461" i="8"/>
  <c r="A384" i="8"/>
  <c r="A239" i="8"/>
  <c r="B239" i="8" s="1"/>
  <c r="A543" i="8"/>
  <c r="B543" i="8" s="1"/>
  <c r="A474" i="8"/>
  <c r="A407" i="8"/>
  <c r="A332" i="8"/>
  <c r="A256" i="8"/>
  <c r="B256" i="8" s="1"/>
  <c r="A128" i="8"/>
  <c r="B128" i="8" s="1"/>
  <c r="A365" i="8"/>
  <c r="A306" i="8"/>
  <c r="A227" i="8"/>
  <c r="A144" i="8"/>
  <c r="B144" i="8" s="1"/>
  <c r="A357" i="8"/>
  <c r="A289" i="8"/>
  <c r="A204" i="8"/>
  <c r="B204" i="8" s="1"/>
  <c r="A110" i="8"/>
  <c r="B110" i="8" s="1"/>
  <c r="A354" i="8"/>
  <c r="A290" i="8"/>
  <c r="A266" i="8"/>
  <c r="B266" i="8" s="1"/>
  <c r="A191" i="8"/>
  <c r="B191" i="8" s="1"/>
  <c r="A113" i="8"/>
  <c r="B113" i="8" s="1"/>
  <c r="A130" i="8"/>
  <c r="B130" i="8" s="1"/>
  <c r="A84" i="8"/>
  <c r="B84" i="8" s="1"/>
  <c r="A3" i="8"/>
  <c r="B3" i="8" s="1"/>
  <c r="A41" i="8"/>
  <c r="B41" i="8" s="1"/>
  <c r="A8" i="8"/>
  <c r="B8" i="8" s="1"/>
  <c r="A10" i="8"/>
  <c r="A148" i="8"/>
  <c r="B148" i="8" s="1"/>
  <c r="A65" i="8"/>
  <c r="B65" i="8" s="1"/>
  <c r="A213" i="8"/>
  <c r="B213" i="8" s="1"/>
  <c r="A133" i="8"/>
  <c r="B133" i="8" s="1"/>
  <c r="A71" i="8"/>
  <c r="B71" i="8" s="1"/>
  <c r="A198" i="8"/>
  <c r="B198" i="8" s="1"/>
  <c r="A137" i="8"/>
  <c r="B137" i="8" s="1"/>
  <c r="A72" i="8"/>
  <c r="A12" i="8"/>
  <c r="B12" i="8" s="1"/>
  <c r="A901" i="8"/>
  <c r="A848" i="8"/>
  <c r="A803" i="8"/>
  <c r="A749" i="8"/>
  <c r="A654" i="8"/>
  <c r="A433" i="8"/>
  <c r="A998" i="8"/>
  <c r="B998" i="8" s="1"/>
  <c r="A919" i="8"/>
  <c r="A859" i="8"/>
  <c r="A786" i="8"/>
  <c r="A716" i="8"/>
  <c r="A545" i="8"/>
  <c r="A305" i="8"/>
  <c r="A255" i="8"/>
  <c r="B255" i="8" s="1"/>
  <c r="A605" i="8"/>
  <c r="B605" i="8" s="1"/>
  <c r="A511" i="8"/>
  <c r="A447" i="8"/>
  <c r="A347" i="8"/>
  <c r="A277" i="8"/>
  <c r="A766" i="8"/>
  <c r="A698" i="8"/>
  <c r="A646" i="8"/>
  <c r="A600" i="8"/>
  <c r="B600" i="8" s="1"/>
  <c r="A526" i="8"/>
  <c r="A444" i="8"/>
  <c r="A349" i="8"/>
  <c r="A769" i="8"/>
  <c r="A649" i="8"/>
  <c r="A577" i="8"/>
  <c r="A549" i="8"/>
  <c r="A455" i="8"/>
  <c r="B455" i="8" s="1"/>
  <c r="A373" i="8"/>
  <c r="A180" i="8"/>
  <c r="B180" i="8" s="1"/>
  <c r="A748" i="8"/>
  <c r="A701" i="8"/>
  <c r="A644" i="8"/>
  <c r="A568" i="8"/>
  <c r="A491" i="8"/>
  <c r="A368" i="8"/>
  <c r="B368" i="8" s="1"/>
  <c r="A101" i="8"/>
  <c r="B101" i="8" s="1"/>
  <c r="A319" i="8"/>
  <c r="A249" i="8"/>
  <c r="B249" i="8" s="1"/>
  <c r="A150" i="8"/>
  <c r="B150" i="8" s="1"/>
  <c r="A499" i="8"/>
  <c r="A431" i="8"/>
  <c r="A369" i="8"/>
  <c r="A265" i="8"/>
  <c r="B265" i="8" s="1"/>
  <c r="A173" i="8"/>
  <c r="B173" i="8" s="1"/>
  <c r="A487" i="8"/>
  <c r="A459" i="8"/>
  <c r="A377" i="8"/>
  <c r="A229" i="8"/>
  <c r="B229" i="8" s="1"/>
  <c r="A536" i="8"/>
  <c r="A468" i="8"/>
  <c r="A400" i="8"/>
  <c r="B400" i="8" s="1"/>
  <c r="A327" i="8"/>
  <c r="A216" i="8"/>
  <c r="B216" i="8" s="1"/>
  <c r="A122" i="8"/>
  <c r="B122" i="8" s="1"/>
  <c r="A356" i="8"/>
  <c r="A272" i="8"/>
  <c r="A225" i="8"/>
  <c r="B225" i="8" s="1"/>
  <c r="A139" i="8"/>
  <c r="B139" i="8" s="1"/>
  <c r="A338" i="8"/>
  <c r="A282" i="8"/>
  <c r="A200" i="8"/>
  <c r="B200" i="8" s="1"/>
  <c r="A89" i="8"/>
  <c r="B89" i="8" s="1"/>
  <c r="A348" i="8"/>
  <c r="A288" i="8"/>
  <c r="A263" i="8"/>
  <c r="A178" i="8"/>
  <c r="B178" i="8" s="1"/>
  <c r="A104" i="8"/>
  <c r="A119" i="8"/>
  <c r="B119" i="8" s="1"/>
  <c r="A68" i="8"/>
  <c r="B68" i="8" s="1"/>
  <c r="A29" i="8"/>
  <c r="B29" i="8" s="1"/>
  <c r="A40" i="8"/>
  <c r="B40" i="8" s="1"/>
  <c r="A6" i="8"/>
  <c r="B6" i="8" s="1"/>
  <c r="A7" i="8"/>
  <c r="B7" i="8" s="1"/>
  <c r="A124" i="8"/>
  <c r="B124" i="8" s="1"/>
  <c r="A63" i="8"/>
  <c r="A208" i="8"/>
  <c r="B208" i="8" s="1"/>
  <c r="A131" i="8"/>
  <c r="B131" i="8" s="1"/>
  <c r="A64" i="8"/>
  <c r="B64" i="8" s="1"/>
  <c r="A189" i="8"/>
  <c r="B189" i="8" s="1"/>
  <c r="A135" i="8"/>
  <c r="B135" i="8" s="1"/>
  <c r="A69" i="8"/>
  <c r="B69" i="8" s="1"/>
  <c r="E2" i="11"/>
  <c r="A2" i="8" s="1"/>
  <c r="B2" i="8" s="1"/>
  <c r="A955" i="8"/>
  <c r="B955" i="8" s="1"/>
  <c r="A892" i="8"/>
  <c r="A842" i="8"/>
  <c r="A802" i="8"/>
  <c r="A742" i="8"/>
  <c r="A629" i="8"/>
  <c r="A333" i="8"/>
  <c r="A986" i="8"/>
  <c r="A910" i="8"/>
  <c r="B910" i="8" s="1"/>
  <c r="A840" i="8"/>
  <c r="A782" i="8"/>
  <c r="A705" i="8"/>
  <c r="A542" i="8"/>
  <c r="A295" i="8"/>
  <c r="A238" i="8"/>
  <c r="B238" i="8" s="1"/>
  <c r="A602" i="8"/>
  <c r="A501" i="8"/>
  <c r="B501" i="8" s="1"/>
  <c r="A442" i="8"/>
  <c r="A243" i="8"/>
  <c r="B243" i="8" s="1"/>
  <c r="A254" i="8"/>
  <c r="B254" i="8" s="1"/>
  <c r="A759" i="8"/>
  <c r="A694" i="8"/>
  <c r="A640" i="8"/>
  <c r="A595" i="8"/>
  <c r="A520" i="8"/>
  <c r="A413" i="8"/>
  <c r="A346" i="8"/>
  <c r="A763" i="8"/>
  <c r="A647" i="8"/>
  <c r="A574" i="8"/>
  <c r="A548" i="8"/>
  <c r="A448" i="8"/>
  <c r="A345" i="8"/>
  <c r="B345" i="8" s="1"/>
  <c r="A161" i="8"/>
  <c r="B161" i="8" s="1"/>
  <c r="A743" i="8"/>
  <c r="A697" i="8"/>
  <c r="A638" i="8"/>
  <c r="A563" i="8"/>
  <c r="A483" i="8"/>
  <c r="A355" i="8"/>
  <c r="A88" i="8"/>
  <c r="A314" i="8"/>
  <c r="A233" i="8"/>
  <c r="B233" i="8" s="1"/>
  <c r="A107" i="8"/>
  <c r="B107" i="8" s="1"/>
  <c r="A489" i="8"/>
  <c r="A416" i="8"/>
  <c r="A353" i="8"/>
  <c r="A257" i="8"/>
  <c r="B257" i="8" s="1"/>
  <c r="A149" i="8"/>
  <c r="A482" i="8"/>
  <c r="A452" i="8"/>
  <c r="A371" i="8"/>
  <c r="A214" i="8"/>
  <c r="B214" i="8" s="1"/>
  <c r="A535" i="8"/>
  <c r="A458" i="8"/>
  <c r="A393" i="8"/>
  <c r="A321" i="8"/>
  <c r="A199" i="8"/>
  <c r="B199" i="8" s="1"/>
  <c r="A118" i="8"/>
  <c r="B118" i="8" s="1"/>
  <c r="A334" i="8"/>
  <c r="A264" i="8"/>
  <c r="A206" i="8"/>
  <c r="B206" i="8" s="1"/>
  <c r="A90" i="8"/>
  <c r="B90" i="8" s="1"/>
  <c r="A336" i="8"/>
  <c r="A270" i="8"/>
  <c r="B270" i="8" s="1"/>
  <c r="A196" i="8"/>
  <c r="B196" i="8" s="1"/>
  <c r="A87" i="8"/>
  <c r="B87" i="8" s="1"/>
  <c r="A340" i="8"/>
  <c r="A285" i="8"/>
  <c r="A253" i="8"/>
  <c r="B253" i="8" s="1"/>
  <c r="A165" i="8"/>
  <c r="B165" i="8" s="1"/>
  <c r="A100" i="8"/>
  <c r="B100" i="8" s="1"/>
  <c r="A114" i="8"/>
  <c r="A62" i="8"/>
  <c r="B62" i="8" s="1"/>
  <c r="A27" i="8"/>
  <c r="B27" i="8" s="1"/>
  <c r="A39" i="8"/>
  <c r="B39" i="8" s="1"/>
  <c r="A49" i="8"/>
  <c r="B49" i="8" s="1"/>
  <c r="A4" i="8"/>
  <c r="B4" i="8" s="1"/>
  <c r="A112" i="8"/>
  <c r="B112" i="8" s="1"/>
  <c r="A56" i="8"/>
  <c r="B56" i="8" s="1"/>
  <c r="A201" i="8"/>
  <c r="A120" i="8"/>
  <c r="B120" i="8" s="1"/>
  <c r="A37" i="8"/>
  <c r="B37" i="8" s="1"/>
  <c r="A188" i="8"/>
  <c r="B188" i="8" s="1"/>
  <c r="A121" i="8"/>
  <c r="B121" i="8" s="1"/>
  <c r="A59" i="8"/>
  <c r="B59" i="8" s="1"/>
  <c r="A947" i="8"/>
  <c r="A880" i="8"/>
  <c r="A841" i="8"/>
  <c r="B841" i="8" s="1"/>
  <c r="A789" i="8"/>
  <c r="A737" i="8"/>
  <c r="A625" i="8"/>
  <c r="A1061" i="8"/>
  <c r="A981" i="8"/>
  <c r="A908" i="8"/>
  <c r="A834" i="8"/>
  <c r="A779" i="8"/>
  <c r="B779" i="8" s="1"/>
  <c r="A702" i="8"/>
  <c r="A438" i="8"/>
  <c r="A245" i="8"/>
  <c r="B245" i="8" s="1"/>
  <c r="A211" i="8"/>
  <c r="B211" i="8" s="1"/>
  <c r="A562" i="8"/>
  <c r="A492" i="8"/>
  <c r="A424" i="8"/>
  <c r="A228" i="8"/>
  <c r="A223" i="8"/>
  <c r="B223" i="8" s="1"/>
  <c r="A752" i="8"/>
  <c r="A673" i="8"/>
  <c r="A627" i="8"/>
  <c r="A583" i="8"/>
  <c r="A518" i="8"/>
  <c r="A404" i="8"/>
  <c r="A303" i="8"/>
  <c r="B303" i="8" s="1"/>
  <c r="A735" i="8"/>
  <c r="A637" i="8"/>
  <c r="A572" i="8"/>
  <c r="A528" i="8"/>
  <c r="A439" i="8"/>
  <c r="A342" i="8"/>
  <c r="A811" i="8"/>
  <c r="A741" i="8"/>
  <c r="B741" i="8" s="1"/>
  <c r="A684" i="8"/>
  <c r="A632" i="8"/>
  <c r="A555" i="8"/>
  <c r="A450" i="8"/>
  <c r="A344" i="8"/>
  <c r="A82" i="8"/>
  <c r="B82" i="8" s="1"/>
  <c r="A310" i="8"/>
  <c r="A221" i="8"/>
  <c r="A132" i="8"/>
  <c r="B132" i="8" s="1"/>
  <c r="A480" i="8"/>
  <c r="A408" i="8"/>
  <c r="A329" i="8"/>
  <c r="A247" i="8"/>
  <c r="B247" i="8" s="1"/>
  <c r="A143" i="8"/>
  <c r="B143" i="8" s="1"/>
  <c r="A475" i="8"/>
  <c r="A440" i="8"/>
  <c r="B440" i="8" s="1"/>
  <c r="A361" i="8"/>
  <c r="A193" i="8"/>
  <c r="B193" i="8" s="1"/>
  <c r="A524" i="8"/>
  <c r="A453" i="8"/>
  <c r="A388" i="8"/>
  <c r="A316" i="8"/>
  <c r="A167" i="8"/>
  <c r="B167" i="8" s="1"/>
  <c r="A105" i="8"/>
  <c r="A323" i="8"/>
  <c r="A259" i="8"/>
  <c r="A205" i="8"/>
  <c r="B205" i="8" s="1"/>
  <c r="A78" i="8"/>
  <c r="B78" i="8" s="1"/>
  <c r="A318" i="8"/>
  <c r="A267" i="8"/>
  <c r="A177" i="8"/>
  <c r="B177" i="8" s="1"/>
  <c r="A83" i="8"/>
  <c r="A337" i="8"/>
  <c r="A281" i="8"/>
  <c r="A244" i="8"/>
  <c r="B244" i="8" s="1"/>
  <c r="A146" i="8"/>
  <c r="B146" i="8" s="1"/>
  <c r="A93" i="8"/>
  <c r="B93" i="8" s="1"/>
  <c r="A106" i="8"/>
  <c r="B106" i="8" s="1"/>
  <c r="A42" i="8"/>
  <c r="B42" i="8" s="1"/>
  <c r="A11" i="8"/>
  <c r="A21" i="8"/>
  <c r="B21" i="8" s="1"/>
  <c r="A48" i="8"/>
  <c r="B48" i="8" s="1"/>
  <c r="A203" i="8"/>
  <c r="B203" i="8" s="1"/>
  <c r="A109" i="8"/>
  <c r="B109" i="8" s="1"/>
  <c r="A54" i="8"/>
  <c r="B54" i="8" s="1"/>
  <c r="A175" i="8"/>
  <c r="B175" i="8" s="1"/>
  <c r="A117" i="8"/>
  <c r="B117" i="8" s="1"/>
  <c r="A35" i="8"/>
  <c r="A186" i="8"/>
  <c r="B186" i="8" s="1"/>
  <c r="A111" i="8"/>
  <c r="B111" i="8" s="1"/>
  <c r="K1167" i="8"/>
  <c r="F1167" i="8"/>
  <c r="H1167" i="8"/>
  <c r="I1167" i="8"/>
  <c r="C1167" i="8"/>
  <c r="D1167" i="8"/>
  <c r="E1167" i="8"/>
  <c r="J1167" i="8"/>
  <c r="K1175" i="8"/>
  <c r="C1175" i="8"/>
  <c r="D1175" i="8"/>
  <c r="F1175" i="8"/>
  <c r="H1175" i="8"/>
  <c r="I1175" i="8"/>
  <c r="J1175" i="8"/>
  <c r="E1175" i="8"/>
  <c r="E1109" i="8"/>
  <c r="K1109" i="8"/>
  <c r="D1109" i="8"/>
  <c r="J1109" i="8"/>
  <c r="I1109" i="8"/>
  <c r="C1109" i="8"/>
  <c r="H1109" i="8"/>
  <c r="F1109" i="8"/>
  <c r="E1077" i="8"/>
  <c r="K1077" i="8"/>
  <c r="I1077" i="8"/>
  <c r="H1077" i="8"/>
  <c r="D1077" i="8"/>
  <c r="C1077" i="8"/>
  <c r="J1077" i="8"/>
  <c r="F1077" i="8"/>
  <c r="K1124" i="8"/>
  <c r="F1124" i="8"/>
  <c r="H1124" i="8"/>
  <c r="J1124" i="8"/>
  <c r="E1124" i="8"/>
  <c r="C1124" i="8"/>
  <c r="D1124" i="8"/>
  <c r="I1124" i="8"/>
  <c r="E1133" i="8"/>
  <c r="K1133" i="8"/>
  <c r="C1133" i="8"/>
  <c r="D1133" i="8"/>
  <c r="I1133" i="8"/>
  <c r="H1133" i="8"/>
  <c r="J1133" i="8"/>
  <c r="F1133" i="8"/>
  <c r="K1171" i="8"/>
  <c r="F1171" i="8"/>
  <c r="H1171" i="8"/>
  <c r="I1171" i="8"/>
  <c r="J1171" i="8"/>
  <c r="E1171" i="8"/>
  <c r="C1171" i="8"/>
  <c r="D1171" i="8"/>
  <c r="E1149" i="8"/>
  <c r="K1149" i="8"/>
  <c r="D1149" i="8"/>
  <c r="H1149" i="8"/>
  <c r="I1149" i="8"/>
  <c r="C1149" i="8"/>
  <c r="J1149" i="8"/>
  <c r="F1149" i="8"/>
  <c r="K1096" i="8"/>
  <c r="C1096" i="8"/>
  <c r="I1096" i="8"/>
  <c r="J1096" i="8"/>
  <c r="D1096" i="8"/>
  <c r="E1096" i="8"/>
  <c r="F1096" i="8"/>
  <c r="H1096" i="8"/>
  <c r="H1011" i="8"/>
  <c r="K1011" i="8"/>
  <c r="I1011" i="8"/>
  <c r="C1011" i="8"/>
  <c r="D1011" i="8"/>
  <c r="E1011" i="8"/>
  <c r="F1011" i="8"/>
  <c r="J1011" i="8"/>
  <c r="K906" i="8"/>
  <c r="H906" i="8"/>
  <c r="I906" i="8"/>
  <c r="E906" i="8"/>
  <c r="J906" i="8"/>
  <c r="C906" i="8"/>
  <c r="D906" i="8"/>
  <c r="F906" i="8"/>
  <c r="H971" i="8"/>
  <c r="K971" i="8"/>
  <c r="E971" i="8"/>
  <c r="F971" i="8"/>
  <c r="D971" i="8"/>
  <c r="I971" i="8"/>
  <c r="C971" i="8"/>
  <c r="J971" i="8"/>
  <c r="H821" i="8"/>
  <c r="K821" i="8"/>
  <c r="C821" i="8"/>
  <c r="D821" i="8"/>
  <c r="J821" i="8"/>
  <c r="E821" i="8"/>
  <c r="I821" i="8"/>
  <c r="F821" i="8"/>
  <c r="K990" i="8"/>
  <c r="F990" i="8"/>
  <c r="H990" i="8"/>
  <c r="I990" i="8"/>
  <c r="J990" i="8"/>
  <c r="D990" i="8"/>
  <c r="E990" i="8"/>
  <c r="K896" i="8"/>
  <c r="E896" i="8"/>
  <c r="F896" i="8"/>
  <c r="H896" i="8"/>
  <c r="D896" i="8"/>
  <c r="I896" i="8"/>
  <c r="J896" i="8"/>
  <c r="C896" i="8"/>
  <c r="E1173" i="8"/>
  <c r="K1173" i="8"/>
  <c r="H1173" i="8"/>
  <c r="I1173" i="8"/>
  <c r="J1173" i="8"/>
  <c r="C1173" i="8"/>
  <c r="D1173" i="8"/>
  <c r="F1173" i="8"/>
  <c r="K1131" i="8"/>
  <c r="F1131" i="8"/>
  <c r="H1131" i="8"/>
  <c r="J1131" i="8"/>
  <c r="C1131" i="8"/>
  <c r="E1131" i="8"/>
  <c r="I1131" i="8"/>
  <c r="D1131" i="8"/>
  <c r="K977" i="8"/>
  <c r="D977" i="8"/>
  <c r="E977" i="8"/>
  <c r="J977" i="8"/>
  <c r="H977" i="8"/>
  <c r="C977" i="8"/>
  <c r="I977" i="8"/>
  <c r="F977" i="8"/>
  <c r="C995" i="8"/>
  <c r="D857" i="8"/>
  <c r="K857" i="8"/>
  <c r="C857" i="8"/>
  <c r="E857" i="8"/>
  <c r="F857" i="8"/>
  <c r="I857" i="8"/>
  <c r="J857" i="8"/>
  <c r="H857" i="8"/>
  <c r="K1179" i="8"/>
  <c r="F1179" i="8"/>
  <c r="H1179" i="8"/>
  <c r="I1179" i="8"/>
  <c r="J1179" i="8"/>
  <c r="E1179" i="8"/>
  <c r="C1179" i="8"/>
  <c r="K1040" i="8"/>
  <c r="C1040" i="8"/>
  <c r="F1040" i="8"/>
  <c r="H1040" i="8"/>
  <c r="D1040" i="8"/>
  <c r="J1040" i="8"/>
  <c r="E1040" i="8"/>
  <c r="I1040" i="8"/>
  <c r="H765" i="8"/>
  <c r="K765" i="8"/>
  <c r="J765" i="8"/>
  <c r="C765" i="8"/>
  <c r="D765" i="8"/>
  <c r="E765" i="8"/>
  <c r="F765" i="8"/>
  <c r="I765" i="8"/>
  <c r="E1157" i="8"/>
  <c r="K1157" i="8"/>
  <c r="D1157" i="8"/>
  <c r="H1157" i="8"/>
  <c r="I1157" i="8"/>
  <c r="J1157" i="8"/>
  <c r="C1157" i="8"/>
  <c r="F1157" i="8"/>
  <c r="E1090" i="8"/>
  <c r="K1024" i="8"/>
  <c r="E1024" i="8"/>
  <c r="D1024" i="8"/>
  <c r="F1024" i="8"/>
  <c r="C1024" i="8"/>
  <c r="H1024" i="8"/>
  <c r="I1024" i="8"/>
  <c r="J1024" i="8"/>
  <c r="K933" i="8"/>
  <c r="J933" i="8"/>
  <c r="E933" i="8"/>
  <c r="H933" i="8"/>
  <c r="F933" i="8"/>
  <c r="C933" i="8"/>
  <c r="I933" i="8"/>
  <c r="D933" i="8"/>
  <c r="F1195" i="8"/>
  <c r="K1195" i="8"/>
  <c r="C1195" i="8"/>
  <c r="E1195" i="8"/>
  <c r="H1195" i="8"/>
  <c r="I1195" i="8"/>
  <c r="J1195" i="8"/>
  <c r="D1195" i="8"/>
  <c r="K1137" i="8"/>
  <c r="C1137" i="8"/>
  <c r="D1137" i="8"/>
  <c r="F1137" i="8"/>
  <c r="E1137" i="8"/>
  <c r="H1137" i="8"/>
  <c r="I1137" i="8"/>
  <c r="J1137" i="8"/>
  <c r="H979" i="8"/>
  <c r="K979" i="8"/>
  <c r="C979" i="8"/>
  <c r="D979" i="8"/>
  <c r="E979" i="8"/>
  <c r="F979" i="8"/>
  <c r="I979" i="8"/>
  <c r="J979" i="8"/>
  <c r="F872" i="8"/>
  <c r="H872" i="8"/>
  <c r="I872" i="8"/>
  <c r="C872" i="8"/>
  <c r="J872" i="8"/>
  <c r="K578" i="8"/>
  <c r="H578" i="8"/>
  <c r="C578" i="8"/>
  <c r="D578" i="8" s="1"/>
  <c r="J578" i="8"/>
  <c r="F578" i="8"/>
  <c r="I578" i="8"/>
  <c r="C844" i="8"/>
  <c r="K844" i="8"/>
  <c r="H844" i="8"/>
  <c r="J844" i="8"/>
  <c r="E844" i="8"/>
  <c r="F844" i="8"/>
  <c r="D844" i="8"/>
  <c r="I844" i="8"/>
  <c r="K713" i="8"/>
  <c r="I713" i="8"/>
  <c r="F713" i="8"/>
  <c r="J713" i="8"/>
  <c r="C713" i="8"/>
  <c r="D713" i="8" s="1"/>
  <c r="H713" i="8"/>
  <c r="K1068" i="8"/>
  <c r="D1068" i="8"/>
  <c r="C1068" i="8"/>
  <c r="E1068" i="8"/>
  <c r="J1068" i="8"/>
  <c r="F1068" i="8"/>
  <c r="H1068" i="8"/>
  <c r="I1068" i="8"/>
  <c r="K916" i="8"/>
  <c r="C916" i="8"/>
  <c r="H916" i="8"/>
  <c r="I916" i="8"/>
  <c r="J916" i="8"/>
  <c r="E916" i="8"/>
  <c r="F916" i="8"/>
  <c r="D916" i="8"/>
  <c r="K823" i="8"/>
  <c r="H823" i="8"/>
  <c r="I823" i="8"/>
  <c r="J823" i="8"/>
  <c r="F823" i="8"/>
  <c r="C823" i="8"/>
  <c r="D823" i="8"/>
  <c r="E823" i="8"/>
  <c r="C676" i="8"/>
  <c r="E676" i="8" s="1"/>
  <c r="K676" i="8"/>
  <c r="I676" i="8"/>
  <c r="F676" i="8"/>
  <c r="H676" i="8"/>
  <c r="J676" i="8"/>
  <c r="H1051" i="8"/>
  <c r="K1051" i="8"/>
  <c r="F1051" i="8"/>
  <c r="C1051" i="8"/>
  <c r="D1051" i="8"/>
  <c r="E1051" i="8"/>
  <c r="I1051" i="8"/>
  <c r="J1051" i="8"/>
  <c r="H987" i="8"/>
  <c r="K987" i="8"/>
  <c r="K915" i="8"/>
  <c r="H915" i="8"/>
  <c r="C915" i="8"/>
  <c r="I915" i="8"/>
  <c r="D915" i="8"/>
  <c r="J915" i="8"/>
  <c r="F915" i="8"/>
  <c r="E915" i="8"/>
  <c r="K726" i="8"/>
  <c r="C726" i="8"/>
  <c r="D726" i="8" s="1"/>
  <c r="F726" i="8"/>
  <c r="H726" i="8"/>
  <c r="I726" i="8"/>
  <c r="J726" i="8"/>
  <c r="K631" i="8"/>
  <c r="H631" i="8"/>
  <c r="I631" i="8"/>
  <c r="F631" i="8"/>
  <c r="J631" i="8"/>
  <c r="C631" i="8"/>
  <c r="K1076" i="8"/>
  <c r="D1076" i="8"/>
  <c r="H1076" i="8"/>
  <c r="J1076" i="8"/>
  <c r="I1076" i="8"/>
  <c r="E1076" i="8"/>
  <c r="F1076" i="8"/>
  <c r="C1076" i="8"/>
  <c r="C972" i="8"/>
  <c r="K972" i="8"/>
  <c r="J972" i="8"/>
  <c r="D972" i="8"/>
  <c r="H972" i="8"/>
  <c r="E972" i="8"/>
  <c r="F972" i="8"/>
  <c r="I972" i="8"/>
  <c r="K856" i="8"/>
  <c r="D856" i="8"/>
  <c r="E856" i="8"/>
  <c r="F856" i="8"/>
  <c r="C856" i="8"/>
  <c r="H856" i="8"/>
  <c r="I856" i="8"/>
  <c r="J856" i="8"/>
  <c r="K738" i="8"/>
  <c r="F738" i="8"/>
  <c r="H738" i="8"/>
  <c r="C738" i="8"/>
  <c r="D738" i="8"/>
  <c r="E738" i="8"/>
  <c r="I738" i="8"/>
  <c r="J738" i="8"/>
  <c r="K587" i="8"/>
  <c r="I587" i="8"/>
  <c r="F587" i="8"/>
  <c r="J587" i="8"/>
  <c r="H587" i="8"/>
  <c r="C587" i="8"/>
  <c r="D587" i="8" s="1"/>
  <c r="K399" i="8"/>
  <c r="C399" i="8"/>
  <c r="D399" i="8" s="1"/>
  <c r="H399" i="8"/>
  <c r="F399" i="8"/>
  <c r="J399" i="8"/>
  <c r="K662" i="8"/>
  <c r="C662" i="8"/>
  <c r="D662" i="8" s="1"/>
  <c r="F662" i="8"/>
  <c r="I662" i="8"/>
  <c r="J662" i="8"/>
  <c r="K599" i="8"/>
  <c r="J599" i="8"/>
  <c r="I599" i="8"/>
  <c r="C599" i="8"/>
  <c r="D599" i="8" s="1"/>
  <c r="H599" i="8"/>
  <c r="F599" i="8"/>
  <c r="K449" i="8"/>
  <c r="I449" i="8"/>
  <c r="J449" i="8"/>
  <c r="C449" i="8"/>
  <c r="D449" i="8" s="1"/>
  <c r="F449" i="8"/>
  <c r="H449" i="8"/>
  <c r="H415" i="8"/>
  <c r="K415" i="8"/>
  <c r="I415" i="8"/>
  <c r="J415" i="8"/>
  <c r="C415" i="8"/>
  <c r="D415" i="8" s="1"/>
  <c r="F415" i="8"/>
  <c r="K429" i="8"/>
  <c r="I429" i="8"/>
  <c r="J429" i="8"/>
  <c r="H429" i="8"/>
  <c r="C429" i="8"/>
  <c r="E429" i="8" s="1"/>
  <c r="K1006" i="8"/>
  <c r="H1006" i="8"/>
  <c r="I1006" i="8"/>
  <c r="J1006" i="8"/>
  <c r="C1006" i="8"/>
  <c r="D1006" i="8"/>
  <c r="E1006" i="8"/>
  <c r="F1006" i="8"/>
  <c r="K911" i="8"/>
  <c r="C911" i="8"/>
  <c r="I911" i="8"/>
  <c r="J911" i="8"/>
  <c r="F911" i="8"/>
  <c r="H911" i="8"/>
  <c r="E911" i="8"/>
  <c r="D911" i="8"/>
  <c r="D849" i="8"/>
  <c r="K849" i="8"/>
  <c r="I849" i="8"/>
  <c r="J849" i="8"/>
  <c r="F849" i="8"/>
  <c r="C849" i="8"/>
  <c r="H849" i="8"/>
  <c r="K800" i="8"/>
  <c r="C800" i="8"/>
  <c r="I800" i="8"/>
  <c r="J800" i="8"/>
  <c r="E800" i="8"/>
  <c r="D800" i="8"/>
  <c r="F800" i="8"/>
  <c r="H800" i="8"/>
  <c r="F678" i="8"/>
  <c r="H678" i="8"/>
  <c r="I678" i="8"/>
  <c r="J678" i="8"/>
  <c r="C678" i="8"/>
  <c r="D678" i="8" s="1"/>
  <c r="K496" i="8"/>
  <c r="K1014" i="8"/>
  <c r="I1014" i="8"/>
  <c r="J1014" i="8"/>
  <c r="H1014" i="8"/>
  <c r="E1014" i="8"/>
  <c r="C1014" i="8"/>
  <c r="D1014" i="8"/>
  <c r="H926" i="8"/>
  <c r="I926" i="8"/>
  <c r="K869" i="8"/>
  <c r="C869" i="8"/>
  <c r="D869" i="8"/>
  <c r="E869" i="8"/>
  <c r="H869" i="8"/>
  <c r="J869" i="8"/>
  <c r="F869" i="8"/>
  <c r="I869" i="8"/>
  <c r="C820" i="8"/>
  <c r="K820" i="8"/>
  <c r="E820" i="8"/>
  <c r="H820" i="8"/>
  <c r="F820" i="8"/>
  <c r="J820" i="8"/>
  <c r="D820" i="8"/>
  <c r="I820" i="8"/>
  <c r="K780" i="8"/>
  <c r="K728" i="8"/>
  <c r="D728" i="8"/>
  <c r="J728" i="8"/>
  <c r="I728" i="8"/>
  <c r="H728" i="8"/>
  <c r="C728" i="8"/>
  <c r="K538" i="8"/>
  <c r="H538" i="8"/>
  <c r="K1050" i="8"/>
  <c r="F1050" i="8"/>
  <c r="C1050" i="8"/>
  <c r="J1050" i="8"/>
  <c r="D1050" i="8"/>
  <c r="I1050" i="8"/>
  <c r="H1050" i="8"/>
  <c r="E1050" i="8"/>
  <c r="K961" i="8"/>
  <c r="C961" i="8"/>
  <c r="F961" i="8"/>
  <c r="K893" i="8"/>
  <c r="C893" i="8"/>
  <c r="D893" i="8"/>
  <c r="J893" i="8"/>
  <c r="E893" i="8"/>
  <c r="F893" i="8"/>
  <c r="I893" i="8"/>
  <c r="H893" i="8"/>
  <c r="K826" i="8"/>
  <c r="K771" i="8"/>
  <c r="H771" i="8"/>
  <c r="I771" i="8"/>
  <c r="J771" i="8"/>
  <c r="C771" i="8"/>
  <c r="D771" i="8"/>
  <c r="E771" i="8"/>
  <c r="F771" i="8"/>
  <c r="K686" i="8"/>
  <c r="F686" i="8"/>
  <c r="C686" i="8"/>
  <c r="D686" i="8" s="1"/>
  <c r="I686" i="8"/>
  <c r="J686" i="8"/>
  <c r="H686" i="8"/>
  <c r="H420" i="8"/>
  <c r="K420" i="8"/>
  <c r="C420" i="8"/>
  <c r="D420" i="8" s="1"/>
  <c r="J420" i="8"/>
  <c r="I420" i="8"/>
  <c r="F420" i="8"/>
  <c r="K194" i="8"/>
  <c r="J194" i="8"/>
  <c r="F194" i="8"/>
  <c r="I194" i="8"/>
  <c r="F141" i="8"/>
  <c r="K141" i="8"/>
  <c r="H141" i="8"/>
  <c r="C141" i="8"/>
  <c r="E141" i="8" s="1"/>
  <c r="I141" i="8"/>
  <c r="J141" i="8"/>
  <c r="K477" i="8"/>
  <c r="C477" i="8"/>
  <c r="E477" i="8" s="1"/>
  <c r="H477" i="8"/>
  <c r="I477" i="8"/>
  <c r="K398" i="8"/>
  <c r="H398" i="8"/>
  <c r="I398" i="8"/>
  <c r="J398" i="8"/>
  <c r="F398" i="8"/>
  <c r="C398" i="8"/>
  <c r="E398" i="8" s="1"/>
  <c r="K156" i="8"/>
  <c r="I156" i="8"/>
  <c r="C156" i="8"/>
  <c r="E156" i="8" s="1"/>
  <c r="J156" i="8"/>
  <c r="H156" i="8"/>
  <c r="F156" i="8"/>
  <c r="I182" i="8"/>
  <c r="I720" i="8"/>
  <c r="K720" i="8"/>
  <c r="J720" i="8"/>
  <c r="C720" i="8"/>
  <c r="D720" i="8" s="1"/>
  <c r="H720" i="8"/>
  <c r="E720" i="8"/>
  <c r="F720" i="8"/>
  <c r="K670" i="8"/>
  <c r="J670" i="8"/>
  <c r="F670" i="8"/>
  <c r="C623" i="8"/>
  <c r="E623" i="8" s="1"/>
  <c r="K623" i="8"/>
  <c r="F623" i="8"/>
  <c r="J623" i="8"/>
  <c r="I623" i="8"/>
  <c r="H623" i="8"/>
  <c r="I573" i="8"/>
  <c r="C573" i="8"/>
  <c r="E573" i="8" s="1"/>
  <c r="K507" i="8"/>
  <c r="F507" i="8"/>
  <c r="J507" i="8"/>
  <c r="C507" i="8"/>
  <c r="H507" i="8"/>
  <c r="I507" i="8"/>
  <c r="F391" i="8"/>
  <c r="H391" i="8"/>
  <c r="C197" i="8"/>
  <c r="D197" i="8" s="1"/>
  <c r="K197" i="8"/>
  <c r="F197" i="8"/>
  <c r="H197" i="8"/>
  <c r="J197" i="8"/>
  <c r="I197" i="8"/>
  <c r="K724" i="8"/>
  <c r="I724" i="8"/>
  <c r="J724" i="8"/>
  <c r="F724" i="8"/>
  <c r="H724" i="8"/>
  <c r="C724" i="8"/>
  <c r="E724" i="8" s="1"/>
  <c r="K611" i="8"/>
  <c r="F611" i="8"/>
  <c r="J611" i="8"/>
  <c r="I611" i="8"/>
  <c r="H611" i="8"/>
  <c r="C611" i="8"/>
  <c r="E611" i="8" s="1"/>
  <c r="C565" i="8"/>
  <c r="D565" i="8" s="1"/>
  <c r="H565" i="8"/>
  <c r="I565" i="8"/>
  <c r="F565" i="8"/>
  <c r="J565" i="8"/>
  <c r="K512" i="8"/>
  <c r="F512" i="8"/>
  <c r="J512" i="8"/>
  <c r="C512" i="8"/>
  <c r="D512" i="8" s="1"/>
  <c r="I512" i="8"/>
  <c r="K432" i="8"/>
  <c r="C432" i="8"/>
  <c r="D432" i="8" s="1"/>
  <c r="I432" i="8"/>
  <c r="K275" i="8"/>
  <c r="C275" i="8"/>
  <c r="E275" i="8" s="1"/>
  <c r="H275" i="8"/>
  <c r="J275" i="8"/>
  <c r="I275" i="8"/>
  <c r="F275" i="8"/>
  <c r="K795" i="8"/>
  <c r="J795" i="8"/>
  <c r="H795" i="8"/>
  <c r="I795" i="8"/>
  <c r="E795" i="8"/>
  <c r="C795" i="8"/>
  <c r="D795" i="8"/>
  <c r="F795" i="8"/>
  <c r="K715" i="8"/>
  <c r="C715" i="8"/>
  <c r="D715" i="8" s="1"/>
  <c r="E715" i="8"/>
  <c r="F715" i="8"/>
  <c r="H715" i="8"/>
  <c r="J715" i="8"/>
  <c r="I715" i="8"/>
  <c r="I674" i="8"/>
  <c r="C618" i="8"/>
  <c r="E618" i="8" s="1"/>
  <c r="K618" i="8"/>
  <c r="F618" i="8"/>
  <c r="H618" i="8"/>
  <c r="J618" i="8"/>
  <c r="I618" i="8"/>
  <c r="K551" i="8"/>
  <c r="I551" i="8"/>
  <c r="H551" i="8"/>
  <c r="F551" i="8"/>
  <c r="K417" i="8"/>
  <c r="I417" i="8"/>
  <c r="C417" i="8"/>
  <c r="D417" i="8" s="1"/>
  <c r="I230" i="8"/>
  <c r="K335" i="8"/>
  <c r="J335" i="8"/>
  <c r="C335" i="8"/>
  <c r="D335" i="8" s="1"/>
  <c r="H335" i="8"/>
  <c r="I335" i="8"/>
  <c r="F335" i="8"/>
  <c r="K195" i="8"/>
  <c r="I195" i="8"/>
  <c r="J195" i="8"/>
  <c r="H195" i="8"/>
  <c r="F195" i="8"/>
  <c r="C195" i="8"/>
  <c r="E195" i="8" s="1"/>
  <c r="C74" i="8"/>
  <c r="E74" i="8" s="1"/>
  <c r="K74" i="8"/>
  <c r="I74" i="8"/>
  <c r="J74" i="8"/>
  <c r="H74" i="8"/>
  <c r="F74" i="8"/>
  <c r="C473" i="8"/>
  <c r="E473" i="8" s="1"/>
  <c r="K473" i="8"/>
  <c r="J473" i="8"/>
  <c r="H473" i="8"/>
  <c r="I473" i="8"/>
  <c r="F473" i="8"/>
  <c r="J403" i="8"/>
  <c r="H403" i="8"/>
  <c r="F301" i="8"/>
  <c r="K301" i="8"/>
  <c r="I301" i="8"/>
  <c r="J301" i="8"/>
  <c r="H301" i="8"/>
  <c r="C301" i="8"/>
  <c r="D301" i="8" s="1"/>
  <c r="K525" i="8"/>
  <c r="C525" i="8"/>
  <c r="E525" i="8" s="1"/>
  <c r="H525" i="8"/>
  <c r="F525" i="8"/>
  <c r="J525" i="8"/>
  <c r="I525" i="8"/>
  <c r="K471" i="8"/>
  <c r="J471" i="8"/>
  <c r="C471" i="8"/>
  <c r="E471" i="8" s="1"/>
  <c r="F471" i="8"/>
  <c r="I471" i="8"/>
  <c r="H471" i="8"/>
  <c r="K423" i="8"/>
  <c r="C423" i="8"/>
  <c r="D423" i="8" s="1"/>
  <c r="I423" i="8"/>
  <c r="F423" i="8"/>
  <c r="J423" i="8"/>
  <c r="H423" i="8"/>
  <c r="K325" i="8"/>
  <c r="F325" i="8"/>
  <c r="J325" i="8"/>
  <c r="I325" i="8"/>
  <c r="K168" i="8"/>
  <c r="H168" i="8"/>
  <c r="I168" i="8"/>
  <c r="C168" i="8"/>
  <c r="D168" i="8" s="1"/>
  <c r="F168" i="8"/>
  <c r="J168" i="8"/>
  <c r="K502" i="8"/>
  <c r="H502" i="8"/>
  <c r="I502" i="8"/>
  <c r="J502" i="8"/>
  <c r="C502" i="8"/>
  <c r="K446" i="8"/>
  <c r="H446" i="8"/>
  <c r="I446" i="8"/>
  <c r="J446" i="8"/>
  <c r="F446" i="8"/>
  <c r="C446" i="8"/>
  <c r="E446" i="8" s="1"/>
  <c r="I375" i="8"/>
  <c r="J375" i="8"/>
  <c r="C375" i="8"/>
  <c r="D375" i="8" s="1"/>
  <c r="F375" i="8"/>
  <c r="H375" i="8"/>
  <c r="H280" i="8"/>
  <c r="I280" i="8"/>
  <c r="F280" i="8"/>
  <c r="C280" i="8"/>
  <c r="J280" i="8"/>
  <c r="H77" i="8"/>
  <c r="K57" i="8"/>
  <c r="J57" i="8"/>
  <c r="H57" i="8"/>
  <c r="F315" i="8"/>
  <c r="K315" i="8"/>
  <c r="I315" i="8"/>
  <c r="H315" i="8"/>
  <c r="C315" i="8"/>
  <c r="E315" i="8" s="1"/>
  <c r="J315" i="8"/>
  <c r="K246" i="8"/>
  <c r="H246" i="8"/>
  <c r="C246" i="8"/>
  <c r="E246" i="8" s="1"/>
  <c r="I246" i="8"/>
  <c r="F246" i="8"/>
  <c r="C181" i="8"/>
  <c r="E181" i="8" s="1"/>
  <c r="F181" i="8"/>
  <c r="H181" i="8"/>
  <c r="I181" i="8"/>
  <c r="J181" i="8"/>
  <c r="I53" i="8"/>
  <c r="K53" i="8"/>
  <c r="C53" i="8"/>
  <c r="D53" i="8" s="1"/>
  <c r="J53" i="8"/>
  <c r="H53" i="8"/>
  <c r="K302" i="8"/>
  <c r="K260" i="8"/>
  <c r="C260" i="8"/>
  <c r="D260" i="8" s="1"/>
  <c r="I260" i="8"/>
  <c r="F260" i="8"/>
  <c r="H260" i="8"/>
  <c r="J260" i="8"/>
  <c r="K152" i="8"/>
  <c r="F152" i="8"/>
  <c r="C152" i="8"/>
  <c r="D152" i="8" s="1"/>
  <c r="I152" i="8"/>
  <c r="H152" i="8"/>
  <c r="J152" i="8"/>
  <c r="K67" i="8"/>
  <c r="J67" i="8"/>
  <c r="F67" i="8"/>
  <c r="I67" i="8"/>
  <c r="C67" i="8"/>
  <c r="D67" i="8" s="1"/>
  <c r="H67" i="8"/>
  <c r="F320" i="8"/>
  <c r="K320" i="8"/>
  <c r="C320" i="8"/>
  <c r="D320" i="8" s="1"/>
  <c r="J320" i="8"/>
  <c r="I320" i="8"/>
  <c r="K274" i="8"/>
  <c r="C274" i="8"/>
  <c r="E274" i="8" s="1"/>
  <c r="H274" i="8"/>
  <c r="I274" i="8"/>
  <c r="J274" i="8"/>
  <c r="F274" i="8"/>
  <c r="K224" i="8"/>
  <c r="I224" i="8"/>
  <c r="C224" i="8"/>
  <c r="D224" i="8" s="1"/>
  <c r="H224" i="8"/>
  <c r="J224" i="8"/>
  <c r="F224" i="8"/>
  <c r="K138" i="8"/>
  <c r="I138" i="8"/>
  <c r="F138" i="8"/>
  <c r="J138" i="8"/>
  <c r="C138" i="8"/>
  <c r="D138" i="8" s="1"/>
  <c r="H51" i="8"/>
  <c r="C51" i="8"/>
  <c r="E51" i="8" s="1"/>
  <c r="I51" i="8"/>
  <c r="J51" i="8"/>
  <c r="K96" i="8"/>
  <c r="C96" i="8"/>
  <c r="E96" i="8" s="1"/>
  <c r="F96" i="8"/>
  <c r="H96" i="8"/>
  <c r="I96" i="8"/>
  <c r="J96" i="8"/>
  <c r="K18" i="8"/>
  <c r="H47" i="8"/>
  <c r="J47" i="8"/>
  <c r="K47" i="8"/>
  <c r="C47" i="8"/>
  <c r="D47" i="8" s="1"/>
  <c r="F47" i="8"/>
  <c r="I47" i="8"/>
  <c r="H43" i="8"/>
  <c r="K43" i="8"/>
  <c r="F43" i="8"/>
  <c r="I43" i="8"/>
  <c r="C43" i="8"/>
  <c r="E43" i="8" s="1"/>
  <c r="J43" i="8"/>
  <c r="C28" i="8"/>
  <c r="E28" i="8" s="1"/>
  <c r="K28" i="8"/>
  <c r="H28" i="8"/>
  <c r="I28" i="8"/>
  <c r="F28" i="8"/>
  <c r="J28" i="8"/>
  <c r="K176" i="8"/>
  <c r="C176" i="8"/>
  <c r="E176" i="8" s="1"/>
  <c r="F176" i="8"/>
  <c r="I176" i="8"/>
  <c r="J176" i="8"/>
  <c r="K98" i="8"/>
  <c r="H98" i="8"/>
  <c r="F98" i="8"/>
  <c r="J98" i="8"/>
  <c r="I98" i="8"/>
  <c r="C98" i="8"/>
  <c r="D98" i="8" s="1"/>
  <c r="J30" i="8"/>
  <c r="H30" i="8"/>
  <c r="I30" i="8"/>
  <c r="I164" i="8"/>
  <c r="J164" i="8"/>
  <c r="H164" i="8"/>
  <c r="H86" i="8"/>
  <c r="K86" i="8"/>
  <c r="J86" i="8"/>
  <c r="I86" i="8"/>
  <c r="C86" i="8"/>
  <c r="F86" i="8"/>
  <c r="K24" i="8"/>
  <c r="H24" i="8"/>
  <c r="J24" i="8"/>
  <c r="C24" i="8"/>
  <c r="D24" i="8" s="1"/>
  <c r="F24" i="8"/>
  <c r="K179" i="8"/>
  <c r="C179" i="8"/>
  <c r="D179" i="8" s="1"/>
  <c r="F179" i="8"/>
  <c r="I179" i="8"/>
  <c r="J179" i="8"/>
  <c r="H95" i="8"/>
  <c r="K95" i="8"/>
  <c r="I95" i="8"/>
  <c r="K26" i="8"/>
  <c r="F26" i="8"/>
  <c r="I26" i="8"/>
  <c r="J26" i="8"/>
  <c r="C26" i="8"/>
  <c r="H26" i="8"/>
  <c r="H138" i="8"/>
  <c r="K1161" i="8"/>
  <c r="H1161" i="8"/>
  <c r="I1161" i="8"/>
  <c r="C1161" i="8"/>
  <c r="D1161" i="8"/>
  <c r="E1161" i="8"/>
  <c r="F1161" i="8"/>
  <c r="J1161" i="8"/>
  <c r="K1135" i="8"/>
  <c r="C1135" i="8"/>
  <c r="D1135" i="8"/>
  <c r="F1135" i="8"/>
  <c r="I1135" i="8"/>
  <c r="J1135" i="8"/>
  <c r="E1135" i="8"/>
  <c r="H1135" i="8"/>
  <c r="K1034" i="8"/>
  <c r="I1034" i="8"/>
  <c r="D1034" i="8"/>
  <c r="E1034" i="8"/>
  <c r="H1034" i="8"/>
  <c r="C1034" i="8"/>
  <c r="F1034" i="8"/>
  <c r="J1034" i="8"/>
  <c r="K1065" i="8"/>
  <c r="C1065" i="8"/>
  <c r="D1065" i="8"/>
  <c r="H1065" i="8"/>
  <c r="F1065" i="8"/>
  <c r="E1065" i="8"/>
  <c r="J1065" i="8"/>
  <c r="K1115" i="8"/>
  <c r="C1115" i="8"/>
  <c r="D1115" i="8"/>
  <c r="H1115" i="8"/>
  <c r="F1115" i="8"/>
  <c r="J1115" i="8"/>
  <c r="I1115" i="8"/>
  <c r="E1115" i="8"/>
  <c r="K1122" i="8"/>
  <c r="D1122" i="8"/>
  <c r="E1122" i="8"/>
  <c r="I1122" i="8"/>
  <c r="C1122" i="8"/>
  <c r="F1122" i="8"/>
  <c r="J1122" i="8"/>
  <c r="H1122" i="8"/>
  <c r="K1147" i="8"/>
  <c r="F1147" i="8"/>
  <c r="H1147" i="8"/>
  <c r="I1147" i="8"/>
  <c r="J1147" i="8"/>
  <c r="C1147" i="8"/>
  <c r="D1147" i="8"/>
  <c r="E1147" i="8"/>
  <c r="C1146" i="8"/>
  <c r="K1146" i="8"/>
  <c r="D1146" i="8"/>
  <c r="F1146" i="8"/>
  <c r="E1146" i="8"/>
  <c r="I1146" i="8"/>
  <c r="J1146" i="8"/>
  <c r="H1146" i="8"/>
  <c r="H1095" i="8"/>
  <c r="K1095" i="8"/>
  <c r="C1095" i="8"/>
  <c r="D1095" i="8"/>
  <c r="E1095" i="8"/>
  <c r="F1095" i="8"/>
  <c r="I1095" i="8"/>
  <c r="J1095" i="8"/>
  <c r="J985" i="8"/>
  <c r="K985" i="8"/>
  <c r="C985" i="8"/>
  <c r="D985" i="8"/>
  <c r="E985" i="8"/>
  <c r="H985" i="8"/>
  <c r="F985" i="8"/>
  <c r="I985" i="8"/>
  <c r="K838" i="8"/>
  <c r="C838" i="8"/>
  <c r="I838" i="8"/>
  <c r="J838" i="8"/>
  <c r="H838" i="8"/>
  <c r="F838" i="8"/>
  <c r="E838" i="8"/>
  <c r="D838" i="8"/>
  <c r="K960" i="8"/>
  <c r="C960" i="8"/>
  <c r="D960" i="8"/>
  <c r="E960" i="8"/>
  <c r="H960" i="8"/>
  <c r="I960" i="8"/>
  <c r="F960" i="8"/>
  <c r="K792" i="8"/>
  <c r="D792" i="8"/>
  <c r="C792" i="8"/>
  <c r="E792" i="8"/>
  <c r="I792" i="8"/>
  <c r="J792" i="8"/>
  <c r="H792" i="8"/>
  <c r="F792" i="8"/>
  <c r="K978" i="8"/>
  <c r="J978" i="8"/>
  <c r="H978" i="8"/>
  <c r="F978" i="8"/>
  <c r="E978" i="8"/>
  <c r="C978" i="8"/>
  <c r="D978" i="8"/>
  <c r="I978" i="8"/>
  <c r="H878" i="8"/>
  <c r="K878" i="8"/>
  <c r="I878" i="8"/>
  <c r="E878" i="8"/>
  <c r="D878" i="8"/>
  <c r="J878" i="8"/>
  <c r="C878" i="8"/>
  <c r="F878" i="8"/>
  <c r="K1172" i="8"/>
  <c r="F1172" i="8"/>
  <c r="H1172" i="8"/>
  <c r="C1172" i="8"/>
  <c r="D1172" i="8"/>
  <c r="E1172" i="8"/>
  <c r="I1172" i="8"/>
  <c r="J1172" i="8"/>
  <c r="K1126" i="8"/>
  <c r="I1126" i="8"/>
  <c r="H1126" i="8"/>
  <c r="E1126" i="8"/>
  <c r="F1126" i="8"/>
  <c r="J1126" i="8"/>
  <c r="C1126" i="8"/>
  <c r="D1126" i="8"/>
  <c r="K923" i="8"/>
  <c r="H923" i="8"/>
  <c r="C923" i="8"/>
  <c r="D923" i="8"/>
  <c r="I923" i="8"/>
  <c r="J923" i="8"/>
  <c r="F923" i="8"/>
  <c r="E923" i="8"/>
  <c r="E938" i="8"/>
  <c r="K938" i="8"/>
  <c r="D938" i="8"/>
  <c r="F938" i="8"/>
  <c r="J938" i="8"/>
  <c r="C938" i="8"/>
  <c r="I938" i="8"/>
  <c r="H938" i="8"/>
  <c r="H853" i="8"/>
  <c r="K853" i="8"/>
  <c r="D853" i="8"/>
  <c r="E853" i="8"/>
  <c r="C853" i="8"/>
  <c r="J853" i="8"/>
  <c r="F853" i="8"/>
  <c r="K1166" i="8"/>
  <c r="F1166" i="8"/>
  <c r="I1166" i="8"/>
  <c r="E1166" i="8"/>
  <c r="D1166" i="8"/>
  <c r="H1166" i="8"/>
  <c r="J1166" i="8"/>
  <c r="C1166" i="8"/>
  <c r="H1103" i="8"/>
  <c r="K1103" i="8"/>
  <c r="I1103" i="8"/>
  <c r="J1103" i="8"/>
  <c r="D1103" i="8"/>
  <c r="C1103" i="8"/>
  <c r="E1103" i="8"/>
  <c r="F1103" i="8"/>
  <c r="F1029" i="8"/>
  <c r="K1029" i="8"/>
  <c r="E1029" i="8"/>
  <c r="J1029" i="8"/>
  <c r="C1029" i="8"/>
  <c r="D1029" i="8"/>
  <c r="I1029" i="8"/>
  <c r="H1029" i="8"/>
  <c r="H757" i="8"/>
  <c r="K757" i="8"/>
  <c r="C757" i="8"/>
  <c r="D757" i="8"/>
  <c r="E757" i="8"/>
  <c r="J757" i="8"/>
  <c r="I757" i="8"/>
  <c r="F757" i="8"/>
  <c r="C1154" i="8"/>
  <c r="K1154" i="8"/>
  <c r="D1154" i="8"/>
  <c r="J1154" i="8"/>
  <c r="I1154" i="8"/>
  <c r="E1154" i="8"/>
  <c r="H1154" i="8"/>
  <c r="F1154" i="8"/>
  <c r="K1088" i="8"/>
  <c r="J1088" i="8"/>
  <c r="D1088" i="8"/>
  <c r="H1088" i="8"/>
  <c r="C1088" i="8"/>
  <c r="E1088" i="8"/>
  <c r="F1088" i="8"/>
  <c r="K1022" i="8"/>
  <c r="E1022" i="8"/>
  <c r="C1022" i="8"/>
  <c r="D1022" i="8"/>
  <c r="F1022" i="8"/>
  <c r="H1022" i="8"/>
  <c r="I1022" i="8"/>
  <c r="J1022" i="8"/>
  <c r="K918" i="8"/>
  <c r="C918" i="8"/>
  <c r="D918" i="8"/>
  <c r="E918" i="8"/>
  <c r="F918" i="8"/>
  <c r="H918" i="8"/>
  <c r="I918" i="8"/>
  <c r="J918" i="8"/>
  <c r="E1190" i="8"/>
  <c r="K1190" i="8"/>
  <c r="H1190" i="8"/>
  <c r="I1190" i="8"/>
  <c r="D1190" i="8"/>
  <c r="F1190" i="8"/>
  <c r="C1190" i="8"/>
  <c r="J1190" i="8"/>
  <c r="K1087" i="8"/>
  <c r="F1087" i="8"/>
  <c r="J1087" i="8"/>
  <c r="H1087" i="8"/>
  <c r="I1087" i="8"/>
  <c r="E1087" i="8"/>
  <c r="D1087" i="8"/>
  <c r="C1087" i="8"/>
  <c r="K968" i="8"/>
  <c r="C968" i="8"/>
  <c r="D968" i="8"/>
  <c r="E968" i="8"/>
  <c r="I968" i="8"/>
  <c r="J968" i="8"/>
  <c r="F968" i="8"/>
  <c r="H968" i="8"/>
  <c r="K798" i="8"/>
  <c r="C798" i="8"/>
  <c r="I798" i="8"/>
  <c r="J798" i="8"/>
  <c r="E798" i="8"/>
  <c r="D798" i="8"/>
  <c r="F798" i="8"/>
  <c r="H798" i="8"/>
  <c r="K567" i="8"/>
  <c r="J567" i="8"/>
  <c r="F567" i="8"/>
  <c r="C567" i="8"/>
  <c r="D567" i="8" s="1"/>
  <c r="I567" i="8"/>
  <c r="H567" i="8"/>
  <c r="K832" i="8"/>
  <c r="C832" i="8"/>
  <c r="D832" i="8"/>
  <c r="J832" i="8"/>
  <c r="E832" i="8"/>
  <c r="F832" i="8"/>
  <c r="H832" i="8"/>
  <c r="I832" i="8"/>
  <c r="K688" i="8"/>
  <c r="J688" i="8"/>
  <c r="C688" i="8"/>
  <c r="D688" i="8" s="1"/>
  <c r="H688" i="8"/>
  <c r="I688" i="8"/>
  <c r="E688" i="8"/>
  <c r="F688" i="8"/>
  <c r="K1063" i="8"/>
  <c r="J1063" i="8"/>
  <c r="C1063" i="8"/>
  <c r="H1063" i="8"/>
  <c r="I1063" i="8"/>
  <c r="E1063" i="8"/>
  <c r="F1063" i="8"/>
  <c r="D1063" i="8"/>
  <c r="K895" i="8"/>
  <c r="F895" i="8"/>
  <c r="H895" i="8"/>
  <c r="D895" i="8"/>
  <c r="I895" i="8"/>
  <c r="E895" i="8"/>
  <c r="C895" i="8"/>
  <c r="J895" i="8"/>
  <c r="C812" i="8"/>
  <c r="K812" i="8"/>
  <c r="J812" i="8"/>
  <c r="F812" i="8"/>
  <c r="E812" i="8"/>
  <c r="H812" i="8"/>
  <c r="D812" i="8"/>
  <c r="I812" i="8"/>
  <c r="K657" i="8"/>
  <c r="I657" i="8"/>
  <c r="J657" i="8"/>
  <c r="C657" i="8"/>
  <c r="E657" i="8" s="1"/>
  <c r="F657" i="8"/>
  <c r="K1048" i="8"/>
  <c r="I1048" i="8"/>
  <c r="J1048" i="8"/>
  <c r="D1048" i="8"/>
  <c r="E1048" i="8"/>
  <c r="F1048" i="8"/>
  <c r="C1048" i="8"/>
  <c r="H1048" i="8"/>
  <c r="K973" i="8"/>
  <c r="H973" i="8"/>
  <c r="E973" i="8"/>
  <c r="F973" i="8"/>
  <c r="C973" i="8"/>
  <c r="I973" i="8"/>
  <c r="D973" i="8"/>
  <c r="K875" i="8"/>
  <c r="I875" i="8"/>
  <c r="H875" i="8"/>
  <c r="D875" i="8"/>
  <c r="C875" i="8"/>
  <c r="F875" i="8"/>
  <c r="J875" i="8"/>
  <c r="E875" i="8"/>
  <c r="K693" i="8"/>
  <c r="I693" i="8"/>
  <c r="C693" i="8"/>
  <c r="D693" i="8" s="1"/>
  <c r="E693" i="8"/>
  <c r="F693" i="8"/>
  <c r="H693" i="8"/>
  <c r="J693" i="8"/>
  <c r="K1123" i="8"/>
  <c r="F1123" i="8"/>
  <c r="H1123" i="8"/>
  <c r="E1123" i="8"/>
  <c r="C1123" i="8"/>
  <c r="D1123" i="8"/>
  <c r="J1123" i="8"/>
  <c r="I1123" i="8"/>
  <c r="E1045" i="8"/>
  <c r="K1045" i="8"/>
  <c r="H1045" i="8"/>
  <c r="I1045" i="8"/>
  <c r="J1045" i="8"/>
  <c r="C1045" i="8"/>
  <c r="D1045" i="8"/>
  <c r="F1045" i="8"/>
  <c r="D951" i="8"/>
  <c r="K951" i="8"/>
  <c r="H951" i="8"/>
  <c r="I951" i="8"/>
  <c r="J951" i="8"/>
  <c r="C951" i="8"/>
  <c r="F951" i="8"/>
  <c r="E951" i="8"/>
  <c r="K851" i="8"/>
  <c r="H851" i="8"/>
  <c r="E851" i="8"/>
  <c r="J851" i="8"/>
  <c r="D851" i="8"/>
  <c r="I851" i="8"/>
  <c r="C851" i="8"/>
  <c r="F851" i="8"/>
  <c r="K729" i="8"/>
  <c r="F729" i="8"/>
  <c r="I729" i="8"/>
  <c r="C729" i="8"/>
  <c r="E729" i="8" s="1"/>
  <c r="H729" i="8"/>
  <c r="J729" i="8"/>
  <c r="C541" i="8"/>
  <c r="D541" i="8" s="1"/>
  <c r="K541" i="8"/>
  <c r="F541" i="8"/>
  <c r="J541" i="8"/>
  <c r="H541" i="8"/>
  <c r="I541" i="8"/>
  <c r="K372" i="8"/>
  <c r="F372" i="8"/>
  <c r="H372" i="8"/>
  <c r="C372" i="8"/>
  <c r="D372" i="8" s="1"/>
  <c r="J372" i="8"/>
  <c r="I372" i="8"/>
  <c r="D817" i="8"/>
  <c r="K817" i="8"/>
  <c r="C817" i="8"/>
  <c r="F817" i="8"/>
  <c r="I817" i="8"/>
  <c r="E817" i="8"/>
  <c r="J817" i="8"/>
  <c r="H817" i="8"/>
  <c r="H653" i="8"/>
  <c r="K653" i="8"/>
  <c r="F653" i="8"/>
  <c r="I653" i="8"/>
  <c r="J653" i="8"/>
  <c r="C653" i="8"/>
  <c r="E653" i="8" s="1"/>
  <c r="K592" i="8"/>
  <c r="J592" i="8"/>
  <c r="C592" i="8"/>
  <c r="D592" i="8" s="1"/>
  <c r="F592" i="8"/>
  <c r="H592" i="8"/>
  <c r="I592" i="8"/>
  <c r="K410" i="8"/>
  <c r="I410" i="8"/>
  <c r="F410" i="8"/>
  <c r="H410" i="8"/>
  <c r="C410" i="8"/>
  <c r="J410" i="8"/>
  <c r="K380" i="8"/>
  <c r="F380" i="8"/>
  <c r="H380" i="8"/>
  <c r="C380" i="8"/>
  <c r="D380" i="8" s="1"/>
  <c r="I380" i="8"/>
  <c r="J380" i="8"/>
  <c r="K414" i="8"/>
  <c r="C414" i="8"/>
  <c r="D414" i="8" s="1"/>
  <c r="F414" i="8"/>
  <c r="H414" i="8"/>
  <c r="J414" i="8"/>
  <c r="I414" i="8"/>
  <c r="H1003" i="8"/>
  <c r="K1003" i="8"/>
  <c r="I1003" i="8"/>
  <c r="F1003" i="8"/>
  <c r="C1003" i="8"/>
  <c r="D1003" i="8"/>
  <c r="E1003" i="8"/>
  <c r="J1003" i="8"/>
  <c r="K891" i="8"/>
  <c r="J891" i="8"/>
  <c r="C891" i="8"/>
  <c r="E891" i="8"/>
  <c r="H891" i="8"/>
  <c r="I891" i="8"/>
  <c r="F891" i="8"/>
  <c r="D891" i="8"/>
  <c r="K846" i="8"/>
  <c r="C846" i="8"/>
  <c r="I846" i="8"/>
  <c r="H846" i="8"/>
  <c r="J846" i="8"/>
  <c r="D846" i="8"/>
  <c r="F846" i="8"/>
  <c r="E846" i="8"/>
  <c r="D785" i="8"/>
  <c r="K785" i="8"/>
  <c r="I785" i="8"/>
  <c r="J785" i="8"/>
  <c r="E785" i="8"/>
  <c r="C785" i="8"/>
  <c r="F785" i="8"/>
  <c r="H785" i="8"/>
  <c r="H669" i="8"/>
  <c r="K669" i="8"/>
  <c r="I669" i="8"/>
  <c r="J669" i="8"/>
  <c r="F669" i="8"/>
  <c r="C669" i="8"/>
  <c r="E669" i="8" s="1"/>
  <c r="C597" i="8"/>
  <c r="E597" i="8" s="1"/>
  <c r="K597" i="8"/>
  <c r="F597" i="8"/>
  <c r="I597" i="8"/>
  <c r="J597" i="8"/>
  <c r="H597" i="8"/>
  <c r="K481" i="8"/>
  <c r="J481" i="8"/>
  <c r="C481" i="8"/>
  <c r="E481" i="8" s="1"/>
  <c r="H481" i="8"/>
  <c r="I481" i="8"/>
  <c r="F481" i="8"/>
  <c r="K1004" i="8"/>
  <c r="C1004" i="8"/>
  <c r="D1004" i="8"/>
  <c r="H1004" i="8"/>
  <c r="I1004" i="8"/>
  <c r="F1004" i="8"/>
  <c r="E1004" i="8"/>
  <c r="J1004" i="8"/>
  <c r="K909" i="8"/>
  <c r="H909" i="8"/>
  <c r="I909" i="8"/>
  <c r="C909" i="8"/>
  <c r="E909" i="8"/>
  <c r="D909" i="8"/>
  <c r="J909" i="8"/>
  <c r="F909" i="8"/>
  <c r="K864" i="8"/>
  <c r="I864" i="8"/>
  <c r="J864" i="8"/>
  <c r="C864" i="8"/>
  <c r="D864" i="8"/>
  <c r="E864" i="8"/>
  <c r="F864" i="8"/>
  <c r="H864" i="8"/>
  <c r="K815" i="8"/>
  <c r="H815" i="8"/>
  <c r="I815" i="8"/>
  <c r="J815" i="8"/>
  <c r="C815" i="8"/>
  <c r="F815" i="8"/>
  <c r="D815" i="8"/>
  <c r="E815" i="8"/>
  <c r="K778" i="8"/>
  <c r="F778" i="8"/>
  <c r="H778" i="8"/>
  <c r="E778" i="8"/>
  <c r="I778" i="8"/>
  <c r="J778" i="8"/>
  <c r="D778" i="8"/>
  <c r="C778" i="8"/>
  <c r="K711" i="8"/>
  <c r="I711" i="8"/>
  <c r="H711" i="8"/>
  <c r="C711" i="8"/>
  <c r="F711" i="8"/>
  <c r="D711" i="8"/>
  <c r="E711" i="8"/>
  <c r="J711" i="8"/>
  <c r="K529" i="8"/>
  <c r="H529" i="8"/>
  <c r="I529" i="8"/>
  <c r="C529" i="8"/>
  <c r="E529" i="8" s="1"/>
  <c r="J529" i="8"/>
  <c r="F529" i="8"/>
  <c r="K1041" i="8"/>
  <c r="J1041" i="8"/>
  <c r="D1041" i="8"/>
  <c r="E1041" i="8"/>
  <c r="I1041" i="8"/>
  <c r="F1041" i="8"/>
  <c r="C1041" i="8"/>
  <c r="H1041" i="8"/>
  <c r="C956" i="8"/>
  <c r="K956" i="8"/>
  <c r="D956" i="8"/>
  <c r="H956" i="8"/>
  <c r="I956" i="8"/>
  <c r="J956" i="8"/>
  <c r="F956" i="8"/>
  <c r="E956" i="8"/>
  <c r="K890" i="8"/>
  <c r="I890" i="8"/>
  <c r="J890" i="8"/>
  <c r="C890" i="8"/>
  <c r="H890" i="8"/>
  <c r="D890" i="8"/>
  <c r="E890" i="8"/>
  <c r="F890" i="8"/>
  <c r="D825" i="8"/>
  <c r="K825" i="8"/>
  <c r="C825" i="8"/>
  <c r="E825" i="8"/>
  <c r="J825" i="8"/>
  <c r="F825" i="8"/>
  <c r="I825" i="8"/>
  <c r="H825" i="8"/>
  <c r="K767" i="8"/>
  <c r="I767" i="8"/>
  <c r="J767" i="8"/>
  <c r="H767" i="8"/>
  <c r="E767" i="8"/>
  <c r="C767" i="8"/>
  <c r="D767" i="8"/>
  <c r="F767" i="8"/>
  <c r="F667" i="8"/>
  <c r="K667" i="8"/>
  <c r="I667" i="8"/>
  <c r="C667" i="8"/>
  <c r="D667" i="8" s="1"/>
  <c r="J667" i="8"/>
  <c r="H667" i="8"/>
  <c r="C250" i="8"/>
  <c r="D250" i="8" s="1"/>
  <c r="K250" i="8"/>
  <c r="F250" i="8"/>
  <c r="I250" i="8"/>
  <c r="J250" i="8"/>
  <c r="H250" i="8"/>
  <c r="C185" i="8"/>
  <c r="D185" i="8" s="1"/>
  <c r="K185" i="8"/>
  <c r="F185" i="8"/>
  <c r="H185" i="8"/>
  <c r="J185" i="8"/>
  <c r="I185" i="8"/>
  <c r="C628" i="8"/>
  <c r="D628" i="8" s="1"/>
  <c r="K628" i="8"/>
  <c r="I628" i="8"/>
  <c r="F628" i="8"/>
  <c r="H628" i="8"/>
  <c r="J628" i="8"/>
  <c r="K539" i="8"/>
  <c r="F539" i="8"/>
  <c r="J539" i="8"/>
  <c r="I539" i="8"/>
  <c r="H539" i="8"/>
  <c r="C539" i="8"/>
  <c r="K470" i="8"/>
  <c r="J470" i="8"/>
  <c r="H470" i="8"/>
  <c r="I470" i="8"/>
  <c r="F470" i="8"/>
  <c r="C470" i="8"/>
  <c r="C389" i="8"/>
  <c r="D389" i="8" s="1"/>
  <c r="K389" i="8"/>
  <c r="F389" i="8"/>
  <c r="J389" i="8"/>
  <c r="H389" i="8"/>
  <c r="I389" i="8"/>
  <c r="K297" i="8"/>
  <c r="H297" i="8"/>
  <c r="F297" i="8"/>
  <c r="J297" i="8"/>
  <c r="C297" i="8"/>
  <c r="I297" i="8"/>
  <c r="I174" i="8"/>
  <c r="K174" i="8"/>
  <c r="H174" i="8"/>
  <c r="C174" i="8"/>
  <c r="E174" i="8" s="1"/>
  <c r="F174" i="8"/>
  <c r="J174" i="8"/>
  <c r="K717" i="8"/>
  <c r="C717" i="8"/>
  <c r="E717" i="8" s="1"/>
  <c r="H717" i="8"/>
  <c r="D717" i="8"/>
  <c r="F717" i="8"/>
  <c r="I717" i="8"/>
  <c r="J717" i="8"/>
  <c r="K664" i="8"/>
  <c r="I664" i="8"/>
  <c r="J664" i="8"/>
  <c r="F664" i="8"/>
  <c r="C664" i="8"/>
  <c r="H664" i="8"/>
  <c r="K622" i="8"/>
  <c r="I622" i="8"/>
  <c r="J622" i="8"/>
  <c r="C622" i="8"/>
  <c r="E622" i="8" s="1"/>
  <c r="F622" i="8"/>
  <c r="H622" i="8"/>
  <c r="K570" i="8"/>
  <c r="I570" i="8"/>
  <c r="J570" i="8"/>
  <c r="C570" i="8"/>
  <c r="H570" i="8"/>
  <c r="F570" i="8"/>
  <c r="K485" i="8"/>
  <c r="H485" i="8"/>
  <c r="I485" i="8"/>
  <c r="F485" i="8"/>
  <c r="C485" i="8"/>
  <c r="D485" i="8" s="1"/>
  <c r="J485" i="8"/>
  <c r="K382" i="8"/>
  <c r="C382" i="8"/>
  <c r="E382" i="8" s="1"/>
  <c r="F382" i="8"/>
  <c r="H382" i="8"/>
  <c r="I382" i="8"/>
  <c r="J382" i="8"/>
  <c r="K153" i="8"/>
  <c r="H153" i="8"/>
  <c r="I153" i="8"/>
  <c r="J153" i="8"/>
  <c r="C153" i="8"/>
  <c r="F153" i="8"/>
  <c r="K704" i="8"/>
  <c r="D704" i="8"/>
  <c r="J704" i="8"/>
  <c r="C704" i="8"/>
  <c r="H704" i="8"/>
  <c r="I704" i="8"/>
  <c r="E704" i="8"/>
  <c r="F704" i="8"/>
  <c r="K608" i="8"/>
  <c r="H608" i="8"/>
  <c r="I608" i="8"/>
  <c r="J608" i="8"/>
  <c r="F608" i="8"/>
  <c r="C608" i="8"/>
  <c r="E608" i="8" s="1"/>
  <c r="K564" i="8"/>
  <c r="J564" i="8"/>
  <c r="F564" i="8"/>
  <c r="H564" i="8"/>
  <c r="I564" i="8"/>
  <c r="C564" i="8"/>
  <c r="D564" i="8" s="1"/>
  <c r="K509" i="8"/>
  <c r="C509" i="8"/>
  <c r="E509" i="8" s="1"/>
  <c r="H509" i="8"/>
  <c r="F509" i="8"/>
  <c r="I509" i="8"/>
  <c r="J509" i="8"/>
  <c r="K421" i="8"/>
  <c r="I421" i="8"/>
  <c r="J421" i="8"/>
  <c r="C421" i="8"/>
  <c r="F421" i="8"/>
  <c r="H421" i="8"/>
  <c r="K235" i="8"/>
  <c r="I235" i="8"/>
  <c r="J235" i="8"/>
  <c r="C235" i="8"/>
  <c r="F235" i="8"/>
  <c r="H235" i="8"/>
  <c r="C772" i="8"/>
  <c r="K772" i="8"/>
  <c r="E772" i="8"/>
  <c r="F772" i="8"/>
  <c r="H772" i="8"/>
  <c r="J772" i="8"/>
  <c r="D772" i="8"/>
  <c r="I772" i="8"/>
  <c r="K708" i="8"/>
  <c r="D708" i="8"/>
  <c r="J708" i="8"/>
  <c r="E708" i="8"/>
  <c r="F708" i="8"/>
  <c r="H708" i="8"/>
  <c r="C708" i="8"/>
  <c r="I708" i="8"/>
  <c r="C668" i="8"/>
  <c r="D668" i="8" s="1"/>
  <c r="K668" i="8"/>
  <c r="F668" i="8"/>
  <c r="I668" i="8"/>
  <c r="J668" i="8"/>
  <c r="H668" i="8"/>
  <c r="K603" i="8"/>
  <c r="I603" i="8"/>
  <c r="H603" i="8"/>
  <c r="C603" i="8"/>
  <c r="D603" i="8" s="1"/>
  <c r="F603" i="8"/>
  <c r="J603" i="8"/>
  <c r="C532" i="8"/>
  <c r="D532" i="8" s="1"/>
  <c r="K532" i="8"/>
  <c r="F532" i="8"/>
  <c r="I532" i="8"/>
  <c r="J532" i="8"/>
  <c r="H532" i="8"/>
  <c r="C412" i="8"/>
  <c r="D412" i="8" s="1"/>
  <c r="K412" i="8"/>
  <c r="H412" i="8"/>
  <c r="I412" i="8"/>
  <c r="J412" i="8"/>
  <c r="F412" i="8"/>
  <c r="K209" i="8"/>
  <c r="F209" i="8"/>
  <c r="H209" i="8"/>
  <c r="C209" i="8"/>
  <c r="D209" i="8" s="1"/>
  <c r="I209" i="8"/>
  <c r="J209" i="8"/>
  <c r="K330" i="8"/>
  <c r="C330" i="8"/>
  <c r="D330" i="8" s="1"/>
  <c r="J330" i="8"/>
  <c r="H330" i="8"/>
  <c r="F330" i="8"/>
  <c r="I330" i="8"/>
  <c r="K287" i="8"/>
  <c r="C287" i="8"/>
  <c r="E287" i="8" s="1"/>
  <c r="H287" i="8"/>
  <c r="I287" i="8"/>
  <c r="J287" i="8"/>
  <c r="F287" i="8"/>
  <c r="J170" i="8"/>
  <c r="K170" i="8"/>
  <c r="I170" i="8"/>
  <c r="C170" i="8"/>
  <c r="E170" i="8" s="1"/>
  <c r="F170" i="8"/>
  <c r="H170" i="8"/>
  <c r="K547" i="8"/>
  <c r="I547" i="8"/>
  <c r="H547" i="8"/>
  <c r="C547" i="8"/>
  <c r="E547" i="8" s="1"/>
  <c r="J547" i="8"/>
  <c r="F547" i="8"/>
  <c r="C465" i="8"/>
  <c r="D465" i="8" s="1"/>
  <c r="K465" i="8"/>
  <c r="I465" i="8"/>
  <c r="J465" i="8"/>
  <c r="F465" i="8"/>
  <c r="H465" i="8"/>
  <c r="K394" i="8"/>
  <c r="C394" i="8"/>
  <c r="E394" i="8" s="1"/>
  <c r="H394" i="8"/>
  <c r="I394" i="8"/>
  <c r="J394" i="8"/>
  <c r="F394" i="8"/>
  <c r="K296" i="8"/>
  <c r="C296" i="8"/>
  <c r="E296" i="8" s="1"/>
  <c r="H296" i="8"/>
  <c r="I296" i="8"/>
  <c r="F296" i="8"/>
  <c r="J296" i="8"/>
  <c r="K222" i="8"/>
  <c r="F222" i="8"/>
  <c r="C222" i="8"/>
  <c r="E222" i="8" s="1"/>
  <c r="H222" i="8"/>
  <c r="J222" i="8"/>
  <c r="I222" i="8"/>
  <c r="K523" i="8"/>
  <c r="C523" i="8"/>
  <c r="E523" i="8" s="1"/>
  <c r="F523" i="8"/>
  <c r="J523" i="8"/>
  <c r="H523" i="8"/>
  <c r="I523" i="8"/>
  <c r="K464" i="8"/>
  <c r="I464" i="8"/>
  <c r="J464" i="8"/>
  <c r="H464" i="8"/>
  <c r="C464" i="8"/>
  <c r="E464" i="8" s="1"/>
  <c r="F464" i="8"/>
  <c r="K409" i="8"/>
  <c r="F409" i="8"/>
  <c r="I409" i="8"/>
  <c r="J409" i="8"/>
  <c r="H409" i="8"/>
  <c r="C409" i="8"/>
  <c r="K309" i="8"/>
  <c r="F309" i="8"/>
  <c r="C309" i="8"/>
  <c r="E309" i="8" s="1"/>
  <c r="J309" i="8"/>
  <c r="H309" i="8"/>
  <c r="I309" i="8"/>
  <c r="H126" i="8"/>
  <c r="I126" i="8"/>
  <c r="K126" i="8"/>
  <c r="F126" i="8"/>
  <c r="C126" i="8"/>
  <c r="D126" i="8" s="1"/>
  <c r="J126" i="8"/>
  <c r="K494" i="8"/>
  <c r="F494" i="8"/>
  <c r="J494" i="8"/>
  <c r="H494" i="8"/>
  <c r="C494" i="8"/>
  <c r="I494" i="8"/>
  <c r="H443" i="8"/>
  <c r="K443" i="8"/>
  <c r="F443" i="8"/>
  <c r="J443" i="8"/>
  <c r="I443" i="8"/>
  <c r="C443" i="8"/>
  <c r="K343" i="8"/>
  <c r="F343" i="8"/>
  <c r="C343" i="8"/>
  <c r="D343" i="8" s="1"/>
  <c r="H343" i="8"/>
  <c r="I343" i="8"/>
  <c r="J343" i="8"/>
  <c r="C273" i="8"/>
  <c r="E273" i="8" s="1"/>
  <c r="K273" i="8"/>
  <c r="F273" i="8"/>
  <c r="J273" i="8"/>
  <c r="H273" i="8"/>
  <c r="I273" i="8"/>
  <c r="C183" i="8"/>
  <c r="D183" i="8" s="1"/>
  <c r="K183" i="8"/>
  <c r="H183" i="8"/>
  <c r="I183" i="8"/>
  <c r="J183" i="8"/>
  <c r="F183" i="8"/>
  <c r="K55" i="8"/>
  <c r="H55" i="8"/>
  <c r="J55" i="8"/>
  <c r="C55" i="8"/>
  <c r="D55" i="8" s="1"/>
  <c r="F55" i="8"/>
  <c r="I55" i="8"/>
  <c r="K313" i="8"/>
  <c r="F313" i="8"/>
  <c r="J313" i="8"/>
  <c r="H313" i="8"/>
  <c r="I313" i="8"/>
  <c r="C313" i="8"/>
  <c r="K236" i="8"/>
  <c r="I236" i="8"/>
  <c r="F236" i="8"/>
  <c r="J236" i="8"/>
  <c r="H236" i="8"/>
  <c r="C236" i="8"/>
  <c r="D236" i="8" s="1"/>
  <c r="K162" i="8"/>
  <c r="I162" i="8"/>
  <c r="J162" i="8"/>
  <c r="C162" i="8"/>
  <c r="D162" i="8" s="1"/>
  <c r="F162" i="8"/>
  <c r="H162" i="8"/>
  <c r="K366" i="8"/>
  <c r="C366" i="8"/>
  <c r="E366" i="8" s="1"/>
  <c r="J366" i="8"/>
  <c r="I366" i="8"/>
  <c r="F366" i="8"/>
  <c r="H366" i="8"/>
  <c r="K299" i="8"/>
  <c r="C299" i="8"/>
  <c r="I299" i="8"/>
  <c r="H299" i="8"/>
  <c r="J299" i="8"/>
  <c r="F299" i="8"/>
  <c r="K251" i="8"/>
  <c r="F251" i="8"/>
  <c r="C251" i="8"/>
  <c r="H251" i="8"/>
  <c r="I251" i="8"/>
  <c r="J251" i="8"/>
  <c r="F147" i="8"/>
  <c r="I147" i="8"/>
  <c r="K147" i="8"/>
  <c r="C147" i="8"/>
  <c r="D147" i="8" s="1"/>
  <c r="H147" i="8"/>
  <c r="J147" i="8"/>
  <c r="F360" i="8"/>
  <c r="K360" i="8"/>
  <c r="C360" i="8"/>
  <c r="D360" i="8" s="1"/>
  <c r="J360" i="8"/>
  <c r="H360" i="8"/>
  <c r="I360" i="8"/>
  <c r="H298" i="8"/>
  <c r="K298" i="8"/>
  <c r="J298" i="8"/>
  <c r="C298" i="8"/>
  <c r="D298" i="8" s="1"/>
  <c r="I298" i="8"/>
  <c r="F298" i="8"/>
  <c r="K271" i="8"/>
  <c r="I271" i="8"/>
  <c r="J271" i="8"/>
  <c r="C271" i="8"/>
  <c r="D271" i="8" s="1"/>
  <c r="F271" i="8"/>
  <c r="H271" i="8"/>
  <c r="K220" i="8"/>
  <c r="F220" i="8"/>
  <c r="I220" i="8"/>
  <c r="J220" i="8"/>
  <c r="H220" i="8"/>
  <c r="C220" i="8"/>
  <c r="D220" i="8" s="1"/>
  <c r="F127" i="8"/>
  <c r="H127" i="8"/>
  <c r="I127" i="8"/>
  <c r="K127" i="8"/>
  <c r="C127" i="8"/>
  <c r="D127" i="8" s="1"/>
  <c r="J127" i="8"/>
  <c r="C159" i="8"/>
  <c r="D159" i="8" s="1"/>
  <c r="F159" i="8"/>
  <c r="K159" i="8"/>
  <c r="I159" i="8"/>
  <c r="J159" i="8"/>
  <c r="H159" i="8"/>
  <c r="K94" i="8"/>
  <c r="J94" i="8"/>
  <c r="F94" i="8"/>
  <c r="C94" i="8"/>
  <c r="E94" i="8" s="1"/>
  <c r="I94" i="8"/>
  <c r="H94" i="8"/>
  <c r="C15" i="8"/>
  <c r="E15" i="8" s="1"/>
  <c r="F15" i="8"/>
  <c r="K15" i="8"/>
  <c r="H15" i="8"/>
  <c r="I15" i="8"/>
  <c r="J15" i="8"/>
  <c r="F46" i="8"/>
  <c r="H46" i="8"/>
  <c r="K46" i="8"/>
  <c r="I46" i="8"/>
  <c r="C46" i="8"/>
  <c r="E46" i="8" s="1"/>
  <c r="J46" i="8"/>
  <c r="K33" i="8"/>
  <c r="I33" i="8"/>
  <c r="J33" i="8"/>
  <c r="H33" i="8"/>
  <c r="C33" i="8"/>
  <c r="F33" i="8"/>
  <c r="K25" i="8"/>
  <c r="I25" i="8"/>
  <c r="J25" i="8"/>
  <c r="H25" i="8"/>
  <c r="C25" i="8"/>
  <c r="F25" i="8"/>
  <c r="K169" i="8"/>
  <c r="H169" i="8"/>
  <c r="I169" i="8"/>
  <c r="J169" i="8"/>
  <c r="F169" i="8"/>
  <c r="C169" i="8"/>
  <c r="D169" i="8" s="1"/>
  <c r="K81" i="8"/>
  <c r="I81" i="8"/>
  <c r="F81" i="8"/>
  <c r="C81" i="8"/>
  <c r="E81" i="8" s="1"/>
  <c r="J81" i="8"/>
  <c r="J22" i="8"/>
  <c r="C22" i="8"/>
  <c r="E22" i="8" s="1"/>
  <c r="F22" i="8"/>
  <c r="H22" i="8"/>
  <c r="K22" i="8"/>
  <c r="I22" i="8"/>
  <c r="J163" i="8"/>
  <c r="K163" i="8"/>
  <c r="I163" i="8"/>
  <c r="C163" i="8"/>
  <c r="F163" i="8"/>
  <c r="K79" i="8"/>
  <c r="J79" i="8"/>
  <c r="F79" i="8"/>
  <c r="C79" i="8"/>
  <c r="D79" i="8" s="1"/>
  <c r="H79" i="8"/>
  <c r="I79" i="8"/>
  <c r="K23" i="8"/>
  <c r="J23" i="8"/>
  <c r="C23" i="8"/>
  <c r="E23" i="8" s="1"/>
  <c r="F23" i="8"/>
  <c r="H23" i="8"/>
  <c r="I23" i="8"/>
  <c r="I157" i="8"/>
  <c r="J157" i="8"/>
  <c r="K157" i="8"/>
  <c r="C157" i="8"/>
  <c r="E157" i="8" s="1"/>
  <c r="H157" i="8"/>
  <c r="F157" i="8"/>
  <c r="C91" i="8"/>
  <c r="D91" i="8" s="1"/>
  <c r="K91" i="8"/>
  <c r="F91" i="8"/>
  <c r="J91" i="8"/>
  <c r="I91" i="8"/>
  <c r="H91" i="8"/>
  <c r="K16" i="8"/>
  <c r="I16" i="8"/>
  <c r="J16" i="8"/>
  <c r="C16" i="8"/>
  <c r="E16" i="8" s="1"/>
  <c r="F16" i="8"/>
  <c r="H16" i="8"/>
  <c r="E1142" i="8"/>
  <c r="K1142" i="8"/>
  <c r="C1142" i="8"/>
  <c r="D1142" i="8"/>
  <c r="H1142" i="8"/>
  <c r="F1142" i="8"/>
  <c r="J1142" i="8"/>
  <c r="I1142" i="8"/>
  <c r="C1086" i="8"/>
  <c r="K1086" i="8"/>
  <c r="J1086" i="8"/>
  <c r="E1086" i="8"/>
  <c r="D1086" i="8"/>
  <c r="I1086" i="8"/>
  <c r="F1086" i="8"/>
  <c r="H1086" i="8"/>
  <c r="K1192" i="8"/>
  <c r="E1192" i="8"/>
  <c r="F1192" i="8"/>
  <c r="H1192" i="8"/>
  <c r="J1192" i="8"/>
  <c r="C1192" i="8"/>
  <c r="D1192" i="8"/>
  <c r="I1192" i="8"/>
  <c r="K1053" i="8"/>
  <c r="E1053" i="8"/>
  <c r="F1053" i="8"/>
  <c r="I1053" i="8"/>
  <c r="D1053" i="8"/>
  <c r="H1053" i="8"/>
  <c r="J1053" i="8"/>
  <c r="C1053" i="8"/>
  <c r="K1052" i="8"/>
  <c r="C1052" i="8"/>
  <c r="D1052" i="8"/>
  <c r="J1052" i="8"/>
  <c r="F1052" i="8"/>
  <c r="H1052" i="8"/>
  <c r="E1052" i="8"/>
  <c r="I1052" i="8"/>
  <c r="K1100" i="8"/>
  <c r="H1100" i="8"/>
  <c r="C1100" i="8"/>
  <c r="D1100" i="8"/>
  <c r="E1100" i="8"/>
  <c r="F1100" i="8"/>
  <c r="I1100" i="8"/>
  <c r="J1100" i="8"/>
  <c r="K1118" i="8"/>
  <c r="E1118" i="8"/>
  <c r="H1118" i="8"/>
  <c r="I1118" i="8"/>
  <c r="C1118" i="8"/>
  <c r="D1118" i="8"/>
  <c r="F1118" i="8"/>
  <c r="J1118" i="8"/>
  <c r="K1106" i="8"/>
  <c r="E1106" i="8"/>
  <c r="I1106" i="8"/>
  <c r="D1106" i="8"/>
  <c r="C1106" i="8"/>
  <c r="H1106" i="8"/>
  <c r="F1106" i="8"/>
  <c r="J1106" i="8"/>
  <c r="K1085" i="8"/>
  <c r="D1085" i="8"/>
  <c r="C1085" i="8"/>
  <c r="E1085" i="8"/>
  <c r="F1085" i="8"/>
  <c r="H1085" i="8"/>
  <c r="J1085" i="8"/>
  <c r="I1085" i="8"/>
  <c r="D983" i="8"/>
  <c r="K983" i="8"/>
  <c r="H983" i="8"/>
  <c r="I983" i="8"/>
  <c r="C983" i="8"/>
  <c r="J983" i="8"/>
  <c r="F983" i="8"/>
  <c r="E983" i="8"/>
  <c r="E710" i="8"/>
  <c r="K710" i="8"/>
  <c r="F710" i="8"/>
  <c r="H710" i="8"/>
  <c r="J710" i="8"/>
  <c r="C710" i="8"/>
  <c r="D710" i="8" s="1"/>
  <c r="I710" i="8"/>
  <c r="K943" i="8"/>
  <c r="C943" i="8"/>
  <c r="D943" i="8"/>
  <c r="I943" i="8"/>
  <c r="H943" i="8"/>
  <c r="J943" i="8"/>
  <c r="F943" i="8"/>
  <c r="E943" i="8"/>
  <c r="D761" i="8"/>
  <c r="K761" i="8"/>
  <c r="C761" i="8"/>
  <c r="E761" i="8"/>
  <c r="F761" i="8"/>
  <c r="I761" i="8"/>
  <c r="J761" i="8"/>
  <c r="H761" i="8"/>
  <c r="K970" i="8"/>
  <c r="F970" i="8"/>
  <c r="J970" i="8"/>
  <c r="I970" i="8"/>
  <c r="E970" i="8"/>
  <c r="C970" i="8"/>
  <c r="D970" i="8"/>
  <c r="H970" i="8"/>
  <c r="K871" i="8"/>
  <c r="H871" i="8"/>
  <c r="I871" i="8"/>
  <c r="D871" i="8"/>
  <c r="F871" i="8"/>
  <c r="C871" i="8"/>
  <c r="E871" i="8"/>
  <c r="J871" i="8"/>
  <c r="K1168" i="8"/>
  <c r="C1168" i="8"/>
  <c r="D1168" i="8"/>
  <c r="E1168" i="8"/>
  <c r="F1168" i="8"/>
  <c r="J1168" i="8"/>
  <c r="I1168" i="8"/>
  <c r="H1168" i="8"/>
  <c r="K1097" i="8"/>
  <c r="F1097" i="8"/>
  <c r="H1097" i="8"/>
  <c r="I1097" i="8"/>
  <c r="D1097" i="8"/>
  <c r="E1097" i="8"/>
  <c r="J1097" i="8"/>
  <c r="C1097" i="8"/>
  <c r="K912" i="8"/>
  <c r="H912" i="8"/>
  <c r="J912" i="8"/>
  <c r="C912" i="8"/>
  <c r="E912" i="8"/>
  <c r="F912" i="8"/>
  <c r="I912" i="8"/>
  <c r="D912" i="8"/>
  <c r="K934" i="8"/>
  <c r="C934" i="8"/>
  <c r="D934" i="8"/>
  <c r="E934" i="8"/>
  <c r="F934" i="8"/>
  <c r="H934" i="8"/>
  <c r="I934" i="8"/>
  <c r="J934" i="8"/>
  <c r="H845" i="8"/>
  <c r="K845" i="8"/>
  <c r="J845" i="8"/>
  <c r="C845" i="8"/>
  <c r="D845" i="8"/>
  <c r="E845" i="8"/>
  <c r="I845" i="8"/>
  <c r="F845" i="8"/>
  <c r="K1160" i="8"/>
  <c r="D1160" i="8"/>
  <c r="E1160" i="8"/>
  <c r="J1160" i="8"/>
  <c r="I1160" i="8"/>
  <c r="C1160" i="8"/>
  <c r="F1160" i="8"/>
  <c r="H1160" i="8"/>
  <c r="C1098" i="8"/>
  <c r="K1098" i="8"/>
  <c r="I1098" i="8"/>
  <c r="E1098" i="8"/>
  <c r="D1098" i="8"/>
  <c r="H1098" i="8"/>
  <c r="J1098" i="8"/>
  <c r="F1098" i="8"/>
  <c r="E1005" i="8"/>
  <c r="K1005" i="8"/>
  <c r="H1005" i="8"/>
  <c r="I1005" i="8"/>
  <c r="F1005" i="8"/>
  <c r="C1005" i="8"/>
  <c r="D1005" i="8"/>
  <c r="J1005" i="8"/>
  <c r="K714" i="8"/>
  <c r="C714" i="8"/>
  <c r="D714" i="8" s="1"/>
  <c r="F714" i="8"/>
  <c r="J714" i="8"/>
  <c r="H714" i="8"/>
  <c r="I714" i="8"/>
  <c r="K1153" i="8"/>
  <c r="I1153" i="8"/>
  <c r="C1153" i="8"/>
  <c r="E1153" i="8"/>
  <c r="D1153" i="8"/>
  <c r="F1153" i="8"/>
  <c r="H1153" i="8"/>
  <c r="J1153" i="8"/>
  <c r="E1084" i="8"/>
  <c r="K1084" i="8"/>
  <c r="D1084" i="8"/>
  <c r="F1084" i="8"/>
  <c r="H1084" i="8"/>
  <c r="I1084" i="8"/>
  <c r="J1084" i="8"/>
  <c r="C1084" i="8"/>
  <c r="H1019" i="8"/>
  <c r="K1019" i="8"/>
  <c r="C1019" i="8"/>
  <c r="I1019" i="8"/>
  <c r="D1019" i="8"/>
  <c r="E1019" i="8"/>
  <c r="F1019" i="8"/>
  <c r="J1019" i="8"/>
  <c r="E914" i="8"/>
  <c r="K914" i="8"/>
  <c r="D914" i="8"/>
  <c r="F914" i="8"/>
  <c r="J914" i="8"/>
  <c r="C914" i="8"/>
  <c r="I914" i="8"/>
  <c r="H914" i="8"/>
  <c r="K1187" i="8"/>
  <c r="F1187" i="8"/>
  <c r="H1187" i="8"/>
  <c r="I1187" i="8"/>
  <c r="J1187" i="8"/>
  <c r="D1187" i="8"/>
  <c r="E1187" i="8"/>
  <c r="C1187" i="8"/>
  <c r="K1073" i="8"/>
  <c r="D1073" i="8"/>
  <c r="E1073" i="8"/>
  <c r="I1073" i="8"/>
  <c r="J1073" i="8"/>
  <c r="C1073" i="8"/>
  <c r="H1073" i="8"/>
  <c r="F1073" i="8"/>
  <c r="K954" i="8"/>
  <c r="J954" i="8"/>
  <c r="F954" i="8"/>
  <c r="I954" i="8"/>
  <c r="C954" i="8"/>
  <c r="E954" i="8"/>
  <c r="H954" i="8"/>
  <c r="D954" i="8"/>
  <c r="K762" i="8"/>
  <c r="J762" i="8"/>
  <c r="C762" i="8"/>
  <c r="D762" i="8"/>
  <c r="H762" i="8"/>
  <c r="I762" i="8"/>
  <c r="E762" i="8"/>
  <c r="F762" i="8"/>
  <c r="K560" i="8"/>
  <c r="F560" i="8"/>
  <c r="H560" i="8"/>
  <c r="J560" i="8"/>
  <c r="C560" i="8"/>
  <c r="D560" i="8" s="1"/>
  <c r="I560" i="8"/>
  <c r="K818" i="8"/>
  <c r="E818" i="8"/>
  <c r="F818" i="8"/>
  <c r="J818" i="8"/>
  <c r="C818" i="8"/>
  <c r="D818" i="8"/>
  <c r="H818" i="8"/>
  <c r="I818" i="8"/>
  <c r="K681" i="8"/>
  <c r="I681" i="8"/>
  <c r="J681" i="8"/>
  <c r="C681" i="8"/>
  <c r="D681" i="8" s="1"/>
  <c r="F681" i="8"/>
  <c r="H681" i="8"/>
  <c r="K1057" i="8"/>
  <c r="J1057" i="8"/>
  <c r="I1057" i="8"/>
  <c r="D1057" i="8"/>
  <c r="E1057" i="8"/>
  <c r="F1057" i="8"/>
  <c r="H1057" i="8"/>
  <c r="C1057" i="8"/>
  <c r="K874" i="8"/>
  <c r="E874" i="8"/>
  <c r="F874" i="8"/>
  <c r="J874" i="8"/>
  <c r="D874" i="8"/>
  <c r="H874" i="8"/>
  <c r="I874" i="8"/>
  <c r="C874" i="8"/>
  <c r="D809" i="8"/>
  <c r="K809" i="8"/>
  <c r="C809" i="8"/>
  <c r="I809" i="8"/>
  <c r="J809" i="8"/>
  <c r="E809" i="8"/>
  <c r="F809" i="8"/>
  <c r="H809" i="8"/>
  <c r="K613" i="8"/>
  <c r="F613" i="8"/>
  <c r="C613" i="8"/>
  <c r="E613" i="8" s="1"/>
  <c r="J613" i="8"/>
  <c r="H613" i="8"/>
  <c r="I613" i="8"/>
  <c r="K1042" i="8"/>
  <c r="I1042" i="8"/>
  <c r="J1042" i="8"/>
  <c r="H1042" i="8"/>
  <c r="E1042" i="8"/>
  <c r="D1042" i="8"/>
  <c r="F1042" i="8"/>
  <c r="C1042" i="8"/>
  <c r="K966" i="8"/>
  <c r="C966" i="8"/>
  <c r="D966" i="8"/>
  <c r="E966" i="8"/>
  <c r="F966" i="8"/>
  <c r="H966" i="8"/>
  <c r="I966" i="8"/>
  <c r="J966" i="8"/>
  <c r="K870" i="8"/>
  <c r="C870" i="8"/>
  <c r="F870" i="8"/>
  <c r="H870" i="8"/>
  <c r="I870" i="8"/>
  <c r="E870" i="8"/>
  <c r="D870" i="8"/>
  <c r="J870" i="8"/>
  <c r="K690" i="8"/>
  <c r="F690" i="8"/>
  <c r="H690" i="8"/>
  <c r="C690" i="8"/>
  <c r="D690" i="8" s="1"/>
  <c r="J690" i="8"/>
  <c r="E690" i="8"/>
  <c r="I690" i="8"/>
  <c r="E1117" i="8"/>
  <c r="K1117" i="8"/>
  <c r="C1117" i="8"/>
  <c r="D1117" i="8"/>
  <c r="I1117" i="8"/>
  <c r="J1117" i="8"/>
  <c r="H1117" i="8"/>
  <c r="F1117" i="8"/>
  <c r="K1039" i="8"/>
  <c r="C1039" i="8"/>
  <c r="J1039" i="8"/>
  <c r="I1039" i="8"/>
  <c r="H1039" i="8"/>
  <c r="E1039" i="8"/>
  <c r="F1039" i="8"/>
  <c r="D1039" i="8"/>
  <c r="E931" i="8"/>
  <c r="K931" i="8"/>
  <c r="D931" i="8"/>
  <c r="C931" i="8"/>
  <c r="I931" i="8"/>
  <c r="J931" i="8"/>
  <c r="F931" i="8"/>
  <c r="H931" i="8"/>
  <c r="H839" i="8"/>
  <c r="K839" i="8"/>
  <c r="I839" i="8"/>
  <c r="E839" i="8"/>
  <c r="F839" i="8"/>
  <c r="D839" i="8"/>
  <c r="J839" i="8"/>
  <c r="C839" i="8"/>
  <c r="K725" i="8"/>
  <c r="C725" i="8"/>
  <c r="E725" i="8" s="1"/>
  <c r="H725" i="8"/>
  <c r="J725" i="8"/>
  <c r="I725" i="8"/>
  <c r="F725" i="8"/>
  <c r="D725" i="8"/>
  <c r="K534" i="8"/>
  <c r="I534" i="8"/>
  <c r="J534" i="8"/>
  <c r="H534" i="8"/>
  <c r="C534" i="8"/>
  <c r="E534" i="8" s="1"/>
  <c r="F534" i="8"/>
  <c r="K367" i="8"/>
  <c r="J367" i="8"/>
  <c r="C367" i="8"/>
  <c r="E367" i="8" s="1"/>
  <c r="H367" i="8"/>
  <c r="I367" i="8"/>
  <c r="F367" i="8"/>
  <c r="K816" i="8"/>
  <c r="D816" i="8"/>
  <c r="E816" i="8"/>
  <c r="F816" i="8"/>
  <c r="H816" i="8"/>
  <c r="J816" i="8"/>
  <c r="C816" i="8"/>
  <c r="I816" i="8"/>
  <c r="K650" i="8"/>
  <c r="C650" i="8"/>
  <c r="E650" i="8" s="1"/>
  <c r="H650" i="8"/>
  <c r="I650" i="8"/>
  <c r="J650" i="8"/>
  <c r="F650" i="8"/>
  <c r="C582" i="8"/>
  <c r="E582" i="8" s="1"/>
  <c r="K582" i="8"/>
  <c r="H582" i="8"/>
  <c r="F582" i="8"/>
  <c r="J582" i="8"/>
  <c r="I582" i="8"/>
  <c r="K395" i="8"/>
  <c r="F395" i="8"/>
  <c r="C395" i="8"/>
  <c r="H395" i="8"/>
  <c r="I395" i="8"/>
  <c r="J395" i="8"/>
  <c r="J370" i="8"/>
  <c r="K370" i="8"/>
  <c r="I370" i="8"/>
  <c r="C370" i="8"/>
  <c r="D370" i="8" s="1"/>
  <c r="F370" i="8"/>
  <c r="H370" i="8"/>
  <c r="C405" i="8"/>
  <c r="E405" i="8" s="1"/>
  <c r="K405" i="8"/>
  <c r="F405" i="8"/>
  <c r="J405" i="8"/>
  <c r="H405" i="8"/>
  <c r="I405" i="8"/>
  <c r="K1001" i="8"/>
  <c r="D1001" i="8"/>
  <c r="E1001" i="8"/>
  <c r="J1001" i="8"/>
  <c r="I1001" i="8"/>
  <c r="H1001" i="8"/>
  <c r="F1001" i="8"/>
  <c r="C1001" i="8"/>
  <c r="K882" i="8"/>
  <c r="H882" i="8"/>
  <c r="I882" i="8"/>
  <c r="F882" i="8"/>
  <c r="J882" i="8"/>
  <c r="C882" i="8"/>
  <c r="D882" i="8"/>
  <c r="E882" i="8"/>
  <c r="K835" i="8"/>
  <c r="H835" i="8"/>
  <c r="I835" i="8"/>
  <c r="J835" i="8"/>
  <c r="F835" i="8"/>
  <c r="C835" i="8"/>
  <c r="D835" i="8"/>
  <c r="E835" i="8"/>
  <c r="K783" i="8"/>
  <c r="I783" i="8"/>
  <c r="H783" i="8"/>
  <c r="D783" i="8"/>
  <c r="E783" i="8"/>
  <c r="F783" i="8"/>
  <c r="J783" i="8"/>
  <c r="C783" i="8"/>
  <c r="K666" i="8"/>
  <c r="F666" i="8"/>
  <c r="H666" i="8"/>
  <c r="C666" i="8"/>
  <c r="E666" i="8" s="1"/>
  <c r="I666" i="8"/>
  <c r="J666" i="8"/>
  <c r="K591" i="8"/>
  <c r="C591" i="8"/>
  <c r="E591" i="8" s="1"/>
  <c r="I591" i="8"/>
  <c r="J591" i="8"/>
  <c r="H591" i="8"/>
  <c r="F591" i="8"/>
  <c r="K434" i="8"/>
  <c r="C434" i="8"/>
  <c r="E434" i="8" s="1"/>
  <c r="I434" i="8"/>
  <c r="H434" i="8"/>
  <c r="J434" i="8"/>
  <c r="F434" i="8"/>
  <c r="D999" i="8"/>
  <c r="K999" i="8"/>
  <c r="H999" i="8"/>
  <c r="I999" i="8"/>
  <c r="J999" i="8"/>
  <c r="C999" i="8"/>
  <c r="F999" i="8"/>
  <c r="E999" i="8"/>
  <c r="K905" i="8"/>
  <c r="C905" i="8"/>
  <c r="I905" i="8"/>
  <c r="J905" i="8"/>
  <c r="D905" i="8"/>
  <c r="E905" i="8"/>
  <c r="H905" i="8"/>
  <c r="F905" i="8"/>
  <c r="K860" i="8"/>
  <c r="E860" i="8"/>
  <c r="F860" i="8"/>
  <c r="H860" i="8"/>
  <c r="J860" i="8"/>
  <c r="D860" i="8"/>
  <c r="C860" i="8"/>
  <c r="I860" i="8"/>
  <c r="H813" i="8"/>
  <c r="K813" i="8"/>
  <c r="C813" i="8"/>
  <c r="J813" i="8"/>
  <c r="D813" i="8"/>
  <c r="E813" i="8"/>
  <c r="I813" i="8"/>
  <c r="F813" i="8"/>
  <c r="K760" i="8"/>
  <c r="C760" i="8"/>
  <c r="D760" i="8"/>
  <c r="E760" i="8"/>
  <c r="I760" i="8"/>
  <c r="F760" i="8"/>
  <c r="H760" i="8"/>
  <c r="J760" i="8"/>
  <c r="K709" i="8"/>
  <c r="C709" i="8"/>
  <c r="E709" i="8"/>
  <c r="F709" i="8"/>
  <c r="I709" i="8"/>
  <c r="H709" i="8"/>
  <c r="D709" i="8"/>
  <c r="J709" i="8"/>
  <c r="K513" i="8"/>
  <c r="C513" i="8"/>
  <c r="E513" i="8" s="1"/>
  <c r="H513" i="8"/>
  <c r="I513" i="8"/>
  <c r="J513" i="8"/>
  <c r="F513" i="8"/>
  <c r="K1028" i="8"/>
  <c r="I1028" i="8"/>
  <c r="D1028" i="8"/>
  <c r="H1028" i="8"/>
  <c r="E1028" i="8"/>
  <c r="C1028" i="8"/>
  <c r="F1028" i="8"/>
  <c r="J1028" i="8"/>
  <c r="H945" i="8"/>
  <c r="K945" i="8"/>
  <c r="J945" i="8"/>
  <c r="C945" i="8"/>
  <c r="D945" i="8"/>
  <c r="E945" i="8"/>
  <c r="F945" i="8"/>
  <c r="I945" i="8"/>
  <c r="D889" i="8"/>
  <c r="K889" i="8"/>
  <c r="C889" i="8"/>
  <c r="I889" i="8"/>
  <c r="J889" i="8"/>
  <c r="E889" i="8"/>
  <c r="F889" i="8"/>
  <c r="H889" i="8"/>
  <c r="K799" i="8"/>
  <c r="I799" i="8"/>
  <c r="J799" i="8"/>
  <c r="H799" i="8"/>
  <c r="E799" i="8"/>
  <c r="F799" i="8"/>
  <c r="C799" i="8"/>
  <c r="D799" i="8"/>
  <c r="D745" i="8"/>
  <c r="K745" i="8"/>
  <c r="F745" i="8"/>
  <c r="I745" i="8"/>
  <c r="C745" i="8"/>
  <c r="J745" i="8"/>
  <c r="E745" i="8"/>
  <c r="H745" i="8"/>
  <c r="F643" i="8"/>
  <c r="K643" i="8"/>
  <c r="I643" i="8"/>
  <c r="H643" i="8"/>
  <c r="J643" i="8"/>
  <c r="C643" i="8"/>
  <c r="K241" i="8"/>
  <c r="F241" i="8"/>
  <c r="H241" i="8"/>
  <c r="I241" i="8"/>
  <c r="J241" i="8"/>
  <c r="C241" i="8"/>
  <c r="D241" i="8" s="1"/>
  <c r="F312" i="8"/>
  <c r="K312" i="8"/>
  <c r="H312" i="8"/>
  <c r="J312" i="8"/>
  <c r="C312" i="8"/>
  <c r="D312" i="8" s="1"/>
  <c r="I312" i="8"/>
  <c r="K615" i="8"/>
  <c r="I615" i="8"/>
  <c r="C615" i="8"/>
  <c r="D615" i="8" s="1"/>
  <c r="H615" i="8"/>
  <c r="J615" i="8"/>
  <c r="F615" i="8"/>
  <c r="K530" i="8"/>
  <c r="C530" i="8"/>
  <c r="E530" i="8" s="1"/>
  <c r="H530" i="8"/>
  <c r="F530" i="8"/>
  <c r="I530" i="8"/>
  <c r="J530" i="8"/>
  <c r="K467" i="8"/>
  <c r="F467" i="8"/>
  <c r="C467" i="8"/>
  <c r="I467" i="8"/>
  <c r="H467" i="8"/>
  <c r="J467" i="8"/>
  <c r="F387" i="8"/>
  <c r="K387" i="8"/>
  <c r="J387" i="8"/>
  <c r="H387" i="8"/>
  <c r="I387" i="8"/>
  <c r="C387" i="8"/>
  <c r="D387" i="8" s="1"/>
  <c r="K291" i="8"/>
  <c r="F291" i="8"/>
  <c r="H291" i="8"/>
  <c r="I291" i="8"/>
  <c r="J291" i="8"/>
  <c r="C291" i="8"/>
  <c r="E291" i="8" s="1"/>
  <c r="K154" i="8"/>
  <c r="I154" i="8"/>
  <c r="F154" i="8"/>
  <c r="H154" i="8"/>
  <c r="J154" i="8"/>
  <c r="C154" i="8"/>
  <c r="D154" i="8" s="1"/>
  <c r="K707" i="8"/>
  <c r="C707" i="8"/>
  <c r="D707" i="8" s="1"/>
  <c r="H707" i="8"/>
  <c r="I707" i="8"/>
  <c r="F707" i="8"/>
  <c r="J707" i="8"/>
  <c r="K658" i="8"/>
  <c r="H658" i="8"/>
  <c r="I658" i="8"/>
  <c r="J658" i="8"/>
  <c r="C658" i="8"/>
  <c r="E658" i="8" s="1"/>
  <c r="F658" i="8"/>
  <c r="K620" i="8"/>
  <c r="C620" i="8"/>
  <c r="D620" i="8" s="1"/>
  <c r="H620" i="8"/>
  <c r="J620" i="8"/>
  <c r="I620" i="8"/>
  <c r="F620" i="8"/>
  <c r="K557" i="8"/>
  <c r="C557" i="8"/>
  <c r="E557" i="8" s="1"/>
  <c r="J557" i="8"/>
  <c r="F557" i="8"/>
  <c r="H557" i="8"/>
  <c r="I557" i="8"/>
  <c r="K469" i="8"/>
  <c r="C469" i="8"/>
  <c r="F469" i="8"/>
  <c r="H469" i="8"/>
  <c r="I469" i="8"/>
  <c r="J469" i="8"/>
  <c r="K359" i="8"/>
  <c r="C359" i="8"/>
  <c r="E359" i="8" s="1"/>
  <c r="F359" i="8"/>
  <c r="H359" i="8"/>
  <c r="I359" i="8"/>
  <c r="J359" i="8"/>
  <c r="K784" i="8"/>
  <c r="I784" i="8"/>
  <c r="J784" i="8"/>
  <c r="F784" i="8"/>
  <c r="H784" i="8"/>
  <c r="C784" i="8"/>
  <c r="D784" i="8"/>
  <c r="E784" i="8"/>
  <c r="K689" i="8"/>
  <c r="H689" i="8"/>
  <c r="I689" i="8"/>
  <c r="J689" i="8"/>
  <c r="C689" i="8"/>
  <c r="D689" i="8" s="1"/>
  <c r="F689" i="8"/>
  <c r="K593" i="8"/>
  <c r="C593" i="8"/>
  <c r="D593" i="8" s="1"/>
  <c r="I593" i="8"/>
  <c r="H593" i="8"/>
  <c r="F593" i="8"/>
  <c r="J593" i="8"/>
  <c r="K559" i="8"/>
  <c r="I559" i="8"/>
  <c r="C559" i="8"/>
  <c r="D559" i="8" s="1"/>
  <c r="F559" i="8"/>
  <c r="J559" i="8"/>
  <c r="H559" i="8"/>
  <c r="K506" i="8"/>
  <c r="J506" i="8"/>
  <c r="F506" i="8"/>
  <c r="C506" i="8"/>
  <c r="D506" i="8" s="1"/>
  <c r="H506" i="8"/>
  <c r="I506" i="8"/>
  <c r="K396" i="8"/>
  <c r="C396" i="8"/>
  <c r="E396" i="8" s="1"/>
  <c r="F396" i="8"/>
  <c r="H396" i="8"/>
  <c r="J396" i="8"/>
  <c r="I396" i="8"/>
  <c r="F226" i="8"/>
  <c r="K226" i="8"/>
  <c r="J226" i="8"/>
  <c r="C226" i="8"/>
  <c r="D226" i="8" s="1"/>
  <c r="I226" i="8"/>
  <c r="H226" i="8"/>
  <c r="K768" i="8"/>
  <c r="J768" i="8"/>
  <c r="C768" i="8"/>
  <c r="D768" i="8"/>
  <c r="E768" i="8"/>
  <c r="I768" i="8"/>
  <c r="F768" i="8"/>
  <c r="H768" i="8"/>
  <c r="K706" i="8"/>
  <c r="I706" i="8"/>
  <c r="J706" i="8"/>
  <c r="C706" i="8"/>
  <c r="D706" i="8" s="1"/>
  <c r="F706" i="8"/>
  <c r="H706" i="8"/>
  <c r="H661" i="8"/>
  <c r="K661" i="8"/>
  <c r="C661" i="8"/>
  <c r="E661" i="8" s="1"/>
  <c r="F661" i="8"/>
  <c r="I661" i="8"/>
  <c r="J661" i="8"/>
  <c r="K588" i="8"/>
  <c r="J588" i="8"/>
  <c r="C588" i="8"/>
  <c r="E588" i="8" s="1"/>
  <c r="F588" i="8"/>
  <c r="I588" i="8"/>
  <c r="H588" i="8"/>
  <c r="K504" i="8"/>
  <c r="F504" i="8"/>
  <c r="C504" i="8"/>
  <c r="D504" i="8" s="1"/>
  <c r="I504" i="8"/>
  <c r="H504" i="8"/>
  <c r="J504" i="8"/>
  <c r="K401" i="8"/>
  <c r="F401" i="8"/>
  <c r="I401" i="8"/>
  <c r="J401" i="8"/>
  <c r="C401" i="8"/>
  <c r="E401" i="8" s="1"/>
  <c r="H401" i="8"/>
  <c r="H115" i="8"/>
  <c r="F115" i="8"/>
  <c r="I115" i="8"/>
  <c r="K115" i="8"/>
  <c r="C115" i="8"/>
  <c r="D115" i="8" s="1"/>
  <c r="J115" i="8"/>
  <c r="K326" i="8"/>
  <c r="I326" i="8"/>
  <c r="J326" i="8"/>
  <c r="C326" i="8"/>
  <c r="E326" i="8" s="1"/>
  <c r="F326" i="8"/>
  <c r="H326" i="8"/>
  <c r="K284" i="8"/>
  <c r="H284" i="8"/>
  <c r="F284" i="8"/>
  <c r="J284" i="8"/>
  <c r="C284" i="8"/>
  <c r="I284" i="8"/>
  <c r="K140" i="8"/>
  <c r="C140" i="8"/>
  <c r="E140" i="8" s="1"/>
  <c r="I140" i="8"/>
  <c r="F140" i="8"/>
  <c r="J140" i="8"/>
  <c r="H140" i="8"/>
  <c r="C546" i="8"/>
  <c r="E546" i="8" s="1"/>
  <c r="K546" i="8"/>
  <c r="H546" i="8"/>
  <c r="I546" i="8"/>
  <c r="J546" i="8"/>
  <c r="F546" i="8"/>
  <c r="K460" i="8"/>
  <c r="J460" i="8"/>
  <c r="H460" i="8"/>
  <c r="I460" i="8"/>
  <c r="C460" i="8"/>
  <c r="D460" i="8" s="1"/>
  <c r="F460" i="8"/>
  <c r="C390" i="8"/>
  <c r="E390" i="8" s="1"/>
  <c r="K390" i="8"/>
  <c r="I390" i="8"/>
  <c r="J390" i="8"/>
  <c r="H390" i="8"/>
  <c r="F390" i="8"/>
  <c r="K283" i="8"/>
  <c r="C283" i="8"/>
  <c r="D283" i="8" s="1"/>
  <c r="H283" i="8"/>
  <c r="I283" i="8"/>
  <c r="F283" i="8"/>
  <c r="J283" i="8"/>
  <c r="F218" i="8"/>
  <c r="K218" i="8"/>
  <c r="J218" i="8"/>
  <c r="C218" i="8"/>
  <c r="E218" i="8" s="1"/>
  <c r="I218" i="8"/>
  <c r="H218" i="8"/>
  <c r="K517" i="8"/>
  <c r="C517" i="8"/>
  <c r="D517" i="8" s="1"/>
  <c r="H517" i="8"/>
  <c r="I517" i="8"/>
  <c r="F517" i="8"/>
  <c r="J517" i="8"/>
  <c r="K463" i="8"/>
  <c r="J463" i="8"/>
  <c r="F463" i="8"/>
  <c r="H463" i="8"/>
  <c r="C463" i="8"/>
  <c r="E463" i="8" s="1"/>
  <c r="I463" i="8"/>
  <c r="F392" i="8"/>
  <c r="K392" i="8"/>
  <c r="C392" i="8"/>
  <c r="E392" i="8" s="1"/>
  <c r="J392" i="8"/>
  <c r="H392" i="8"/>
  <c r="I392" i="8"/>
  <c r="K261" i="8"/>
  <c r="J261" i="8"/>
  <c r="H261" i="8"/>
  <c r="I261" i="8"/>
  <c r="C261" i="8"/>
  <c r="E261" i="8" s="1"/>
  <c r="F261" i="8"/>
  <c r="K92" i="8"/>
  <c r="H92" i="8"/>
  <c r="I92" i="8"/>
  <c r="F92" i="8"/>
  <c r="C92" i="8"/>
  <c r="E92" i="8" s="1"/>
  <c r="J92" i="8"/>
  <c r="K476" i="8"/>
  <c r="C476" i="8"/>
  <c r="E476" i="8" s="1"/>
  <c r="I476" i="8"/>
  <c r="F476" i="8"/>
  <c r="H476" i="8"/>
  <c r="J476" i="8"/>
  <c r="K437" i="8"/>
  <c r="F437" i="8"/>
  <c r="H437" i="8"/>
  <c r="I437" i="8"/>
  <c r="J437" i="8"/>
  <c r="C437" i="8"/>
  <c r="E437" i="8" s="1"/>
  <c r="K339" i="8"/>
  <c r="F339" i="8"/>
  <c r="H339" i="8"/>
  <c r="I339" i="8"/>
  <c r="J339" i="8"/>
  <c r="C339" i="8"/>
  <c r="E339" i="8" s="1"/>
  <c r="H258" i="8"/>
  <c r="K258" i="8"/>
  <c r="F258" i="8"/>
  <c r="J258" i="8"/>
  <c r="I258" i="8"/>
  <c r="C258" i="8"/>
  <c r="D258" i="8" s="1"/>
  <c r="K151" i="8"/>
  <c r="F151" i="8"/>
  <c r="H151" i="8"/>
  <c r="J151" i="8"/>
  <c r="I151" i="8"/>
  <c r="C151" i="8"/>
  <c r="D151" i="8" s="1"/>
  <c r="K45" i="8"/>
  <c r="F45" i="8"/>
  <c r="H45" i="8"/>
  <c r="J45" i="8"/>
  <c r="I45" i="8"/>
  <c r="C45" i="8"/>
  <c r="E45" i="8" s="1"/>
  <c r="K311" i="8"/>
  <c r="H311" i="8"/>
  <c r="I311" i="8"/>
  <c r="C311" i="8"/>
  <c r="D311" i="8" s="1"/>
  <c r="F311" i="8"/>
  <c r="J311" i="8"/>
  <c r="K231" i="8"/>
  <c r="J231" i="8"/>
  <c r="F231" i="8"/>
  <c r="H231" i="8"/>
  <c r="I231" i="8"/>
  <c r="C231" i="8"/>
  <c r="H160" i="8"/>
  <c r="K160" i="8"/>
  <c r="C160" i="8"/>
  <c r="D160" i="8" s="1"/>
  <c r="F160" i="8"/>
  <c r="I160" i="8"/>
  <c r="J160" i="8"/>
  <c r="J362" i="8"/>
  <c r="K362" i="8"/>
  <c r="C362" i="8"/>
  <c r="I362" i="8"/>
  <c r="H362" i="8"/>
  <c r="F362" i="8"/>
  <c r="K292" i="8"/>
  <c r="F292" i="8"/>
  <c r="I292" i="8"/>
  <c r="H292" i="8"/>
  <c r="J292" i="8"/>
  <c r="C292" i="8"/>
  <c r="E292" i="8" s="1"/>
  <c r="K240" i="8"/>
  <c r="I240" i="8"/>
  <c r="H240" i="8"/>
  <c r="J240" i="8"/>
  <c r="F240" i="8"/>
  <c r="C240" i="8"/>
  <c r="F125" i="8"/>
  <c r="H125" i="8"/>
  <c r="K125" i="8"/>
  <c r="I125" i="8"/>
  <c r="C125" i="8"/>
  <c r="E125" i="8" s="1"/>
  <c r="J125" i="8"/>
  <c r="K358" i="8"/>
  <c r="C358" i="8"/>
  <c r="D358" i="8" s="1"/>
  <c r="I358" i="8"/>
  <c r="J358" i="8"/>
  <c r="H358" i="8"/>
  <c r="F358" i="8"/>
  <c r="K294" i="8"/>
  <c r="C294" i="8"/>
  <c r="D294" i="8" s="1"/>
  <c r="I294" i="8"/>
  <c r="J294" i="8"/>
  <c r="H294" i="8"/>
  <c r="F294" i="8"/>
  <c r="K268" i="8"/>
  <c r="C268" i="8"/>
  <c r="D268" i="8" s="1"/>
  <c r="F268" i="8"/>
  <c r="I268" i="8"/>
  <c r="J268" i="8"/>
  <c r="H268" i="8"/>
  <c r="K215" i="8"/>
  <c r="C215" i="8"/>
  <c r="D215" i="8" s="1"/>
  <c r="J215" i="8"/>
  <c r="F215" i="8"/>
  <c r="H215" i="8"/>
  <c r="I215" i="8"/>
  <c r="K116" i="8"/>
  <c r="J116" i="8"/>
  <c r="C116" i="8"/>
  <c r="D116" i="8" s="1"/>
  <c r="I116" i="8"/>
  <c r="F116" i="8"/>
  <c r="H116" i="8"/>
  <c r="C134" i="8"/>
  <c r="D134" i="8" s="1"/>
  <c r="K134" i="8"/>
  <c r="J134" i="8"/>
  <c r="F134" i="8"/>
  <c r="H134" i="8"/>
  <c r="I134" i="8"/>
  <c r="C85" i="8"/>
  <c r="D85" i="8" s="1"/>
  <c r="F85" i="8"/>
  <c r="K85" i="8"/>
  <c r="H85" i="8"/>
  <c r="I85" i="8"/>
  <c r="J85" i="8"/>
  <c r="C5" i="8"/>
  <c r="E5" i="8" s="1"/>
  <c r="F5" i="8"/>
  <c r="H5" i="8"/>
  <c r="I5" i="8"/>
  <c r="K5" i="8"/>
  <c r="J5" i="8"/>
  <c r="K44" i="8"/>
  <c r="F44" i="8"/>
  <c r="I44" i="8"/>
  <c r="J44" i="8"/>
  <c r="C44" i="8"/>
  <c r="E44" i="8" s="1"/>
  <c r="H44" i="8"/>
  <c r="C20" i="8"/>
  <c r="E20" i="8" s="1"/>
  <c r="K20" i="8"/>
  <c r="F20" i="8"/>
  <c r="H20" i="8"/>
  <c r="J20" i="8"/>
  <c r="I20" i="8"/>
  <c r="K13" i="8"/>
  <c r="C13" i="8"/>
  <c r="E13" i="8" s="1"/>
  <c r="F13" i="8"/>
  <c r="H13" i="8"/>
  <c r="I13" i="8"/>
  <c r="J13" i="8"/>
  <c r="F158" i="8"/>
  <c r="K158" i="8"/>
  <c r="C158" i="8"/>
  <c r="E158" i="8" s="1"/>
  <c r="I158" i="8"/>
  <c r="J158" i="8"/>
  <c r="H158" i="8"/>
  <c r="K76" i="8"/>
  <c r="H76" i="8"/>
  <c r="I76" i="8"/>
  <c r="J76" i="8"/>
  <c r="C76" i="8"/>
  <c r="D76" i="8" s="1"/>
  <c r="F76" i="8"/>
  <c r="H17" i="8"/>
  <c r="K17" i="8"/>
  <c r="I17" i="8"/>
  <c r="J17" i="8"/>
  <c r="C17" i="8"/>
  <c r="E17" i="8" s="1"/>
  <c r="F17" i="8"/>
  <c r="C136" i="8"/>
  <c r="E136" i="8" s="1"/>
  <c r="K136" i="8"/>
  <c r="J136" i="8"/>
  <c r="F136" i="8"/>
  <c r="H136" i="8"/>
  <c r="I136" i="8"/>
  <c r="K73" i="8"/>
  <c r="I73" i="8"/>
  <c r="J73" i="8"/>
  <c r="F73" i="8"/>
  <c r="C73" i="8"/>
  <c r="E73" i="8" s="1"/>
  <c r="H73" i="8"/>
  <c r="F19" i="8"/>
  <c r="I19" i="8"/>
  <c r="K19" i="8"/>
  <c r="C19" i="8"/>
  <c r="D19" i="8" s="1"/>
  <c r="H19" i="8"/>
  <c r="J19" i="8"/>
  <c r="K145" i="8"/>
  <c r="I145" i="8"/>
  <c r="J145" i="8"/>
  <c r="C145" i="8"/>
  <c r="F145" i="8"/>
  <c r="H145" i="8"/>
  <c r="K80" i="8"/>
  <c r="I80" i="8"/>
  <c r="J80" i="8"/>
  <c r="C80" i="8"/>
  <c r="E80" i="8" s="1"/>
  <c r="H80" i="8"/>
  <c r="F80" i="8"/>
  <c r="C14" i="8"/>
  <c r="E14" i="8" s="1"/>
  <c r="K14" i="8"/>
  <c r="F14" i="8"/>
  <c r="H14" i="8"/>
  <c r="I14" i="8"/>
  <c r="J14" i="8"/>
  <c r="K1129" i="8"/>
  <c r="H1129" i="8"/>
  <c r="I1129" i="8"/>
  <c r="C1129" i="8"/>
  <c r="D1129" i="8"/>
  <c r="E1129" i="8"/>
  <c r="F1129" i="8"/>
  <c r="J1129" i="8"/>
  <c r="K1081" i="8"/>
  <c r="C1081" i="8"/>
  <c r="D1081" i="8"/>
  <c r="J1081" i="8"/>
  <c r="E1081" i="8"/>
  <c r="F1081" i="8"/>
  <c r="H1081" i="8"/>
  <c r="I1081" i="8"/>
  <c r="K1177" i="8"/>
  <c r="D1177" i="8"/>
  <c r="E1177" i="8"/>
  <c r="F1177" i="8"/>
  <c r="H1177" i="8"/>
  <c r="I1177" i="8"/>
  <c r="J1177" i="8"/>
  <c r="C1177" i="8"/>
  <c r="E1174" i="8"/>
  <c r="K1174" i="8"/>
  <c r="H1174" i="8"/>
  <c r="I1174" i="8"/>
  <c r="C1174" i="8"/>
  <c r="D1174" i="8"/>
  <c r="F1174" i="8"/>
  <c r="J1174" i="8"/>
  <c r="C1186" i="8"/>
  <c r="K1186" i="8"/>
  <c r="J1186" i="8"/>
  <c r="D1186" i="8"/>
  <c r="H1186" i="8"/>
  <c r="F1186" i="8"/>
  <c r="E1186" i="8"/>
  <c r="I1186" i="8"/>
  <c r="K1080" i="8"/>
  <c r="H1080" i="8"/>
  <c r="D1080" i="8"/>
  <c r="E1080" i="8"/>
  <c r="F1080" i="8"/>
  <c r="I1080" i="8"/>
  <c r="C1080" i="8"/>
  <c r="J1080" i="8"/>
  <c r="H1111" i="8"/>
  <c r="K1111" i="8"/>
  <c r="I1111" i="8"/>
  <c r="D1111" i="8"/>
  <c r="E1111" i="8"/>
  <c r="F1111" i="8"/>
  <c r="J1111" i="8"/>
  <c r="C1111" i="8"/>
  <c r="K1091" i="8"/>
  <c r="F1091" i="8"/>
  <c r="H1091" i="8"/>
  <c r="I1091" i="8"/>
  <c r="J1091" i="8"/>
  <c r="E1091" i="8"/>
  <c r="C1091" i="8"/>
  <c r="D1091" i="8"/>
  <c r="K1079" i="8"/>
  <c r="J1079" i="8"/>
  <c r="C1079" i="8"/>
  <c r="I1079" i="8"/>
  <c r="H1079" i="8"/>
  <c r="D1079" i="8"/>
  <c r="E1079" i="8"/>
  <c r="F1079" i="8"/>
  <c r="D967" i="8"/>
  <c r="K967" i="8"/>
  <c r="C967" i="8"/>
  <c r="H967" i="8"/>
  <c r="I967" i="8"/>
  <c r="J967" i="8"/>
  <c r="E967" i="8"/>
  <c r="F967" i="8"/>
  <c r="F617" i="8"/>
  <c r="K617" i="8"/>
  <c r="J617" i="8"/>
  <c r="I617" i="8"/>
  <c r="H617" i="8"/>
  <c r="C617" i="8"/>
  <c r="E617" i="8" s="1"/>
  <c r="K928" i="8"/>
  <c r="H928" i="8"/>
  <c r="J928" i="8"/>
  <c r="I928" i="8"/>
  <c r="F928" i="8"/>
  <c r="D928" i="8"/>
  <c r="E928" i="8"/>
  <c r="C928" i="8"/>
  <c r="K736" i="8"/>
  <c r="F736" i="8"/>
  <c r="H736" i="8"/>
  <c r="I736" i="8"/>
  <c r="E736" i="8"/>
  <c r="C736" i="8"/>
  <c r="D736" i="8"/>
  <c r="J736" i="8"/>
  <c r="K962" i="8"/>
  <c r="I962" i="8"/>
  <c r="J962" i="8"/>
  <c r="F962" i="8"/>
  <c r="D962" i="8"/>
  <c r="E962" i="8"/>
  <c r="H962" i="8"/>
  <c r="C962" i="8"/>
  <c r="K718" i="8"/>
  <c r="C718" i="8"/>
  <c r="E718" i="8" s="1"/>
  <c r="D718" i="8"/>
  <c r="F718" i="8"/>
  <c r="H718" i="8"/>
  <c r="I718" i="8"/>
  <c r="J718" i="8"/>
  <c r="K1163" i="8"/>
  <c r="J1163" i="8"/>
  <c r="F1163" i="8"/>
  <c r="H1163" i="8"/>
  <c r="I1163" i="8"/>
  <c r="D1163" i="8"/>
  <c r="E1163" i="8"/>
  <c r="C1163" i="8"/>
  <c r="E1093" i="8"/>
  <c r="K1093" i="8"/>
  <c r="J1093" i="8"/>
  <c r="H1093" i="8"/>
  <c r="I1093" i="8"/>
  <c r="D1093" i="8"/>
  <c r="C1093" i="8"/>
  <c r="F1093" i="8"/>
  <c r="K887" i="8"/>
  <c r="F887" i="8"/>
  <c r="J887" i="8"/>
  <c r="C887" i="8"/>
  <c r="E887" i="8"/>
  <c r="D887" i="8"/>
  <c r="H887" i="8"/>
  <c r="I887" i="8"/>
  <c r="E930" i="8"/>
  <c r="K930" i="8"/>
  <c r="D930" i="8"/>
  <c r="F930" i="8"/>
  <c r="C930" i="8"/>
  <c r="I930" i="8"/>
  <c r="J930" i="8"/>
  <c r="H930" i="8"/>
  <c r="C828" i="8"/>
  <c r="K828" i="8"/>
  <c r="H828" i="8"/>
  <c r="J828" i="8"/>
  <c r="F828" i="8"/>
  <c r="E828" i="8"/>
  <c r="I828" i="8"/>
  <c r="D828" i="8"/>
  <c r="K1159" i="8"/>
  <c r="I1159" i="8"/>
  <c r="J1159" i="8"/>
  <c r="C1159" i="8"/>
  <c r="D1159" i="8"/>
  <c r="E1159" i="8"/>
  <c r="F1159" i="8"/>
  <c r="H1159" i="8"/>
  <c r="K1094" i="8"/>
  <c r="H1094" i="8"/>
  <c r="I1094" i="8"/>
  <c r="E1094" i="8"/>
  <c r="F1094" i="8"/>
  <c r="D1094" i="8"/>
  <c r="J1094" i="8"/>
  <c r="C1094" i="8"/>
  <c r="K994" i="8"/>
  <c r="F994" i="8"/>
  <c r="D994" i="8"/>
  <c r="I994" i="8"/>
  <c r="E994" i="8"/>
  <c r="H994" i="8"/>
  <c r="C994" i="8"/>
  <c r="J994" i="8"/>
  <c r="K682" i="8"/>
  <c r="F682" i="8"/>
  <c r="H682" i="8"/>
  <c r="C682" i="8"/>
  <c r="D682" i="8" s="1"/>
  <c r="J682" i="8"/>
  <c r="I682" i="8"/>
  <c r="K1139" i="8"/>
  <c r="H1139" i="8"/>
  <c r="J1139" i="8"/>
  <c r="E1139" i="8"/>
  <c r="C1139" i="8"/>
  <c r="D1139" i="8"/>
  <c r="F1139" i="8"/>
  <c r="I1139" i="8"/>
  <c r="K1072" i="8"/>
  <c r="D1072" i="8"/>
  <c r="E1072" i="8"/>
  <c r="F1072" i="8"/>
  <c r="J1072" i="8"/>
  <c r="C1072" i="8"/>
  <c r="H1072" i="8"/>
  <c r="I1072" i="8"/>
  <c r="K980" i="8"/>
  <c r="C980" i="8"/>
  <c r="F980" i="8"/>
  <c r="D980" i="8"/>
  <c r="E980" i="8"/>
  <c r="I980" i="8"/>
  <c r="J980" i="8"/>
  <c r="H980" i="8"/>
  <c r="H899" i="8"/>
  <c r="K899" i="8"/>
  <c r="C899" i="8"/>
  <c r="E899" i="8"/>
  <c r="I899" i="8"/>
  <c r="J899" i="8"/>
  <c r="D899" i="8"/>
  <c r="F899" i="8"/>
  <c r="K1185" i="8"/>
  <c r="D1185" i="8"/>
  <c r="F1185" i="8"/>
  <c r="H1185" i="8"/>
  <c r="I1185" i="8"/>
  <c r="J1185" i="8"/>
  <c r="C1185" i="8"/>
  <c r="E1185" i="8"/>
  <c r="K1069" i="8"/>
  <c r="F1069" i="8"/>
  <c r="E1069" i="8"/>
  <c r="D1069" i="8"/>
  <c r="H1069" i="8"/>
  <c r="C1069" i="8"/>
  <c r="J1069" i="8"/>
  <c r="I1069" i="8"/>
  <c r="H937" i="8"/>
  <c r="K937" i="8"/>
  <c r="E937" i="8"/>
  <c r="F937" i="8"/>
  <c r="C937" i="8"/>
  <c r="D937" i="8"/>
  <c r="I937" i="8"/>
  <c r="J937" i="8"/>
  <c r="K719" i="8"/>
  <c r="H719" i="8"/>
  <c r="I719" i="8"/>
  <c r="J719" i="8"/>
  <c r="F719" i="8"/>
  <c r="E719" i="8"/>
  <c r="C719" i="8"/>
  <c r="D719" i="8" s="1"/>
  <c r="K604" i="8"/>
  <c r="H604" i="8"/>
  <c r="I604" i="8"/>
  <c r="F604" i="8"/>
  <c r="J604" i="8"/>
  <c r="C604" i="8"/>
  <c r="E604" i="8" s="1"/>
  <c r="C788" i="8"/>
  <c r="K788" i="8"/>
  <c r="E788" i="8"/>
  <c r="J788" i="8"/>
  <c r="F788" i="8"/>
  <c r="H788" i="8"/>
  <c r="I788" i="8"/>
  <c r="D788" i="8"/>
  <c r="K633" i="8"/>
  <c r="I633" i="8"/>
  <c r="J633" i="8"/>
  <c r="C633" i="8"/>
  <c r="D633" i="8" s="1"/>
  <c r="H633" i="8"/>
  <c r="F633" i="8"/>
  <c r="K1049" i="8"/>
  <c r="C1049" i="8"/>
  <c r="D1049" i="8"/>
  <c r="J1049" i="8"/>
  <c r="F1049" i="8"/>
  <c r="I1049" i="8"/>
  <c r="H1049" i="8"/>
  <c r="E1049" i="8"/>
  <c r="K868" i="8"/>
  <c r="H868" i="8"/>
  <c r="E868" i="8"/>
  <c r="D868" i="8"/>
  <c r="J868" i="8"/>
  <c r="I868" i="8"/>
  <c r="C868" i="8"/>
  <c r="F868" i="8"/>
  <c r="H805" i="8"/>
  <c r="K805" i="8"/>
  <c r="E805" i="8"/>
  <c r="J805" i="8"/>
  <c r="C805" i="8"/>
  <c r="D805" i="8"/>
  <c r="F805" i="8"/>
  <c r="I805" i="8"/>
  <c r="K1078" i="8"/>
  <c r="I1078" i="8"/>
  <c r="C1078" i="8"/>
  <c r="D1078" i="8"/>
  <c r="F1078" i="8"/>
  <c r="J1078" i="8"/>
  <c r="E1078" i="8"/>
  <c r="H1078" i="8"/>
  <c r="D1031" i="8"/>
  <c r="K1031" i="8"/>
  <c r="C1031" i="8"/>
  <c r="H1031" i="8"/>
  <c r="I1031" i="8"/>
  <c r="J1031" i="8"/>
  <c r="E1031" i="8"/>
  <c r="F1031" i="8"/>
  <c r="H963" i="8"/>
  <c r="K963" i="8"/>
  <c r="I963" i="8"/>
  <c r="C963" i="8"/>
  <c r="F963" i="8"/>
  <c r="D963" i="8"/>
  <c r="E963" i="8"/>
  <c r="J963" i="8"/>
  <c r="K867" i="8"/>
  <c r="D867" i="8"/>
  <c r="E867" i="8"/>
  <c r="I867" i="8"/>
  <c r="H867" i="8"/>
  <c r="C867" i="8"/>
  <c r="F867" i="8"/>
  <c r="J867" i="8"/>
  <c r="K687" i="8"/>
  <c r="C687" i="8"/>
  <c r="E687" i="8" s="1"/>
  <c r="F687" i="8"/>
  <c r="H687" i="8"/>
  <c r="I687" i="8"/>
  <c r="J687" i="8"/>
  <c r="K1114" i="8"/>
  <c r="C1114" i="8"/>
  <c r="E1114" i="8"/>
  <c r="D1114" i="8"/>
  <c r="I1114" i="8"/>
  <c r="F1114" i="8"/>
  <c r="H1114" i="8"/>
  <c r="J1114" i="8"/>
  <c r="K1038" i="8"/>
  <c r="I1038" i="8"/>
  <c r="C1038" i="8"/>
  <c r="J1038" i="8"/>
  <c r="D1038" i="8"/>
  <c r="H1038" i="8"/>
  <c r="E1038" i="8"/>
  <c r="F1038" i="8"/>
  <c r="H921" i="8"/>
  <c r="K921" i="8"/>
  <c r="D921" i="8"/>
  <c r="E921" i="8"/>
  <c r="F921" i="8"/>
  <c r="C921" i="8"/>
  <c r="I921" i="8"/>
  <c r="J921" i="8"/>
  <c r="K822" i="8"/>
  <c r="C822" i="8"/>
  <c r="I822" i="8"/>
  <c r="J822" i="8"/>
  <c r="H822" i="8"/>
  <c r="F822" i="8"/>
  <c r="E822" i="8"/>
  <c r="D822" i="8"/>
  <c r="K721" i="8"/>
  <c r="F721" i="8"/>
  <c r="I721" i="8"/>
  <c r="C721" i="8"/>
  <c r="D721" i="8" s="1"/>
  <c r="J721" i="8"/>
  <c r="H721" i="8"/>
  <c r="K519" i="8"/>
  <c r="F519" i="8"/>
  <c r="H519" i="8"/>
  <c r="I519" i="8"/>
  <c r="J519" i="8"/>
  <c r="C519" i="8"/>
  <c r="E519" i="8" s="1"/>
  <c r="F331" i="8"/>
  <c r="K331" i="8"/>
  <c r="H331" i="8"/>
  <c r="J331" i="8"/>
  <c r="C331" i="8"/>
  <c r="D331" i="8" s="1"/>
  <c r="I331" i="8"/>
  <c r="D753" i="8"/>
  <c r="K753" i="8"/>
  <c r="I753" i="8"/>
  <c r="J753" i="8"/>
  <c r="E753" i="8"/>
  <c r="F753" i="8"/>
  <c r="C753" i="8"/>
  <c r="H753" i="8"/>
  <c r="K648" i="8"/>
  <c r="J648" i="8"/>
  <c r="I648" i="8"/>
  <c r="F648" i="8"/>
  <c r="H648" i="8"/>
  <c r="C648" i="8"/>
  <c r="D648" i="8" s="1"/>
  <c r="K579" i="8"/>
  <c r="F579" i="8"/>
  <c r="J579" i="8"/>
  <c r="I579" i="8"/>
  <c r="H579" i="8"/>
  <c r="C579" i="8"/>
  <c r="D579" i="8" s="1"/>
  <c r="C505" i="8"/>
  <c r="E505" i="8" s="1"/>
  <c r="K505" i="8"/>
  <c r="H505" i="8"/>
  <c r="J505" i="8"/>
  <c r="F505" i="8"/>
  <c r="I505" i="8"/>
  <c r="K351" i="8"/>
  <c r="F351" i="8"/>
  <c r="C351" i="8"/>
  <c r="E351" i="8" s="1"/>
  <c r="H351" i="8"/>
  <c r="I351" i="8"/>
  <c r="J351" i="8"/>
  <c r="F379" i="8"/>
  <c r="K379" i="8"/>
  <c r="C379" i="8"/>
  <c r="H379" i="8"/>
  <c r="I379" i="8"/>
  <c r="J379" i="8"/>
  <c r="D996" i="8"/>
  <c r="K996" i="8"/>
  <c r="H996" i="8"/>
  <c r="J996" i="8"/>
  <c r="I996" i="8"/>
  <c r="F996" i="8"/>
  <c r="E996" i="8"/>
  <c r="C996" i="8"/>
  <c r="D881" i="8"/>
  <c r="K881" i="8"/>
  <c r="I881" i="8"/>
  <c r="J881" i="8"/>
  <c r="F881" i="8"/>
  <c r="C881" i="8"/>
  <c r="E881" i="8"/>
  <c r="H881" i="8"/>
  <c r="H829" i="8"/>
  <c r="K829" i="8"/>
  <c r="J829" i="8"/>
  <c r="C829" i="8"/>
  <c r="D829" i="8"/>
  <c r="E829" i="8"/>
  <c r="F829" i="8"/>
  <c r="I829" i="8"/>
  <c r="K754" i="8"/>
  <c r="F754" i="8"/>
  <c r="H754" i="8"/>
  <c r="J754" i="8"/>
  <c r="D754" i="8"/>
  <c r="E754" i="8"/>
  <c r="I754" i="8"/>
  <c r="C754" i="8"/>
  <c r="K663" i="8"/>
  <c r="H663" i="8"/>
  <c r="I663" i="8"/>
  <c r="C663" i="8"/>
  <c r="E663" i="8" s="1"/>
  <c r="F663" i="8"/>
  <c r="J663" i="8"/>
  <c r="K585" i="8"/>
  <c r="J585" i="8"/>
  <c r="F585" i="8"/>
  <c r="H585" i="8"/>
  <c r="C585" i="8"/>
  <c r="E585" i="8" s="1"/>
  <c r="I585" i="8"/>
  <c r="K428" i="8"/>
  <c r="C428" i="8"/>
  <c r="D428" i="8" s="1"/>
  <c r="I428" i="8"/>
  <c r="H428" i="8"/>
  <c r="J428" i="8"/>
  <c r="F428" i="8"/>
  <c r="K976" i="8"/>
  <c r="H976" i="8"/>
  <c r="I976" i="8"/>
  <c r="J976" i="8"/>
  <c r="E976" i="8"/>
  <c r="F976" i="8"/>
  <c r="C976" i="8"/>
  <c r="D976" i="8"/>
  <c r="K902" i="8"/>
  <c r="H902" i="8"/>
  <c r="I902" i="8"/>
  <c r="J902" i="8"/>
  <c r="C902" i="8"/>
  <c r="E902" i="8"/>
  <c r="F902" i="8"/>
  <c r="D902" i="8"/>
  <c r="K855" i="8"/>
  <c r="I855" i="8"/>
  <c r="H855" i="8"/>
  <c r="D855" i="8"/>
  <c r="E855" i="8"/>
  <c r="F855" i="8"/>
  <c r="J855" i="8"/>
  <c r="C855" i="8"/>
  <c r="K806" i="8"/>
  <c r="C806" i="8"/>
  <c r="I806" i="8"/>
  <c r="J806" i="8"/>
  <c r="H806" i="8"/>
  <c r="F806" i="8"/>
  <c r="E806" i="8"/>
  <c r="D806" i="8"/>
  <c r="K755" i="8"/>
  <c r="H755" i="8"/>
  <c r="I755" i="8"/>
  <c r="J755" i="8"/>
  <c r="C755" i="8"/>
  <c r="F755" i="8"/>
  <c r="D755" i="8"/>
  <c r="E755" i="8"/>
  <c r="K656" i="8"/>
  <c r="J656" i="8"/>
  <c r="H656" i="8"/>
  <c r="C656" i="8"/>
  <c r="D656" i="8" s="1"/>
  <c r="K454" i="8"/>
  <c r="H454" i="8"/>
  <c r="C454" i="8"/>
  <c r="E454" i="8" s="1"/>
  <c r="I454" i="8"/>
  <c r="F454" i="8"/>
  <c r="J454" i="8"/>
  <c r="K1000" i="8"/>
  <c r="I1000" i="8"/>
  <c r="J1000" i="8"/>
  <c r="C1000" i="8"/>
  <c r="F1000" i="8"/>
  <c r="H1000" i="8"/>
  <c r="D1000" i="8"/>
  <c r="E1000" i="8"/>
  <c r="C935" i="8"/>
  <c r="K935" i="8"/>
  <c r="I935" i="8"/>
  <c r="J935" i="8"/>
  <c r="F935" i="8"/>
  <c r="E935" i="8"/>
  <c r="D935" i="8"/>
  <c r="H935" i="8"/>
  <c r="K885" i="8"/>
  <c r="C885" i="8"/>
  <c r="D885" i="8"/>
  <c r="I885" i="8"/>
  <c r="E885" i="8"/>
  <c r="F885" i="8"/>
  <c r="H885" i="8"/>
  <c r="J885" i="8"/>
  <c r="C796" i="8"/>
  <c r="K796" i="8"/>
  <c r="E796" i="8"/>
  <c r="F796" i="8"/>
  <c r="J796" i="8"/>
  <c r="H796" i="8"/>
  <c r="I796" i="8"/>
  <c r="D796" i="8"/>
  <c r="K731" i="8"/>
  <c r="C731" i="8"/>
  <c r="D731" i="8" s="1"/>
  <c r="F731" i="8"/>
  <c r="E731" i="8"/>
  <c r="H731" i="8"/>
  <c r="J731" i="8"/>
  <c r="I731" i="8"/>
  <c r="K590" i="8"/>
  <c r="C590" i="8"/>
  <c r="D590" i="8" s="1"/>
  <c r="I590" i="8"/>
  <c r="J590" i="8"/>
  <c r="H590" i="8"/>
  <c r="F590" i="8"/>
  <c r="C207" i="8"/>
  <c r="D207" i="8" s="1"/>
  <c r="F207" i="8"/>
  <c r="H207" i="8"/>
  <c r="I207" i="8"/>
  <c r="K269" i="8"/>
  <c r="J269" i="8"/>
  <c r="H269" i="8"/>
  <c r="I269" i="8"/>
  <c r="C269" i="8"/>
  <c r="E269" i="8" s="1"/>
  <c r="F269" i="8"/>
  <c r="K612" i="8"/>
  <c r="F612" i="8"/>
  <c r="H612" i="8"/>
  <c r="J612" i="8"/>
  <c r="C612" i="8"/>
  <c r="D612" i="8" s="1"/>
  <c r="I612" i="8"/>
  <c r="K527" i="8"/>
  <c r="H527" i="8"/>
  <c r="I527" i="8"/>
  <c r="J527" i="8"/>
  <c r="C527" i="8"/>
  <c r="E527" i="8" s="1"/>
  <c r="F527" i="8"/>
  <c r="K457" i="8"/>
  <c r="C457" i="8"/>
  <c r="E457" i="8" s="1"/>
  <c r="F457" i="8"/>
  <c r="H457" i="8"/>
  <c r="I457" i="8"/>
  <c r="J457" i="8"/>
  <c r="K383" i="8"/>
  <c r="J383" i="8"/>
  <c r="C383" i="8"/>
  <c r="D383" i="8" s="1"/>
  <c r="H383" i="8"/>
  <c r="I383" i="8"/>
  <c r="F383" i="8"/>
  <c r="K286" i="8"/>
  <c r="H286" i="8"/>
  <c r="I286" i="8"/>
  <c r="J286" i="8"/>
  <c r="C286" i="8"/>
  <c r="D286" i="8" s="1"/>
  <c r="F286" i="8"/>
  <c r="K776" i="8"/>
  <c r="H776" i="8"/>
  <c r="I776" i="8"/>
  <c r="J776" i="8"/>
  <c r="C776" i="8"/>
  <c r="D776" i="8"/>
  <c r="E776" i="8"/>
  <c r="F776" i="8"/>
  <c r="K700" i="8"/>
  <c r="F700" i="8"/>
  <c r="H700" i="8"/>
  <c r="C700" i="8"/>
  <c r="E700" i="8" s="1"/>
  <c r="J700" i="8"/>
  <c r="C652" i="8"/>
  <c r="D652" i="8" s="1"/>
  <c r="K652" i="8"/>
  <c r="F652" i="8"/>
  <c r="I652" i="8"/>
  <c r="J652" i="8"/>
  <c r="H652" i="8"/>
  <c r="K607" i="8"/>
  <c r="I607" i="8"/>
  <c r="C607" i="8"/>
  <c r="E607" i="8" s="1"/>
  <c r="H607" i="8"/>
  <c r="F607" i="8"/>
  <c r="J607" i="8"/>
  <c r="K552" i="8"/>
  <c r="H552" i="8"/>
  <c r="I552" i="8"/>
  <c r="C552" i="8"/>
  <c r="D552" i="8" s="1"/>
  <c r="F552" i="8"/>
  <c r="J552" i="8"/>
  <c r="K466" i="8"/>
  <c r="H466" i="8"/>
  <c r="C466" i="8"/>
  <c r="E466" i="8" s="1"/>
  <c r="F466" i="8"/>
  <c r="I466" i="8"/>
  <c r="J466" i="8"/>
  <c r="F352" i="8"/>
  <c r="K352" i="8"/>
  <c r="C352" i="8"/>
  <c r="D352" i="8" s="1"/>
  <c r="H352" i="8"/>
  <c r="J352" i="8"/>
  <c r="I352" i="8"/>
  <c r="K770" i="8"/>
  <c r="H770" i="8"/>
  <c r="I770" i="8"/>
  <c r="J770" i="8"/>
  <c r="E770" i="8"/>
  <c r="F770" i="8"/>
  <c r="D770" i="8"/>
  <c r="C770" i="8"/>
  <c r="F675" i="8"/>
  <c r="K675" i="8"/>
  <c r="I675" i="8"/>
  <c r="C675" i="8"/>
  <c r="D675" i="8" s="1"/>
  <c r="H675" i="8"/>
  <c r="J675" i="8"/>
  <c r="K589" i="8"/>
  <c r="C589" i="8"/>
  <c r="D589" i="8" s="1"/>
  <c r="I589" i="8"/>
  <c r="F589" i="8"/>
  <c r="J589" i="8"/>
  <c r="H589" i="8"/>
  <c r="K556" i="8"/>
  <c r="I556" i="8"/>
  <c r="J556" i="8"/>
  <c r="C556" i="8"/>
  <c r="E556" i="8" s="1"/>
  <c r="H556" i="8"/>
  <c r="F556" i="8"/>
  <c r="F484" i="8"/>
  <c r="K484" i="8"/>
  <c r="J484" i="8"/>
  <c r="I484" i="8"/>
  <c r="C484" i="8"/>
  <c r="E484" i="8" s="1"/>
  <c r="H484" i="8"/>
  <c r="C386" i="8"/>
  <c r="E386" i="8" s="1"/>
  <c r="K386" i="8"/>
  <c r="I386" i="8"/>
  <c r="J386" i="8"/>
  <c r="F386" i="8"/>
  <c r="H386" i="8"/>
  <c r="K187" i="8"/>
  <c r="F187" i="8"/>
  <c r="H187" i="8"/>
  <c r="I187" i="8"/>
  <c r="C187" i="8"/>
  <c r="D187" i="8" s="1"/>
  <c r="J187" i="8"/>
  <c r="C756" i="8"/>
  <c r="K756" i="8"/>
  <c r="E756" i="8"/>
  <c r="F756" i="8"/>
  <c r="H756" i="8"/>
  <c r="J756" i="8"/>
  <c r="D756" i="8"/>
  <c r="I756" i="8"/>
  <c r="K703" i="8"/>
  <c r="F703" i="8"/>
  <c r="J703" i="8"/>
  <c r="D703" i="8"/>
  <c r="C703" i="8"/>
  <c r="E703" i="8" s="1"/>
  <c r="H703" i="8"/>
  <c r="I703" i="8"/>
  <c r="F651" i="8"/>
  <c r="K651" i="8"/>
  <c r="I651" i="8"/>
  <c r="J651" i="8"/>
  <c r="H651" i="8"/>
  <c r="C651" i="8"/>
  <c r="D651" i="8" s="1"/>
  <c r="K575" i="8"/>
  <c r="C575" i="8"/>
  <c r="D575" i="8" s="1"/>
  <c r="F575" i="8"/>
  <c r="H575" i="8"/>
  <c r="J575" i="8"/>
  <c r="K497" i="8"/>
  <c r="C497" i="8"/>
  <c r="E497" i="8" s="1"/>
  <c r="H497" i="8"/>
  <c r="J497" i="8"/>
  <c r="I497" i="8"/>
  <c r="F497" i="8"/>
  <c r="K381" i="8"/>
  <c r="C381" i="8"/>
  <c r="D381" i="8" s="1"/>
  <c r="H381" i="8"/>
  <c r="I381" i="8"/>
  <c r="F381" i="8"/>
  <c r="J381" i="8"/>
  <c r="F123" i="8"/>
  <c r="K123" i="8"/>
  <c r="I123" i="8"/>
  <c r="C123" i="8"/>
  <c r="E123" i="8" s="1"/>
  <c r="J123" i="8"/>
  <c r="H123" i="8"/>
  <c r="K324" i="8"/>
  <c r="C324" i="8"/>
  <c r="E324" i="8" s="1"/>
  <c r="H324" i="8"/>
  <c r="F324" i="8"/>
  <c r="I324" i="8"/>
  <c r="J324" i="8"/>
  <c r="K278" i="8"/>
  <c r="F278" i="8"/>
  <c r="H278" i="8"/>
  <c r="J278" i="8"/>
  <c r="C278" i="8"/>
  <c r="E278" i="8" s="1"/>
  <c r="I278" i="8"/>
  <c r="K52" i="8"/>
  <c r="F52" i="8"/>
  <c r="C52" i="8"/>
  <c r="D52" i="8" s="1"/>
  <c r="I52" i="8"/>
  <c r="J52" i="8"/>
  <c r="H52" i="8"/>
  <c r="K510" i="8"/>
  <c r="H510" i="8"/>
  <c r="J510" i="8"/>
  <c r="F510" i="8"/>
  <c r="I510" i="8"/>
  <c r="C510" i="8"/>
  <c r="D510" i="8" s="1"/>
  <c r="K441" i="8"/>
  <c r="I441" i="8"/>
  <c r="C441" i="8"/>
  <c r="E441" i="8" s="1"/>
  <c r="J441" i="8"/>
  <c r="H441" i="8"/>
  <c r="F376" i="8"/>
  <c r="K376" i="8"/>
  <c r="J376" i="8"/>
  <c r="H376" i="8"/>
  <c r="C376" i="8"/>
  <c r="E376" i="8" s="1"/>
  <c r="I376" i="8"/>
  <c r="K279" i="8"/>
  <c r="F279" i="8"/>
  <c r="H279" i="8"/>
  <c r="I279" i="8"/>
  <c r="J279" i="8"/>
  <c r="C279" i="8"/>
  <c r="E279" i="8" s="1"/>
  <c r="K212" i="8"/>
  <c r="F212" i="8"/>
  <c r="I212" i="8"/>
  <c r="J212" i="8"/>
  <c r="H212" i="8"/>
  <c r="C212" i="8"/>
  <c r="E212" i="8" s="1"/>
  <c r="K488" i="8"/>
  <c r="I488" i="8"/>
  <c r="J488" i="8"/>
  <c r="F488" i="8"/>
  <c r="C488" i="8"/>
  <c r="E488" i="8" s="1"/>
  <c r="H488" i="8"/>
  <c r="K461" i="8"/>
  <c r="C461" i="8"/>
  <c r="D461" i="8" s="1"/>
  <c r="F461" i="8"/>
  <c r="I461" i="8"/>
  <c r="J461" i="8"/>
  <c r="H461" i="8"/>
  <c r="F384" i="8"/>
  <c r="K384" i="8"/>
  <c r="C384" i="8"/>
  <c r="D384" i="8" s="1"/>
  <c r="H384" i="8"/>
  <c r="J384" i="8"/>
  <c r="I384" i="8"/>
  <c r="K239" i="8"/>
  <c r="I239" i="8"/>
  <c r="H239" i="8"/>
  <c r="C239" i="8"/>
  <c r="D239" i="8" s="1"/>
  <c r="J239" i="8"/>
  <c r="F239" i="8"/>
  <c r="C543" i="8"/>
  <c r="E543" i="8" s="1"/>
  <c r="K543" i="8"/>
  <c r="F543" i="8"/>
  <c r="H543" i="8"/>
  <c r="I543" i="8"/>
  <c r="K474" i="8"/>
  <c r="F474" i="8"/>
  <c r="J474" i="8"/>
  <c r="C474" i="8"/>
  <c r="D474" i="8" s="1"/>
  <c r="H474" i="8"/>
  <c r="I474" i="8"/>
  <c r="K407" i="8"/>
  <c r="I407" i="8"/>
  <c r="J407" i="8"/>
  <c r="C407" i="8"/>
  <c r="D407" i="8" s="1"/>
  <c r="H407" i="8"/>
  <c r="F407" i="8"/>
  <c r="K332" i="8"/>
  <c r="F332" i="8"/>
  <c r="H332" i="8"/>
  <c r="C332" i="8"/>
  <c r="E332" i="8" s="1"/>
  <c r="J332" i="8"/>
  <c r="I332" i="8"/>
  <c r="K256" i="8"/>
  <c r="F256" i="8"/>
  <c r="I256" i="8"/>
  <c r="C256" i="8"/>
  <c r="D256" i="8" s="1"/>
  <c r="H256" i="8"/>
  <c r="J256" i="8"/>
  <c r="C128" i="8"/>
  <c r="D128" i="8" s="1"/>
  <c r="K128" i="8"/>
  <c r="H128" i="8"/>
  <c r="I128" i="8"/>
  <c r="J128" i="8"/>
  <c r="F128" i="8"/>
  <c r="K365" i="8"/>
  <c r="J365" i="8"/>
  <c r="F365" i="8"/>
  <c r="C365" i="8"/>
  <c r="D365" i="8" s="1"/>
  <c r="H365" i="8"/>
  <c r="I365" i="8"/>
  <c r="H306" i="8"/>
  <c r="K306" i="8"/>
  <c r="J306" i="8"/>
  <c r="I306" i="8"/>
  <c r="C306" i="8"/>
  <c r="E306" i="8" s="1"/>
  <c r="F306" i="8"/>
  <c r="K227" i="8"/>
  <c r="I227" i="8"/>
  <c r="C227" i="8"/>
  <c r="D227" i="8" s="1"/>
  <c r="F227" i="8"/>
  <c r="H227" i="8"/>
  <c r="K144" i="8"/>
  <c r="C144" i="8"/>
  <c r="D144" i="8" s="1"/>
  <c r="J144" i="8"/>
  <c r="F144" i="8"/>
  <c r="H144" i="8"/>
  <c r="I144" i="8"/>
  <c r="K357" i="8"/>
  <c r="F357" i="8"/>
  <c r="J357" i="8"/>
  <c r="C357" i="8"/>
  <c r="D357" i="8" s="1"/>
  <c r="H357" i="8"/>
  <c r="I357" i="8"/>
  <c r="K289" i="8"/>
  <c r="H289" i="8"/>
  <c r="I289" i="8"/>
  <c r="J289" i="8"/>
  <c r="F289" i="8"/>
  <c r="C289" i="8"/>
  <c r="F204" i="8"/>
  <c r="K204" i="8"/>
  <c r="I204" i="8"/>
  <c r="H204" i="8"/>
  <c r="C204" i="8"/>
  <c r="D204" i="8" s="1"/>
  <c r="J204" i="8"/>
  <c r="K110" i="8"/>
  <c r="J110" i="8"/>
  <c r="C110" i="8"/>
  <c r="E110" i="8" s="1"/>
  <c r="H110" i="8"/>
  <c r="I110" i="8"/>
  <c r="F110" i="8"/>
  <c r="J354" i="8"/>
  <c r="K354" i="8"/>
  <c r="C354" i="8"/>
  <c r="E354" i="8" s="1"/>
  <c r="I354" i="8"/>
  <c r="F354" i="8"/>
  <c r="H354" i="8"/>
  <c r="H290" i="8"/>
  <c r="K290" i="8"/>
  <c r="C290" i="8"/>
  <c r="D290" i="8" s="1"/>
  <c r="F290" i="8"/>
  <c r="I290" i="8"/>
  <c r="J290" i="8"/>
  <c r="K266" i="8"/>
  <c r="H266" i="8"/>
  <c r="F266" i="8"/>
  <c r="I266" i="8"/>
  <c r="J266" i="8"/>
  <c r="K191" i="8"/>
  <c r="J191" i="8"/>
  <c r="H191" i="8"/>
  <c r="C191" i="8"/>
  <c r="E191" i="8" s="1"/>
  <c r="F191" i="8"/>
  <c r="I191" i="8"/>
  <c r="F113" i="8"/>
  <c r="K113" i="8"/>
  <c r="J113" i="8"/>
  <c r="I113" i="8"/>
  <c r="H113" i="8"/>
  <c r="C113" i="8"/>
  <c r="D113" i="8" s="1"/>
  <c r="K130" i="8"/>
  <c r="I130" i="8"/>
  <c r="J130" i="8"/>
  <c r="C130" i="8"/>
  <c r="E130" i="8" s="1"/>
  <c r="F130" i="8"/>
  <c r="H130" i="8"/>
  <c r="K84" i="8"/>
  <c r="C84" i="8"/>
  <c r="D84" i="8" s="1"/>
  <c r="F84" i="8"/>
  <c r="H84" i="8"/>
  <c r="I84" i="8"/>
  <c r="J84" i="8"/>
  <c r="F3" i="8"/>
  <c r="I3" i="8"/>
  <c r="K3" i="8"/>
  <c r="H3" i="8"/>
  <c r="J3" i="8"/>
  <c r="C3" i="8"/>
  <c r="D3" i="8" s="1"/>
  <c r="K41" i="8"/>
  <c r="I41" i="8"/>
  <c r="F41" i="8"/>
  <c r="C41" i="8"/>
  <c r="D41" i="8" s="1"/>
  <c r="H41" i="8"/>
  <c r="J41" i="8"/>
  <c r="K8" i="8"/>
  <c r="F8" i="8"/>
  <c r="H8" i="8"/>
  <c r="I8" i="8"/>
  <c r="J8" i="8"/>
  <c r="C8" i="8"/>
  <c r="D8" i="8" s="1"/>
  <c r="K10" i="8"/>
  <c r="J10" i="8"/>
  <c r="C10" i="8"/>
  <c r="H10" i="8"/>
  <c r="F10" i="8"/>
  <c r="K148" i="8"/>
  <c r="I148" i="8"/>
  <c r="C148" i="8"/>
  <c r="D148" i="8" s="1"/>
  <c r="H148" i="8"/>
  <c r="J148" i="8"/>
  <c r="F148" i="8"/>
  <c r="K65" i="8"/>
  <c r="J65" i="8"/>
  <c r="I65" i="8"/>
  <c r="F65" i="8"/>
  <c r="C65" i="8"/>
  <c r="E65" i="8" s="1"/>
  <c r="H65" i="8"/>
  <c r="J213" i="8"/>
  <c r="K213" i="8"/>
  <c r="H213" i="8"/>
  <c r="I213" i="8"/>
  <c r="F213" i="8"/>
  <c r="C213" i="8"/>
  <c r="E213" i="8" s="1"/>
  <c r="C133" i="8"/>
  <c r="E133" i="8" s="1"/>
  <c r="K133" i="8"/>
  <c r="F133" i="8"/>
  <c r="H133" i="8"/>
  <c r="I133" i="8"/>
  <c r="J133" i="8"/>
  <c r="K71" i="8"/>
  <c r="J71" i="8"/>
  <c r="F71" i="8"/>
  <c r="C71" i="8"/>
  <c r="D71" i="8" s="1"/>
  <c r="H71" i="8"/>
  <c r="I71" i="8"/>
  <c r="C198" i="8"/>
  <c r="D198" i="8" s="1"/>
  <c r="K198" i="8"/>
  <c r="F198" i="8"/>
  <c r="H198" i="8"/>
  <c r="J198" i="8"/>
  <c r="I198" i="8"/>
  <c r="K137" i="8"/>
  <c r="I137" i="8"/>
  <c r="J137" i="8"/>
  <c r="H137" i="8"/>
  <c r="F137" i="8"/>
  <c r="C137" i="8"/>
  <c r="K72" i="8"/>
  <c r="C72" i="8"/>
  <c r="D72" i="8" s="1"/>
  <c r="I72" i="8"/>
  <c r="F72" i="8"/>
  <c r="H72" i="8"/>
  <c r="K12" i="8"/>
  <c r="F12" i="8"/>
  <c r="I12" i="8"/>
  <c r="J12" i="8"/>
  <c r="H12" i="8"/>
  <c r="C12" i="8"/>
  <c r="E1125" i="8"/>
  <c r="K1125" i="8"/>
  <c r="D1125" i="8"/>
  <c r="H1125" i="8"/>
  <c r="I1125" i="8"/>
  <c r="C1125" i="8"/>
  <c r="J1125" i="8"/>
  <c r="F1125" i="8"/>
  <c r="H1035" i="8"/>
  <c r="K1035" i="8"/>
  <c r="E1035" i="8"/>
  <c r="D1035" i="8"/>
  <c r="F1035" i="8"/>
  <c r="I1035" i="8"/>
  <c r="C1035" i="8"/>
  <c r="J1035" i="8"/>
  <c r="K1169" i="8"/>
  <c r="F1169" i="8"/>
  <c r="H1169" i="8"/>
  <c r="J1169" i="8"/>
  <c r="D1169" i="8"/>
  <c r="E1169" i="8"/>
  <c r="I1169" i="8"/>
  <c r="C1169" i="8"/>
  <c r="E1165" i="8"/>
  <c r="K1165" i="8"/>
  <c r="I1165" i="8"/>
  <c r="J1165" i="8"/>
  <c r="C1165" i="8"/>
  <c r="D1165" i="8"/>
  <c r="H1165" i="8"/>
  <c r="F1165" i="8"/>
  <c r="C1178" i="8"/>
  <c r="K1178" i="8"/>
  <c r="D1178" i="8"/>
  <c r="E1178" i="8"/>
  <c r="I1178" i="8"/>
  <c r="J1178" i="8"/>
  <c r="H1178" i="8"/>
  <c r="F1178" i="8"/>
  <c r="K1046" i="8"/>
  <c r="H1046" i="8"/>
  <c r="F1046" i="8"/>
  <c r="I1046" i="8"/>
  <c r="J1046" i="8"/>
  <c r="D1046" i="8"/>
  <c r="E1046" i="8"/>
  <c r="C1046" i="8"/>
  <c r="K1099" i="8"/>
  <c r="J1099" i="8"/>
  <c r="C1099" i="8"/>
  <c r="I1099" i="8"/>
  <c r="H1099" i="8"/>
  <c r="E1099" i="8"/>
  <c r="F1099" i="8"/>
  <c r="D1099" i="8"/>
  <c r="K1121" i="8"/>
  <c r="C1121" i="8"/>
  <c r="D1121" i="8"/>
  <c r="E1121" i="8"/>
  <c r="H1121" i="8"/>
  <c r="F1121" i="8"/>
  <c r="I1121" i="8"/>
  <c r="J1121" i="8"/>
  <c r="C1071" i="8"/>
  <c r="K1071" i="8"/>
  <c r="D1071" i="8"/>
  <c r="E1071" i="8"/>
  <c r="H1071" i="8"/>
  <c r="I1071" i="8"/>
  <c r="J1071" i="8"/>
  <c r="F1071" i="8"/>
  <c r="K958" i="8"/>
  <c r="C958" i="8"/>
  <c r="D958" i="8"/>
  <c r="E958" i="8"/>
  <c r="J958" i="8"/>
  <c r="F958" i="8"/>
  <c r="H958" i="8"/>
  <c r="I958" i="8"/>
  <c r="D1023" i="8"/>
  <c r="K1023" i="8"/>
  <c r="C1023" i="8"/>
  <c r="H1023" i="8"/>
  <c r="J1023" i="8"/>
  <c r="I1023" i="8"/>
  <c r="F1023" i="8"/>
  <c r="E1023" i="8"/>
  <c r="H913" i="8"/>
  <c r="K913" i="8"/>
  <c r="E913" i="8"/>
  <c r="F913" i="8"/>
  <c r="C913" i="8"/>
  <c r="D913" i="8"/>
  <c r="I913" i="8"/>
  <c r="J913" i="8"/>
  <c r="K616" i="8"/>
  <c r="F616" i="8"/>
  <c r="H616" i="8"/>
  <c r="J616" i="8"/>
  <c r="C616" i="8"/>
  <c r="E616" i="8" s="1"/>
  <c r="I616" i="8"/>
  <c r="K953" i="8"/>
  <c r="E953" i="8"/>
  <c r="I953" i="8"/>
  <c r="J953" i="8"/>
  <c r="D953" i="8"/>
  <c r="F953" i="8"/>
  <c r="H953" i="8"/>
  <c r="C953" i="8"/>
  <c r="K691" i="8"/>
  <c r="H691" i="8"/>
  <c r="D691" i="8"/>
  <c r="I691" i="8"/>
  <c r="C691" i="8"/>
  <c r="E691" i="8" s="1"/>
  <c r="J691" i="8"/>
  <c r="F691" i="8"/>
  <c r="E1150" i="8"/>
  <c r="K1150" i="8"/>
  <c r="F1150" i="8"/>
  <c r="D1150" i="8"/>
  <c r="H1150" i="8"/>
  <c r="J1150" i="8"/>
  <c r="C1150" i="8"/>
  <c r="I1150" i="8"/>
  <c r="K1083" i="8"/>
  <c r="J1083" i="8"/>
  <c r="I1083" i="8"/>
  <c r="F1083" i="8"/>
  <c r="H1083" i="8"/>
  <c r="D1083" i="8"/>
  <c r="E1083" i="8"/>
  <c r="C1083" i="8"/>
  <c r="C836" i="8"/>
  <c r="K836" i="8"/>
  <c r="E836" i="8"/>
  <c r="F836" i="8"/>
  <c r="H836" i="8"/>
  <c r="J836" i="8"/>
  <c r="D836" i="8"/>
  <c r="I836" i="8"/>
  <c r="K903" i="8"/>
  <c r="D903" i="8"/>
  <c r="J903" i="8"/>
  <c r="I903" i="8"/>
  <c r="C903" i="8"/>
  <c r="E903" i="8"/>
  <c r="F903" i="8"/>
  <c r="H903" i="8"/>
  <c r="K808" i="8"/>
  <c r="D808" i="8"/>
  <c r="H808" i="8"/>
  <c r="I808" i="8"/>
  <c r="J808" i="8"/>
  <c r="C808" i="8"/>
  <c r="E808" i="8"/>
  <c r="F808" i="8"/>
  <c r="K1155" i="8"/>
  <c r="F1155" i="8"/>
  <c r="H1155" i="8"/>
  <c r="I1155" i="8"/>
  <c r="C1155" i="8"/>
  <c r="D1155" i="8"/>
  <c r="E1155" i="8"/>
  <c r="J1155" i="8"/>
  <c r="F1089" i="8"/>
  <c r="K1089" i="8"/>
  <c r="E1089" i="8"/>
  <c r="J1089" i="8"/>
  <c r="C1089" i="8"/>
  <c r="H1089" i="8"/>
  <c r="D1089" i="8"/>
  <c r="I1089" i="8"/>
  <c r="K942" i="8"/>
  <c r="D942" i="8"/>
  <c r="E942" i="8"/>
  <c r="F942" i="8"/>
  <c r="C942" i="8"/>
  <c r="H942" i="8"/>
  <c r="I942" i="8"/>
  <c r="J942" i="8"/>
  <c r="K634" i="8"/>
  <c r="H634" i="8"/>
  <c r="I634" i="8"/>
  <c r="C634" i="8"/>
  <c r="E634" i="8" s="1"/>
  <c r="F634" i="8"/>
  <c r="J634" i="8"/>
  <c r="K1128" i="8"/>
  <c r="J1128" i="8"/>
  <c r="F1128" i="8"/>
  <c r="C1128" i="8"/>
  <c r="H1128" i="8"/>
  <c r="E1128" i="8"/>
  <c r="I1128" i="8"/>
  <c r="D1128" i="8"/>
  <c r="K1058" i="8"/>
  <c r="H1058" i="8"/>
  <c r="I1058" i="8"/>
  <c r="J1058" i="8"/>
  <c r="E1058" i="8"/>
  <c r="F1058" i="8"/>
  <c r="C1058" i="8"/>
  <c r="D1058" i="8"/>
  <c r="K965" i="8"/>
  <c r="F965" i="8"/>
  <c r="E965" i="8"/>
  <c r="H965" i="8"/>
  <c r="I965" i="8"/>
  <c r="C965" i="8"/>
  <c r="D965" i="8"/>
  <c r="J965" i="8"/>
  <c r="K894" i="8"/>
  <c r="C894" i="8"/>
  <c r="F894" i="8"/>
  <c r="I894" i="8"/>
  <c r="J894" i="8"/>
  <c r="H894" i="8"/>
  <c r="E894" i="8"/>
  <c r="D894" i="8"/>
  <c r="D1180" i="8"/>
  <c r="K1180" i="8"/>
  <c r="J1180" i="8"/>
  <c r="C1180" i="8"/>
  <c r="F1180" i="8"/>
  <c r="H1180" i="8"/>
  <c r="I1180" i="8"/>
  <c r="E1180" i="8"/>
  <c r="H1067" i="8"/>
  <c r="K1067" i="8"/>
  <c r="I1067" i="8"/>
  <c r="C1067" i="8"/>
  <c r="D1067" i="8"/>
  <c r="F1067" i="8"/>
  <c r="E1067" i="8"/>
  <c r="J1067" i="8"/>
  <c r="H929" i="8"/>
  <c r="K929" i="8"/>
  <c r="E929" i="8"/>
  <c r="F929" i="8"/>
  <c r="D929" i="8"/>
  <c r="I929" i="8"/>
  <c r="J929" i="8"/>
  <c r="C929" i="8"/>
  <c r="F659" i="8"/>
  <c r="K659" i="8"/>
  <c r="I659" i="8"/>
  <c r="J659" i="8"/>
  <c r="H659" i="8"/>
  <c r="C659" i="8"/>
  <c r="E659" i="8" s="1"/>
  <c r="K596" i="8"/>
  <c r="H596" i="8"/>
  <c r="I596" i="8"/>
  <c r="J596" i="8"/>
  <c r="F596" i="8"/>
  <c r="C596" i="8"/>
  <c r="D596" i="8" s="1"/>
  <c r="H781" i="8"/>
  <c r="K781" i="8"/>
  <c r="E781" i="8"/>
  <c r="J781" i="8"/>
  <c r="C781" i="8"/>
  <c r="D781" i="8"/>
  <c r="I781" i="8"/>
  <c r="F781" i="8"/>
  <c r="K594" i="8"/>
  <c r="H594" i="8"/>
  <c r="C594" i="8"/>
  <c r="E594" i="8" s="1"/>
  <c r="F594" i="8"/>
  <c r="J594" i="8"/>
  <c r="I594" i="8"/>
  <c r="C1020" i="8"/>
  <c r="K1020" i="8"/>
  <c r="H1020" i="8"/>
  <c r="D1020" i="8"/>
  <c r="I1020" i="8"/>
  <c r="J1020" i="8"/>
  <c r="E1020" i="8"/>
  <c r="F1020" i="8"/>
  <c r="K862" i="8"/>
  <c r="C862" i="8"/>
  <c r="F862" i="8"/>
  <c r="I862" i="8"/>
  <c r="J862" i="8"/>
  <c r="H862" i="8"/>
  <c r="E862" i="8"/>
  <c r="D862" i="8"/>
  <c r="K791" i="8"/>
  <c r="H791" i="8"/>
  <c r="I791" i="8"/>
  <c r="D791" i="8"/>
  <c r="E791" i="8"/>
  <c r="F791" i="8"/>
  <c r="J791" i="8"/>
  <c r="C791" i="8"/>
  <c r="H1075" i="8"/>
  <c r="K1075" i="8"/>
  <c r="C1075" i="8"/>
  <c r="F1075" i="8"/>
  <c r="I1075" i="8"/>
  <c r="E1075" i="8"/>
  <c r="D1075" i="8"/>
  <c r="J1075" i="8"/>
  <c r="K1030" i="8"/>
  <c r="E1030" i="8"/>
  <c r="J1030" i="8"/>
  <c r="C1030" i="8"/>
  <c r="D1030" i="8"/>
  <c r="F1030" i="8"/>
  <c r="I1030" i="8"/>
  <c r="H1030" i="8"/>
  <c r="D959" i="8"/>
  <c r="K959" i="8"/>
  <c r="C959" i="8"/>
  <c r="H959" i="8"/>
  <c r="I959" i="8"/>
  <c r="J959" i="8"/>
  <c r="F959" i="8"/>
  <c r="E959" i="8"/>
  <c r="K843" i="8"/>
  <c r="J843" i="8"/>
  <c r="D843" i="8"/>
  <c r="E843" i="8"/>
  <c r="C843" i="8"/>
  <c r="F843" i="8"/>
  <c r="H843" i="8"/>
  <c r="I843" i="8"/>
  <c r="K679" i="8"/>
  <c r="H679" i="8"/>
  <c r="I679" i="8"/>
  <c r="F679" i="8"/>
  <c r="C679" i="8"/>
  <c r="J679" i="8"/>
  <c r="K1113" i="8"/>
  <c r="H1113" i="8"/>
  <c r="I1113" i="8"/>
  <c r="D1113" i="8"/>
  <c r="F1113" i="8"/>
  <c r="C1113" i="8"/>
  <c r="E1113" i="8"/>
  <c r="J1113" i="8"/>
  <c r="K1033" i="8"/>
  <c r="E1033" i="8"/>
  <c r="D1033" i="8"/>
  <c r="I1033" i="8"/>
  <c r="J1033" i="8"/>
  <c r="C1033" i="8"/>
  <c r="H1033" i="8"/>
  <c r="F1033" i="8"/>
  <c r="K904" i="8"/>
  <c r="J904" i="8"/>
  <c r="D904" i="8"/>
  <c r="I904" i="8"/>
  <c r="C904" i="8"/>
  <c r="H904" i="8"/>
  <c r="F904" i="8"/>
  <c r="E904" i="8"/>
  <c r="K819" i="8"/>
  <c r="H819" i="8"/>
  <c r="F819" i="8"/>
  <c r="D819" i="8"/>
  <c r="E819" i="8"/>
  <c r="I819" i="8"/>
  <c r="C819" i="8"/>
  <c r="J819" i="8"/>
  <c r="K683" i="8"/>
  <c r="I683" i="8"/>
  <c r="F683" i="8"/>
  <c r="H683" i="8"/>
  <c r="E683" i="8"/>
  <c r="C683" i="8"/>
  <c r="D683" i="8" s="1"/>
  <c r="J683" i="8"/>
  <c r="K508" i="8"/>
  <c r="I508" i="8"/>
  <c r="C508" i="8"/>
  <c r="D508" i="8" s="1"/>
  <c r="J508" i="8"/>
  <c r="F508" i="8"/>
  <c r="H508" i="8"/>
  <c r="K533" i="8"/>
  <c r="F533" i="8"/>
  <c r="H533" i="8"/>
  <c r="I533" i="8"/>
  <c r="C533" i="8"/>
  <c r="D533" i="8" s="1"/>
  <c r="J533" i="8"/>
  <c r="C750" i="8"/>
  <c r="K750" i="8"/>
  <c r="H750" i="8"/>
  <c r="J750" i="8"/>
  <c r="E750" i="8"/>
  <c r="D750" i="8"/>
  <c r="F750" i="8"/>
  <c r="I750" i="8"/>
  <c r="F635" i="8"/>
  <c r="K635" i="8"/>
  <c r="I635" i="8"/>
  <c r="C635" i="8"/>
  <c r="D635" i="8" s="1"/>
  <c r="J635" i="8"/>
  <c r="H635" i="8"/>
  <c r="K576" i="8"/>
  <c r="J576" i="8"/>
  <c r="C576" i="8"/>
  <c r="D576" i="8" s="1"/>
  <c r="F576" i="8"/>
  <c r="H576" i="8"/>
  <c r="I576" i="8"/>
  <c r="K493" i="8"/>
  <c r="F493" i="8"/>
  <c r="H493" i="8"/>
  <c r="C493" i="8"/>
  <c r="E493" i="8" s="1"/>
  <c r="I493" i="8"/>
  <c r="J493" i="8"/>
  <c r="K544" i="8"/>
  <c r="F544" i="8"/>
  <c r="I544" i="8"/>
  <c r="C544" i="8"/>
  <c r="E544" i="8" s="1"/>
  <c r="H544" i="8"/>
  <c r="J544" i="8"/>
  <c r="K374" i="8"/>
  <c r="J374" i="8"/>
  <c r="H374" i="8"/>
  <c r="I374" i="8"/>
  <c r="C374" i="8"/>
  <c r="E374" i="8" s="1"/>
  <c r="F374" i="8"/>
  <c r="K988" i="8"/>
  <c r="H988" i="8"/>
  <c r="C988" i="8"/>
  <c r="D988" i="8"/>
  <c r="I988" i="8"/>
  <c r="J988" i="8"/>
  <c r="F988" i="8"/>
  <c r="E988" i="8"/>
  <c r="K877" i="8"/>
  <c r="E877" i="8"/>
  <c r="H877" i="8"/>
  <c r="F877" i="8"/>
  <c r="I877" i="8"/>
  <c r="C877" i="8"/>
  <c r="D877" i="8"/>
  <c r="J877" i="8"/>
  <c r="I827" i="8"/>
  <c r="K827" i="8"/>
  <c r="H827" i="8"/>
  <c r="E827" i="8"/>
  <c r="C827" i="8"/>
  <c r="D827" i="8"/>
  <c r="F827" i="8"/>
  <c r="J827" i="8"/>
  <c r="K744" i="8"/>
  <c r="F744" i="8"/>
  <c r="H744" i="8"/>
  <c r="I744" i="8"/>
  <c r="D744" i="8"/>
  <c r="C744" i="8"/>
  <c r="E744" i="8"/>
  <c r="J744" i="8"/>
  <c r="H645" i="8"/>
  <c r="K645" i="8"/>
  <c r="I645" i="8"/>
  <c r="J645" i="8"/>
  <c r="F645" i="8"/>
  <c r="C645" i="8"/>
  <c r="D645" i="8" s="1"/>
  <c r="K581" i="8"/>
  <c r="C581" i="8"/>
  <c r="E581" i="8" s="1"/>
  <c r="F581" i="8"/>
  <c r="J581" i="8"/>
  <c r="H581" i="8"/>
  <c r="I581" i="8"/>
  <c r="K422" i="8"/>
  <c r="I422" i="8"/>
  <c r="F422" i="8"/>
  <c r="J422" i="8"/>
  <c r="H422" i="8"/>
  <c r="C422" i="8"/>
  <c r="E422" i="8" s="1"/>
  <c r="K974" i="8"/>
  <c r="I974" i="8"/>
  <c r="J974" i="8"/>
  <c r="H974" i="8"/>
  <c r="C974" i="8"/>
  <c r="D974" i="8"/>
  <c r="E974" i="8"/>
  <c r="F974" i="8"/>
  <c r="K901" i="8"/>
  <c r="J901" i="8"/>
  <c r="H901" i="8"/>
  <c r="I901" i="8"/>
  <c r="C901" i="8"/>
  <c r="E901" i="8"/>
  <c r="F901" i="8"/>
  <c r="D901" i="8"/>
  <c r="K848" i="8"/>
  <c r="I848" i="8"/>
  <c r="J848" i="8"/>
  <c r="C848" i="8"/>
  <c r="D848" i="8"/>
  <c r="E848" i="8"/>
  <c r="F848" i="8"/>
  <c r="H848" i="8"/>
  <c r="K803" i="8"/>
  <c r="J803" i="8"/>
  <c r="I803" i="8"/>
  <c r="H803" i="8"/>
  <c r="F803" i="8"/>
  <c r="C803" i="8"/>
  <c r="D803" i="8"/>
  <c r="E803" i="8"/>
  <c r="H749" i="8"/>
  <c r="K749" i="8"/>
  <c r="C749" i="8"/>
  <c r="D749" i="8"/>
  <c r="E749" i="8"/>
  <c r="J749" i="8"/>
  <c r="I749" i="8"/>
  <c r="F749" i="8"/>
  <c r="K654" i="8"/>
  <c r="H654" i="8"/>
  <c r="I654" i="8"/>
  <c r="J654" i="8"/>
  <c r="C654" i="8"/>
  <c r="D654" i="8" s="1"/>
  <c r="F654" i="8"/>
  <c r="H433" i="8"/>
  <c r="K433" i="8"/>
  <c r="I433" i="8"/>
  <c r="C433" i="8"/>
  <c r="E433" i="8" s="1"/>
  <c r="J433" i="8"/>
  <c r="F433" i="8"/>
  <c r="K998" i="8"/>
  <c r="F998" i="8"/>
  <c r="H998" i="8"/>
  <c r="I998" i="8"/>
  <c r="C919" i="8"/>
  <c r="K919" i="8"/>
  <c r="I919" i="8"/>
  <c r="J919" i="8"/>
  <c r="E919" i="8"/>
  <c r="D919" i="8"/>
  <c r="H919" i="8"/>
  <c r="F919" i="8"/>
  <c r="K859" i="8"/>
  <c r="F859" i="8"/>
  <c r="D859" i="8"/>
  <c r="J859" i="8"/>
  <c r="I859" i="8"/>
  <c r="H859" i="8"/>
  <c r="E859" i="8"/>
  <c r="C859" i="8"/>
  <c r="K786" i="8"/>
  <c r="J786" i="8"/>
  <c r="C786" i="8"/>
  <c r="F786" i="8"/>
  <c r="H786" i="8"/>
  <c r="I786" i="8"/>
  <c r="E786" i="8"/>
  <c r="D786" i="8"/>
  <c r="K716" i="8"/>
  <c r="E716" i="8"/>
  <c r="F716" i="8"/>
  <c r="D716" i="8"/>
  <c r="C716" i="8"/>
  <c r="H716" i="8"/>
  <c r="J716" i="8"/>
  <c r="I716" i="8"/>
  <c r="K545" i="8"/>
  <c r="J545" i="8"/>
  <c r="F545" i="8"/>
  <c r="I545" i="8"/>
  <c r="H545" i="8"/>
  <c r="C545" i="8"/>
  <c r="D545" i="8" s="1"/>
  <c r="K305" i="8"/>
  <c r="F305" i="8"/>
  <c r="J305" i="8"/>
  <c r="C305" i="8"/>
  <c r="H305" i="8"/>
  <c r="I305" i="8"/>
  <c r="K255" i="8"/>
  <c r="F255" i="8"/>
  <c r="J255" i="8"/>
  <c r="C255" i="8"/>
  <c r="D255" i="8" s="1"/>
  <c r="I255" i="8"/>
  <c r="H255" i="8"/>
  <c r="K605" i="8"/>
  <c r="H605" i="8"/>
  <c r="K511" i="8"/>
  <c r="F511" i="8"/>
  <c r="H511" i="8"/>
  <c r="J511" i="8"/>
  <c r="C511" i="8"/>
  <c r="E511" i="8" s="1"/>
  <c r="I511" i="8"/>
  <c r="K447" i="8"/>
  <c r="F447" i="8"/>
  <c r="H447" i="8"/>
  <c r="J447" i="8"/>
  <c r="C447" i="8"/>
  <c r="E447" i="8" s="1"/>
  <c r="I447" i="8"/>
  <c r="F347" i="8"/>
  <c r="K347" i="8"/>
  <c r="H347" i="8"/>
  <c r="I347" i="8"/>
  <c r="J347" i="8"/>
  <c r="C347" i="8"/>
  <c r="E347" i="8" s="1"/>
  <c r="K277" i="8"/>
  <c r="J277" i="8"/>
  <c r="F277" i="8"/>
  <c r="H277" i="8"/>
  <c r="C277" i="8"/>
  <c r="I277" i="8"/>
  <c r="K766" i="8"/>
  <c r="C766" i="8"/>
  <c r="I766" i="8"/>
  <c r="J766" i="8"/>
  <c r="H766" i="8"/>
  <c r="E766" i="8"/>
  <c r="D766" i="8"/>
  <c r="F766" i="8"/>
  <c r="K698" i="8"/>
  <c r="H698" i="8"/>
  <c r="I698" i="8"/>
  <c r="F698" i="8"/>
  <c r="J698" i="8"/>
  <c r="C698" i="8"/>
  <c r="D698" i="8" s="1"/>
  <c r="K646" i="8"/>
  <c r="J646" i="8"/>
  <c r="C646" i="8"/>
  <c r="D646" i="8" s="1"/>
  <c r="H646" i="8"/>
  <c r="I646" i="8"/>
  <c r="F646" i="8"/>
  <c r="K600" i="8"/>
  <c r="H600" i="8"/>
  <c r="J600" i="8"/>
  <c r="K526" i="8"/>
  <c r="F526" i="8"/>
  <c r="H526" i="8"/>
  <c r="J526" i="8"/>
  <c r="C526" i="8"/>
  <c r="I526" i="8"/>
  <c r="K444" i="8"/>
  <c r="F444" i="8"/>
  <c r="H444" i="8"/>
  <c r="I444" i="8"/>
  <c r="C444" i="8"/>
  <c r="D444" i="8" s="1"/>
  <c r="J444" i="8"/>
  <c r="K349" i="8"/>
  <c r="C349" i="8"/>
  <c r="D349" i="8" s="1"/>
  <c r="F349" i="8"/>
  <c r="J349" i="8"/>
  <c r="I349" i="8"/>
  <c r="H349" i="8"/>
  <c r="D769" i="8"/>
  <c r="K769" i="8"/>
  <c r="J769" i="8"/>
  <c r="F769" i="8"/>
  <c r="I769" i="8"/>
  <c r="C769" i="8"/>
  <c r="E769" i="8"/>
  <c r="H769" i="8"/>
  <c r="K649" i="8"/>
  <c r="C649" i="8"/>
  <c r="E649" i="8" s="1"/>
  <c r="J649" i="8"/>
  <c r="I649" i="8"/>
  <c r="H649" i="8"/>
  <c r="F649" i="8"/>
  <c r="K577" i="8"/>
  <c r="I577" i="8"/>
  <c r="C577" i="8"/>
  <c r="D577" i="8" s="1"/>
  <c r="F577" i="8"/>
  <c r="J577" i="8"/>
  <c r="H577" i="8"/>
  <c r="K549" i="8"/>
  <c r="I549" i="8"/>
  <c r="C549" i="8"/>
  <c r="E549" i="8" s="1"/>
  <c r="F549" i="8"/>
  <c r="J549" i="8"/>
  <c r="H549" i="8"/>
  <c r="I455" i="8"/>
  <c r="H455" i="8"/>
  <c r="K373" i="8"/>
  <c r="F373" i="8"/>
  <c r="J373" i="8"/>
  <c r="C373" i="8"/>
  <c r="D373" i="8" s="1"/>
  <c r="H373" i="8"/>
  <c r="I373" i="8"/>
  <c r="C180" i="8"/>
  <c r="E180" i="8" s="1"/>
  <c r="K180" i="8"/>
  <c r="H180" i="8"/>
  <c r="I180" i="8"/>
  <c r="F180" i="8"/>
  <c r="J180" i="8"/>
  <c r="C748" i="8"/>
  <c r="K748" i="8"/>
  <c r="E748" i="8"/>
  <c r="F748" i="8"/>
  <c r="J748" i="8"/>
  <c r="H748" i="8"/>
  <c r="I748" i="8"/>
  <c r="D748" i="8"/>
  <c r="K701" i="8"/>
  <c r="C701" i="8"/>
  <c r="D701" i="8" s="1"/>
  <c r="F701" i="8"/>
  <c r="J701" i="8"/>
  <c r="E701" i="8"/>
  <c r="I701" i="8"/>
  <c r="H701" i="8"/>
  <c r="C644" i="8"/>
  <c r="D644" i="8" s="1"/>
  <c r="K644" i="8"/>
  <c r="F644" i="8"/>
  <c r="I644" i="8"/>
  <c r="J644" i="8"/>
  <c r="H644" i="8"/>
  <c r="K568" i="8"/>
  <c r="J568" i="8"/>
  <c r="C568" i="8"/>
  <c r="E568" i="8" s="1"/>
  <c r="F568" i="8"/>
  <c r="H568" i="8"/>
  <c r="I568" i="8"/>
  <c r="K491" i="8"/>
  <c r="C491" i="8"/>
  <c r="E491" i="8" s="1"/>
  <c r="F491" i="8"/>
  <c r="J491" i="8"/>
  <c r="I491" i="8"/>
  <c r="H491" i="8"/>
  <c r="H368" i="8"/>
  <c r="C368" i="8"/>
  <c r="D368" i="8" s="1"/>
  <c r="I368" i="8"/>
  <c r="K101" i="8"/>
  <c r="C101" i="8"/>
  <c r="D101" i="8" s="1"/>
  <c r="F101" i="8"/>
  <c r="J101" i="8"/>
  <c r="H101" i="8"/>
  <c r="I101" i="8"/>
  <c r="K319" i="8"/>
  <c r="C319" i="8"/>
  <c r="D319" i="8" s="1"/>
  <c r="H319" i="8"/>
  <c r="I319" i="8"/>
  <c r="F319" i="8"/>
  <c r="J319" i="8"/>
  <c r="K249" i="8"/>
  <c r="F249" i="8"/>
  <c r="H249" i="8"/>
  <c r="I249" i="8"/>
  <c r="C249" i="8"/>
  <c r="D249" i="8" s="1"/>
  <c r="J249" i="8"/>
  <c r="H150" i="8"/>
  <c r="I150" i="8"/>
  <c r="K150" i="8"/>
  <c r="F150" i="8"/>
  <c r="C150" i="8"/>
  <c r="D150" i="8" s="1"/>
  <c r="J150" i="8"/>
  <c r="C499" i="8"/>
  <c r="K499" i="8"/>
  <c r="F499" i="8"/>
  <c r="J499" i="8"/>
  <c r="H499" i="8"/>
  <c r="I499" i="8"/>
  <c r="K431" i="8"/>
  <c r="F431" i="8"/>
  <c r="J431" i="8"/>
  <c r="H431" i="8"/>
  <c r="I431" i="8"/>
  <c r="C431" i="8"/>
  <c r="E431" i="8" s="1"/>
  <c r="K369" i="8"/>
  <c r="C369" i="8"/>
  <c r="E369" i="8" s="1"/>
  <c r="H369" i="8"/>
  <c r="I369" i="8"/>
  <c r="J369" i="8"/>
  <c r="F369" i="8"/>
  <c r="C265" i="8"/>
  <c r="D265" i="8" s="1"/>
  <c r="F265" i="8"/>
  <c r="F173" i="8"/>
  <c r="H173" i="8"/>
  <c r="I173" i="8"/>
  <c r="K173" i="8"/>
  <c r="C173" i="8"/>
  <c r="J173" i="8"/>
  <c r="K487" i="8"/>
  <c r="J487" i="8"/>
  <c r="C487" i="8"/>
  <c r="E487" i="8" s="1"/>
  <c r="F487" i="8"/>
  <c r="H487" i="8"/>
  <c r="I487" i="8"/>
  <c r="K459" i="8"/>
  <c r="H459" i="8"/>
  <c r="C459" i="8"/>
  <c r="F459" i="8"/>
  <c r="J459" i="8"/>
  <c r="I459" i="8"/>
  <c r="K377" i="8"/>
  <c r="F377" i="8"/>
  <c r="I377" i="8"/>
  <c r="C377" i="8"/>
  <c r="D377" i="8" s="1"/>
  <c r="H377" i="8"/>
  <c r="J377" i="8"/>
  <c r="K229" i="8"/>
  <c r="H229" i="8"/>
  <c r="I229" i="8"/>
  <c r="C229" i="8"/>
  <c r="E229" i="8" s="1"/>
  <c r="J229" i="8"/>
  <c r="F229" i="8"/>
  <c r="K536" i="8"/>
  <c r="J536" i="8"/>
  <c r="C536" i="8"/>
  <c r="D536" i="8" s="1"/>
  <c r="F536" i="8"/>
  <c r="H536" i="8"/>
  <c r="I536" i="8"/>
  <c r="K468" i="8"/>
  <c r="C468" i="8"/>
  <c r="D468" i="8" s="1"/>
  <c r="I468" i="8"/>
  <c r="J468" i="8"/>
  <c r="F468" i="8"/>
  <c r="H468" i="8"/>
  <c r="F400" i="8"/>
  <c r="K400" i="8"/>
  <c r="C400" i="8"/>
  <c r="D400" i="8" s="1"/>
  <c r="K327" i="8"/>
  <c r="F327" i="8"/>
  <c r="H327" i="8"/>
  <c r="C327" i="8"/>
  <c r="D327" i="8" s="1"/>
  <c r="I327" i="8"/>
  <c r="J327" i="8"/>
  <c r="K216" i="8"/>
  <c r="H216" i="8"/>
  <c r="I216" i="8"/>
  <c r="J216" i="8"/>
  <c r="C216" i="8"/>
  <c r="F216" i="8"/>
  <c r="K122" i="8"/>
  <c r="C122" i="8"/>
  <c r="E122" i="8" s="1"/>
  <c r="F122" i="8"/>
  <c r="H122" i="8"/>
  <c r="I122" i="8"/>
  <c r="J122" i="8"/>
  <c r="K356" i="8"/>
  <c r="H356" i="8"/>
  <c r="C356" i="8"/>
  <c r="D356" i="8" s="1"/>
  <c r="F356" i="8"/>
  <c r="I356" i="8"/>
  <c r="J356" i="8"/>
  <c r="K272" i="8"/>
  <c r="H272" i="8"/>
  <c r="I272" i="8"/>
  <c r="J272" i="8"/>
  <c r="F272" i="8"/>
  <c r="C272" i="8"/>
  <c r="E272" i="8" s="1"/>
  <c r="K225" i="8"/>
  <c r="H225" i="8"/>
  <c r="I225" i="8"/>
  <c r="C225" i="8"/>
  <c r="D225" i="8" s="1"/>
  <c r="F225" i="8"/>
  <c r="J225" i="8"/>
  <c r="K139" i="8"/>
  <c r="F139" i="8"/>
  <c r="I139" i="8"/>
  <c r="C139" i="8"/>
  <c r="E139" i="8" s="1"/>
  <c r="H139" i="8"/>
  <c r="J139" i="8"/>
  <c r="H338" i="8"/>
  <c r="F338" i="8"/>
  <c r="I338" i="8"/>
  <c r="K282" i="8"/>
  <c r="F282" i="8"/>
  <c r="J282" i="8"/>
  <c r="C282" i="8"/>
  <c r="E282" i="8" s="1"/>
  <c r="H282" i="8"/>
  <c r="I282" i="8"/>
  <c r="C200" i="8"/>
  <c r="D200" i="8" s="1"/>
  <c r="K200" i="8"/>
  <c r="F200" i="8"/>
  <c r="H200" i="8"/>
  <c r="I200" i="8"/>
  <c r="J200" i="8"/>
  <c r="K89" i="8"/>
  <c r="J89" i="8"/>
  <c r="I89" i="8"/>
  <c r="C89" i="8"/>
  <c r="H89" i="8"/>
  <c r="F89" i="8"/>
  <c r="K348" i="8"/>
  <c r="C348" i="8"/>
  <c r="E348" i="8" s="1"/>
  <c r="H348" i="8"/>
  <c r="F348" i="8"/>
  <c r="J348" i="8"/>
  <c r="I348" i="8"/>
  <c r="K288" i="8"/>
  <c r="H288" i="8"/>
  <c r="F288" i="8"/>
  <c r="J288" i="8"/>
  <c r="I288" i="8"/>
  <c r="C288" i="8"/>
  <c r="E288" i="8" s="1"/>
  <c r="K263" i="8"/>
  <c r="I263" i="8"/>
  <c r="J263" i="8"/>
  <c r="C263" i="8"/>
  <c r="E263" i="8" s="1"/>
  <c r="H263" i="8"/>
  <c r="F263" i="8"/>
  <c r="K178" i="8"/>
  <c r="F178" i="8"/>
  <c r="J178" i="8"/>
  <c r="I178" i="8"/>
  <c r="H178" i="8"/>
  <c r="C178" i="8"/>
  <c r="E178" i="8" s="1"/>
  <c r="H104" i="8"/>
  <c r="K119" i="8"/>
  <c r="J119" i="8"/>
  <c r="C119" i="8"/>
  <c r="D119" i="8" s="1"/>
  <c r="F119" i="8"/>
  <c r="H119" i="8"/>
  <c r="I119" i="8"/>
  <c r="K68" i="8"/>
  <c r="C68" i="8"/>
  <c r="D68" i="8" s="1"/>
  <c r="J68" i="8"/>
  <c r="F68" i="8"/>
  <c r="H68" i="8"/>
  <c r="I68" i="8"/>
  <c r="F29" i="8"/>
  <c r="I29" i="8"/>
  <c r="K29" i="8"/>
  <c r="C29" i="8"/>
  <c r="D29" i="8" s="1"/>
  <c r="H29" i="8"/>
  <c r="J29" i="8"/>
  <c r="K40" i="8"/>
  <c r="F40" i="8"/>
  <c r="H40" i="8"/>
  <c r="I40" i="8"/>
  <c r="J40" i="8"/>
  <c r="C40" i="8"/>
  <c r="E40" i="8" s="1"/>
  <c r="H6" i="8"/>
  <c r="I6" i="8"/>
  <c r="J6" i="8"/>
  <c r="C6" i="8"/>
  <c r="D6" i="8" s="1"/>
  <c r="K6" i="8"/>
  <c r="F6" i="8"/>
  <c r="K7" i="8"/>
  <c r="H7" i="8"/>
  <c r="I7" i="8"/>
  <c r="J7" i="8"/>
  <c r="C7" i="8"/>
  <c r="D7" i="8" s="1"/>
  <c r="F7" i="8"/>
  <c r="K124" i="8"/>
  <c r="I124" i="8"/>
  <c r="C124" i="8"/>
  <c r="D124" i="8" s="1"/>
  <c r="F124" i="8"/>
  <c r="J124" i="8"/>
  <c r="H124" i="8"/>
  <c r="F63" i="8"/>
  <c r="K208" i="8"/>
  <c r="C208" i="8"/>
  <c r="D208" i="8" s="1"/>
  <c r="H208" i="8"/>
  <c r="J208" i="8"/>
  <c r="F208" i="8"/>
  <c r="I208" i="8"/>
  <c r="C131" i="8"/>
  <c r="D131" i="8" s="1"/>
  <c r="K131" i="8"/>
  <c r="F131" i="8"/>
  <c r="I131" i="8"/>
  <c r="H131" i="8"/>
  <c r="J131" i="8"/>
  <c r="K64" i="8"/>
  <c r="I64" i="8"/>
  <c r="J64" i="8"/>
  <c r="H64" i="8"/>
  <c r="F64" i="8"/>
  <c r="C64" i="8"/>
  <c r="E64" i="8" s="1"/>
  <c r="H189" i="8"/>
  <c r="K189" i="8"/>
  <c r="I189" i="8"/>
  <c r="J189" i="8"/>
  <c r="F189" i="8"/>
  <c r="C189" i="8"/>
  <c r="K135" i="8"/>
  <c r="J135" i="8"/>
  <c r="C135" i="8"/>
  <c r="D135" i="8" s="1"/>
  <c r="I135" i="8"/>
  <c r="F135" i="8"/>
  <c r="H135" i="8"/>
  <c r="C69" i="8"/>
  <c r="D69" i="8" s="1"/>
  <c r="F69" i="8"/>
  <c r="K69" i="8"/>
  <c r="I69" i="8"/>
  <c r="J69" i="8"/>
  <c r="H69" i="8"/>
  <c r="H2" i="8"/>
  <c r="K2" i="8"/>
  <c r="C2" i="8"/>
  <c r="E2" i="8" s="1"/>
  <c r="J2" i="8"/>
  <c r="F2" i="8"/>
  <c r="I2" i="8"/>
  <c r="H129" i="8"/>
  <c r="K1102" i="8"/>
  <c r="H1102" i="8"/>
  <c r="I1102" i="8"/>
  <c r="E1102" i="8"/>
  <c r="J1102" i="8"/>
  <c r="C1102" i="8"/>
  <c r="D1102" i="8"/>
  <c r="F1102" i="8"/>
  <c r="K1184" i="8"/>
  <c r="J1184" i="8"/>
  <c r="C1184" i="8"/>
  <c r="H1184" i="8"/>
  <c r="D1184" i="8"/>
  <c r="E1184" i="8"/>
  <c r="F1184" i="8"/>
  <c r="I1184" i="8"/>
  <c r="K1145" i="8"/>
  <c r="E1145" i="8"/>
  <c r="F1145" i="8"/>
  <c r="I1145" i="8"/>
  <c r="C1145" i="8"/>
  <c r="D1145" i="8"/>
  <c r="H1145" i="8"/>
  <c r="J1145" i="8"/>
  <c r="K1162" i="8"/>
  <c r="J1162" i="8"/>
  <c r="I1162" i="8"/>
  <c r="H1162" i="8"/>
  <c r="F1162" i="8"/>
  <c r="E1162" i="8"/>
  <c r="C1162" i="8"/>
  <c r="D1162" i="8"/>
  <c r="K1156" i="8"/>
  <c r="J1156" i="8"/>
  <c r="C1156" i="8"/>
  <c r="D1156" i="8"/>
  <c r="F1156" i="8"/>
  <c r="E1156" i="8"/>
  <c r="H1156" i="8"/>
  <c r="I1156" i="8"/>
  <c r="K1200" i="8"/>
  <c r="C1200" i="8"/>
  <c r="D1200" i="8"/>
  <c r="E1200" i="8"/>
  <c r="H1200" i="8"/>
  <c r="F1200" i="8"/>
  <c r="I1200" i="8"/>
  <c r="J1200" i="8"/>
  <c r="K1199" i="8"/>
  <c r="J1199" i="8"/>
  <c r="C1199" i="8"/>
  <c r="I1199" i="8"/>
  <c r="D1199" i="8"/>
  <c r="H1199" i="8"/>
  <c r="E1199" i="8"/>
  <c r="F1199" i="8"/>
  <c r="K1116" i="8"/>
  <c r="C1116" i="8"/>
  <c r="D1116" i="8"/>
  <c r="E1116" i="8"/>
  <c r="J1116" i="8"/>
  <c r="F1116" i="8"/>
  <c r="H1116" i="8"/>
  <c r="I1116" i="8"/>
  <c r="K1066" i="8"/>
  <c r="F1066" i="8"/>
  <c r="J1066" i="8"/>
  <c r="C1066" i="8"/>
  <c r="H1066" i="8"/>
  <c r="D1066" i="8"/>
  <c r="E1066" i="8"/>
  <c r="I1066" i="8"/>
  <c r="K944" i="8"/>
  <c r="H944" i="8"/>
  <c r="J944" i="8"/>
  <c r="E944" i="8"/>
  <c r="F944" i="8"/>
  <c r="I944" i="8"/>
  <c r="D944" i="8"/>
  <c r="C944" i="8"/>
  <c r="K1018" i="8"/>
  <c r="F1018" i="8"/>
  <c r="I1018" i="8"/>
  <c r="J1018" i="8"/>
  <c r="E1018" i="8"/>
  <c r="H1018" i="8"/>
  <c r="D1018" i="8"/>
  <c r="C1018" i="8"/>
  <c r="K879" i="8"/>
  <c r="I879" i="8"/>
  <c r="H879" i="8"/>
  <c r="J879" i="8"/>
  <c r="D879" i="8"/>
  <c r="C879" i="8"/>
  <c r="E879" i="8"/>
  <c r="F879" i="8"/>
  <c r="H1027" i="8"/>
  <c r="K1027" i="8"/>
  <c r="C1027" i="8"/>
  <c r="D1027" i="8"/>
  <c r="E1027" i="8"/>
  <c r="I1027" i="8"/>
  <c r="F1027" i="8"/>
  <c r="J1027" i="8"/>
  <c r="K927" i="8"/>
  <c r="C927" i="8"/>
  <c r="D927" i="8"/>
  <c r="I927" i="8"/>
  <c r="F927" i="8"/>
  <c r="H927" i="8"/>
  <c r="J927" i="8"/>
  <c r="E927" i="8"/>
  <c r="H677" i="8"/>
  <c r="K677" i="8"/>
  <c r="C677" i="8"/>
  <c r="E677" i="8" s="1"/>
  <c r="F677" i="8"/>
  <c r="I677" i="8"/>
  <c r="J677" i="8"/>
  <c r="K1144" i="8"/>
  <c r="F1144" i="8"/>
  <c r="I1144" i="8"/>
  <c r="C1144" i="8"/>
  <c r="H1144" i="8"/>
  <c r="E1144" i="8"/>
  <c r="J1144" i="8"/>
  <c r="D1144" i="8"/>
  <c r="K1032" i="8"/>
  <c r="E1032" i="8"/>
  <c r="C1032" i="8"/>
  <c r="D1032" i="8"/>
  <c r="I1032" i="8"/>
  <c r="J1032" i="8"/>
  <c r="H1032" i="8"/>
  <c r="F1032" i="8"/>
  <c r="K774" i="8"/>
  <c r="H774" i="8"/>
  <c r="C774" i="8"/>
  <c r="F774" i="8"/>
  <c r="J774" i="8"/>
  <c r="E774" i="8"/>
  <c r="D774" i="8"/>
  <c r="I774" i="8"/>
  <c r="C886" i="8"/>
  <c r="K886" i="8"/>
  <c r="I886" i="8"/>
  <c r="J886" i="8"/>
  <c r="F886" i="8"/>
  <c r="H886" i="8"/>
  <c r="E886" i="8"/>
  <c r="D886" i="8"/>
  <c r="K758" i="8"/>
  <c r="I758" i="8"/>
  <c r="J758" i="8"/>
  <c r="C758" i="8"/>
  <c r="F758" i="8"/>
  <c r="E758" i="8"/>
  <c r="D758" i="8"/>
  <c r="H758" i="8"/>
  <c r="K1140" i="8"/>
  <c r="H1140" i="8"/>
  <c r="I1140" i="8"/>
  <c r="C1140" i="8"/>
  <c r="D1140" i="8"/>
  <c r="E1140" i="8"/>
  <c r="F1140" i="8"/>
  <c r="J1140" i="8"/>
  <c r="K1074" i="8"/>
  <c r="J1074" i="8"/>
  <c r="H1074" i="8"/>
  <c r="I1074" i="8"/>
  <c r="F1074" i="8"/>
  <c r="D1074" i="8"/>
  <c r="C1074" i="8"/>
  <c r="E1074" i="8"/>
  <c r="E922" i="8"/>
  <c r="K922" i="8"/>
  <c r="C922" i="8"/>
  <c r="D922" i="8"/>
  <c r="F922" i="8"/>
  <c r="I922" i="8"/>
  <c r="J922" i="8"/>
  <c r="H922" i="8"/>
  <c r="H1197" i="8"/>
  <c r="K1197" i="8"/>
  <c r="I1197" i="8"/>
  <c r="J1197" i="8"/>
  <c r="D1197" i="8"/>
  <c r="C1197" i="8"/>
  <c r="E1197" i="8"/>
  <c r="F1197" i="8"/>
  <c r="K1127" i="8"/>
  <c r="J1127" i="8"/>
  <c r="D1127" i="8"/>
  <c r="I1127" i="8"/>
  <c r="C1127" i="8"/>
  <c r="E1127" i="8"/>
  <c r="F1127" i="8"/>
  <c r="H1127" i="8"/>
  <c r="K1054" i="8"/>
  <c r="F1054" i="8"/>
  <c r="C1054" i="8"/>
  <c r="D1054" i="8"/>
  <c r="E1054" i="8"/>
  <c r="I1054" i="8"/>
  <c r="H1054" i="8"/>
  <c r="J1054" i="8"/>
  <c r="K952" i="8"/>
  <c r="F952" i="8"/>
  <c r="H952" i="8"/>
  <c r="E952" i="8"/>
  <c r="I952" i="8"/>
  <c r="J952" i="8"/>
  <c r="C952" i="8"/>
  <c r="D952" i="8"/>
  <c r="K794" i="8"/>
  <c r="C794" i="8"/>
  <c r="D794" i="8"/>
  <c r="E794" i="8"/>
  <c r="F794" i="8"/>
  <c r="I794" i="8"/>
  <c r="J794" i="8"/>
  <c r="H794" i="8"/>
  <c r="K1176" i="8"/>
  <c r="C1176" i="8"/>
  <c r="J1176" i="8"/>
  <c r="I1176" i="8"/>
  <c r="D1176" i="8"/>
  <c r="F1176" i="8"/>
  <c r="H1176" i="8"/>
  <c r="E1176" i="8"/>
  <c r="K1044" i="8"/>
  <c r="D1044" i="8"/>
  <c r="H1044" i="8"/>
  <c r="J1044" i="8"/>
  <c r="I1044" i="8"/>
  <c r="E1044" i="8"/>
  <c r="F1044" i="8"/>
  <c r="C1044" i="8"/>
  <c r="K925" i="8"/>
  <c r="J925" i="8"/>
  <c r="I925" i="8"/>
  <c r="C925" i="8"/>
  <c r="E925" i="8"/>
  <c r="D925" i="8"/>
  <c r="H925" i="8"/>
  <c r="F925" i="8"/>
  <c r="K630" i="8"/>
  <c r="C630" i="8"/>
  <c r="D630" i="8" s="1"/>
  <c r="H630" i="8"/>
  <c r="J630" i="8"/>
  <c r="I630" i="8"/>
  <c r="F630" i="8"/>
  <c r="K584" i="8"/>
  <c r="H584" i="8"/>
  <c r="I584" i="8"/>
  <c r="J584" i="8"/>
  <c r="F584" i="8"/>
  <c r="C584" i="8"/>
  <c r="E584" i="8" s="1"/>
  <c r="D777" i="8"/>
  <c r="K777" i="8"/>
  <c r="I777" i="8"/>
  <c r="J777" i="8"/>
  <c r="F777" i="8"/>
  <c r="C777" i="8"/>
  <c r="E777" i="8"/>
  <c r="H777" i="8"/>
  <c r="K571" i="8"/>
  <c r="I571" i="8"/>
  <c r="C571" i="8"/>
  <c r="J571" i="8"/>
  <c r="H571" i="8"/>
  <c r="F571" i="8"/>
  <c r="D1015" i="8"/>
  <c r="K1015" i="8"/>
  <c r="J1015" i="8"/>
  <c r="C1015" i="8"/>
  <c r="H1015" i="8"/>
  <c r="I1015" i="8"/>
  <c r="F1015" i="8"/>
  <c r="E1015" i="8"/>
  <c r="K854" i="8"/>
  <c r="J854" i="8"/>
  <c r="C854" i="8"/>
  <c r="I854" i="8"/>
  <c r="E854" i="8"/>
  <c r="F854" i="8"/>
  <c r="H854" i="8"/>
  <c r="D854" i="8"/>
  <c r="K722" i="8"/>
  <c r="E722" i="8"/>
  <c r="F722" i="8"/>
  <c r="I722" i="8"/>
  <c r="J722" i="8"/>
  <c r="C722" i="8"/>
  <c r="D722" i="8"/>
  <c r="H722" i="8"/>
  <c r="K1064" i="8"/>
  <c r="H1064" i="8"/>
  <c r="I1064" i="8"/>
  <c r="J1064" i="8"/>
  <c r="E1064" i="8"/>
  <c r="F1064" i="8"/>
  <c r="D1064" i="8"/>
  <c r="C1064" i="8"/>
  <c r="K1017" i="8"/>
  <c r="J1017" i="8"/>
  <c r="D1017" i="8"/>
  <c r="E1017" i="8"/>
  <c r="I1017" i="8"/>
  <c r="H1017" i="8"/>
  <c r="C1017" i="8"/>
  <c r="F1017" i="8"/>
  <c r="K957" i="8"/>
  <c r="E957" i="8"/>
  <c r="H957" i="8"/>
  <c r="I957" i="8"/>
  <c r="F957" i="8"/>
  <c r="C957" i="8"/>
  <c r="D957" i="8"/>
  <c r="J957" i="8"/>
  <c r="K814" i="8"/>
  <c r="I814" i="8"/>
  <c r="C814" i="8"/>
  <c r="H814" i="8"/>
  <c r="J814" i="8"/>
  <c r="F814" i="8"/>
  <c r="E814" i="8"/>
  <c r="D814" i="8"/>
  <c r="K665" i="8"/>
  <c r="C665" i="8"/>
  <c r="E665" i="8" s="1"/>
  <c r="I665" i="8"/>
  <c r="J665" i="8"/>
  <c r="F665" i="8"/>
  <c r="H665" i="8"/>
  <c r="K1104" i="8"/>
  <c r="C1104" i="8"/>
  <c r="I1104" i="8"/>
  <c r="J1104" i="8"/>
  <c r="H1104" i="8"/>
  <c r="D1104" i="8"/>
  <c r="E1104" i="8"/>
  <c r="F1104" i="8"/>
  <c r="K1016" i="8"/>
  <c r="H1016" i="8"/>
  <c r="J1016" i="8"/>
  <c r="C1016" i="8"/>
  <c r="F1016" i="8"/>
  <c r="I1016" i="8"/>
  <c r="D1016" i="8"/>
  <c r="E1016" i="8"/>
  <c r="K898" i="8"/>
  <c r="D898" i="8"/>
  <c r="E898" i="8"/>
  <c r="F898" i="8"/>
  <c r="C898" i="8"/>
  <c r="J898" i="8"/>
  <c r="H898" i="8"/>
  <c r="I898" i="8"/>
  <c r="C804" i="8"/>
  <c r="K804" i="8"/>
  <c r="F804" i="8"/>
  <c r="H804" i="8"/>
  <c r="J804" i="8"/>
  <c r="E804" i="8"/>
  <c r="I804" i="8"/>
  <c r="D804" i="8"/>
  <c r="C660" i="8"/>
  <c r="E660" i="8" s="1"/>
  <c r="K660" i="8"/>
  <c r="I660" i="8"/>
  <c r="F660" i="8"/>
  <c r="J660" i="8"/>
  <c r="H660" i="8"/>
  <c r="K498" i="8"/>
  <c r="H498" i="8"/>
  <c r="I498" i="8"/>
  <c r="C498" i="8"/>
  <c r="J498" i="8"/>
  <c r="F498" i="8"/>
  <c r="K503" i="8"/>
  <c r="F503" i="8"/>
  <c r="H503" i="8"/>
  <c r="I503" i="8"/>
  <c r="J503" i="8"/>
  <c r="C503" i="8"/>
  <c r="E503" i="8" s="1"/>
  <c r="K746" i="8"/>
  <c r="E746" i="8"/>
  <c r="F746" i="8"/>
  <c r="D746" i="8"/>
  <c r="H746" i="8"/>
  <c r="I746" i="8"/>
  <c r="C746" i="8"/>
  <c r="J746" i="8"/>
  <c r="K624" i="8"/>
  <c r="C624" i="8"/>
  <c r="E624" i="8" s="1"/>
  <c r="F624" i="8"/>
  <c r="H624" i="8"/>
  <c r="J624" i="8"/>
  <c r="I624" i="8"/>
  <c r="K540" i="8"/>
  <c r="H540" i="8"/>
  <c r="J540" i="8"/>
  <c r="C540" i="8"/>
  <c r="D540" i="8" s="1"/>
  <c r="F540" i="8"/>
  <c r="I540" i="8"/>
  <c r="K456" i="8"/>
  <c r="C456" i="8"/>
  <c r="E456" i="8" s="1"/>
  <c r="F456" i="8"/>
  <c r="H456" i="8"/>
  <c r="I456" i="8"/>
  <c r="J456" i="8"/>
  <c r="C531" i="8"/>
  <c r="D531" i="8" s="1"/>
  <c r="K531" i="8"/>
  <c r="F531" i="8"/>
  <c r="J531" i="8"/>
  <c r="H531" i="8"/>
  <c r="I531" i="8"/>
  <c r="K364" i="8"/>
  <c r="H364" i="8"/>
  <c r="C364" i="8"/>
  <c r="E364" i="8" s="1"/>
  <c r="F364" i="8"/>
  <c r="I364" i="8"/>
  <c r="J364" i="8"/>
  <c r="D975" i="8"/>
  <c r="K975" i="8"/>
  <c r="J975" i="8"/>
  <c r="C975" i="8"/>
  <c r="H975" i="8"/>
  <c r="I975" i="8"/>
  <c r="E975" i="8"/>
  <c r="F975" i="8"/>
  <c r="K866" i="8"/>
  <c r="H866" i="8"/>
  <c r="I866" i="8"/>
  <c r="J866" i="8"/>
  <c r="F866" i="8"/>
  <c r="C866" i="8"/>
  <c r="D866" i="8"/>
  <c r="E866" i="8"/>
  <c r="K810" i="8"/>
  <c r="C810" i="8"/>
  <c r="H810" i="8"/>
  <c r="I810" i="8"/>
  <c r="J810" i="8"/>
  <c r="E810" i="8"/>
  <c r="F810" i="8"/>
  <c r="D810" i="8"/>
  <c r="K723" i="8"/>
  <c r="D723" i="8"/>
  <c r="C723" i="8"/>
  <c r="E723" i="8" s="1"/>
  <c r="J723" i="8"/>
  <c r="H723" i="8"/>
  <c r="I723" i="8"/>
  <c r="F723" i="8"/>
  <c r="K642" i="8"/>
  <c r="F642" i="8"/>
  <c r="H642" i="8"/>
  <c r="C642" i="8"/>
  <c r="E642" i="8" s="1"/>
  <c r="I642" i="8"/>
  <c r="J642" i="8"/>
  <c r="K566" i="8"/>
  <c r="H566" i="8"/>
  <c r="J566" i="8"/>
  <c r="I566" i="8"/>
  <c r="F566" i="8"/>
  <c r="C566" i="8"/>
  <c r="K378" i="8"/>
  <c r="F378" i="8"/>
  <c r="C378" i="8"/>
  <c r="H378" i="8"/>
  <c r="I378" i="8"/>
  <c r="J378" i="8"/>
  <c r="F955" i="8"/>
  <c r="I955" i="8"/>
  <c r="J955" i="8"/>
  <c r="K892" i="8"/>
  <c r="D892" i="8"/>
  <c r="H892" i="8"/>
  <c r="J892" i="8"/>
  <c r="E892" i="8"/>
  <c r="F892" i="8"/>
  <c r="I892" i="8"/>
  <c r="C892" i="8"/>
  <c r="K842" i="8"/>
  <c r="H842" i="8"/>
  <c r="I842" i="8"/>
  <c r="J842" i="8"/>
  <c r="F842" i="8"/>
  <c r="C842" i="8"/>
  <c r="D842" i="8"/>
  <c r="E842" i="8"/>
  <c r="K802" i="8"/>
  <c r="J802" i="8"/>
  <c r="I802" i="8"/>
  <c r="C802" i="8"/>
  <c r="F802" i="8"/>
  <c r="D802" i="8"/>
  <c r="E802" i="8"/>
  <c r="H802" i="8"/>
  <c r="K742" i="8"/>
  <c r="F742" i="8"/>
  <c r="H742" i="8"/>
  <c r="D742" i="8"/>
  <c r="I742" i="8"/>
  <c r="J742" i="8"/>
  <c r="E742" i="8"/>
  <c r="C742" i="8"/>
  <c r="H629" i="8"/>
  <c r="K629" i="8"/>
  <c r="C629" i="8"/>
  <c r="D629" i="8" s="1"/>
  <c r="F629" i="8"/>
  <c r="I629" i="8"/>
  <c r="J629" i="8"/>
  <c r="K333" i="8"/>
  <c r="F333" i="8"/>
  <c r="J333" i="8"/>
  <c r="C333" i="8"/>
  <c r="E333" i="8" s="1"/>
  <c r="H333" i="8"/>
  <c r="I333" i="8"/>
  <c r="K986" i="8"/>
  <c r="F986" i="8"/>
  <c r="I986" i="8"/>
  <c r="J986" i="8"/>
  <c r="E986" i="8"/>
  <c r="H986" i="8"/>
  <c r="C986" i="8"/>
  <c r="D986" i="8"/>
  <c r="J910" i="8"/>
  <c r="C910" i="8"/>
  <c r="F910" i="8"/>
  <c r="K840" i="8"/>
  <c r="J840" i="8"/>
  <c r="C840" i="8"/>
  <c r="D840" i="8"/>
  <c r="E840" i="8"/>
  <c r="F840" i="8"/>
  <c r="H840" i="8"/>
  <c r="I840" i="8"/>
  <c r="C782" i="8"/>
  <c r="K782" i="8"/>
  <c r="I782" i="8"/>
  <c r="F782" i="8"/>
  <c r="H782" i="8"/>
  <c r="D782" i="8"/>
  <c r="E782" i="8"/>
  <c r="J782" i="8"/>
  <c r="K705" i="8"/>
  <c r="I705" i="8"/>
  <c r="J705" i="8"/>
  <c r="H705" i="8"/>
  <c r="F705" i="8"/>
  <c r="C705" i="8"/>
  <c r="D705" i="8" s="1"/>
  <c r="K542" i="8"/>
  <c r="H542" i="8"/>
  <c r="I542" i="8"/>
  <c r="C542" i="8"/>
  <c r="E542" i="8" s="1"/>
  <c r="F542" i="8"/>
  <c r="J542" i="8"/>
  <c r="K295" i="8"/>
  <c r="F295" i="8"/>
  <c r="I295" i="8"/>
  <c r="J295" i="8"/>
  <c r="C295" i="8"/>
  <c r="D295" i="8" s="1"/>
  <c r="H295" i="8"/>
  <c r="K238" i="8"/>
  <c r="F238" i="8"/>
  <c r="J238" i="8"/>
  <c r="H238" i="8"/>
  <c r="I238" i="8"/>
  <c r="C238" i="8"/>
  <c r="D238" i="8" s="1"/>
  <c r="K602" i="8"/>
  <c r="J602" i="8"/>
  <c r="I602" i="8"/>
  <c r="H602" i="8"/>
  <c r="C602" i="8"/>
  <c r="F602" i="8"/>
  <c r="J501" i="8"/>
  <c r="K442" i="8"/>
  <c r="I442" i="8"/>
  <c r="J442" i="8"/>
  <c r="H442" i="8"/>
  <c r="C442" i="8"/>
  <c r="F442" i="8"/>
  <c r="K243" i="8"/>
  <c r="F243" i="8"/>
  <c r="H243" i="8"/>
  <c r="I243" i="8"/>
  <c r="C243" i="8"/>
  <c r="J243" i="8"/>
  <c r="K254" i="8"/>
  <c r="C254" i="8"/>
  <c r="D254" i="8" s="1"/>
  <c r="J254" i="8"/>
  <c r="I254" i="8"/>
  <c r="F254" i="8"/>
  <c r="H254" i="8"/>
  <c r="K759" i="8"/>
  <c r="I759" i="8"/>
  <c r="H759" i="8"/>
  <c r="J759" i="8"/>
  <c r="D759" i="8"/>
  <c r="E759" i="8"/>
  <c r="F759" i="8"/>
  <c r="C759" i="8"/>
  <c r="E694" i="8"/>
  <c r="K694" i="8"/>
  <c r="H694" i="8"/>
  <c r="I694" i="8"/>
  <c r="J694" i="8"/>
  <c r="D694" i="8"/>
  <c r="C694" i="8"/>
  <c r="F694" i="8"/>
  <c r="K640" i="8"/>
  <c r="I640" i="8"/>
  <c r="J640" i="8"/>
  <c r="F640" i="8"/>
  <c r="C640" i="8"/>
  <c r="H640" i="8"/>
  <c r="K595" i="8"/>
  <c r="F595" i="8"/>
  <c r="J595" i="8"/>
  <c r="H595" i="8"/>
  <c r="I595" i="8"/>
  <c r="C595" i="8"/>
  <c r="C520" i="8"/>
  <c r="E520" i="8" s="1"/>
  <c r="I520" i="8"/>
  <c r="J520" i="8"/>
  <c r="F413" i="8"/>
  <c r="K413" i="8"/>
  <c r="H413" i="8"/>
  <c r="J413" i="8"/>
  <c r="C413" i="8"/>
  <c r="I413" i="8"/>
  <c r="J346" i="8"/>
  <c r="K346" i="8"/>
  <c r="C346" i="8"/>
  <c r="D346" i="8" s="1"/>
  <c r="I346" i="8"/>
  <c r="H346" i="8"/>
  <c r="F346" i="8"/>
  <c r="K763" i="8"/>
  <c r="I763" i="8"/>
  <c r="J763" i="8"/>
  <c r="D763" i="8"/>
  <c r="E763" i="8"/>
  <c r="H763" i="8"/>
  <c r="C763" i="8"/>
  <c r="F763" i="8"/>
  <c r="K647" i="8"/>
  <c r="H647" i="8"/>
  <c r="I647" i="8"/>
  <c r="C647" i="8"/>
  <c r="F647" i="8"/>
  <c r="J647" i="8"/>
  <c r="K574" i="8"/>
  <c r="I574" i="8"/>
  <c r="J574" i="8"/>
  <c r="C574" i="8"/>
  <c r="E574" i="8" s="1"/>
  <c r="H574" i="8"/>
  <c r="F574" i="8"/>
  <c r="K548" i="8"/>
  <c r="H548" i="8"/>
  <c r="J548" i="8"/>
  <c r="I548" i="8"/>
  <c r="C548" i="8"/>
  <c r="D548" i="8" s="1"/>
  <c r="F548" i="8"/>
  <c r="K448" i="8"/>
  <c r="F448" i="8"/>
  <c r="H448" i="8"/>
  <c r="C448" i="8"/>
  <c r="E448" i="8" s="1"/>
  <c r="I448" i="8"/>
  <c r="J448" i="8"/>
  <c r="K345" i="8"/>
  <c r="H345" i="8"/>
  <c r="I345" i="8"/>
  <c r="J345" i="8"/>
  <c r="K161" i="8"/>
  <c r="C161" i="8"/>
  <c r="D161" i="8" s="1"/>
  <c r="F161" i="8"/>
  <c r="I161" i="8"/>
  <c r="J161" i="8"/>
  <c r="H161" i="8"/>
  <c r="K743" i="8"/>
  <c r="H743" i="8"/>
  <c r="I743" i="8"/>
  <c r="E743" i="8"/>
  <c r="F743" i="8"/>
  <c r="D743" i="8"/>
  <c r="J743" i="8"/>
  <c r="C743" i="8"/>
  <c r="K697" i="8"/>
  <c r="C697" i="8"/>
  <c r="I697" i="8"/>
  <c r="J697" i="8"/>
  <c r="E697" i="8"/>
  <c r="F697" i="8"/>
  <c r="D697" i="8"/>
  <c r="H697" i="8"/>
  <c r="K638" i="8"/>
  <c r="C638" i="8"/>
  <c r="D638" i="8" s="1"/>
  <c r="I638" i="8"/>
  <c r="J638" i="8"/>
  <c r="H638" i="8"/>
  <c r="F638" i="8"/>
  <c r="K563" i="8"/>
  <c r="F563" i="8"/>
  <c r="H563" i="8"/>
  <c r="C563" i="8"/>
  <c r="I563" i="8"/>
  <c r="J563" i="8"/>
  <c r="K483" i="8"/>
  <c r="F483" i="8"/>
  <c r="H483" i="8"/>
  <c r="I483" i="8"/>
  <c r="J483" i="8"/>
  <c r="C483" i="8"/>
  <c r="F355" i="8"/>
  <c r="K355" i="8"/>
  <c r="I355" i="8"/>
  <c r="J355" i="8"/>
  <c r="C355" i="8"/>
  <c r="D355" i="8" s="1"/>
  <c r="K88" i="8"/>
  <c r="F88" i="8"/>
  <c r="C88" i="8"/>
  <c r="E88" i="8" s="1"/>
  <c r="K314" i="8"/>
  <c r="J314" i="8"/>
  <c r="C314" i="8"/>
  <c r="E314" i="8" s="1"/>
  <c r="H314" i="8"/>
  <c r="F314" i="8"/>
  <c r="I314" i="8"/>
  <c r="K233" i="8"/>
  <c r="C233" i="8"/>
  <c r="D233" i="8" s="1"/>
  <c r="H233" i="8"/>
  <c r="I233" i="8"/>
  <c r="F233" i="8"/>
  <c r="J233" i="8"/>
  <c r="C107" i="8"/>
  <c r="E107" i="8" s="1"/>
  <c r="J107" i="8"/>
  <c r="K107" i="8"/>
  <c r="I107" i="8"/>
  <c r="F107" i="8"/>
  <c r="H107" i="8"/>
  <c r="K489" i="8"/>
  <c r="F489" i="8"/>
  <c r="H489" i="8"/>
  <c r="C489" i="8"/>
  <c r="J489" i="8"/>
  <c r="I489" i="8"/>
  <c r="K416" i="8"/>
  <c r="H416" i="8"/>
  <c r="I416" i="8"/>
  <c r="J416" i="8"/>
  <c r="C416" i="8"/>
  <c r="E416" i="8" s="1"/>
  <c r="F416" i="8"/>
  <c r="K353" i="8"/>
  <c r="H353" i="8"/>
  <c r="I353" i="8"/>
  <c r="J353" i="8"/>
  <c r="F353" i="8"/>
  <c r="C353" i="8"/>
  <c r="C257" i="8"/>
  <c r="E257" i="8" s="1"/>
  <c r="K257" i="8"/>
  <c r="F257" i="8"/>
  <c r="H257" i="8"/>
  <c r="I257" i="8"/>
  <c r="J257" i="8"/>
  <c r="K149" i="8"/>
  <c r="C149" i="8"/>
  <c r="E149" i="8" s="1"/>
  <c r="K482" i="8"/>
  <c r="I482" i="8"/>
  <c r="J482" i="8"/>
  <c r="H482" i="8"/>
  <c r="C482" i="8"/>
  <c r="F482" i="8"/>
  <c r="K452" i="8"/>
  <c r="C452" i="8"/>
  <c r="D452" i="8" s="1"/>
  <c r="F452" i="8"/>
  <c r="I452" i="8"/>
  <c r="H452" i="8"/>
  <c r="J452" i="8"/>
  <c r="F371" i="8"/>
  <c r="K371" i="8"/>
  <c r="H371" i="8"/>
  <c r="J371" i="8"/>
  <c r="I371" i="8"/>
  <c r="C371" i="8"/>
  <c r="E371" i="8" s="1"/>
  <c r="K214" i="8"/>
  <c r="C214" i="8"/>
  <c r="D214" i="8" s="1"/>
  <c r="F214" i="8"/>
  <c r="I214" i="8"/>
  <c r="H214" i="8"/>
  <c r="J214" i="8"/>
  <c r="K535" i="8"/>
  <c r="C535" i="8"/>
  <c r="E535" i="8" s="1"/>
  <c r="F535" i="8"/>
  <c r="H535" i="8"/>
  <c r="I535" i="8"/>
  <c r="J535" i="8"/>
  <c r="H458" i="8"/>
  <c r="K458" i="8"/>
  <c r="J458" i="8"/>
  <c r="C458" i="8"/>
  <c r="I458" i="8"/>
  <c r="F458" i="8"/>
  <c r="K393" i="8"/>
  <c r="C393" i="8"/>
  <c r="J393" i="8"/>
  <c r="H393" i="8"/>
  <c r="F393" i="8"/>
  <c r="I393" i="8"/>
  <c r="K321" i="8"/>
  <c r="H321" i="8"/>
  <c r="F321" i="8"/>
  <c r="K199" i="8"/>
  <c r="J199" i="8"/>
  <c r="F199" i="8"/>
  <c r="H199" i="8"/>
  <c r="I199" i="8"/>
  <c r="C199" i="8"/>
  <c r="K118" i="8"/>
  <c r="C118" i="8"/>
  <c r="E118" i="8" s="1"/>
  <c r="J118" i="8"/>
  <c r="H118" i="8"/>
  <c r="F118" i="8"/>
  <c r="I118" i="8"/>
  <c r="K334" i="8"/>
  <c r="C334" i="8"/>
  <c r="E334" i="8" s="1"/>
  <c r="I334" i="8"/>
  <c r="J334" i="8"/>
  <c r="H334" i="8"/>
  <c r="F334" i="8"/>
  <c r="K264" i="8"/>
  <c r="I264" i="8"/>
  <c r="J264" i="8"/>
  <c r="H264" i="8"/>
  <c r="F264" i="8"/>
  <c r="C264" i="8"/>
  <c r="E264" i="8" s="1"/>
  <c r="K206" i="8"/>
  <c r="C206" i="8"/>
  <c r="D206" i="8" s="1"/>
  <c r="F206" i="8"/>
  <c r="J206" i="8"/>
  <c r="I206" i="8"/>
  <c r="H206" i="8"/>
  <c r="K90" i="8"/>
  <c r="C90" i="8"/>
  <c r="J90" i="8"/>
  <c r="I90" i="8"/>
  <c r="F90" i="8"/>
  <c r="H90" i="8"/>
  <c r="F336" i="8"/>
  <c r="K336" i="8"/>
  <c r="H336" i="8"/>
  <c r="J336" i="8"/>
  <c r="C336" i="8"/>
  <c r="D336" i="8" s="1"/>
  <c r="I336" i="8"/>
  <c r="C270" i="8"/>
  <c r="E270" i="8" s="1"/>
  <c r="J270" i="8"/>
  <c r="F270" i="8"/>
  <c r="I270" i="8"/>
  <c r="H196" i="8"/>
  <c r="C196" i="8"/>
  <c r="D196" i="8" s="1"/>
  <c r="K196" i="8"/>
  <c r="I196" i="8"/>
  <c r="J196" i="8"/>
  <c r="F196" i="8"/>
  <c r="H87" i="8"/>
  <c r="K87" i="8"/>
  <c r="F87" i="8"/>
  <c r="C87" i="8"/>
  <c r="E87" i="8" s="1"/>
  <c r="J87" i="8"/>
  <c r="I87" i="8"/>
  <c r="K340" i="8"/>
  <c r="C340" i="8"/>
  <c r="D340" i="8" s="1"/>
  <c r="H340" i="8"/>
  <c r="F340" i="8"/>
  <c r="I340" i="8"/>
  <c r="J340" i="8"/>
  <c r="K285" i="8"/>
  <c r="C285" i="8"/>
  <c r="D285" i="8" s="1"/>
  <c r="F285" i="8"/>
  <c r="I285" i="8"/>
  <c r="H285" i="8"/>
  <c r="J285" i="8"/>
  <c r="K253" i="8"/>
  <c r="C253" i="8"/>
  <c r="D253" i="8" s="1"/>
  <c r="I253" i="8"/>
  <c r="F253" i="8"/>
  <c r="H253" i="8"/>
  <c r="J253" i="8"/>
  <c r="F165" i="8"/>
  <c r="K165" i="8"/>
  <c r="C165" i="8"/>
  <c r="E165" i="8" s="1"/>
  <c r="I165" i="8"/>
  <c r="H165" i="8"/>
  <c r="J165" i="8"/>
  <c r="K100" i="8"/>
  <c r="F100" i="8"/>
  <c r="H100" i="8"/>
  <c r="C100" i="8"/>
  <c r="E100" i="8" s="1"/>
  <c r="J100" i="8"/>
  <c r="I100" i="8"/>
  <c r="C114" i="8"/>
  <c r="E114" i="8" s="1"/>
  <c r="K114" i="8"/>
  <c r="I62" i="8"/>
  <c r="J62" i="8"/>
  <c r="K62" i="8"/>
  <c r="H62" i="8"/>
  <c r="C62" i="8"/>
  <c r="E62" i="8" s="1"/>
  <c r="F62" i="8"/>
  <c r="F27" i="8"/>
  <c r="K27" i="8"/>
  <c r="I27" i="8"/>
  <c r="C27" i="8"/>
  <c r="D27" i="8" s="1"/>
  <c r="J27" i="8"/>
  <c r="H27" i="8"/>
  <c r="K39" i="8"/>
  <c r="F39" i="8"/>
  <c r="H39" i="8"/>
  <c r="I39" i="8"/>
  <c r="J39" i="8"/>
  <c r="C39" i="8"/>
  <c r="E39" i="8" s="1"/>
  <c r="K49" i="8"/>
  <c r="I49" i="8"/>
  <c r="F49" i="8"/>
  <c r="C49" i="8"/>
  <c r="E49" i="8" s="1"/>
  <c r="J49" i="8"/>
  <c r="H49" i="8"/>
  <c r="K4" i="8"/>
  <c r="C4" i="8"/>
  <c r="D4" i="8" s="1"/>
  <c r="F4" i="8"/>
  <c r="I4" i="8"/>
  <c r="J4" i="8"/>
  <c r="H4" i="8"/>
  <c r="K112" i="8"/>
  <c r="H112" i="8"/>
  <c r="I112" i="8"/>
  <c r="F112" i="8"/>
  <c r="C112" i="8"/>
  <c r="D112" i="8" s="1"/>
  <c r="J112" i="8"/>
  <c r="K56" i="8"/>
  <c r="H56" i="8"/>
  <c r="I56" i="8"/>
  <c r="J56" i="8"/>
  <c r="C56" i="8"/>
  <c r="D56" i="8" s="1"/>
  <c r="F56" i="8"/>
  <c r="H201" i="8"/>
  <c r="I201" i="8"/>
  <c r="C120" i="8"/>
  <c r="D120" i="8" s="1"/>
  <c r="K120" i="8"/>
  <c r="J120" i="8"/>
  <c r="H120" i="8"/>
  <c r="I120" i="8"/>
  <c r="F120" i="8"/>
  <c r="C37" i="8"/>
  <c r="E37" i="8" s="1"/>
  <c r="I37" i="8"/>
  <c r="K37" i="8"/>
  <c r="H37" i="8"/>
  <c r="F37" i="8"/>
  <c r="J37" i="8"/>
  <c r="H188" i="8"/>
  <c r="K188" i="8"/>
  <c r="C188" i="8"/>
  <c r="E188" i="8" s="1"/>
  <c r="F188" i="8"/>
  <c r="I188" i="8"/>
  <c r="J188" i="8"/>
  <c r="K121" i="8"/>
  <c r="I121" i="8"/>
  <c r="J121" i="8"/>
  <c r="C121" i="8"/>
  <c r="H121" i="8"/>
  <c r="F121" i="8"/>
  <c r="K59" i="8"/>
  <c r="F59" i="8"/>
  <c r="J59" i="8"/>
  <c r="H59" i="8"/>
  <c r="I59" i="8"/>
  <c r="C59" i="8"/>
  <c r="K1191" i="8"/>
  <c r="F1191" i="8"/>
  <c r="H1191" i="8"/>
  <c r="J1191" i="8"/>
  <c r="C1191" i="8"/>
  <c r="D1191" i="8"/>
  <c r="E1191" i="8"/>
  <c r="I1191" i="8"/>
  <c r="K1055" i="8"/>
  <c r="C1055" i="8"/>
  <c r="J1055" i="8"/>
  <c r="D1055" i="8"/>
  <c r="I1055" i="8"/>
  <c r="E1055" i="8"/>
  <c r="F1055" i="8"/>
  <c r="H1055" i="8"/>
  <c r="H1151" i="8"/>
  <c r="K1151" i="8"/>
  <c r="C1151" i="8"/>
  <c r="D1151" i="8"/>
  <c r="E1151" i="8"/>
  <c r="I1151" i="8"/>
  <c r="J1151" i="8"/>
  <c r="F1151" i="8"/>
  <c r="K1132" i="8"/>
  <c r="D1132" i="8"/>
  <c r="E1132" i="8"/>
  <c r="F1132" i="8"/>
  <c r="H1132" i="8"/>
  <c r="I1132" i="8"/>
  <c r="J1132" i="8"/>
  <c r="C1132" i="8"/>
  <c r="K1148" i="8"/>
  <c r="F1148" i="8"/>
  <c r="H1148" i="8"/>
  <c r="J1148" i="8"/>
  <c r="C1148" i="8"/>
  <c r="D1148" i="8"/>
  <c r="E1148" i="8"/>
  <c r="I1148" i="8"/>
  <c r="K1152" i="8"/>
  <c r="C1152" i="8"/>
  <c r="D1152" i="8"/>
  <c r="E1152" i="8"/>
  <c r="F1152" i="8"/>
  <c r="I1152" i="8"/>
  <c r="H1152" i="8"/>
  <c r="J1152" i="8"/>
  <c r="K1194" i="8"/>
  <c r="C1194" i="8"/>
  <c r="D1194" i="8"/>
  <c r="E1194" i="8"/>
  <c r="F1194" i="8"/>
  <c r="H1194" i="8"/>
  <c r="I1194" i="8"/>
  <c r="J1194" i="8"/>
  <c r="K1193" i="8"/>
  <c r="H1193" i="8"/>
  <c r="E1193" i="8"/>
  <c r="F1193" i="8"/>
  <c r="D1193" i="8"/>
  <c r="C1193" i="8"/>
  <c r="I1193" i="8"/>
  <c r="J1193" i="8"/>
  <c r="K1105" i="8"/>
  <c r="E1105" i="8"/>
  <c r="D1105" i="8"/>
  <c r="F1105" i="8"/>
  <c r="I1105" i="8"/>
  <c r="H1105" i="8"/>
  <c r="J1105" i="8"/>
  <c r="C1105" i="8"/>
  <c r="K1025" i="8"/>
  <c r="D1025" i="8"/>
  <c r="E1025" i="8"/>
  <c r="I1025" i="8"/>
  <c r="J1025" i="8"/>
  <c r="F1025" i="8"/>
  <c r="C1025" i="8"/>
  <c r="H1025" i="8"/>
  <c r="K936" i="8"/>
  <c r="E936" i="8"/>
  <c r="F936" i="8"/>
  <c r="I936" i="8"/>
  <c r="D936" i="8"/>
  <c r="H936" i="8"/>
  <c r="J936" i="8"/>
  <c r="C936" i="8"/>
  <c r="K1009" i="8"/>
  <c r="J1009" i="8"/>
  <c r="I1009" i="8"/>
  <c r="D1009" i="8"/>
  <c r="E1009" i="8"/>
  <c r="C1009" i="8"/>
  <c r="F1009" i="8"/>
  <c r="H1009" i="8"/>
  <c r="K863" i="8"/>
  <c r="I863" i="8"/>
  <c r="H863" i="8"/>
  <c r="D863" i="8"/>
  <c r="J863" i="8"/>
  <c r="C863" i="8"/>
  <c r="E863" i="8"/>
  <c r="F863" i="8"/>
  <c r="K1013" i="8"/>
  <c r="I1013" i="8"/>
  <c r="F1013" i="8"/>
  <c r="H1013" i="8"/>
  <c r="E1013" i="8"/>
  <c r="C1013" i="8"/>
  <c r="D1013" i="8"/>
  <c r="J1013" i="8"/>
  <c r="K924" i="8"/>
  <c r="C924" i="8"/>
  <c r="H924" i="8"/>
  <c r="I924" i="8"/>
  <c r="J924" i="8"/>
  <c r="F924" i="8"/>
  <c r="E924" i="8"/>
  <c r="D924" i="8"/>
  <c r="K1188" i="8"/>
  <c r="E1188" i="8"/>
  <c r="F1188" i="8"/>
  <c r="I1188" i="8"/>
  <c r="J1188" i="8"/>
  <c r="C1188" i="8"/>
  <c r="D1188" i="8"/>
  <c r="H1188" i="8"/>
  <c r="K1143" i="8"/>
  <c r="E1143" i="8"/>
  <c r="F1143" i="8"/>
  <c r="I1143" i="8"/>
  <c r="C1143" i="8"/>
  <c r="D1143" i="8"/>
  <c r="J1143" i="8"/>
  <c r="H1143" i="8"/>
  <c r="K992" i="8"/>
  <c r="F992" i="8"/>
  <c r="H992" i="8"/>
  <c r="D992" i="8"/>
  <c r="E992" i="8"/>
  <c r="I992" i="8"/>
  <c r="C992" i="8"/>
  <c r="J992" i="8"/>
  <c r="K696" i="8"/>
  <c r="C696" i="8"/>
  <c r="F696" i="8"/>
  <c r="E696" i="8"/>
  <c r="I696" i="8"/>
  <c r="J696" i="8"/>
  <c r="H696" i="8"/>
  <c r="D696" i="8"/>
  <c r="D873" i="8"/>
  <c r="K873" i="8"/>
  <c r="F873" i="8"/>
  <c r="I873" i="8"/>
  <c r="E873" i="8"/>
  <c r="J873" i="8"/>
  <c r="C873" i="8"/>
  <c r="H873" i="8"/>
  <c r="K733" i="8"/>
  <c r="I733" i="8"/>
  <c r="J733" i="8"/>
  <c r="C733" i="8"/>
  <c r="E733" i="8"/>
  <c r="F733" i="8"/>
  <c r="H733" i="8"/>
  <c r="D733" i="8"/>
  <c r="K1120" i="8"/>
  <c r="C1120" i="8"/>
  <c r="I1120" i="8"/>
  <c r="J1120" i="8"/>
  <c r="F1120" i="8"/>
  <c r="H1120" i="8"/>
  <c r="E1120" i="8"/>
  <c r="D1120" i="8"/>
  <c r="H1059" i="8"/>
  <c r="K1059" i="8"/>
  <c r="F1059" i="8"/>
  <c r="I1059" i="8"/>
  <c r="D1059" i="8"/>
  <c r="C1059" i="8"/>
  <c r="E1059" i="8"/>
  <c r="J1059" i="8"/>
  <c r="E884" i="8"/>
  <c r="K884" i="8"/>
  <c r="F884" i="8"/>
  <c r="J884" i="8"/>
  <c r="D884" i="8"/>
  <c r="H884" i="8"/>
  <c r="C884" i="8"/>
  <c r="I884" i="8"/>
  <c r="K1181" i="8"/>
  <c r="H1181" i="8"/>
  <c r="I1181" i="8"/>
  <c r="J1181" i="8"/>
  <c r="D1181" i="8"/>
  <c r="C1181" i="8"/>
  <c r="E1181" i="8"/>
  <c r="F1181" i="8"/>
  <c r="K1110" i="8"/>
  <c r="I1110" i="8"/>
  <c r="E1110" i="8"/>
  <c r="H1110" i="8"/>
  <c r="J1110" i="8"/>
  <c r="D1110" i="8"/>
  <c r="F1110" i="8"/>
  <c r="C1110" i="8"/>
  <c r="K1037" i="8"/>
  <c r="E1037" i="8"/>
  <c r="F1037" i="8"/>
  <c r="J1037" i="8"/>
  <c r="C1037" i="8"/>
  <c r="I1037" i="8"/>
  <c r="D1037" i="8"/>
  <c r="H1037" i="8"/>
  <c r="K948" i="8"/>
  <c r="I948" i="8"/>
  <c r="J948" i="8"/>
  <c r="C948" i="8"/>
  <c r="H948" i="8"/>
  <c r="D948" i="8"/>
  <c r="F948" i="8"/>
  <c r="E948" i="8"/>
  <c r="K672" i="8"/>
  <c r="I672" i="8"/>
  <c r="J672" i="8"/>
  <c r="F672" i="8"/>
  <c r="H672" i="8"/>
  <c r="C672" i="8"/>
  <c r="D672" i="8" s="1"/>
  <c r="E1158" i="8"/>
  <c r="K1158" i="8"/>
  <c r="C1158" i="8"/>
  <c r="D1158" i="8"/>
  <c r="F1158" i="8"/>
  <c r="J1158" i="8"/>
  <c r="I1158" i="8"/>
  <c r="H1158" i="8"/>
  <c r="C1036" i="8"/>
  <c r="K1036" i="8"/>
  <c r="F1036" i="8"/>
  <c r="E1036" i="8"/>
  <c r="D1036" i="8"/>
  <c r="H1036" i="8"/>
  <c r="I1036" i="8"/>
  <c r="J1036" i="8"/>
  <c r="K907" i="8"/>
  <c r="H907" i="8"/>
  <c r="J907" i="8"/>
  <c r="D907" i="8"/>
  <c r="C907" i="8"/>
  <c r="I907" i="8"/>
  <c r="E907" i="8"/>
  <c r="F907" i="8"/>
  <c r="K598" i="8"/>
  <c r="H598" i="8"/>
  <c r="I598" i="8"/>
  <c r="C598" i="8"/>
  <c r="D598" i="8" s="1"/>
  <c r="J598" i="8"/>
  <c r="F598" i="8"/>
  <c r="K858" i="8"/>
  <c r="C858" i="8"/>
  <c r="D858" i="8"/>
  <c r="E858" i="8"/>
  <c r="I858" i="8"/>
  <c r="J858" i="8"/>
  <c r="H858" i="8"/>
  <c r="F858" i="8"/>
  <c r="C764" i="8"/>
  <c r="K764" i="8"/>
  <c r="H764" i="8"/>
  <c r="J764" i="8"/>
  <c r="E764" i="8"/>
  <c r="F764" i="8"/>
  <c r="I764" i="8"/>
  <c r="D764" i="8"/>
  <c r="K550" i="8"/>
  <c r="H550" i="8"/>
  <c r="J550" i="8"/>
  <c r="I550" i="8"/>
  <c r="F550" i="8"/>
  <c r="C550" i="8"/>
  <c r="D550" i="8" s="1"/>
  <c r="K950" i="8"/>
  <c r="F950" i="8"/>
  <c r="H950" i="8"/>
  <c r="I950" i="8"/>
  <c r="C950" i="8"/>
  <c r="D950" i="8"/>
  <c r="E950" i="8"/>
  <c r="J950" i="8"/>
  <c r="H837" i="8"/>
  <c r="K837" i="8"/>
  <c r="D837" i="8"/>
  <c r="E837" i="8"/>
  <c r="C837" i="8"/>
  <c r="J837" i="8"/>
  <c r="F837" i="8"/>
  <c r="I837" i="8"/>
  <c r="K712" i="8"/>
  <c r="I712" i="8"/>
  <c r="J712" i="8"/>
  <c r="E712" i="8"/>
  <c r="F712" i="8"/>
  <c r="H712" i="8"/>
  <c r="C712" i="8"/>
  <c r="D712" i="8" s="1"/>
  <c r="K1062" i="8"/>
  <c r="I1062" i="8"/>
  <c r="J1062" i="8"/>
  <c r="H1062" i="8"/>
  <c r="C1062" i="8"/>
  <c r="F1062" i="8"/>
  <c r="E1062" i="8"/>
  <c r="D1062" i="8"/>
  <c r="D991" i="8"/>
  <c r="K991" i="8"/>
  <c r="H991" i="8"/>
  <c r="I991" i="8"/>
  <c r="J991" i="8"/>
  <c r="C991" i="8"/>
  <c r="F991" i="8"/>
  <c r="E991" i="8"/>
  <c r="K939" i="8"/>
  <c r="H939" i="8"/>
  <c r="C939" i="8"/>
  <c r="D939" i="8"/>
  <c r="J939" i="8"/>
  <c r="F939" i="8"/>
  <c r="E939" i="8"/>
  <c r="I939" i="8"/>
  <c r="D793" i="8"/>
  <c r="K793" i="8"/>
  <c r="C793" i="8"/>
  <c r="E793" i="8"/>
  <c r="F793" i="8"/>
  <c r="J793" i="8"/>
  <c r="I793" i="8"/>
  <c r="H793" i="8"/>
  <c r="K641" i="8"/>
  <c r="C641" i="8"/>
  <c r="D641" i="8" s="1"/>
  <c r="I641" i="8"/>
  <c r="J641" i="8"/>
  <c r="H641" i="8"/>
  <c r="F641" i="8"/>
  <c r="K1092" i="8"/>
  <c r="I1092" i="8"/>
  <c r="F1092" i="8"/>
  <c r="H1092" i="8"/>
  <c r="E1092" i="8"/>
  <c r="C1092" i="8"/>
  <c r="D1092" i="8"/>
  <c r="J1092" i="8"/>
  <c r="K1010" i="8"/>
  <c r="I1010" i="8"/>
  <c r="J1010" i="8"/>
  <c r="F1010" i="8"/>
  <c r="D1010" i="8"/>
  <c r="E1010" i="8"/>
  <c r="H1010" i="8"/>
  <c r="C1010" i="8"/>
  <c r="K888" i="8"/>
  <c r="C888" i="8"/>
  <c r="D888" i="8"/>
  <c r="E888" i="8"/>
  <c r="F888" i="8"/>
  <c r="I888" i="8"/>
  <c r="J888" i="8"/>
  <c r="H888" i="8"/>
  <c r="K775" i="8"/>
  <c r="H775" i="8"/>
  <c r="I775" i="8"/>
  <c r="F775" i="8"/>
  <c r="E775" i="8"/>
  <c r="J775" i="8"/>
  <c r="C775" i="8"/>
  <c r="D775" i="8"/>
  <c r="K655" i="8"/>
  <c r="I655" i="8"/>
  <c r="H655" i="8"/>
  <c r="F655" i="8"/>
  <c r="C655" i="8"/>
  <c r="E655" i="8" s="1"/>
  <c r="J655" i="8"/>
  <c r="K495" i="8"/>
  <c r="F495" i="8"/>
  <c r="H495" i="8"/>
  <c r="I495" i="8"/>
  <c r="J495" i="8"/>
  <c r="C495" i="8"/>
  <c r="E495" i="8" s="1"/>
  <c r="C425" i="8"/>
  <c r="D425" i="8" s="1"/>
  <c r="K425" i="8"/>
  <c r="I425" i="8"/>
  <c r="H425" i="8"/>
  <c r="F425" i="8"/>
  <c r="J425" i="8"/>
  <c r="K739" i="8"/>
  <c r="I739" i="8"/>
  <c r="J739" i="8"/>
  <c r="H739" i="8"/>
  <c r="E739" i="8"/>
  <c r="C739" i="8"/>
  <c r="D739" i="8"/>
  <c r="F739" i="8"/>
  <c r="K621" i="8"/>
  <c r="F621" i="8"/>
  <c r="I621" i="8"/>
  <c r="J621" i="8"/>
  <c r="H621" i="8"/>
  <c r="C621" i="8"/>
  <c r="D621" i="8" s="1"/>
  <c r="K521" i="8"/>
  <c r="J521" i="8"/>
  <c r="F521" i="8"/>
  <c r="C521" i="8"/>
  <c r="D521" i="8" s="1"/>
  <c r="I521" i="8"/>
  <c r="H521" i="8"/>
  <c r="K445" i="8"/>
  <c r="I445" i="8"/>
  <c r="C445" i="8"/>
  <c r="D445" i="8" s="1"/>
  <c r="F445" i="8"/>
  <c r="H445" i="8"/>
  <c r="J445" i="8"/>
  <c r="K462" i="8"/>
  <c r="J462" i="8"/>
  <c r="H462" i="8"/>
  <c r="F462" i="8"/>
  <c r="C462" i="8"/>
  <c r="D462" i="8" s="1"/>
  <c r="I462" i="8"/>
  <c r="K1012" i="8"/>
  <c r="C1012" i="8"/>
  <c r="D1012" i="8"/>
  <c r="H1012" i="8"/>
  <c r="I1012" i="8"/>
  <c r="E1012" i="8"/>
  <c r="J1012" i="8"/>
  <c r="F1012" i="8"/>
  <c r="I964" i="8"/>
  <c r="K964" i="8"/>
  <c r="J964" i="8"/>
  <c r="F964" i="8"/>
  <c r="D964" i="8"/>
  <c r="H964" i="8"/>
  <c r="E964" i="8"/>
  <c r="C964" i="8"/>
  <c r="D865" i="8"/>
  <c r="K865" i="8"/>
  <c r="I865" i="8"/>
  <c r="J865" i="8"/>
  <c r="E865" i="8"/>
  <c r="F865" i="8"/>
  <c r="C865" i="8"/>
  <c r="H865" i="8"/>
  <c r="H807" i="8"/>
  <c r="K807" i="8"/>
  <c r="D807" i="8"/>
  <c r="E807" i="8"/>
  <c r="F807" i="8"/>
  <c r="C807" i="8"/>
  <c r="I807" i="8"/>
  <c r="J807" i="8"/>
  <c r="K692" i="8"/>
  <c r="F692" i="8"/>
  <c r="H692" i="8"/>
  <c r="I692" i="8"/>
  <c r="E692" i="8"/>
  <c r="J692" i="8"/>
  <c r="D692" i="8"/>
  <c r="C692" i="8"/>
  <c r="K639" i="8"/>
  <c r="H639" i="8"/>
  <c r="I639" i="8"/>
  <c r="C639" i="8"/>
  <c r="E639" i="8" s="1"/>
  <c r="F639" i="8"/>
  <c r="J639" i="8"/>
  <c r="F515" i="8"/>
  <c r="K515" i="8"/>
  <c r="J515" i="8"/>
  <c r="I515" i="8"/>
  <c r="C515" i="8"/>
  <c r="E515" i="8" s="1"/>
  <c r="H515" i="8"/>
  <c r="F363" i="8"/>
  <c r="K363" i="8"/>
  <c r="H363" i="8"/>
  <c r="I363" i="8"/>
  <c r="J363" i="8"/>
  <c r="C363" i="8"/>
  <c r="E363" i="8" s="1"/>
  <c r="K947" i="8"/>
  <c r="E947" i="8"/>
  <c r="I947" i="8"/>
  <c r="J947" i="8"/>
  <c r="F947" i="8"/>
  <c r="C947" i="8"/>
  <c r="D947" i="8"/>
  <c r="H947" i="8"/>
  <c r="K880" i="8"/>
  <c r="I880" i="8"/>
  <c r="J880" i="8"/>
  <c r="C880" i="8"/>
  <c r="D880" i="8"/>
  <c r="E880" i="8"/>
  <c r="F880" i="8"/>
  <c r="H880" i="8"/>
  <c r="D841" i="8"/>
  <c r="E841" i="8"/>
  <c r="F841" i="8"/>
  <c r="I841" i="8"/>
  <c r="H789" i="8"/>
  <c r="K789" i="8"/>
  <c r="D789" i="8"/>
  <c r="J789" i="8"/>
  <c r="C789" i="8"/>
  <c r="E789" i="8"/>
  <c r="I789" i="8"/>
  <c r="F789" i="8"/>
  <c r="D737" i="8"/>
  <c r="K737" i="8"/>
  <c r="I737" i="8"/>
  <c r="J737" i="8"/>
  <c r="F737" i="8"/>
  <c r="E737" i="8"/>
  <c r="C737" i="8"/>
  <c r="H737" i="8"/>
  <c r="F625" i="8"/>
  <c r="K625" i="8"/>
  <c r="I625" i="8"/>
  <c r="J625" i="8"/>
  <c r="C625" i="8"/>
  <c r="H625" i="8"/>
  <c r="E1061" i="8"/>
  <c r="K1061" i="8"/>
  <c r="I1061" i="8"/>
  <c r="H1061" i="8"/>
  <c r="C1061" i="8"/>
  <c r="D1061" i="8"/>
  <c r="J1061" i="8"/>
  <c r="F1061" i="8"/>
  <c r="K981" i="8"/>
  <c r="F981" i="8"/>
  <c r="H981" i="8"/>
  <c r="I981" i="8"/>
  <c r="J981" i="8"/>
  <c r="C981" i="8"/>
  <c r="D981" i="8"/>
  <c r="E981" i="8"/>
  <c r="K908" i="8"/>
  <c r="J908" i="8"/>
  <c r="C908" i="8"/>
  <c r="D908" i="8"/>
  <c r="E908" i="8"/>
  <c r="F908" i="8"/>
  <c r="H908" i="8"/>
  <c r="I908" i="8"/>
  <c r="K834" i="8"/>
  <c r="I834" i="8"/>
  <c r="J834" i="8"/>
  <c r="C834" i="8"/>
  <c r="F834" i="8"/>
  <c r="H834" i="8"/>
  <c r="E834" i="8"/>
  <c r="D834" i="8"/>
  <c r="J779" i="8"/>
  <c r="H779" i="8"/>
  <c r="C779" i="8"/>
  <c r="I779" i="8"/>
  <c r="F779" i="8"/>
  <c r="K702" i="8"/>
  <c r="C702" i="8"/>
  <c r="E702" i="8" s="1"/>
  <c r="F702" i="8"/>
  <c r="J702" i="8"/>
  <c r="H702" i="8"/>
  <c r="I702" i="8"/>
  <c r="K438" i="8"/>
  <c r="F438" i="8"/>
  <c r="I438" i="8"/>
  <c r="J438" i="8"/>
  <c r="C438" i="8"/>
  <c r="D438" i="8" s="1"/>
  <c r="H438" i="8"/>
  <c r="K245" i="8"/>
  <c r="I245" i="8"/>
  <c r="J245" i="8"/>
  <c r="F245" i="8"/>
  <c r="C245" i="8"/>
  <c r="D245" i="8" s="1"/>
  <c r="H245" i="8"/>
  <c r="K211" i="8"/>
  <c r="I211" i="8"/>
  <c r="J211" i="8"/>
  <c r="C211" i="8"/>
  <c r="E211" i="8" s="1"/>
  <c r="F211" i="8"/>
  <c r="H211" i="8"/>
  <c r="K562" i="8"/>
  <c r="H562" i="8"/>
  <c r="I562" i="8"/>
  <c r="J562" i="8"/>
  <c r="C562" i="8"/>
  <c r="E562" i="8" s="1"/>
  <c r="F562" i="8"/>
  <c r="K492" i="8"/>
  <c r="F492" i="8"/>
  <c r="H492" i="8"/>
  <c r="I492" i="8"/>
  <c r="C492" i="8"/>
  <c r="D492" i="8" s="1"/>
  <c r="J492" i="8"/>
  <c r="K424" i="8"/>
  <c r="F424" i="8"/>
  <c r="H424" i="8"/>
  <c r="I424" i="8"/>
  <c r="J424" i="8"/>
  <c r="C424" i="8"/>
  <c r="D424" i="8" s="1"/>
  <c r="F228" i="8"/>
  <c r="I228" i="8"/>
  <c r="J228" i="8"/>
  <c r="H228" i="8"/>
  <c r="K223" i="8"/>
  <c r="J223" i="8"/>
  <c r="C223" i="8"/>
  <c r="E223" i="8" s="1"/>
  <c r="F223" i="8"/>
  <c r="H223" i="8"/>
  <c r="I223" i="8"/>
  <c r="K752" i="8"/>
  <c r="H752" i="8"/>
  <c r="I752" i="8"/>
  <c r="J752" i="8"/>
  <c r="C752" i="8"/>
  <c r="D752" i="8"/>
  <c r="E752" i="8"/>
  <c r="F752" i="8"/>
  <c r="K673" i="8"/>
  <c r="C673" i="8"/>
  <c r="D673" i="8" s="1"/>
  <c r="J673" i="8"/>
  <c r="I673" i="8"/>
  <c r="H673" i="8"/>
  <c r="F673" i="8"/>
  <c r="F627" i="8"/>
  <c r="K627" i="8"/>
  <c r="I627" i="8"/>
  <c r="J627" i="8"/>
  <c r="C627" i="8"/>
  <c r="D627" i="8" s="1"/>
  <c r="H627" i="8"/>
  <c r="K583" i="8"/>
  <c r="F583" i="8"/>
  <c r="I583" i="8"/>
  <c r="J583" i="8"/>
  <c r="H583" i="8"/>
  <c r="C583" i="8"/>
  <c r="D583" i="8" s="1"/>
  <c r="K518" i="8"/>
  <c r="F518" i="8"/>
  <c r="H518" i="8"/>
  <c r="J518" i="8"/>
  <c r="I518" i="8"/>
  <c r="C518" i="8"/>
  <c r="E518" i="8" s="1"/>
  <c r="K404" i="8"/>
  <c r="C404" i="8"/>
  <c r="D404" i="8" s="1"/>
  <c r="F404" i="8"/>
  <c r="H404" i="8"/>
  <c r="J404" i="8"/>
  <c r="I404" i="8"/>
  <c r="K303" i="8"/>
  <c r="F303" i="8"/>
  <c r="H303" i="8"/>
  <c r="I303" i="8"/>
  <c r="C735" i="8"/>
  <c r="K735" i="8"/>
  <c r="E735" i="8"/>
  <c r="H735" i="8"/>
  <c r="I735" i="8"/>
  <c r="J735" i="8"/>
  <c r="D735" i="8"/>
  <c r="F735" i="8"/>
  <c r="H637" i="8"/>
  <c r="K637" i="8"/>
  <c r="C637" i="8"/>
  <c r="D637" i="8" s="1"/>
  <c r="F637" i="8"/>
  <c r="J637" i="8"/>
  <c r="I637" i="8"/>
  <c r="K572" i="8"/>
  <c r="I572" i="8"/>
  <c r="J572" i="8"/>
  <c r="H572" i="8"/>
  <c r="C572" i="8"/>
  <c r="D572" i="8" s="1"/>
  <c r="F572" i="8"/>
  <c r="K528" i="8"/>
  <c r="H528" i="8"/>
  <c r="I528" i="8"/>
  <c r="J528" i="8"/>
  <c r="C528" i="8"/>
  <c r="D528" i="8" s="1"/>
  <c r="F528" i="8"/>
  <c r="C439" i="8"/>
  <c r="D439" i="8" s="1"/>
  <c r="K439" i="8"/>
  <c r="I439" i="8"/>
  <c r="F439" i="8"/>
  <c r="H439" i="8"/>
  <c r="J439" i="8"/>
  <c r="K342" i="8"/>
  <c r="C342" i="8"/>
  <c r="E342" i="8" s="1"/>
  <c r="I342" i="8"/>
  <c r="J342" i="8"/>
  <c r="H342" i="8"/>
  <c r="F342" i="8"/>
  <c r="J811" i="8"/>
  <c r="K811" i="8"/>
  <c r="D811" i="8"/>
  <c r="E811" i="8"/>
  <c r="C811" i="8"/>
  <c r="I811" i="8"/>
  <c r="F811" i="8"/>
  <c r="H811" i="8"/>
  <c r="C741" i="8"/>
  <c r="D741" i="8"/>
  <c r="E741" i="8"/>
  <c r="F741" i="8"/>
  <c r="D684" i="8"/>
  <c r="K684" i="8"/>
  <c r="C684" i="8"/>
  <c r="E684" i="8" s="1"/>
  <c r="F684" i="8"/>
  <c r="I684" i="8"/>
  <c r="H684" i="8"/>
  <c r="J684" i="8"/>
  <c r="K632" i="8"/>
  <c r="F632" i="8"/>
  <c r="I632" i="8"/>
  <c r="J632" i="8"/>
  <c r="C632" i="8"/>
  <c r="D632" i="8" s="1"/>
  <c r="H632" i="8"/>
  <c r="K555" i="8"/>
  <c r="F555" i="8"/>
  <c r="H555" i="8"/>
  <c r="J555" i="8"/>
  <c r="C555" i="8"/>
  <c r="D555" i="8" s="1"/>
  <c r="I555" i="8"/>
  <c r="K450" i="8"/>
  <c r="F450" i="8"/>
  <c r="H450" i="8"/>
  <c r="I450" i="8"/>
  <c r="C450" i="8"/>
  <c r="E450" i="8" s="1"/>
  <c r="J450" i="8"/>
  <c r="F344" i="8"/>
  <c r="K344" i="8"/>
  <c r="C344" i="8"/>
  <c r="D344" i="8" s="1"/>
  <c r="H344" i="8"/>
  <c r="J344" i="8"/>
  <c r="I344" i="8"/>
  <c r="C82" i="8"/>
  <c r="D82" i="8" s="1"/>
  <c r="K82" i="8"/>
  <c r="H82" i="8"/>
  <c r="J82" i="8"/>
  <c r="I82" i="8"/>
  <c r="F82" i="8"/>
  <c r="K310" i="8"/>
  <c r="I310" i="8"/>
  <c r="J310" i="8"/>
  <c r="C310" i="8"/>
  <c r="D310" i="8" s="1"/>
  <c r="F310" i="8"/>
  <c r="H310" i="8"/>
  <c r="F221" i="8"/>
  <c r="I221" i="8"/>
  <c r="J221" i="8"/>
  <c r="H221" i="8"/>
  <c r="K132" i="8"/>
  <c r="I132" i="8"/>
  <c r="C132" i="8"/>
  <c r="E132" i="8" s="1"/>
  <c r="J132" i="8"/>
  <c r="F132" i="8"/>
  <c r="H132" i="8"/>
  <c r="K480" i="8"/>
  <c r="H480" i="8"/>
  <c r="I480" i="8"/>
  <c r="J480" i="8"/>
  <c r="F480" i="8"/>
  <c r="C480" i="8"/>
  <c r="D480" i="8" s="1"/>
  <c r="F408" i="8"/>
  <c r="K408" i="8"/>
  <c r="J408" i="8"/>
  <c r="C408" i="8"/>
  <c r="E408" i="8" s="1"/>
  <c r="H408" i="8"/>
  <c r="I408" i="8"/>
  <c r="K329" i="8"/>
  <c r="F329" i="8"/>
  <c r="J329" i="8"/>
  <c r="C329" i="8"/>
  <c r="D329" i="8" s="1"/>
  <c r="H329" i="8"/>
  <c r="I329" i="8"/>
  <c r="K247" i="8"/>
  <c r="C247" i="8"/>
  <c r="E247" i="8" s="1"/>
  <c r="I247" i="8"/>
  <c r="F247" i="8"/>
  <c r="J247" i="8"/>
  <c r="H247" i="8"/>
  <c r="F143" i="8"/>
  <c r="K143" i="8"/>
  <c r="C143" i="8"/>
  <c r="D143" i="8" s="1"/>
  <c r="I143" i="8"/>
  <c r="J143" i="8"/>
  <c r="H143" i="8"/>
  <c r="K475" i="8"/>
  <c r="F475" i="8"/>
  <c r="C475" i="8"/>
  <c r="E475" i="8" s="1"/>
  <c r="J475" i="8"/>
  <c r="I475" i="8"/>
  <c r="H475" i="8"/>
  <c r="J440" i="8"/>
  <c r="F440" i="8"/>
  <c r="C440" i="8"/>
  <c r="E440" i="8" s="1"/>
  <c r="K361" i="8"/>
  <c r="H361" i="8"/>
  <c r="I361" i="8"/>
  <c r="C361" i="8"/>
  <c r="D361" i="8" s="1"/>
  <c r="J361" i="8"/>
  <c r="F361" i="8"/>
  <c r="C193" i="8"/>
  <c r="E193" i="8" s="1"/>
  <c r="F193" i="8"/>
  <c r="K193" i="8"/>
  <c r="H193" i="8"/>
  <c r="I193" i="8"/>
  <c r="J193" i="8"/>
  <c r="C524" i="8"/>
  <c r="D524" i="8" s="1"/>
  <c r="K524" i="8"/>
  <c r="I524" i="8"/>
  <c r="F524" i="8"/>
  <c r="J524" i="8"/>
  <c r="H524" i="8"/>
  <c r="K453" i="8"/>
  <c r="C453" i="8"/>
  <c r="D453" i="8" s="1"/>
  <c r="F453" i="8"/>
  <c r="I453" i="8"/>
  <c r="H453" i="8"/>
  <c r="J453" i="8"/>
  <c r="K388" i="8"/>
  <c r="C388" i="8"/>
  <c r="D388" i="8" s="1"/>
  <c r="F388" i="8"/>
  <c r="H388" i="8"/>
  <c r="I388" i="8"/>
  <c r="J388" i="8"/>
  <c r="K316" i="8"/>
  <c r="H316" i="8"/>
  <c r="C316" i="8"/>
  <c r="D316" i="8" s="1"/>
  <c r="F316" i="8"/>
  <c r="J316" i="8"/>
  <c r="I316" i="8"/>
  <c r="K167" i="8"/>
  <c r="H167" i="8"/>
  <c r="I167" i="8"/>
  <c r="J167" i="8"/>
  <c r="C167" i="8"/>
  <c r="E167" i="8" s="1"/>
  <c r="F167" i="8"/>
  <c r="C105" i="8"/>
  <c r="D105" i="8" s="1"/>
  <c r="K105" i="8"/>
  <c r="H105" i="8"/>
  <c r="I105" i="8"/>
  <c r="K323" i="8"/>
  <c r="F323" i="8"/>
  <c r="H323" i="8"/>
  <c r="I323" i="8"/>
  <c r="J323" i="8"/>
  <c r="C323" i="8"/>
  <c r="D323" i="8" s="1"/>
  <c r="K259" i="8"/>
  <c r="J259" i="8"/>
  <c r="H259" i="8"/>
  <c r="C259" i="8"/>
  <c r="E259" i="8" s="1"/>
  <c r="I259" i="8"/>
  <c r="F259" i="8"/>
  <c r="I205" i="8"/>
  <c r="K205" i="8"/>
  <c r="H205" i="8"/>
  <c r="J205" i="8"/>
  <c r="C205" i="8"/>
  <c r="E205" i="8" s="1"/>
  <c r="F205" i="8"/>
  <c r="J78" i="8"/>
  <c r="K78" i="8"/>
  <c r="H78" i="8"/>
  <c r="C78" i="8"/>
  <c r="F78" i="8"/>
  <c r="I78" i="8"/>
  <c r="K318" i="8"/>
  <c r="C318" i="8"/>
  <c r="E318" i="8" s="1"/>
  <c r="I318" i="8"/>
  <c r="J318" i="8"/>
  <c r="F318" i="8"/>
  <c r="H318" i="8"/>
  <c r="K267" i="8"/>
  <c r="C267" i="8"/>
  <c r="E267" i="8" s="1"/>
  <c r="H267" i="8"/>
  <c r="I267" i="8"/>
  <c r="J267" i="8"/>
  <c r="F267" i="8"/>
  <c r="F177" i="8"/>
  <c r="K177" i="8"/>
  <c r="C177" i="8"/>
  <c r="D177" i="8" s="1"/>
  <c r="H177" i="8"/>
  <c r="I177" i="8"/>
  <c r="J177" i="8"/>
  <c r="K83" i="8"/>
  <c r="H83" i="8"/>
  <c r="I83" i="8"/>
  <c r="C83" i="8"/>
  <c r="E83" i="8" s="1"/>
  <c r="J83" i="8"/>
  <c r="K337" i="8"/>
  <c r="I337" i="8"/>
  <c r="F337" i="8"/>
  <c r="J337" i="8"/>
  <c r="C337" i="8"/>
  <c r="E337" i="8" s="1"/>
  <c r="H337" i="8"/>
  <c r="C281" i="8"/>
  <c r="E281" i="8" s="1"/>
  <c r="K281" i="8"/>
  <c r="J281" i="8"/>
  <c r="H281" i="8"/>
  <c r="F281" i="8"/>
  <c r="I281" i="8"/>
  <c r="K244" i="8"/>
  <c r="C244" i="8"/>
  <c r="D244" i="8" s="1"/>
  <c r="F244" i="8"/>
  <c r="H244" i="8"/>
  <c r="I244" i="8"/>
  <c r="J244" i="8"/>
  <c r="K146" i="8"/>
  <c r="H146" i="8"/>
  <c r="I146" i="8"/>
  <c r="J146" i="8"/>
  <c r="C146" i="8"/>
  <c r="E146" i="8" s="1"/>
  <c r="F146" i="8"/>
  <c r="K93" i="8"/>
  <c r="C93" i="8"/>
  <c r="D93" i="8" s="1"/>
  <c r="H93" i="8"/>
  <c r="F93" i="8"/>
  <c r="I93" i="8"/>
  <c r="J93" i="8"/>
  <c r="K106" i="8"/>
  <c r="F106" i="8"/>
  <c r="H106" i="8"/>
  <c r="J106" i="8"/>
  <c r="I106" i="8"/>
  <c r="C106" i="8"/>
  <c r="D106" i="8" s="1"/>
  <c r="C42" i="8"/>
  <c r="D42" i="8" s="1"/>
  <c r="K42" i="8"/>
  <c r="H42" i="8"/>
  <c r="J42" i="8"/>
  <c r="I42" i="8"/>
  <c r="F42" i="8"/>
  <c r="K11" i="8"/>
  <c r="I11" i="8"/>
  <c r="J11" i="8"/>
  <c r="H11" i="8"/>
  <c r="F11" i="8"/>
  <c r="H21" i="8"/>
  <c r="I21" i="8"/>
  <c r="K21" i="8"/>
  <c r="C21" i="8"/>
  <c r="D21" i="8" s="1"/>
  <c r="F21" i="8"/>
  <c r="J21" i="8"/>
  <c r="K48" i="8"/>
  <c r="H48" i="8"/>
  <c r="I48" i="8"/>
  <c r="J48" i="8"/>
  <c r="C48" i="8"/>
  <c r="E48" i="8" s="1"/>
  <c r="F48" i="8"/>
  <c r="C203" i="8"/>
  <c r="E203" i="8" s="1"/>
  <c r="K203" i="8"/>
  <c r="J203" i="8"/>
  <c r="I203" i="8"/>
  <c r="F203" i="8"/>
  <c r="H203" i="8"/>
  <c r="K109" i="8"/>
  <c r="C109" i="8"/>
  <c r="E109" i="8" s="1"/>
  <c r="I109" i="8"/>
  <c r="H109" i="8"/>
  <c r="J109" i="8"/>
  <c r="F109" i="8"/>
  <c r="K54" i="8"/>
  <c r="C54" i="8"/>
  <c r="D54" i="8" s="1"/>
  <c r="F54" i="8"/>
  <c r="H54" i="8"/>
  <c r="I54" i="8"/>
  <c r="J54" i="8"/>
  <c r="I175" i="8"/>
  <c r="J175" i="8"/>
  <c r="K175" i="8"/>
  <c r="H175" i="8"/>
  <c r="C175" i="8"/>
  <c r="D175" i="8" s="1"/>
  <c r="F175" i="8"/>
  <c r="C117" i="8"/>
  <c r="E117" i="8" s="1"/>
  <c r="K117" i="8"/>
  <c r="J117" i="8"/>
  <c r="F117" i="8"/>
  <c r="I117" i="8"/>
  <c r="H117" i="8"/>
  <c r="C35" i="8"/>
  <c r="D35" i="8" s="1"/>
  <c r="F35" i="8"/>
  <c r="K35" i="8"/>
  <c r="J35" i="8"/>
  <c r="H35" i="8"/>
  <c r="K186" i="8"/>
  <c r="C186" i="8"/>
  <c r="E186" i="8" s="1"/>
  <c r="H186" i="8"/>
  <c r="I186" i="8"/>
  <c r="F186" i="8"/>
  <c r="J186" i="8"/>
  <c r="J111" i="8"/>
  <c r="K111" i="8"/>
  <c r="F111" i="8"/>
  <c r="H111" i="8"/>
  <c r="I111" i="8"/>
  <c r="C111" i="8"/>
  <c r="D111" i="8" s="1"/>
  <c r="C58" i="8"/>
  <c r="D58" i="8" s="1"/>
  <c r="K58" i="8"/>
  <c r="J58" i="8"/>
  <c r="H58" i="8"/>
  <c r="I58" i="8"/>
  <c r="F58" i="8"/>
  <c r="E2" i="10"/>
  <c r="A2" i="7" s="1"/>
  <c r="G2" i="7" s="1"/>
  <c r="A8" i="7"/>
  <c r="G8" i="7" s="1"/>
  <c r="A16" i="7"/>
  <c r="B16" i="7" s="1"/>
  <c r="A24" i="7"/>
  <c r="G24" i="7" s="1"/>
  <c r="A32" i="7"/>
  <c r="G32" i="7" s="1"/>
  <c r="A40" i="7"/>
  <c r="A48" i="7"/>
  <c r="A56" i="7"/>
  <c r="G56" i="7" s="1"/>
  <c r="A64" i="7"/>
  <c r="G64" i="7" s="1"/>
  <c r="A72" i="7"/>
  <c r="G72" i="7" s="1"/>
  <c r="A80" i="7"/>
  <c r="G80" i="7" s="1"/>
  <c r="A88" i="7"/>
  <c r="G88" i="7" s="1"/>
  <c r="A96" i="7"/>
  <c r="G96" i="7" s="1"/>
  <c r="A104" i="7"/>
  <c r="G104" i="7" s="1"/>
  <c r="A112" i="7"/>
  <c r="G112" i="7" s="1"/>
  <c r="A120" i="7"/>
  <c r="G120" i="7" s="1"/>
  <c r="A128" i="7"/>
  <c r="G128" i="7" s="1"/>
  <c r="A136" i="7"/>
  <c r="G136" i="7" s="1"/>
  <c r="A144" i="7"/>
  <c r="G144" i="7" s="1"/>
  <c r="A152" i="7"/>
  <c r="G152" i="7" s="1"/>
  <c r="A160" i="7"/>
  <c r="G160" i="7" s="1"/>
  <c r="A168" i="7"/>
  <c r="G168" i="7" s="1"/>
  <c r="A176" i="7"/>
  <c r="G176" i="7" s="1"/>
  <c r="A184" i="7"/>
  <c r="G184" i="7" s="1"/>
  <c r="A192" i="7"/>
  <c r="G192" i="7" s="1"/>
  <c r="A200" i="7"/>
  <c r="G200" i="7" s="1"/>
  <c r="A208" i="7"/>
  <c r="G208" i="7" s="1"/>
  <c r="A216" i="7"/>
  <c r="G216" i="7" s="1"/>
  <c r="A224" i="7"/>
  <c r="G224" i="7" s="1"/>
  <c r="A232" i="7"/>
  <c r="G232" i="7" s="1"/>
  <c r="A240" i="7"/>
  <c r="G240" i="7" s="1"/>
  <c r="A248" i="7"/>
  <c r="G248" i="7" s="1"/>
  <c r="A256" i="7"/>
  <c r="G256" i="7" s="1"/>
  <c r="A9" i="7"/>
  <c r="G9" i="7" s="1"/>
  <c r="A17" i="7"/>
  <c r="B17" i="7" s="1"/>
  <c r="A25" i="7"/>
  <c r="G25" i="7" s="1"/>
  <c r="A33" i="7"/>
  <c r="G33" i="7" s="1"/>
  <c r="A41" i="7"/>
  <c r="A49" i="7"/>
  <c r="A57" i="7"/>
  <c r="G57" i="7" s="1"/>
  <c r="A65" i="7"/>
  <c r="G65" i="7" s="1"/>
  <c r="A73" i="7"/>
  <c r="G73" i="7" s="1"/>
  <c r="A81" i="7"/>
  <c r="G81" i="7" s="1"/>
  <c r="A89" i="7"/>
  <c r="G89" i="7" s="1"/>
  <c r="A97" i="7"/>
  <c r="G97" i="7" s="1"/>
  <c r="A105" i="7"/>
  <c r="G105" i="7" s="1"/>
  <c r="A113" i="7"/>
  <c r="G113" i="7" s="1"/>
  <c r="A121" i="7"/>
  <c r="G121" i="7" s="1"/>
  <c r="A129" i="7"/>
  <c r="G129" i="7" s="1"/>
  <c r="A137" i="7"/>
  <c r="G137" i="7" s="1"/>
  <c r="A145" i="7"/>
  <c r="G145" i="7" s="1"/>
  <c r="A153" i="7"/>
  <c r="G153" i="7" s="1"/>
  <c r="A161" i="7"/>
  <c r="G161" i="7" s="1"/>
  <c r="A169" i="7"/>
  <c r="G169" i="7" s="1"/>
  <c r="A177" i="7"/>
  <c r="G177" i="7" s="1"/>
  <c r="A185" i="7"/>
  <c r="G185" i="7" s="1"/>
  <c r="A193" i="7"/>
  <c r="G193" i="7" s="1"/>
  <c r="A201" i="7"/>
  <c r="G201" i="7" s="1"/>
  <c r="A209" i="7"/>
  <c r="G209" i="7" s="1"/>
  <c r="A217" i="7"/>
  <c r="G217" i="7" s="1"/>
  <c r="A225" i="7"/>
  <c r="G225" i="7" s="1"/>
  <c r="A233" i="7"/>
  <c r="G233" i="7" s="1"/>
  <c r="A241" i="7"/>
  <c r="G241" i="7" s="1"/>
  <c r="A249" i="7"/>
  <c r="G249" i="7" s="1"/>
  <c r="A257" i="7"/>
  <c r="G257" i="7" s="1"/>
  <c r="A10" i="7"/>
  <c r="G10" i="7" s="1"/>
  <c r="A18" i="7"/>
  <c r="A26" i="7"/>
  <c r="A34" i="7"/>
  <c r="G34" i="7" s="1"/>
  <c r="A42" i="7"/>
  <c r="A50" i="7"/>
  <c r="A58" i="7"/>
  <c r="G58" i="7" s="1"/>
  <c r="A66" i="7"/>
  <c r="G66" i="7" s="1"/>
  <c r="A74" i="7"/>
  <c r="G74" i="7" s="1"/>
  <c r="A82" i="7"/>
  <c r="G82" i="7" s="1"/>
  <c r="A90" i="7"/>
  <c r="G90" i="7" s="1"/>
  <c r="A98" i="7"/>
  <c r="G98" i="7" s="1"/>
  <c r="A106" i="7"/>
  <c r="G106" i="7" s="1"/>
  <c r="A114" i="7"/>
  <c r="G114" i="7" s="1"/>
  <c r="A122" i="7"/>
  <c r="G122" i="7" s="1"/>
  <c r="A130" i="7"/>
  <c r="G130" i="7" s="1"/>
  <c r="A138" i="7"/>
  <c r="G138" i="7" s="1"/>
  <c r="A146" i="7"/>
  <c r="G146" i="7" s="1"/>
  <c r="A154" i="7"/>
  <c r="G154" i="7" s="1"/>
  <c r="A162" i="7"/>
  <c r="G162" i="7" s="1"/>
  <c r="A170" i="7"/>
  <c r="G170" i="7" s="1"/>
  <c r="A178" i="7"/>
  <c r="G178" i="7" s="1"/>
  <c r="A186" i="7"/>
  <c r="G186" i="7" s="1"/>
  <c r="A194" i="7"/>
  <c r="G194" i="7" s="1"/>
  <c r="A202" i="7"/>
  <c r="G202" i="7" s="1"/>
  <c r="A210" i="7"/>
  <c r="G210" i="7" s="1"/>
  <c r="A218" i="7"/>
  <c r="G218" i="7" s="1"/>
  <c r="A226" i="7"/>
  <c r="G226" i="7" s="1"/>
  <c r="A234" i="7"/>
  <c r="G234" i="7" s="1"/>
  <c r="A242" i="7"/>
  <c r="G242" i="7" s="1"/>
  <c r="A250" i="7"/>
  <c r="G250" i="7" s="1"/>
  <c r="A258" i="7"/>
  <c r="G258" i="7" s="1"/>
  <c r="A3" i="7"/>
  <c r="G3" i="7" s="1"/>
  <c r="A11" i="7"/>
  <c r="C11" i="7" s="1"/>
  <c r="A19" i="7"/>
  <c r="G19" i="7" s="1"/>
  <c r="A27" i="7"/>
  <c r="G27" i="7" s="1"/>
  <c r="A35" i="7"/>
  <c r="G35" i="7" s="1"/>
  <c r="A43" i="7"/>
  <c r="A51" i="7"/>
  <c r="G51" i="7" s="1"/>
  <c r="A59" i="7"/>
  <c r="G59" i="7" s="1"/>
  <c r="A67" i="7"/>
  <c r="G67" i="7" s="1"/>
  <c r="A75" i="7"/>
  <c r="G75" i="7" s="1"/>
  <c r="A83" i="7"/>
  <c r="G83" i="7" s="1"/>
  <c r="A91" i="7"/>
  <c r="G91" i="7" s="1"/>
  <c r="A99" i="7"/>
  <c r="G99" i="7" s="1"/>
  <c r="A107" i="7"/>
  <c r="G107" i="7" s="1"/>
  <c r="A115" i="7"/>
  <c r="G115" i="7" s="1"/>
  <c r="A123" i="7"/>
  <c r="G123" i="7" s="1"/>
  <c r="A131" i="7"/>
  <c r="G131" i="7" s="1"/>
  <c r="A139" i="7"/>
  <c r="G139" i="7" s="1"/>
  <c r="A147" i="7"/>
  <c r="G147" i="7" s="1"/>
  <c r="A155" i="7"/>
  <c r="G155" i="7" s="1"/>
  <c r="A163" i="7"/>
  <c r="G163" i="7" s="1"/>
  <c r="A171" i="7"/>
  <c r="G171" i="7" s="1"/>
  <c r="A179" i="7"/>
  <c r="G179" i="7" s="1"/>
  <c r="A187" i="7"/>
  <c r="G187" i="7" s="1"/>
  <c r="A195" i="7"/>
  <c r="G195" i="7" s="1"/>
  <c r="A203" i="7"/>
  <c r="G203" i="7" s="1"/>
  <c r="A211" i="7"/>
  <c r="G211" i="7" s="1"/>
  <c r="A219" i="7"/>
  <c r="G219" i="7" s="1"/>
  <c r="A227" i="7"/>
  <c r="G227" i="7" s="1"/>
  <c r="A235" i="7"/>
  <c r="G235" i="7" s="1"/>
  <c r="A243" i="7"/>
  <c r="G243" i="7" s="1"/>
  <c r="A251" i="7"/>
  <c r="G251" i="7" s="1"/>
  <c r="A4" i="7"/>
  <c r="G4" i="7" s="1"/>
  <c r="A12" i="7"/>
  <c r="F12" i="7" s="1"/>
  <c r="A20" i="7"/>
  <c r="F20" i="7" s="1"/>
  <c r="A28" i="7"/>
  <c r="G28" i="7" s="1"/>
  <c r="A36" i="7"/>
  <c r="G36" i="7" s="1"/>
  <c r="A44" i="7"/>
  <c r="A52" i="7"/>
  <c r="G52" i="7" s="1"/>
  <c r="A60" i="7"/>
  <c r="G60" i="7" s="1"/>
  <c r="A68" i="7"/>
  <c r="G68" i="7" s="1"/>
  <c r="A76" i="7"/>
  <c r="G76" i="7" s="1"/>
  <c r="A84" i="7"/>
  <c r="G84" i="7" s="1"/>
  <c r="A92" i="7"/>
  <c r="G92" i="7" s="1"/>
  <c r="A100" i="7"/>
  <c r="G100" i="7" s="1"/>
  <c r="A108" i="7"/>
  <c r="G108" i="7" s="1"/>
  <c r="A116" i="7"/>
  <c r="G116" i="7" s="1"/>
  <c r="A124" i="7"/>
  <c r="G124" i="7" s="1"/>
  <c r="A132" i="7"/>
  <c r="G132" i="7" s="1"/>
  <c r="A140" i="7"/>
  <c r="G140" i="7" s="1"/>
  <c r="A148" i="7"/>
  <c r="G148" i="7" s="1"/>
  <c r="A156" i="7"/>
  <c r="G156" i="7" s="1"/>
  <c r="A164" i="7"/>
  <c r="G164" i="7" s="1"/>
  <c r="A172" i="7"/>
  <c r="G172" i="7" s="1"/>
  <c r="A180" i="7"/>
  <c r="G180" i="7" s="1"/>
  <c r="A188" i="7"/>
  <c r="G188" i="7" s="1"/>
  <c r="A196" i="7"/>
  <c r="G196" i="7" s="1"/>
  <c r="A204" i="7"/>
  <c r="G204" i="7" s="1"/>
  <c r="A212" i="7"/>
  <c r="G212" i="7" s="1"/>
  <c r="A220" i="7"/>
  <c r="G220" i="7" s="1"/>
  <c r="A228" i="7"/>
  <c r="G228" i="7" s="1"/>
  <c r="A236" i="7"/>
  <c r="G236" i="7" s="1"/>
  <c r="A244" i="7"/>
  <c r="G244" i="7" s="1"/>
  <c r="A252" i="7"/>
  <c r="G252" i="7" s="1"/>
  <c r="A5" i="7"/>
  <c r="G5" i="7" s="1"/>
  <c r="A13" i="7"/>
  <c r="A21" i="7"/>
  <c r="B21" i="7" s="1"/>
  <c r="A29" i="7"/>
  <c r="A37" i="7"/>
  <c r="A45" i="7"/>
  <c r="G45" i="7" s="1"/>
  <c r="A53" i="7"/>
  <c r="A61" i="7"/>
  <c r="G61" i="7" s="1"/>
  <c r="A69" i="7"/>
  <c r="G69" i="7" s="1"/>
  <c r="A77" i="7"/>
  <c r="G77" i="7" s="1"/>
  <c r="A85" i="7"/>
  <c r="G85" i="7" s="1"/>
  <c r="A93" i="7"/>
  <c r="G93" i="7" s="1"/>
  <c r="A101" i="7"/>
  <c r="G101" i="7" s="1"/>
  <c r="A109" i="7"/>
  <c r="G109" i="7" s="1"/>
  <c r="A117" i="7"/>
  <c r="G117" i="7" s="1"/>
  <c r="A125" i="7"/>
  <c r="G125" i="7" s="1"/>
  <c r="A133" i="7"/>
  <c r="G133" i="7" s="1"/>
  <c r="A141" i="7"/>
  <c r="G141" i="7" s="1"/>
  <c r="A149" i="7"/>
  <c r="G149" i="7" s="1"/>
  <c r="A157" i="7"/>
  <c r="G157" i="7" s="1"/>
  <c r="A165" i="7"/>
  <c r="G165" i="7" s="1"/>
  <c r="A173" i="7"/>
  <c r="G173" i="7" s="1"/>
  <c r="A181" i="7"/>
  <c r="G181" i="7" s="1"/>
  <c r="A189" i="7"/>
  <c r="G189" i="7" s="1"/>
  <c r="A197" i="7"/>
  <c r="G197" i="7" s="1"/>
  <c r="A205" i="7"/>
  <c r="G205" i="7" s="1"/>
  <c r="A213" i="7"/>
  <c r="G213" i="7" s="1"/>
  <c r="A221" i="7"/>
  <c r="G221" i="7" s="1"/>
  <c r="A229" i="7"/>
  <c r="G229" i="7" s="1"/>
  <c r="A237" i="7"/>
  <c r="G237" i="7" s="1"/>
  <c r="A245" i="7"/>
  <c r="G245" i="7" s="1"/>
  <c r="A253" i="7"/>
  <c r="G253" i="7" s="1"/>
  <c r="A6" i="7"/>
  <c r="G6" i="7" s="1"/>
  <c r="A14" i="7"/>
  <c r="A22" i="7"/>
  <c r="G22" i="7" s="1"/>
  <c r="A30" i="7"/>
  <c r="A38" i="7"/>
  <c r="A46" i="7"/>
  <c r="C46" i="7" s="1"/>
  <c r="A54" i="7"/>
  <c r="G54" i="7" s="1"/>
  <c r="A62" i="7"/>
  <c r="G62" i="7" s="1"/>
  <c r="A70" i="7"/>
  <c r="G70" i="7" s="1"/>
  <c r="A78" i="7"/>
  <c r="G78" i="7" s="1"/>
  <c r="A86" i="7"/>
  <c r="G86" i="7" s="1"/>
  <c r="A94" i="7"/>
  <c r="G94" i="7" s="1"/>
  <c r="A102" i="7"/>
  <c r="G102" i="7" s="1"/>
  <c r="A110" i="7"/>
  <c r="G110" i="7" s="1"/>
  <c r="A118" i="7"/>
  <c r="G118" i="7" s="1"/>
  <c r="A126" i="7"/>
  <c r="G126" i="7" s="1"/>
  <c r="A134" i="7"/>
  <c r="G134" i="7" s="1"/>
  <c r="A142" i="7"/>
  <c r="G142" i="7" s="1"/>
  <c r="A150" i="7"/>
  <c r="G150" i="7" s="1"/>
  <c r="A158" i="7"/>
  <c r="G158" i="7" s="1"/>
  <c r="A166" i="7"/>
  <c r="G166" i="7" s="1"/>
  <c r="A174" i="7"/>
  <c r="G174" i="7" s="1"/>
  <c r="A182" i="7"/>
  <c r="G182" i="7" s="1"/>
  <c r="A190" i="7"/>
  <c r="G190" i="7" s="1"/>
  <c r="A198" i="7"/>
  <c r="G198" i="7" s="1"/>
  <c r="A206" i="7"/>
  <c r="G206" i="7" s="1"/>
  <c r="A214" i="7"/>
  <c r="G214" i="7" s="1"/>
  <c r="A222" i="7"/>
  <c r="G222" i="7" s="1"/>
  <c r="A230" i="7"/>
  <c r="G230" i="7" s="1"/>
  <c r="A238" i="7"/>
  <c r="G238" i="7" s="1"/>
  <c r="A246" i="7"/>
  <c r="G246" i="7" s="1"/>
  <c r="A254" i="7"/>
  <c r="G254" i="7" s="1"/>
  <c r="A7" i="7"/>
  <c r="G7" i="7" s="1"/>
  <c r="A15" i="7"/>
  <c r="A23" i="7"/>
  <c r="G23" i="7" s="1"/>
  <c r="A31" i="7"/>
  <c r="G31" i="7" s="1"/>
  <c r="A39" i="7"/>
  <c r="A47" i="7"/>
  <c r="A55" i="7"/>
  <c r="G55" i="7" s="1"/>
  <c r="A63" i="7"/>
  <c r="G63" i="7" s="1"/>
  <c r="A71" i="7"/>
  <c r="G71" i="7" s="1"/>
  <c r="A79" i="7"/>
  <c r="G79" i="7" s="1"/>
  <c r="A87" i="7"/>
  <c r="G87" i="7" s="1"/>
  <c r="A95" i="7"/>
  <c r="G95" i="7" s="1"/>
  <c r="A103" i="7"/>
  <c r="G103" i="7" s="1"/>
  <c r="A111" i="7"/>
  <c r="G111" i="7" s="1"/>
  <c r="A119" i="7"/>
  <c r="G119" i="7" s="1"/>
  <c r="A127" i="7"/>
  <c r="G127" i="7" s="1"/>
  <c r="A135" i="7"/>
  <c r="G135" i="7" s="1"/>
  <c r="A143" i="7"/>
  <c r="G143" i="7" s="1"/>
  <c r="A151" i="7"/>
  <c r="G151" i="7" s="1"/>
  <c r="A159" i="7"/>
  <c r="G159" i="7" s="1"/>
  <c r="A167" i="7"/>
  <c r="G167" i="7" s="1"/>
  <c r="A175" i="7"/>
  <c r="G175" i="7" s="1"/>
  <c r="A183" i="7"/>
  <c r="G183" i="7" s="1"/>
  <c r="A191" i="7"/>
  <c r="G191" i="7" s="1"/>
  <c r="A199" i="7"/>
  <c r="G199" i="7" s="1"/>
  <c r="A207" i="7"/>
  <c r="G207" i="7" s="1"/>
  <c r="A215" i="7"/>
  <c r="G215" i="7" s="1"/>
  <c r="A223" i="7"/>
  <c r="G223" i="7" s="1"/>
  <c r="A231" i="7"/>
  <c r="G231" i="7" s="1"/>
  <c r="A239" i="7"/>
  <c r="G239" i="7" s="1"/>
  <c r="A247" i="7"/>
  <c r="G247" i="7" s="1"/>
  <c r="A255" i="7"/>
  <c r="G255" i="7" s="1"/>
  <c r="E1182" i="8"/>
  <c r="K1182" i="8"/>
  <c r="C1182" i="8"/>
  <c r="D1182" i="8"/>
  <c r="F1182" i="8"/>
  <c r="J1182" i="8"/>
  <c r="H1182" i="8"/>
  <c r="I1182" i="8"/>
  <c r="H1043" i="8"/>
  <c r="K1043" i="8"/>
  <c r="I1043" i="8"/>
  <c r="E1043" i="8"/>
  <c r="F1043" i="8"/>
  <c r="D1043" i="8"/>
  <c r="C1043" i="8"/>
  <c r="J1043" i="8"/>
  <c r="K1134" i="8"/>
  <c r="H1134" i="8"/>
  <c r="I1134" i="8"/>
  <c r="F1134" i="8"/>
  <c r="E1134" i="8"/>
  <c r="J1134" i="8"/>
  <c r="C1134" i="8"/>
  <c r="D1134" i="8"/>
  <c r="K1112" i="8"/>
  <c r="I1112" i="8"/>
  <c r="J1112" i="8"/>
  <c r="C1112" i="8"/>
  <c r="H1112" i="8"/>
  <c r="F1112" i="8"/>
  <c r="D1112" i="8"/>
  <c r="E1112" i="8"/>
  <c r="K1130" i="8"/>
  <c r="F1130" i="8"/>
  <c r="C1130" i="8"/>
  <c r="I1130" i="8"/>
  <c r="E1130" i="8"/>
  <c r="D1130" i="8"/>
  <c r="J1130" i="8"/>
  <c r="H1130" i="8"/>
  <c r="K1136" i="8"/>
  <c r="J1136" i="8"/>
  <c r="D1136" i="8"/>
  <c r="E1136" i="8"/>
  <c r="I1136" i="8"/>
  <c r="F1136" i="8"/>
  <c r="C1136" i="8"/>
  <c r="H1136" i="8"/>
  <c r="K1189" i="8"/>
  <c r="C1189" i="8"/>
  <c r="D1189" i="8"/>
  <c r="E1189" i="8"/>
  <c r="F1189" i="8"/>
  <c r="H1189" i="8"/>
  <c r="I1189" i="8"/>
  <c r="J1189" i="8"/>
  <c r="K1170" i="8"/>
  <c r="D1170" i="8"/>
  <c r="F1170" i="8"/>
  <c r="E1170" i="8"/>
  <c r="C1170" i="8"/>
  <c r="J1170" i="8"/>
  <c r="I1170" i="8"/>
  <c r="H1170" i="8"/>
  <c r="E1101" i="8"/>
  <c r="K1101" i="8"/>
  <c r="I1101" i="8"/>
  <c r="C1101" i="8"/>
  <c r="D1101" i="8"/>
  <c r="J1101" i="8"/>
  <c r="H1101" i="8"/>
  <c r="F1101" i="8"/>
  <c r="K1021" i="8"/>
  <c r="E1021" i="8"/>
  <c r="C1021" i="8"/>
  <c r="D1021" i="8"/>
  <c r="J1021" i="8"/>
  <c r="H1021" i="8"/>
  <c r="I1021" i="8"/>
  <c r="F1021" i="8"/>
  <c r="K917" i="8"/>
  <c r="J917" i="8"/>
  <c r="E917" i="8"/>
  <c r="H917" i="8"/>
  <c r="F917" i="8"/>
  <c r="C917" i="8"/>
  <c r="D917" i="8"/>
  <c r="I917" i="8"/>
  <c r="D1007" i="8"/>
  <c r="K1007" i="8"/>
  <c r="I1007" i="8"/>
  <c r="J1007" i="8"/>
  <c r="H1007" i="8"/>
  <c r="C1007" i="8"/>
  <c r="E1007" i="8"/>
  <c r="F1007" i="8"/>
  <c r="K847" i="8"/>
  <c r="I847" i="8"/>
  <c r="H847" i="8"/>
  <c r="J847" i="8"/>
  <c r="C847" i="8"/>
  <c r="D847" i="8"/>
  <c r="F847" i="8"/>
  <c r="E847" i="8"/>
  <c r="K997" i="8"/>
  <c r="I997" i="8"/>
  <c r="H997" i="8"/>
  <c r="E997" i="8"/>
  <c r="F997" i="8"/>
  <c r="J997" i="8"/>
  <c r="C997" i="8"/>
  <c r="D997" i="8"/>
  <c r="K920" i="8"/>
  <c r="F920" i="8"/>
  <c r="I920" i="8"/>
  <c r="E920" i="8"/>
  <c r="C920" i="8"/>
  <c r="D920" i="8"/>
  <c r="H920" i="8"/>
  <c r="J920" i="8"/>
  <c r="K1183" i="8"/>
  <c r="E1183" i="8"/>
  <c r="F1183" i="8"/>
  <c r="I1183" i="8"/>
  <c r="C1183" i="8"/>
  <c r="D1183" i="8"/>
  <c r="H1183" i="8"/>
  <c r="J1183" i="8"/>
  <c r="E1141" i="8"/>
  <c r="K1141" i="8"/>
  <c r="H1141" i="8"/>
  <c r="I1141" i="8"/>
  <c r="J1141" i="8"/>
  <c r="C1141" i="8"/>
  <c r="D1141" i="8"/>
  <c r="F1141" i="8"/>
  <c r="K982" i="8"/>
  <c r="E982" i="8"/>
  <c r="F982" i="8"/>
  <c r="H982" i="8"/>
  <c r="C982" i="8"/>
  <c r="D982" i="8"/>
  <c r="I982" i="8"/>
  <c r="J982" i="8"/>
  <c r="K1002" i="8"/>
  <c r="I1002" i="8"/>
  <c r="F1002" i="8"/>
  <c r="C1002" i="8"/>
  <c r="D1002" i="8"/>
  <c r="H1002" i="8"/>
  <c r="J1002" i="8"/>
  <c r="E1002" i="8"/>
  <c r="H861" i="8"/>
  <c r="K861" i="8"/>
  <c r="C861" i="8"/>
  <c r="D861" i="8"/>
  <c r="J861" i="8"/>
  <c r="E861" i="8"/>
  <c r="F861" i="8"/>
  <c r="I861" i="8"/>
  <c r="K1198" i="8"/>
  <c r="J1198" i="8"/>
  <c r="I1198" i="8"/>
  <c r="F1198" i="8"/>
  <c r="D1198" i="8"/>
  <c r="H1198" i="8"/>
  <c r="C1198" i="8"/>
  <c r="E1198" i="8"/>
  <c r="H1119" i="8"/>
  <c r="K1119" i="8"/>
  <c r="E1119" i="8"/>
  <c r="I1119" i="8"/>
  <c r="J1119" i="8"/>
  <c r="C1119" i="8"/>
  <c r="D1119" i="8"/>
  <c r="F1119" i="8"/>
  <c r="K1047" i="8"/>
  <c r="I1047" i="8"/>
  <c r="J1047" i="8"/>
  <c r="C1047" i="8"/>
  <c r="H1047" i="8"/>
  <c r="F1047" i="8"/>
  <c r="E1047" i="8"/>
  <c r="D1047" i="8"/>
  <c r="K824" i="8"/>
  <c r="C824" i="8"/>
  <c r="D824" i="8"/>
  <c r="H824" i="8"/>
  <c r="I824" i="8"/>
  <c r="J824" i="8"/>
  <c r="E824" i="8"/>
  <c r="F824" i="8"/>
  <c r="K1164" i="8"/>
  <c r="H1164" i="8"/>
  <c r="I1164" i="8"/>
  <c r="J1164" i="8"/>
  <c r="D1164" i="8"/>
  <c r="E1164" i="8"/>
  <c r="F1164" i="8"/>
  <c r="C1164" i="8"/>
  <c r="K1107" i="8"/>
  <c r="E1107" i="8"/>
  <c r="C1107" i="8"/>
  <c r="D1107" i="8"/>
  <c r="F1107" i="8"/>
  <c r="I1107" i="8"/>
  <c r="H1107" i="8"/>
  <c r="J1107" i="8"/>
  <c r="K1026" i="8"/>
  <c r="J1026" i="8"/>
  <c r="F1026" i="8"/>
  <c r="I1026" i="8"/>
  <c r="C1026" i="8"/>
  <c r="D1026" i="8"/>
  <c r="E1026" i="8"/>
  <c r="H1026" i="8"/>
  <c r="K941" i="8"/>
  <c r="H941" i="8"/>
  <c r="F941" i="8"/>
  <c r="E941" i="8"/>
  <c r="J941" i="8"/>
  <c r="D941" i="8"/>
  <c r="C941" i="8"/>
  <c r="I941" i="8"/>
  <c r="K1196" i="8"/>
  <c r="H1196" i="8"/>
  <c r="F1196" i="8"/>
  <c r="D1196" i="8"/>
  <c r="E1196" i="8"/>
  <c r="J1196" i="8"/>
  <c r="C1196" i="8"/>
  <c r="I1196" i="8"/>
  <c r="C1138" i="8"/>
  <c r="K1138" i="8"/>
  <c r="J1138" i="8"/>
  <c r="F1138" i="8"/>
  <c r="H1138" i="8"/>
  <c r="I1138" i="8"/>
  <c r="D1138" i="8"/>
  <c r="E1138" i="8"/>
  <c r="D993" i="8"/>
  <c r="K993" i="8"/>
  <c r="H993" i="8"/>
  <c r="C993" i="8"/>
  <c r="E993" i="8"/>
  <c r="F993" i="8"/>
  <c r="I993" i="8"/>
  <c r="J993" i="8"/>
  <c r="D897" i="8"/>
  <c r="K897" i="8"/>
  <c r="E897" i="8"/>
  <c r="F897" i="8"/>
  <c r="C897" i="8"/>
  <c r="I897" i="8"/>
  <c r="J897" i="8"/>
  <c r="H897" i="8"/>
  <c r="K586" i="8"/>
  <c r="H586" i="8"/>
  <c r="I586" i="8"/>
  <c r="J586" i="8"/>
  <c r="C586" i="8"/>
  <c r="F586" i="8"/>
  <c r="C852" i="8"/>
  <c r="K852" i="8"/>
  <c r="E852" i="8"/>
  <c r="F852" i="8"/>
  <c r="H852" i="8"/>
  <c r="J852" i="8"/>
  <c r="D852" i="8"/>
  <c r="I852" i="8"/>
  <c r="K747" i="8"/>
  <c r="J747" i="8"/>
  <c r="H747" i="8"/>
  <c r="I747" i="8"/>
  <c r="F747" i="8"/>
  <c r="D747" i="8"/>
  <c r="C747" i="8"/>
  <c r="E747" i="8"/>
  <c r="K1070" i="8"/>
  <c r="H1070" i="8"/>
  <c r="I1070" i="8"/>
  <c r="J1070" i="8"/>
  <c r="D1070" i="8"/>
  <c r="C1070" i="8"/>
  <c r="E1070" i="8"/>
  <c r="F1070" i="8"/>
  <c r="K940" i="8"/>
  <c r="C940" i="8"/>
  <c r="H940" i="8"/>
  <c r="I940" i="8"/>
  <c r="J940" i="8"/>
  <c r="D940" i="8"/>
  <c r="E940" i="8"/>
  <c r="F940" i="8"/>
  <c r="K831" i="8"/>
  <c r="C831" i="8"/>
  <c r="D831" i="8"/>
  <c r="E831" i="8"/>
  <c r="J831" i="8"/>
  <c r="I831" i="8"/>
  <c r="F831" i="8"/>
  <c r="H831" i="8"/>
  <c r="C699" i="8"/>
  <c r="E699" i="8" s="1"/>
  <c r="K699" i="8"/>
  <c r="H699" i="8"/>
  <c r="I699" i="8"/>
  <c r="J699" i="8"/>
  <c r="F699" i="8"/>
  <c r="K1060" i="8"/>
  <c r="D1060" i="8"/>
  <c r="I1060" i="8"/>
  <c r="J1060" i="8"/>
  <c r="H1060" i="8"/>
  <c r="E1060" i="8"/>
  <c r="C1060" i="8"/>
  <c r="F1060" i="8"/>
  <c r="K989" i="8"/>
  <c r="F989" i="8"/>
  <c r="H989" i="8"/>
  <c r="I989" i="8"/>
  <c r="E989" i="8"/>
  <c r="D989" i="8"/>
  <c r="J989" i="8"/>
  <c r="C989" i="8"/>
  <c r="K932" i="8"/>
  <c r="C932" i="8"/>
  <c r="H932" i="8"/>
  <c r="I932" i="8"/>
  <c r="J932" i="8"/>
  <c r="D932" i="8"/>
  <c r="E932" i="8"/>
  <c r="F932" i="8"/>
  <c r="K790" i="8"/>
  <c r="J790" i="8"/>
  <c r="C790" i="8"/>
  <c r="I790" i="8"/>
  <c r="E790" i="8"/>
  <c r="D790" i="8"/>
  <c r="F790" i="8"/>
  <c r="H790" i="8"/>
  <c r="C636" i="8"/>
  <c r="D636" i="8" s="1"/>
  <c r="K636" i="8"/>
  <c r="I636" i="8"/>
  <c r="F636" i="8"/>
  <c r="J636" i="8"/>
  <c r="H636" i="8"/>
  <c r="K1082" i="8"/>
  <c r="C1082" i="8"/>
  <c r="I1082" i="8"/>
  <c r="E1082" i="8"/>
  <c r="D1082" i="8"/>
  <c r="H1082" i="8"/>
  <c r="F1082" i="8"/>
  <c r="J1082" i="8"/>
  <c r="K984" i="8"/>
  <c r="E984" i="8"/>
  <c r="F984" i="8"/>
  <c r="C984" i="8"/>
  <c r="D984" i="8"/>
  <c r="H984" i="8"/>
  <c r="I984" i="8"/>
  <c r="J984" i="8"/>
  <c r="K883" i="8"/>
  <c r="E883" i="8"/>
  <c r="H883" i="8"/>
  <c r="I883" i="8"/>
  <c r="J883" i="8"/>
  <c r="D883" i="8"/>
  <c r="F883" i="8"/>
  <c r="C883" i="8"/>
  <c r="K751" i="8"/>
  <c r="H751" i="8"/>
  <c r="I751" i="8"/>
  <c r="J751" i="8"/>
  <c r="C751" i="8"/>
  <c r="D751" i="8"/>
  <c r="E751" i="8"/>
  <c r="F751" i="8"/>
  <c r="K606" i="8"/>
  <c r="I606" i="8"/>
  <c r="J606" i="8"/>
  <c r="H606" i="8"/>
  <c r="C606" i="8"/>
  <c r="E606" i="8" s="1"/>
  <c r="F606" i="8"/>
  <c r="K486" i="8"/>
  <c r="J486" i="8"/>
  <c r="H486" i="8"/>
  <c r="I486" i="8"/>
  <c r="F486" i="8"/>
  <c r="C486" i="8"/>
  <c r="H411" i="8"/>
  <c r="K411" i="8"/>
  <c r="C411" i="8"/>
  <c r="E411" i="8" s="1"/>
  <c r="F411" i="8"/>
  <c r="I411" i="8"/>
  <c r="J411" i="8"/>
  <c r="K727" i="8"/>
  <c r="C727" i="8"/>
  <c r="E727" i="8" s="1"/>
  <c r="D727" i="8"/>
  <c r="I727" i="8"/>
  <c r="H727" i="8"/>
  <c r="J727" i="8"/>
  <c r="F727" i="8"/>
  <c r="K610" i="8"/>
  <c r="H610" i="8"/>
  <c r="C610" i="8"/>
  <c r="E610" i="8" s="1"/>
  <c r="F610" i="8"/>
  <c r="I610" i="8"/>
  <c r="J610" i="8"/>
  <c r="K478" i="8"/>
  <c r="H478" i="8"/>
  <c r="J478" i="8"/>
  <c r="C478" i="8"/>
  <c r="E478" i="8" s="1"/>
  <c r="F478" i="8"/>
  <c r="I478" i="8"/>
  <c r="K430" i="8"/>
  <c r="I430" i="8"/>
  <c r="J430" i="8"/>
  <c r="C430" i="8"/>
  <c r="H430" i="8"/>
  <c r="F430" i="8"/>
  <c r="H435" i="8"/>
  <c r="K435" i="8"/>
  <c r="C435" i="8"/>
  <c r="E435" i="8" s="1"/>
  <c r="F435" i="8"/>
  <c r="J435" i="8"/>
  <c r="I435" i="8"/>
  <c r="K1008" i="8"/>
  <c r="H1008" i="8"/>
  <c r="I1008" i="8"/>
  <c r="C1008" i="8"/>
  <c r="D1008" i="8"/>
  <c r="E1008" i="8"/>
  <c r="F1008" i="8"/>
  <c r="J1008" i="8"/>
  <c r="I949" i="8"/>
  <c r="K949" i="8"/>
  <c r="C949" i="8"/>
  <c r="D949" i="8"/>
  <c r="J949" i="8"/>
  <c r="H949" i="8"/>
  <c r="E949" i="8"/>
  <c r="F949" i="8"/>
  <c r="K850" i="8"/>
  <c r="H850" i="8"/>
  <c r="I850" i="8"/>
  <c r="C850" i="8"/>
  <c r="J850" i="8"/>
  <c r="D850" i="8"/>
  <c r="E850" i="8"/>
  <c r="F850" i="8"/>
  <c r="D801" i="8"/>
  <c r="K801" i="8"/>
  <c r="J801" i="8"/>
  <c r="F801" i="8"/>
  <c r="I801" i="8"/>
  <c r="C801" i="8"/>
  <c r="E801" i="8"/>
  <c r="H801" i="8"/>
  <c r="D685" i="8"/>
  <c r="K685" i="8"/>
  <c r="F685" i="8"/>
  <c r="H685" i="8"/>
  <c r="C685" i="8"/>
  <c r="E685" i="8" s="1"/>
  <c r="I685" i="8"/>
  <c r="J685" i="8"/>
  <c r="K609" i="8"/>
  <c r="C609" i="8"/>
  <c r="D609" i="8" s="1"/>
  <c r="I609" i="8"/>
  <c r="H609" i="8"/>
  <c r="J609" i="8"/>
  <c r="F609" i="8"/>
  <c r="K500" i="8"/>
  <c r="C500" i="8"/>
  <c r="D500" i="8" s="1"/>
  <c r="F500" i="8"/>
  <c r="J500" i="8"/>
  <c r="H500" i="8"/>
  <c r="I500" i="8"/>
  <c r="K350" i="8"/>
  <c r="C350" i="8"/>
  <c r="E350" i="8" s="1"/>
  <c r="I350" i="8"/>
  <c r="J350" i="8"/>
  <c r="F350" i="8"/>
  <c r="H350" i="8"/>
  <c r="E946" i="8"/>
  <c r="K946" i="8"/>
  <c r="J946" i="8"/>
  <c r="C946" i="8"/>
  <c r="D946" i="8"/>
  <c r="F946" i="8"/>
  <c r="I946" i="8"/>
  <c r="H946" i="8"/>
  <c r="K876" i="8"/>
  <c r="E876" i="8"/>
  <c r="F876" i="8"/>
  <c r="J876" i="8"/>
  <c r="D876" i="8"/>
  <c r="C876" i="8"/>
  <c r="I876" i="8"/>
  <c r="H876" i="8"/>
  <c r="K830" i="8"/>
  <c r="I830" i="8"/>
  <c r="J830" i="8"/>
  <c r="C830" i="8"/>
  <c r="H830" i="8"/>
  <c r="E830" i="8"/>
  <c r="D830" i="8"/>
  <c r="F830" i="8"/>
  <c r="K787" i="8"/>
  <c r="H787" i="8"/>
  <c r="C787" i="8"/>
  <c r="D787" i="8"/>
  <c r="E787" i="8"/>
  <c r="F787" i="8"/>
  <c r="J787" i="8"/>
  <c r="I787" i="8"/>
  <c r="K730" i="8"/>
  <c r="F730" i="8"/>
  <c r="H730" i="8"/>
  <c r="C730" i="8"/>
  <c r="E730" i="8" s="1"/>
  <c r="D730" i="8"/>
  <c r="I730" i="8"/>
  <c r="J730" i="8"/>
  <c r="K561" i="8"/>
  <c r="C561" i="8"/>
  <c r="D561" i="8" s="1"/>
  <c r="I561" i="8"/>
  <c r="J561" i="8"/>
  <c r="F561" i="8"/>
  <c r="H561" i="8"/>
  <c r="K1056" i="8"/>
  <c r="I1056" i="8"/>
  <c r="H1056" i="8"/>
  <c r="J1056" i="8"/>
  <c r="C1056" i="8"/>
  <c r="D1056" i="8"/>
  <c r="E1056" i="8"/>
  <c r="F1056" i="8"/>
  <c r="K969" i="8"/>
  <c r="E969" i="8"/>
  <c r="I969" i="8"/>
  <c r="J969" i="8"/>
  <c r="D969" i="8"/>
  <c r="H969" i="8"/>
  <c r="F969" i="8"/>
  <c r="C969" i="8"/>
  <c r="K900" i="8"/>
  <c r="J900" i="8"/>
  <c r="C900" i="8"/>
  <c r="D900" i="8"/>
  <c r="E900" i="8"/>
  <c r="F900" i="8"/>
  <c r="H900" i="8"/>
  <c r="I900" i="8"/>
  <c r="D833" i="8"/>
  <c r="K833" i="8"/>
  <c r="C833" i="8"/>
  <c r="E833" i="8"/>
  <c r="F833" i="8"/>
  <c r="I833" i="8"/>
  <c r="J833" i="8"/>
  <c r="H833" i="8"/>
  <c r="H773" i="8"/>
  <c r="K773" i="8"/>
  <c r="C773" i="8"/>
  <c r="D773" i="8"/>
  <c r="E773" i="8"/>
  <c r="J773" i="8"/>
  <c r="F773" i="8"/>
  <c r="I773" i="8"/>
  <c r="K695" i="8"/>
  <c r="C695" i="8"/>
  <c r="E695" i="8" s="1"/>
  <c r="D695" i="8"/>
  <c r="I695" i="8"/>
  <c r="J695" i="8"/>
  <c r="F695" i="8"/>
  <c r="H695" i="8"/>
  <c r="H427" i="8"/>
  <c r="K427" i="8"/>
  <c r="I427" i="8"/>
  <c r="J427" i="8"/>
  <c r="C427" i="8"/>
  <c r="D427" i="8" s="1"/>
  <c r="F427" i="8"/>
  <c r="K217" i="8"/>
  <c r="F217" i="8"/>
  <c r="H217" i="8"/>
  <c r="I217" i="8"/>
  <c r="J217" i="8"/>
  <c r="C217" i="8"/>
  <c r="D217" i="8" s="1"/>
  <c r="F166" i="8"/>
  <c r="I166" i="8"/>
  <c r="K166" i="8"/>
  <c r="C166" i="8"/>
  <c r="D166" i="8" s="1"/>
  <c r="J166" i="8"/>
  <c r="H166" i="8"/>
  <c r="K558" i="8"/>
  <c r="J558" i="8"/>
  <c r="C558" i="8"/>
  <c r="D558" i="8" s="1"/>
  <c r="I558" i="8"/>
  <c r="H558" i="8"/>
  <c r="F558" i="8"/>
  <c r="K490" i="8"/>
  <c r="I490" i="8"/>
  <c r="J490" i="8"/>
  <c r="F490" i="8"/>
  <c r="H490" i="8"/>
  <c r="C490" i="8"/>
  <c r="E490" i="8" s="1"/>
  <c r="K418" i="8"/>
  <c r="F418" i="8"/>
  <c r="H418" i="8"/>
  <c r="I418" i="8"/>
  <c r="J418" i="8"/>
  <c r="C418" i="8"/>
  <c r="K219" i="8"/>
  <c r="I219" i="8"/>
  <c r="J219" i="8"/>
  <c r="H219" i="8"/>
  <c r="C219" i="8"/>
  <c r="F219" i="8"/>
  <c r="F210" i="8"/>
  <c r="K210" i="8"/>
  <c r="J210" i="8"/>
  <c r="C210" i="8"/>
  <c r="E210" i="8" s="1"/>
  <c r="I210" i="8"/>
  <c r="H210" i="8"/>
  <c r="C740" i="8"/>
  <c r="K740" i="8"/>
  <c r="E740" i="8"/>
  <c r="F740" i="8"/>
  <c r="H740" i="8"/>
  <c r="J740" i="8"/>
  <c r="I740" i="8"/>
  <c r="D740" i="8"/>
  <c r="K671" i="8"/>
  <c r="I671" i="8"/>
  <c r="H671" i="8"/>
  <c r="C671" i="8"/>
  <c r="J671" i="8"/>
  <c r="F671" i="8"/>
  <c r="C626" i="8"/>
  <c r="D626" i="8" s="1"/>
  <c r="K626" i="8"/>
  <c r="H626" i="8"/>
  <c r="J626" i="8"/>
  <c r="F626" i="8"/>
  <c r="I626" i="8"/>
  <c r="K580" i="8"/>
  <c r="H580" i="8"/>
  <c r="I580" i="8"/>
  <c r="J580" i="8"/>
  <c r="C580" i="8"/>
  <c r="D580" i="8" s="1"/>
  <c r="F580" i="8"/>
  <c r="K514" i="8"/>
  <c r="I514" i="8"/>
  <c r="H514" i="8"/>
  <c r="J514" i="8"/>
  <c r="C514" i="8"/>
  <c r="F514" i="8"/>
  <c r="C402" i="8"/>
  <c r="E402" i="8" s="1"/>
  <c r="K402" i="8"/>
  <c r="I402" i="8"/>
  <c r="J402" i="8"/>
  <c r="F402" i="8"/>
  <c r="H402" i="8"/>
  <c r="K242" i="8"/>
  <c r="C242" i="8"/>
  <c r="D242" i="8" s="1"/>
  <c r="H242" i="8"/>
  <c r="I242" i="8"/>
  <c r="J242" i="8"/>
  <c r="F242" i="8"/>
  <c r="K732" i="8"/>
  <c r="D732" i="8"/>
  <c r="C732" i="8"/>
  <c r="J732" i="8"/>
  <c r="E732" i="8"/>
  <c r="F732" i="8"/>
  <c r="H732" i="8"/>
  <c r="I732" i="8"/>
  <c r="C614" i="8"/>
  <c r="E614" i="8" s="1"/>
  <c r="K614" i="8"/>
  <c r="H614" i="8"/>
  <c r="J614" i="8"/>
  <c r="F614" i="8"/>
  <c r="I614" i="8"/>
  <c r="K569" i="8"/>
  <c r="J569" i="8"/>
  <c r="I569" i="8"/>
  <c r="C569" i="8"/>
  <c r="E569" i="8" s="1"/>
  <c r="F569" i="8"/>
  <c r="H569" i="8"/>
  <c r="K522" i="8"/>
  <c r="C522" i="8"/>
  <c r="E522" i="8" s="1"/>
  <c r="J522" i="8"/>
  <c r="F522" i="8"/>
  <c r="I522" i="8"/>
  <c r="H522" i="8"/>
  <c r="K436" i="8"/>
  <c r="H436" i="8"/>
  <c r="I436" i="8"/>
  <c r="F436" i="8"/>
  <c r="C436" i="8"/>
  <c r="J436" i="8"/>
  <c r="F328" i="8"/>
  <c r="K328" i="8"/>
  <c r="H328" i="8"/>
  <c r="J328" i="8"/>
  <c r="C328" i="8"/>
  <c r="D328" i="8" s="1"/>
  <c r="I328" i="8"/>
  <c r="H797" i="8"/>
  <c r="K797" i="8"/>
  <c r="D797" i="8"/>
  <c r="E797" i="8"/>
  <c r="C797" i="8"/>
  <c r="J797" i="8"/>
  <c r="I797" i="8"/>
  <c r="F797" i="8"/>
  <c r="E734" i="8"/>
  <c r="K734" i="8"/>
  <c r="J734" i="8"/>
  <c r="C734" i="8"/>
  <c r="F734" i="8"/>
  <c r="H734" i="8"/>
  <c r="D734" i="8"/>
  <c r="I734" i="8"/>
  <c r="K680" i="8"/>
  <c r="F680" i="8"/>
  <c r="I680" i="8"/>
  <c r="J680" i="8"/>
  <c r="C680" i="8"/>
  <c r="H680" i="8"/>
  <c r="H619" i="8"/>
  <c r="K619" i="8"/>
  <c r="J619" i="8"/>
  <c r="C619" i="8"/>
  <c r="E619" i="8" s="1"/>
  <c r="F619" i="8"/>
  <c r="I619" i="8"/>
  <c r="C554" i="8"/>
  <c r="D554" i="8" s="1"/>
  <c r="K554" i="8"/>
  <c r="I554" i="8"/>
  <c r="J554" i="8"/>
  <c r="H554" i="8"/>
  <c r="F554" i="8"/>
  <c r="H419" i="8"/>
  <c r="K419" i="8"/>
  <c r="C419" i="8"/>
  <c r="E419" i="8" s="1"/>
  <c r="F419" i="8"/>
  <c r="I419" i="8"/>
  <c r="J419" i="8"/>
  <c r="K252" i="8"/>
  <c r="C252" i="8"/>
  <c r="E252" i="8" s="1"/>
  <c r="I252" i="8"/>
  <c r="J252" i="8"/>
  <c r="H252" i="8"/>
  <c r="F252" i="8"/>
  <c r="C66" i="8"/>
  <c r="D66" i="8" s="1"/>
  <c r="K66" i="8"/>
  <c r="H66" i="8"/>
  <c r="J66" i="8"/>
  <c r="I66" i="8"/>
  <c r="F66" i="8"/>
  <c r="K308" i="8"/>
  <c r="F308" i="8"/>
  <c r="H308" i="8"/>
  <c r="C308" i="8"/>
  <c r="E308" i="8" s="1"/>
  <c r="I308" i="8"/>
  <c r="J308" i="8"/>
  <c r="F202" i="8"/>
  <c r="K202" i="8"/>
  <c r="J202" i="8"/>
  <c r="C202" i="8"/>
  <c r="D202" i="8" s="1"/>
  <c r="H202" i="8"/>
  <c r="I202" i="8"/>
  <c r="C99" i="8"/>
  <c r="E99" i="8" s="1"/>
  <c r="F99" i="8"/>
  <c r="I99" i="8"/>
  <c r="K99" i="8"/>
  <c r="J99" i="8"/>
  <c r="H99" i="8"/>
  <c r="K479" i="8"/>
  <c r="I479" i="8"/>
  <c r="J479" i="8"/>
  <c r="C479" i="8"/>
  <c r="E479" i="8" s="1"/>
  <c r="F479" i="8"/>
  <c r="H479" i="8"/>
  <c r="C406" i="8"/>
  <c r="D406" i="8" s="1"/>
  <c r="K406" i="8"/>
  <c r="H406" i="8"/>
  <c r="J406" i="8"/>
  <c r="I406" i="8"/>
  <c r="F406" i="8"/>
  <c r="K304" i="8"/>
  <c r="F304" i="8"/>
  <c r="H304" i="8"/>
  <c r="I304" i="8"/>
  <c r="J304" i="8"/>
  <c r="C304" i="8"/>
  <c r="K237" i="8"/>
  <c r="H237" i="8"/>
  <c r="I237" i="8"/>
  <c r="F237" i="8"/>
  <c r="C237" i="8"/>
  <c r="D237" i="8" s="1"/>
  <c r="J237" i="8"/>
  <c r="F537" i="8"/>
  <c r="K537" i="8"/>
  <c r="J537" i="8"/>
  <c r="I537" i="8"/>
  <c r="C537" i="8"/>
  <c r="H537" i="8"/>
  <c r="K472" i="8"/>
  <c r="I472" i="8"/>
  <c r="J472" i="8"/>
  <c r="H472" i="8"/>
  <c r="C472" i="8"/>
  <c r="D472" i="8" s="1"/>
  <c r="F472" i="8"/>
  <c r="K426" i="8"/>
  <c r="F426" i="8"/>
  <c r="I426" i="8"/>
  <c r="C426" i="8"/>
  <c r="J426" i="8"/>
  <c r="H426" i="8"/>
  <c r="K341" i="8"/>
  <c r="C341" i="8"/>
  <c r="D341" i="8" s="1"/>
  <c r="J341" i="8"/>
  <c r="F341" i="8"/>
  <c r="H341" i="8"/>
  <c r="I341" i="8"/>
  <c r="K172" i="8"/>
  <c r="F172" i="8"/>
  <c r="J172" i="8"/>
  <c r="I172" i="8"/>
  <c r="C172" i="8"/>
  <c r="H172" i="8"/>
  <c r="K516" i="8"/>
  <c r="C516" i="8"/>
  <c r="D516" i="8" s="1"/>
  <c r="J516" i="8"/>
  <c r="H516" i="8"/>
  <c r="I516" i="8"/>
  <c r="F516" i="8"/>
  <c r="K451" i="8"/>
  <c r="J451" i="8"/>
  <c r="C451" i="8"/>
  <c r="D451" i="8" s="1"/>
  <c r="H451" i="8"/>
  <c r="I451" i="8"/>
  <c r="F451" i="8"/>
  <c r="K385" i="8"/>
  <c r="F385" i="8"/>
  <c r="J385" i="8"/>
  <c r="I385" i="8"/>
  <c r="C385" i="8"/>
  <c r="E385" i="8" s="1"/>
  <c r="H385" i="8"/>
  <c r="K300" i="8"/>
  <c r="H300" i="8"/>
  <c r="C300" i="8"/>
  <c r="F300" i="8"/>
  <c r="I300" i="8"/>
  <c r="J300" i="8"/>
  <c r="K129" i="8"/>
  <c r="I129" i="8"/>
  <c r="J129" i="8"/>
  <c r="F129" i="8"/>
  <c r="C129" i="8"/>
  <c r="D129" i="8" s="1"/>
  <c r="K60" i="8"/>
  <c r="H60" i="8"/>
  <c r="I60" i="8"/>
  <c r="F60" i="8"/>
  <c r="J60" i="8"/>
  <c r="C60" i="8"/>
  <c r="D60" i="8" s="1"/>
  <c r="K317" i="8"/>
  <c r="J317" i="8"/>
  <c r="F317" i="8"/>
  <c r="C317" i="8"/>
  <c r="D317" i="8" s="1"/>
  <c r="H317" i="8"/>
  <c r="I317" i="8"/>
  <c r="K248" i="8"/>
  <c r="I248" i="8"/>
  <c r="F248" i="8"/>
  <c r="J248" i="8"/>
  <c r="C248" i="8"/>
  <c r="D248" i="8" s="1"/>
  <c r="H248" i="8"/>
  <c r="C192" i="8"/>
  <c r="E192" i="8" s="1"/>
  <c r="F192" i="8"/>
  <c r="K192" i="8"/>
  <c r="J192" i="8"/>
  <c r="H192" i="8"/>
  <c r="I192" i="8"/>
  <c r="F75" i="8"/>
  <c r="K75" i="8"/>
  <c r="J75" i="8"/>
  <c r="I75" i="8"/>
  <c r="C75" i="8"/>
  <c r="H75" i="8"/>
  <c r="K307" i="8"/>
  <c r="F307" i="8"/>
  <c r="H307" i="8"/>
  <c r="I307" i="8"/>
  <c r="J307" i="8"/>
  <c r="C307" i="8"/>
  <c r="E307" i="8" s="1"/>
  <c r="K262" i="8"/>
  <c r="J262" i="8"/>
  <c r="F262" i="8"/>
  <c r="H262" i="8"/>
  <c r="C262" i="8"/>
  <c r="E262" i="8" s="1"/>
  <c r="I262" i="8"/>
  <c r="K155" i="8"/>
  <c r="F155" i="8"/>
  <c r="H155" i="8"/>
  <c r="C155" i="8"/>
  <c r="E155" i="8" s="1"/>
  <c r="J155" i="8"/>
  <c r="I155" i="8"/>
  <c r="J70" i="8"/>
  <c r="K70" i="8"/>
  <c r="I70" i="8"/>
  <c r="H70" i="8"/>
  <c r="C70" i="8"/>
  <c r="F70" i="8"/>
  <c r="K322" i="8"/>
  <c r="C322" i="8"/>
  <c r="D322" i="8" s="1"/>
  <c r="J322" i="8"/>
  <c r="F322" i="8"/>
  <c r="I322" i="8"/>
  <c r="H322" i="8"/>
  <c r="K276" i="8"/>
  <c r="C276" i="8"/>
  <c r="D276" i="8" s="1"/>
  <c r="F276" i="8"/>
  <c r="H276" i="8"/>
  <c r="J276" i="8"/>
  <c r="I276" i="8"/>
  <c r="F234" i="8"/>
  <c r="K234" i="8"/>
  <c r="C234" i="8"/>
  <c r="E234" i="8" s="1"/>
  <c r="J234" i="8"/>
  <c r="I234" i="8"/>
  <c r="H234" i="8"/>
  <c r="F142" i="8"/>
  <c r="H142" i="8"/>
  <c r="K142" i="8"/>
  <c r="C142" i="8"/>
  <c r="D142" i="8" s="1"/>
  <c r="J142" i="8"/>
  <c r="I142" i="8"/>
  <c r="C61" i="8"/>
  <c r="D61" i="8" s="1"/>
  <c r="K61" i="8"/>
  <c r="F61" i="8"/>
  <c r="J61" i="8"/>
  <c r="I61" i="8"/>
  <c r="H61" i="8"/>
  <c r="C97" i="8"/>
  <c r="D97" i="8" s="1"/>
  <c r="K97" i="8"/>
  <c r="H97" i="8"/>
  <c r="I97" i="8"/>
  <c r="J97" i="8"/>
  <c r="F97" i="8"/>
  <c r="C36" i="8"/>
  <c r="E36" i="8" s="1"/>
  <c r="K36" i="8"/>
  <c r="I36" i="8"/>
  <c r="J36" i="8"/>
  <c r="H36" i="8"/>
  <c r="F36" i="8"/>
  <c r="C50" i="8"/>
  <c r="D50" i="8" s="1"/>
  <c r="K50" i="8"/>
  <c r="H50" i="8"/>
  <c r="I50" i="8"/>
  <c r="J50" i="8"/>
  <c r="F50" i="8"/>
  <c r="C9" i="8"/>
  <c r="D9" i="8" s="1"/>
  <c r="K9" i="8"/>
  <c r="H9" i="8"/>
  <c r="I9" i="8"/>
  <c r="J9" i="8"/>
  <c r="F9" i="8"/>
  <c r="I38" i="8"/>
  <c r="K38" i="8"/>
  <c r="H38" i="8"/>
  <c r="J38" i="8"/>
  <c r="F38" i="8"/>
  <c r="C38" i="8"/>
  <c r="D38" i="8" s="1"/>
  <c r="K190" i="8"/>
  <c r="J190" i="8"/>
  <c r="C190" i="8"/>
  <c r="E190" i="8" s="1"/>
  <c r="F190" i="8"/>
  <c r="H190" i="8"/>
  <c r="I190" i="8"/>
  <c r="K103" i="8"/>
  <c r="C103" i="8"/>
  <c r="D103" i="8" s="1"/>
  <c r="F103" i="8"/>
  <c r="H103" i="8"/>
  <c r="J103" i="8"/>
  <c r="I103" i="8"/>
  <c r="K32" i="8"/>
  <c r="H32" i="8"/>
  <c r="I32" i="8"/>
  <c r="J32" i="8"/>
  <c r="C32" i="8"/>
  <c r="D32" i="8" s="1"/>
  <c r="F32" i="8"/>
  <c r="H171" i="8"/>
  <c r="I171" i="8"/>
  <c r="K171" i="8"/>
  <c r="J171" i="8"/>
  <c r="F171" i="8"/>
  <c r="C171" i="8"/>
  <c r="D171" i="8" s="1"/>
  <c r="K108" i="8"/>
  <c r="I108" i="8"/>
  <c r="J108" i="8"/>
  <c r="H108" i="8"/>
  <c r="C108" i="8"/>
  <c r="E108" i="8" s="1"/>
  <c r="F108" i="8"/>
  <c r="I31" i="8"/>
  <c r="J31" i="8"/>
  <c r="C31" i="8"/>
  <c r="E31" i="8" s="1"/>
  <c r="K31" i="8"/>
  <c r="F31" i="8"/>
  <c r="H31" i="8"/>
  <c r="K184" i="8"/>
  <c r="I184" i="8"/>
  <c r="H184" i="8"/>
  <c r="J184" i="8"/>
  <c r="F184" i="8"/>
  <c r="C184" i="8"/>
  <c r="D184" i="8" s="1"/>
  <c r="K102" i="8"/>
  <c r="H102" i="8"/>
  <c r="F102" i="8"/>
  <c r="I102" i="8"/>
  <c r="C102" i="8"/>
  <c r="J102" i="8"/>
  <c r="K34" i="8"/>
  <c r="C34" i="8"/>
  <c r="D34" i="8" s="1"/>
  <c r="F34" i="8"/>
  <c r="I34" i="8"/>
  <c r="H34" i="8"/>
  <c r="J34" i="8"/>
  <c r="H163" i="8"/>
  <c r="C32" i="7"/>
  <c r="C56" i="7"/>
  <c r="C64" i="7"/>
  <c r="B23" i="7"/>
  <c r="C25" i="7"/>
  <c r="C33" i="7"/>
  <c r="B32" i="7"/>
  <c r="B56" i="7"/>
  <c r="B64" i="7"/>
  <c r="C18" i="7"/>
  <c r="C26" i="7"/>
  <c r="C34" i="7"/>
  <c r="B33" i="7"/>
  <c r="C27" i="7"/>
  <c r="C51" i="7"/>
  <c r="C59" i="7"/>
  <c r="C2" i="7"/>
  <c r="B34" i="7"/>
  <c r="B42" i="7"/>
  <c r="C28" i="7"/>
  <c r="C36" i="7"/>
  <c r="B19" i="7"/>
  <c r="B27" i="7"/>
  <c r="B51" i="7"/>
  <c r="C29" i="7"/>
  <c r="C37" i="7"/>
  <c r="C45" i="7"/>
  <c r="B20" i="7"/>
  <c r="B28" i="7"/>
  <c r="B36" i="7"/>
  <c r="B45" i="7"/>
  <c r="C7" i="7"/>
  <c r="C23" i="7"/>
  <c r="C31" i="7"/>
  <c r="B30" i="7"/>
  <c r="F31" i="7"/>
  <c r="F8" i="7"/>
  <c r="F24" i="7"/>
  <c r="F32" i="7"/>
  <c r="F33" i="7"/>
  <c r="F57" i="7"/>
  <c r="F65" i="7"/>
  <c r="F10" i="7"/>
  <c r="F26" i="7"/>
  <c r="F34" i="7"/>
  <c r="F27" i="7"/>
  <c r="F28" i="7"/>
  <c r="F36" i="7"/>
  <c r="F29" i="7"/>
  <c r="F37" i="7"/>
  <c r="F30" i="7"/>
  <c r="F38" i="7"/>
  <c r="F54" i="7"/>
  <c r="F62" i="7"/>
  <c r="J25" i="1"/>
  <c r="M358" i="1"/>
  <c r="O358" i="1" s="1"/>
  <c r="N104" i="1"/>
  <c r="N57" i="1"/>
  <c r="M308" i="1"/>
  <c r="O308" i="1" s="1"/>
  <c r="M108" i="1"/>
  <c r="O108" i="1" s="1"/>
  <c r="N445" i="1"/>
  <c r="N369" i="1"/>
  <c r="M334" i="1"/>
  <c r="O334" i="1" s="1"/>
  <c r="M79" i="1"/>
  <c r="O79" i="1" s="1"/>
  <c r="M427" i="1"/>
  <c r="O427" i="1" s="1"/>
  <c r="P427" i="1" s="1"/>
  <c r="M368" i="1"/>
  <c r="O368" i="1" s="1"/>
  <c r="M101" i="1"/>
  <c r="O101" i="1" s="1"/>
  <c r="M417" i="1"/>
  <c r="O417" i="1" s="1"/>
  <c r="M385" i="1"/>
  <c r="O385" i="1" s="1"/>
  <c r="N45" i="1"/>
  <c r="M319" i="1"/>
  <c r="O319" i="1" s="1"/>
  <c r="N206" i="1"/>
  <c r="N61" i="1"/>
  <c r="J448" i="1"/>
  <c r="J349" i="1"/>
  <c r="J444" i="1"/>
  <c r="I204" i="1"/>
  <c r="K204" i="1" s="1"/>
  <c r="P204" i="1" s="1"/>
  <c r="I78" i="1"/>
  <c r="K78" i="1" s="1"/>
  <c r="P78" i="1" s="1"/>
  <c r="N382" i="1"/>
  <c r="M267" i="1"/>
  <c r="O267" i="1" s="1"/>
  <c r="I449" i="1"/>
  <c r="K449" i="1" s="1"/>
  <c r="J357" i="1"/>
  <c r="M314" i="1"/>
  <c r="O314" i="1" s="1"/>
  <c r="J143" i="1"/>
  <c r="B2" i="7"/>
  <c r="I416" i="1"/>
  <c r="K416" i="1" s="1"/>
  <c r="P416" i="1" s="1"/>
  <c r="M375" i="1"/>
  <c r="O375" i="1" s="1"/>
  <c r="P375" i="1" s="1"/>
  <c r="N315" i="1"/>
  <c r="J244" i="1"/>
  <c r="P435" i="1"/>
  <c r="J105" i="1"/>
  <c r="K105" i="1" s="1"/>
  <c r="I26" i="1"/>
  <c r="K26" i="1" s="1"/>
  <c r="M424" i="1"/>
  <c r="O424" i="1" s="1"/>
  <c r="P424" i="1" s="1"/>
  <c r="J418" i="1"/>
  <c r="I381" i="1"/>
  <c r="K381" i="1" s="1"/>
  <c r="P381" i="1" s="1"/>
  <c r="N370" i="1"/>
  <c r="M344" i="1"/>
  <c r="O344" i="1" s="1"/>
  <c r="M341" i="1"/>
  <c r="O341" i="1" s="1"/>
  <c r="P341" i="1" s="1"/>
  <c r="M312" i="1"/>
  <c r="O312" i="1" s="1"/>
  <c r="J36" i="1"/>
  <c r="I88" i="1"/>
  <c r="K88" i="1" s="1"/>
  <c r="J62" i="1"/>
  <c r="M425" i="1"/>
  <c r="O425" i="1" s="1"/>
  <c r="P425" i="1" s="1"/>
  <c r="M313" i="1"/>
  <c r="O313" i="1" s="1"/>
  <c r="M304" i="1"/>
  <c r="O304" i="1" s="1"/>
  <c r="J298" i="1"/>
  <c r="I49" i="1"/>
  <c r="K49" i="1" s="1"/>
  <c r="P49" i="1" s="1"/>
  <c r="I30" i="1"/>
  <c r="K30" i="1" s="1"/>
  <c r="N435" i="1"/>
  <c r="M432" i="1"/>
  <c r="O432" i="1" s="1"/>
  <c r="P432" i="1" s="1"/>
  <c r="N429" i="1"/>
  <c r="J97" i="1"/>
  <c r="J57" i="1"/>
  <c r="N329" i="1"/>
  <c r="M266" i="1"/>
  <c r="O266" i="1" s="1"/>
  <c r="P266" i="1" s="1"/>
  <c r="J249" i="1"/>
  <c r="M178" i="1"/>
  <c r="O178" i="1" s="1"/>
  <c r="N155" i="1"/>
  <c r="P146" i="1"/>
  <c r="N135" i="1"/>
  <c r="N127" i="1"/>
  <c r="N416" i="1"/>
  <c r="I106" i="1"/>
  <c r="K106" i="1" s="1"/>
  <c r="N102" i="1"/>
  <c r="N36" i="1"/>
  <c r="N20" i="1"/>
  <c r="I401" i="1"/>
  <c r="K401" i="1" s="1"/>
  <c r="N381" i="1"/>
  <c r="M357" i="1"/>
  <c r="O357" i="1" s="1"/>
  <c r="P357" i="1" s="1"/>
  <c r="N348" i="1"/>
  <c r="I344" i="1"/>
  <c r="K344" i="1" s="1"/>
  <c r="P231" i="1"/>
  <c r="N229" i="1"/>
  <c r="J142" i="1"/>
  <c r="K142" i="1" s="1"/>
  <c r="P142" i="1" s="1"/>
  <c r="M177" i="1"/>
  <c r="O177" i="1" s="1"/>
  <c r="N146" i="1"/>
  <c r="M81" i="1"/>
  <c r="O81" i="1" s="1"/>
  <c r="P81" i="1" s="1"/>
  <c r="P37" i="1"/>
  <c r="J29" i="1"/>
  <c r="K29" i="1" s="1"/>
  <c r="P29" i="1" s="1"/>
  <c r="J258" i="1"/>
  <c r="K258" i="1" s="1"/>
  <c r="P258" i="1" s="1"/>
  <c r="P225" i="1"/>
  <c r="M187" i="1"/>
  <c r="O187" i="1" s="1"/>
  <c r="J183" i="1"/>
  <c r="K183" i="1" s="1"/>
  <c r="N160" i="1"/>
  <c r="I148" i="1"/>
  <c r="K148" i="1" s="1"/>
  <c r="P148" i="1" s="1"/>
  <c r="J112" i="1"/>
  <c r="N214" i="1"/>
  <c r="N149" i="1"/>
  <c r="N96" i="1"/>
  <c r="J46" i="1"/>
  <c r="N110" i="1"/>
  <c r="N100" i="1"/>
  <c r="I54" i="1"/>
  <c r="K54" i="1" s="1"/>
  <c r="M223" i="1"/>
  <c r="O223" i="1" s="1"/>
  <c r="M185" i="1"/>
  <c r="O185" i="1" s="1"/>
  <c r="P185" i="1" s="1"/>
  <c r="J167" i="1"/>
  <c r="J131" i="1"/>
  <c r="N169" i="1"/>
  <c r="N165" i="1"/>
  <c r="P140" i="1"/>
  <c r="N13" i="1"/>
  <c r="J107" i="1"/>
  <c r="M103" i="1"/>
  <c r="O103" i="1" s="1"/>
  <c r="P103" i="1" s="1"/>
  <c r="I101" i="1"/>
  <c r="K101" i="1" s="1"/>
  <c r="I90" i="1"/>
  <c r="K90" i="1" s="1"/>
  <c r="I73" i="1"/>
  <c r="K73" i="1" s="1"/>
  <c r="P73" i="1" s="1"/>
  <c r="N56" i="1"/>
  <c r="N52" i="1"/>
  <c r="N29" i="1"/>
  <c r="I28" i="1"/>
  <c r="K28" i="1" s="1"/>
  <c r="P28" i="1" s="1"/>
  <c r="J245" i="1"/>
  <c r="N225" i="1"/>
  <c r="J173" i="1"/>
  <c r="P144" i="1"/>
  <c r="N126" i="1"/>
  <c r="O126" i="1" s="1"/>
  <c r="P120" i="1"/>
  <c r="P112" i="1"/>
  <c r="H81" i="8"/>
  <c r="R82" i="1"/>
  <c r="R73" i="1"/>
  <c r="R77" i="1"/>
  <c r="R56" i="1"/>
  <c r="R26" i="1"/>
  <c r="R22" i="1"/>
  <c r="R104" i="1"/>
  <c r="R250" i="1"/>
  <c r="R236" i="1"/>
  <c r="R19" i="1"/>
  <c r="R17" i="1"/>
  <c r="R15" i="1"/>
  <c r="R13" i="1"/>
  <c r="R5" i="1"/>
  <c r="R109" i="1"/>
  <c r="R93" i="1"/>
  <c r="R81" i="1"/>
  <c r="R64" i="1"/>
  <c r="P61" i="1"/>
  <c r="R36" i="1"/>
  <c r="R34" i="1"/>
  <c r="R31" i="1"/>
  <c r="R240" i="1"/>
  <c r="R237" i="1"/>
  <c r="P95" i="1"/>
  <c r="R89" i="1"/>
  <c r="R85" i="1"/>
  <c r="R48" i="1"/>
  <c r="P13" i="1"/>
  <c r="P7" i="1"/>
  <c r="M109" i="1"/>
  <c r="O109" i="1" s="1"/>
  <c r="R99" i="1"/>
  <c r="J98" i="1"/>
  <c r="M92" i="1"/>
  <c r="O92" i="1" s="1"/>
  <c r="P92" i="1" s="1"/>
  <c r="J84" i="1"/>
  <c r="M80" i="1"/>
  <c r="O80" i="1" s="1"/>
  <c r="P80" i="1" s="1"/>
  <c r="R76" i="1"/>
  <c r="J75" i="1"/>
  <c r="R69" i="1"/>
  <c r="P57" i="1"/>
  <c r="N53" i="1"/>
  <c r="R50" i="1"/>
  <c r="R37" i="1"/>
  <c r="M446" i="1"/>
  <c r="O446" i="1" s="1"/>
  <c r="N408" i="1"/>
  <c r="M395" i="1"/>
  <c r="O395" i="1" s="1"/>
  <c r="M392" i="1"/>
  <c r="O392" i="1" s="1"/>
  <c r="M389" i="1"/>
  <c r="O389" i="1" s="1"/>
  <c r="N376" i="1"/>
  <c r="J375" i="1"/>
  <c r="M366" i="1"/>
  <c r="O366" i="1" s="1"/>
  <c r="M330" i="1"/>
  <c r="O330" i="1" s="1"/>
  <c r="I329" i="1"/>
  <c r="K329" i="1" s="1"/>
  <c r="P329" i="1" s="1"/>
  <c r="M273" i="1"/>
  <c r="O273" i="1" s="1"/>
  <c r="R255" i="1"/>
  <c r="R238" i="1"/>
  <c r="M237" i="1"/>
  <c r="O237" i="1" s="1"/>
  <c r="R234" i="1"/>
  <c r="R230" i="1"/>
  <c r="R222" i="1"/>
  <c r="R219" i="1"/>
  <c r="R216" i="1"/>
  <c r="M215" i="1"/>
  <c r="O215" i="1" s="1"/>
  <c r="R212" i="1"/>
  <c r="N207" i="1"/>
  <c r="J195" i="1"/>
  <c r="R192" i="1"/>
  <c r="R189" i="1"/>
  <c r="R184" i="1"/>
  <c r="I181" i="1"/>
  <c r="K181" i="1" s="1"/>
  <c r="R179" i="1"/>
  <c r="I177" i="1"/>
  <c r="K177" i="1" s="1"/>
  <c r="R175" i="1"/>
  <c r="P169" i="1"/>
  <c r="R167" i="1"/>
  <c r="R163" i="1"/>
  <c r="R155" i="1"/>
  <c r="J153" i="1"/>
  <c r="R146" i="1"/>
  <c r="R134" i="1"/>
  <c r="I129" i="1"/>
  <c r="K129" i="1" s="1"/>
  <c r="M125" i="1"/>
  <c r="O125" i="1" s="1"/>
  <c r="R122" i="1"/>
  <c r="M117" i="1"/>
  <c r="O117" i="1" s="1"/>
  <c r="R94" i="1"/>
  <c r="R28" i="1"/>
  <c r="R21" i="1"/>
  <c r="N247" i="1"/>
  <c r="R244" i="1"/>
  <c r="R241" i="1"/>
  <c r="R231" i="1"/>
  <c r="R223" i="1"/>
  <c r="N208" i="1"/>
  <c r="M199" i="1"/>
  <c r="O199" i="1" s="1"/>
  <c r="M196" i="1"/>
  <c r="O196" i="1" s="1"/>
  <c r="P196" i="1" s="1"/>
  <c r="M188" i="1"/>
  <c r="O188" i="1" s="1"/>
  <c r="R185" i="1"/>
  <c r="I182" i="1"/>
  <c r="K182" i="1" s="1"/>
  <c r="I178" i="1"/>
  <c r="K178" i="1" s="1"/>
  <c r="R172" i="1"/>
  <c r="R160" i="1"/>
  <c r="R156" i="1"/>
  <c r="R151" i="1"/>
  <c r="R147" i="1"/>
  <c r="R141" i="1"/>
  <c r="R138" i="1"/>
  <c r="I137" i="1"/>
  <c r="K137" i="1" s="1"/>
  <c r="R135" i="1"/>
  <c r="R127" i="1"/>
  <c r="R123" i="1"/>
  <c r="R115" i="1"/>
  <c r="R112" i="1"/>
  <c r="R248" i="1"/>
  <c r="R245" i="1"/>
  <c r="R235" i="1"/>
  <c r="R220" i="1"/>
  <c r="R209" i="1"/>
  <c r="R204" i="1"/>
  <c r="R203" i="1"/>
  <c r="R197" i="1"/>
  <c r="R193" i="1"/>
  <c r="R168" i="1"/>
  <c r="R164" i="1"/>
  <c r="R157" i="1"/>
  <c r="R148" i="1"/>
  <c r="R143" i="1"/>
  <c r="R132" i="1"/>
  <c r="R120" i="1"/>
  <c r="R119" i="1"/>
  <c r="R86" i="1"/>
  <c r="R61" i="1"/>
  <c r="R45" i="1"/>
  <c r="R32" i="1"/>
  <c r="R16" i="1"/>
  <c r="R14" i="1"/>
  <c r="R10" i="1"/>
  <c r="R6" i="1"/>
  <c r="M10" i="1"/>
  <c r="O10" i="1" s="1"/>
  <c r="R107" i="1"/>
  <c r="R103" i="1"/>
  <c r="R97" i="1"/>
  <c r="R92" i="1"/>
  <c r="R78" i="1"/>
  <c r="N69" i="1"/>
  <c r="N66" i="1"/>
  <c r="I50" i="1"/>
  <c r="K50" i="1" s="1"/>
  <c r="R38" i="1"/>
  <c r="R30" i="1"/>
  <c r="R25" i="1"/>
  <c r="N21" i="1"/>
  <c r="J425" i="1"/>
  <c r="M406" i="1"/>
  <c r="O406" i="1" s="1"/>
  <c r="P406" i="1" s="1"/>
  <c r="N387" i="1"/>
  <c r="M322" i="1"/>
  <c r="O322" i="1" s="1"/>
  <c r="P322" i="1" s="1"/>
  <c r="N288" i="1"/>
  <c r="N271" i="1"/>
  <c r="P267" i="1"/>
  <c r="M259" i="1"/>
  <c r="O259" i="1" s="1"/>
  <c r="P259" i="1" s="1"/>
  <c r="R249" i="1"/>
  <c r="R239" i="1"/>
  <c r="J234" i="1"/>
  <c r="K234" i="1" s="1"/>
  <c r="N231" i="1"/>
  <c r="R228" i="1"/>
  <c r="R224" i="1"/>
  <c r="R217" i="1"/>
  <c r="J208" i="1"/>
  <c r="R194" i="1"/>
  <c r="I192" i="1"/>
  <c r="K192" i="1" s="1"/>
  <c r="P192" i="1" s="1"/>
  <c r="R190" i="1"/>
  <c r="I189" i="1"/>
  <c r="K189" i="1" s="1"/>
  <c r="R180" i="1"/>
  <c r="R176" i="1"/>
  <c r="R173" i="1"/>
  <c r="R169" i="1"/>
  <c r="P154" i="1"/>
  <c r="R152" i="1"/>
  <c r="P134" i="1"/>
  <c r="R128" i="1"/>
  <c r="R60" i="1"/>
  <c r="R12" i="1"/>
  <c r="R8" i="1"/>
  <c r="R4" i="1"/>
  <c r="R100" i="1"/>
  <c r="R96" i="1"/>
  <c r="R24" i="1"/>
  <c r="R108" i="1"/>
  <c r="R74" i="1"/>
  <c r="R67" i="1"/>
  <c r="R52" i="1"/>
  <c r="R47" i="1"/>
  <c r="R253" i="1"/>
  <c r="R242" i="1"/>
  <c r="N235" i="1"/>
  <c r="R232" i="1"/>
  <c r="R214" i="1"/>
  <c r="R206" i="1"/>
  <c r="R201" i="1"/>
  <c r="R177" i="1"/>
  <c r="P167" i="1"/>
  <c r="R165" i="1"/>
  <c r="J163" i="1"/>
  <c r="R161" i="1"/>
  <c r="R158" i="1"/>
  <c r="J156" i="1"/>
  <c r="J151" i="1"/>
  <c r="R149" i="1"/>
  <c r="M147" i="1"/>
  <c r="O147" i="1" s="1"/>
  <c r="N143" i="1"/>
  <c r="R139" i="1"/>
  <c r="R136" i="1"/>
  <c r="R129" i="1"/>
  <c r="R124" i="1"/>
  <c r="J123" i="1"/>
  <c r="R116" i="1"/>
  <c r="R106" i="1"/>
  <c r="R101" i="1"/>
  <c r="R90" i="1"/>
  <c r="R66" i="1"/>
  <c r="R46" i="1"/>
  <c r="R44" i="1"/>
  <c r="R2" i="1"/>
  <c r="R18" i="1"/>
  <c r="R58" i="1"/>
  <c r="P36" i="1"/>
  <c r="R75" i="1"/>
  <c r="R63" i="1"/>
  <c r="R53" i="1"/>
  <c r="R42" i="1"/>
  <c r="P384" i="1"/>
  <c r="R229" i="1"/>
  <c r="N228" i="1"/>
  <c r="R225" i="1"/>
  <c r="R221" i="1"/>
  <c r="R215" i="1"/>
  <c r="M205" i="1"/>
  <c r="O205" i="1" s="1"/>
  <c r="P205" i="1" s="1"/>
  <c r="R198" i="1"/>
  <c r="R195" i="1"/>
  <c r="M194" i="1"/>
  <c r="O194" i="1" s="1"/>
  <c r="P194" i="1" s="1"/>
  <c r="I193" i="1"/>
  <c r="K193" i="1" s="1"/>
  <c r="R187" i="1"/>
  <c r="R181" i="1"/>
  <c r="R178" i="1"/>
  <c r="N157" i="1"/>
  <c r="R153" i="1"/>
  <c r="N152" i="1"/>
  <c r="R144" i="1"/>
  <c r="J135" i="1"/>
  <c r="K135" i="1" s="1"/>
  <c r="P135" i="1" s="1"/>
  <c r="R133" i="1"/>
  <c r="R130" i="1"/>
  <c r="R125" i="1"/>
  <c r="R121" i="1"/>
  <c r="N120" i="1"/>
  <c r="R87" i="1"/>
  <c r="R80" i="1"/>
  <c r="R254" i="1"/>
  <c r="P248" i="1"/>
  <c r="R246" i="1"/>
  <c r="R11" i="1"/>
  <c r="R9" i="1"/>
  <c r="R211" i="1"/>
  <c r="R207" i="1"/>
  <c r="R191" i="1"/>
  <c r="R188" i="1"/>
  <c r="R183" i="1"/>
  <c r="R182" i="1"/>
  <c r="R166" i="1"/>
  <c r="R137" i="1"/>
  <c r="R117" i="1"/>
  <c r="R114" i="1"/>
  <c r="R55" i="1"/>
  <c r="R62" i="1"/>
  <c r="R41" i="1"/>
  <c r="R29" i="1"/>
  <c r="R91" i="1"/>
  <c r="R88" i="1"/>
  <c r="R84" i="1"/>
  <c r="R83" i="1"/>
  <c r="R79" i="1"/>
  <c r="R98" i="1"/>
  <c r="R71" i="1"/>
  <c r="R257" i="1"/>
  <c r="R7" i="1"/>
  <c r="P107" i="1"/>
  <c r="R105" i="1"/>
  <c r="P83" i="1"/>
  <c r="R72" i="1"/>
  <c r="R68" i="1"/>
  <c r="R59" i="1"/>
  <c r="R40" i="1"/>
  <c r="R27" i="1"/>
  <c r="P25" i="1"/>
  <c r="R23" i="1"/>
  <c r="R20" i="1"/>
  <c r="P404" i="1"/>
  <c r="R258" i="1"/>
  <c r="R251" i="1"/>
  <c r="R247" i="1"/>
  <c r="R243" i="1"/>
  <c r="R233" i="1"/>
  <c r="P232" i="1"/>
  <c r="R208" i="1"/>
  <c r="J205" i="1"/>
  <c r="R202" i="1"/>
  <c r="R199" i="1"/>
  <c r="R196" i="1"/>
  <c r="R162" i="1"/>
  <c r="R159" i="1"/>
  <c r="R154" i="1"/>
  <c r="R150" i="1"/>
  <c r="R140" i="1"/>
  <c r="R131" i="1"/>
  <c r="R126" i="1"/>
  <c r="J120" i="1"/>
  <c r="R111" i="1"/>
  <c r="I89" i="1"/>
  <c r="K89" i="1" s="1"/>
  <c r="M58" i="1"/>
  <c r="O58" i="1" s="1"/>
  <c r="I372" i="1"/>
  <c r="K372" i="1" s="1"/>
  <c r="P372" i="1" s="1"/>
  <c r="J372" i="1"/>
  <c r="I364" i="1"/>
  <c r="K364" i="1" s="1"/>
  <c r="J364" i="1"/>
  <c r="M256" i="1"/>
  <c r="O256" i="1" s="1"/>
  <c r="N256" i="1"/>
  <c r="M24" i="1"/>
  <c r="O24" i="1" s="1"/>
  <c r="P24" i="1" s="1"/>
  <c r="M380" i="1"/>
  <c r="O380" i="1" s="1"/>
  <c r="P380" i="1" s="1"/>
  <c r="N380" i="1"/>
  <c r="M373" i="1"/>
  <c r="O373" i="1" s="1"/>
  <c r="N373" i="1"/>
  <c r="M287" i="1"/>
  <c r="O287" i="1" s="1"/>
  <c r="N287" i="1"/>
  <c r="N276" i="1"/>
  <c r="M276" i="1"/>
  <c r="O276" i="1" s="1"/>
  <c r="M263" i="1"/>
  <c r="O263" i="1" s="1"/>
  <c r="N263" i="1"/>
  <c r="I38" i="1"/>
  <c r="J38" i="1"/>
  <c r="M33" i="1"/>
  <c r="O33" i="1" s="1"/>
  <c r="N33" i="1"/>
  <c r="J394" i="1"/>
  <c r="I394" i="1"/>
  <c r="K394" i="1" s="1"/>
  <c r="N365" i="1"/>
  <c r="M365" i="1"/>
  <c r="O365" i="1" s="1"/>
  <c r="M257" i="1"/>
  <c r="O257" i="1" s="1"/>
  <c r="N257" i="1"/>
  <c r="P4" i="1"/>
  <c r="M9" i="1"/>
  <c r="O9" i="1" s="1"/>
  <c r="P9" i="1" s="1"/>
  <c r="N9" i="1"/>
  <c r="N99" i="1"/>
  <c r="J95" i="1"/>
  <c r="M26" i="1"/>
  <c r="O26" i="1" s="1"/>
  <c r="N26" i="1"/>
  <c r="J452" i="1"/>
  <c r="I452" i="1"/>
  <c r="K452" i="1" s="1"/>
  <c r="P452" i="1" s="1"/>
  <c r="M444" i="1"/>
  <c r="O444" i="1" s="1"/>
  <c r="P444" i="1" s="1"/>
  <c r="N444" i="1"/>
  <c r="I431" i="1"/>
  <c r="K431" i="1" s="1"/>
  <c r="P431" i="1" s="1"/>
  <c r="P415" i="1"/>
  <c r="M396" i="1"/>
  <c r="O396" i="1" s="1"/>
  <c r="N396" i="1"/>
  <c r="N374" i="1"/>
  <c r="I365" i="1"/>
  <c r="K365" i="1" s="1"/>
  <c r="J365" i="1"/>
  <c r="M34" i="1"/>
  <c r="O34" i="1" s="1"/>
  <c r="N34" i="1"/>
  <c r="J291" i="1"/>
  <c r="I291" i="1"/>
  <c r="K291" i="1" s="1"/>
  <c r="P291" i="1" s="1"/>
  <c r="M264" i="1"/>
  <c r="O264" i="1" s="1"/>
  <c r="N264" i="1"/>
  <c r="I72" i="1"/>
  <c r="K72" i="1" s="1"/>
  <c r="J72" i="1"/>
  <c r="P17" i="1"/>
  <c r="P108" i="1"/>
  <c r="M93" i="1"/>
  <c r="O93" i="1" s="1"/>
  <c r="N93" i="1"/>
  <c r="J378" i="1"/>
  <c r="I378" i="1"/>
  <c r="K378" i="1" s="1"/>
  <c r="J99" i="1"/>
  <c r="I99" i="1"/>
  <c r="M88" i="1"/>
  <c r="O88" i="1" s="1"/>
  <c r="N88" i="1"/>
  <c r="M65" i="1"/>
  <c r="O65" i="1" s="1"/>
  <c r="P65" i="1" s="1"/>
  <c r="N65" i="1"/>
  <c r="J34" i="1"/>
  <c r="I34" i="1"/>
  <c r="K34" i="1" s="1"/>
  <c r="J109" i="1"/>
  <c r="I109" i="1"/>
  <c r="K109" i="1" s="1"/>
  <c r="I104" i="1"/>
  <c r="K104" i="1" s="1"/>
  <c r="P104" i="1" s="1"/>
  <c r="J100" i="1"/>
  <c r="N379" i="1"/>
  <c r="M379" i="1"/>
  <c r="O379" i="1" s="1"/>
  <c r="N292" i="1"/>
  <c r="M292" i="1"/>
  <c r="O292" i="1" s="1"/>
  <c r="P292" i="1" s="1"/>
  <c r="M18" i="1"/>
  <c r="O18" i="1" s="1"/>
  <c r="J103" i="1"/>
  <c r="M84" i="1"/>
  <c r="O84" i="1" s="1"/>
  <c r="P84" i="1" s="1"/>
  <c r="N84" i="1"/>
  <c r="M74" i="1"/>
  <c r="O74" i="1" s="1"/>
  <c r="N74" i="1"/>
  <c r="N336" i="1"/>
  <c r="M42" i="1"/>
  <c r="O42" i="1" s="1"/>
  <c r="I41" i="1"/>
  <c r="K41" i="1" s="1"/>
  <c r="M40" i="1"/>
  <c r="O40" i="1" s="1"/>
  <c r="P40" i="1" s="1"/>
  <c r="J22" i="1"/>
  <c r="P21" i="1"/>
  <c r="J450" i="1"/>
  <c r="J427" i="1"/>
  <c r="I392" i="1"/>
  <c r="K392" i="1" s="1"/>
  <c r="M364" i="1"/>
  <c r="O364" i="1" s="1"/>
  <c r="M332" i="1"/>
  <c r="O332" i="1" s="1"/>
  <c r="N332" i="1"/>
  <c r="J316" i="1"/>
  <c r="N310" i="1"/>
  <c r="N302" i="1"/>
  <c r="N286" i="1"/>
  <c r="N279" i="1"/>
  <c r="J267" i="1"/>
  <c r="N258" i="1"/>
  <c r="J255" i="1"/>
  <c r="I211" i="1"/>
  <c r="K211" i="1" s="1"/>
  <c r="J211" i="1"/>
  <c r="I32" i="1"/>
  <c r="K32" i="1" s="1"/>
  <c r="P32" i="1" s="1"/>
  <c r="J32" i="1"/>
  <c r="J239" i="1"/>
  <c r="K239" i="1" s="1"/>
  <c r="M180" i="1"/>
  <c r="O180" i="1" s="1"/>
  <c r="N180" i="1"/>
  <c r="M243" i="1"/>
  <c r="O243" i="1" s="1"/>
  <c r="N240" i="1"/>
  <c r="N227" i="1"/>
  <c r="P143" i="1"/>
  <c r="I68" i="1"/>
  <c r="K68" i="1" s="1"/>
  <c r="P68" i="1" s="1"/>
  <c r="I58" i="1"/>
  <c r="K58" i="1" s="1"/>
  <c r="M50" i="1"/>
  <c r="O50" i="1" s="1"/>
  <c r="I44" i="1"/>
  <c r="K44" i="1" s="1"/>
  <c r="P44" i="1" s="1"/>
  <c r="J44" i="1"/>
  <c r="N28" i="1"/>
  <c r="J24" i="1"/>
  <c r="J453" i="1"/>
  <c r="I453" i="1"/>
  <c r="K453" i="1" s="1"/>
  <c r="P453" i="1" s="1"/>
  <c r="N447" i="1"/>
  <c r="J432" i="1"/>
  <c r="N401" i="1"/>
  <c r="M401" i="1"/>
  <c r="O401" i="1" s="1"/>
  <c r="N398" i="1"/>
  <c r="I395" i="1"/>
  <c r="K395" i="1" s="1"/>
  <c r="M362" i="1"/>
  <c r="O362" i="1" s="1"/>
  <c r="N352" i="1"/>
  <c r="M349" i="1"/>
  <c r="O349" i="1" s="1"/>
  <c r="P349" i="1" s="1"/>
  <c r="N340" i="1"/>
  <c r="I284" i="1"/>
  <c r="K284" i="1" s="1"/>
  <c r="N265" i="1"/>
  <c r="J260" i="1"/>
  <c r="J232" i="1"/>
  <c r="I45" i="1"/>
  <c r="K45" i="1" s="1"/>
  <c r="P45" i="1" s="1"/>
  <c r="J45" i="1"/>
  <c r="M294" i="1"/>
  <c r="O294" i="1" s="1"/>
  <c r="P294" i="1" s="1"/>
  <c r="N294" i="1"/>
  <c r="I220" i="1"/>
  <c r="K220" i="1" s="1"/>
  <c r="P220" i="1" s="1"/>
  <c r="J220" i="1"/>
  <c r="J170" i="1"/>
  <c r="I170" i="1"/>
  <c r="K170" i="1" s="1"/>
  <c r="P91" i="1"/>
  <c r="J70" i="1"/>
  <c r="K70" i="1" s="1"/>
  <c r="J47" i="1"/>
  <c r="I47" i="1"/>
  <c r="K47" i="1" s="1"/>
  <c r="M253" i="1"/>
  <c r="O253" i="1" s="1"/>
  <c r="N253" i="1"/>
  <c r="P3" i="1"/>
  <c r="P274" i="1"/>
  <c r="I96" i="1"/>
  <c r="K96" i="1" s="1"/>
  <c r="P96" i="1" s="1"/>
  <c r="N95" i="1"/>
  <c r="J92" i="1"/>
  <c r="P87" i="1"/>
  <c r="J81" i="1"/>
  <c r="J80" i="1"/>
  <c r="J79" i="1"/>
  <c r="K79" i="1" s="1"/>
  <c r="P69" i="1"/>
  <c r="I60" i="1"/>
  <c r="K60" i="1" s="1"/>
  <c r="P60" i="1" s="1"/>
  <c r="J48" i="1"/>
  <c r="N37" i="1"/>
  <c r="J21" i="1"/>
  <c r="P20" i="1"/>
  <c r="J451" i="1"/>
  <c r="I441" i="1"/>
  <c r="K441" i="1" s="1"/>
  <c r="P418" i="1"/>
  <c r="N414" i="1"/>
  <c r="N403" i="1"/>
  <c r="N384" i="1"/>
  <c r="N371" i="1"/>
  <c r="I368" i="1"/>
  <c r="K368" i="1" s="1"/>
  <c r="P368" i="1" s="1"/>
  <c r="N360" i="1"/>
  <c r="N356" i="1"/>
  <c r="M342" i="1"/>
  <c r="O342" i="1" s="1"/>
  <c r="J341" i="1"/>
  <c r="N306" i="1"/>
  <c r="M295" i="1"/>
  <c r="O295" i="1" s="1"/>
  <c r="N291" i="1"/>
  <c r="N255" i="1"/>
  <c r="M255" i="1"/>
  <c r="O255" i="1" s="1"/>
  <c r="P255" i="1" s="1"/>
  <c r="M254" i="1"/>
  <c r="O254" i="1" s="1"/>
  <c r="I253" i="1"/>
  <c r="K253" i="1" s="1"/>
  <c r="J252" i="1"/>
  <c r="K252" i="1" s="1"/>
  <c r="P252" i="1" s="1"/>
  <c r="P247" i="1"/>
  <c r="J225" i="1"/>
  <c r="I219" i="1"/>
  <c r="K219" i="1" s="1"/>
  <c r="N212" i="1"/>
  <c r="M161" i="1"/>
  <c r="O161" i="1" s="1"/>
  <c r="M139" i="1"/>
  <c r="O139" i="1" s="1"/>
  <c r="P139" i="1" s="1"/>
  <c r="I121" i="1"/>
  <c r="K121" i="1" s="1"/>
  <c r="N163" i="1"/>
  <c r="N141" i="1"/>
  <c r="J140" i="1"/>
  <c r="I113" i="1"/>
  <c r="K113" i="1" s="1"/>
  <c r="J216" i="1"/>
  <c r="P162" i="1"/>
  <c r="M153" i="1"/>
  <c r="O153" i="1" s="1"/>
  <c r="P153" i="1" s="1"/>
  <c r="N148" i="1"/>
  <c r="N136" i="1"/>
  <c r="M131" i="1"/>
  <c r="O131" i="1" s="1"/>
  <c r="P131" i="1" s="1"/>
  <c r="M236" i="1"/>
  <c r="O236" i="1" s="1"/>
  <c r="I203" i="1"/>
  <c r="K203" i="1" s="1"/>
  <c r="P156" i="1"/>
  <c r="N132" i="1"/>
  <c r="J127" i="1"/>
  <c r="K127" i="1" s="1"/>
  <c r="P127" i="1" s="1"/>
  <c r="I125" i="1"/>
  <c r="K125" i="1" s="1"/>
  <c r="N118" i="1"/>
  <c r="O118" i="1" s="1"/>
  <c r="P184" i="1"/>
  <c r="N174" i="1"/>
  <c r="J159" i="1"/>
  <c r="K159" i="1" s="1"/>
  <c r="P159" i="1" s="1"/>
  <c r="J154" i="1"/>
  <c r="P136" i="1"/>
  <c r="N251" i="1"/>
  <c r="M250" i="1"/>
  <c r="O250" i="1" s="1"/>
  <c r="M249" i="1"/>
  <c r="O249" i="1" s="1"/>
  <c r="P249" i="1" s="1"/>
  <c r="N248" i="1"/>
  <c r="J247" i="1"/>
  <c r="P245" i="1"/>
  <c r="N232" i="1"/>
  <c r="I224" i="1"/>
  <c r="K224" i="1" s="1"/>
  <c r="P208" i="1"/>
  <c r="M201" i="1"/>
  <c r="O201" i="1" s="1"/>
  <c r="I200" i="1"/>
  <c r="K200" i="1" s="1"/>
  <c r="P200" i="1" s="1"/>
  <c r="J185" i="1"/>
  <c r="P173" i="1"/>
  <c r="I132" i="1"/>
  <c r="K132" i="1" s="1"/>
  <c r="P132" i="1" s="1"/>
  <c r="J130" i="1"/>
  <c r="N112" i="1"/>
  <c r="H176" i="8"/>
  <c r="P53" i="1"/>
  <c r="P100" i="1"/>
  <c r="P56" i="1"/>
  <c r="P451" i="1"/>
  <c r="P163" i="1"/>
  <c r="P48" i="1"/>
  <c r="N448" i="1"/>
  <c r="N443" i="1"/>
  <c r="J435" i="1"/>
  <c r="N430" i="1"/>
  <c r="N419" i="1"/>
  <c r="J415" i="1"/>
  <c r="N400" i="1"/>
  <c r="N388" i="1"/>
  <c r="N383" i="1"/>
  <c r="N321" i="1"/>
  <c r="N296" i="1"/>
  <c r="J292" i="1"/>
  <c r="J275" i="1"/>
  <c r="J246" i="1"/>
  <c r="K246" i="1" s="1"/>
  <c r="N245" i="1"/>
  <c r="J233" i="1"/>
  <c r="K233" i="1" s="1"/>
  <c r="I227" i="1"/>
  <c r="K227" i="1" s="1"/>
  <c r="P227" i="1" s="1"/>
  <c r="J221" i="1"/>
  <c r="J212" i="1"/>
  <c r="K212" i="1" s="1"/>
  <c r="P212" i="1" s="1"/>
  <c r="N204" i="1"/>
  <c r="J196" i="1"/>
  <c r="M191" i="1"/>
  <c r="O191" i="1" s="1"/>
  <c r="N190" i="1"/>
  <c r="J188" i="1"/>
  <c r="K188" i="1" s="1"/>
  <c r="N184" i="1"/>
  <c r="M179" i="1"/>
  <c r="O179" i="1" s="1"/>
  <c r="N116" i="1"/>
  <c r="M115" i="1"/>
  <c r="O115" i="1" s="1"/>
  <c r="P115" i="1" s="1"/>
  <c r="J8" i="1"/>
  <c r="M16" i="1"/>
  <c r="O16" i="1" s="1"/>
  <c r="M94" i="1"/>
  <c r="O94" i="1" s="1"/>
  <c r="N91" i="1"/>
  <c r="I85" i="1"/>
  <c r="K85" i="1" s="1"/>
  <c r="P85" i="1" s="1"/>
  <c r="I76" i="1"/>
  <c r="K76" i="1" s="1"/>
  <c r="P76" i="1" s="1"/>
  <c r="I71" i="1"/>
  <c r="K71" i="1" s="1"/>
  <c r="I63" i="1"/>
  <c r="K63" i="1" s="1"/>
  <c r="I52" i="1"/>
  <c r="K52" i="1" s="1"/>
  <c r="P52" i="1" s="1"/>
  <c r="M30" i="1"/>
  <c r="O30" i="1" s="1"/>
  <c r="N428" i="1"/>
  <c r="P426" i="1"/>
  <c r="M422" i="1"/>
  <c r="O422" i="1" s="1"/>
  <c r="P422" i="1" s="1"/>
  <c r="I421" i="1"/>
  <c r="K421" i="1" s="1"/>
  <c r="P421" i="1" s="1"/>
  <c r="J420" i="1"/>
  <c r="P411" i="1"/>
  <c r="N410" i="1"/>
  <c r="J402" i="1"/>
  <c r="M399" i="1"/>
  <c r="O399" i="1" s="1"/>
  <c r="P391" i="1"/>
  <c r="I328" i="1"/>
  <c r="K328" i="1" s="1"/>
  <c r="P328" i="1" s="1"/>
  <c r="I318" i="1"/>
  <c r="K318" i="1" s="1"/>
  <c r="P311" i="1"/>
  <c r="M297" i="1"/>
  <c r="O297" i="1" s="1"/>
  <c r="J290" i="1"/>
  <c r="M289" i="1"/>
  <c r="O289" i="1" s="1"/>
  <c r="M284" i="1"/>
  <c r="O284" i="1" s="1"/>
  <c r="M281" i="1"/>
  <c r="O281" i="1" s="1"/>
  <c r="J274" i="1"/>
  <c r="P270" i="1"/>
  <c r="N230" i="1"/>
  <c r="M193" i="1"/>
  <c r="O193" i="1" s="1"/>
  <c r="M189" i="1"/>
  <c r="O189" i="1" s="1"/>
  <c r="N173" i="1"/>
  <c r="I168" i="1"/>
  <c r="K168" i="1" s="1"/>
  <c r="P168" i="1" s="1"/>
  <c r="N167" i="1"/>
  <c r="J144" i="1"/>
  <c r="N134" i="1"/>
  <c r="M129" i="1"/>
  <c r="O129" i="1" s="1"/>
  <c r="J139" i="1"/>
  <c r="N133" i="1"/>
  <c r="N119" i="1"/>
  <c r="J115" i="1"/>
  <c r="M113" i="1"/>
  <c r="O113" i="1" s="1"/>
  <c r="H355" i="8"/>
  <c r="P302" i="1"/>
  <c r="J91" i="1"/>
  <c r="M89" i="1"/>
  <c r="O89" i="1" s="1"/>
  <c r="N87" i="1"/>
  <c r="I74" i="1"/>
  <c r="K74" i="1" s="1"/>
  <c r="N73" i="1"/>
  <c r="J69" i="1"/>
  <c r="M67" i="1"/>
  <c r="O67" i="1" s="1"/>
  <c r="M54" i="1"/>
  <c r="O54" i="1" s="1"/>
  <c r="N49" i="1"/>
  <c r="M38" i="1"/>
  <c r="O38" i="1" s="1"/>
  <c r="J443" i="1"/>
  <c r="N442" i="1"/>
  <c r="J434" i="1"/>
  <c r="M433" i="1"/>
  <c r="O433" i="1" s="1"/>
  <c r="P433" i="1" s="1"/>
  <c r="P430" i="1"/>
  <c r="J428" i="1"/>
  <c r="P419" i="1"/>
  <c r="N413" i="1"/>
  <c r="N412" i="1"/>
  <c r="J410" i="1"/>
  <c r="M409" i="1"/>
  <c r="O409" i="1" s="1"/>
  <c r="P409" i="1" s="1"/>
  <c r="P407" i="1"/>
  <c r="I400" i="1"/>
  <c r="K400" i="1" s="1"/>
  <c r="P400" i="1" s="1"/>
  <c r="I399" i="1"/>
  <c r="K399" i="1" s="1"/>
  <c r="P388" i="1"/>
  <c r="M354" i="1"/>
  <c r="O354" i="1" s="1"/>
  <c r="M350" i="1"/>
  <c r="O350" i="1" s="1"/>
  <c r="M346" i="1"/>
  <c r="O346" i="1" s="1"/>
  <c r="M338" i="1"/>
  <c r="O338" i="1" s="1"/>
  <c r="J322" i="1"/>
  <c r="I321" i="1"/>
  <c r="K321" i="1" s="1"/>
  <c r="P321" i="1" s="1"/>
  <c r="N307" i="1"/>
  <c r="M305" i="1"/>
  <c r="O305" i="1" s="1"/>
  <c r="N280" i="1"/>
  <c r="N278" i="1"/>
  <c r="M238" i="1"/>
  <c r="O238" i="1" s="1"/>
  <c r="P238" i="1" s="1"/>
  <c r="N200" i="1"/>
  <c r="N192" i="1"/>
  <c r="M181" i="1"/>
  <c r="O181" i="1" s="1"/>
  <c r="N171" i="1"/>
  <c r="N162" i="1"/>
  <c r="N138" i="1"/>
  <c r="J134" i="1"/>
  <c r="P402" i="1"/>
  <c r="P443" i="1"/>
  <c r="P434" i="1"/>
  <c r="P428" i="1"/>
  <c r="I14" i="1"/>
  <c r="K14" i="1" s="1"/>
  <c r="P14" i="1" s="1"/>
  <c r="M105" i="1"/>
  <c r="O105" i="1" s="1"/>
  <c r="I93" i="1"/>
  <c r="K93" i="1" s="1"/>
  <c r="J87" i="1"/>
  <c r="M86" i="1"/>
  <c r="O86" i="1" s="1"/>
  <c r="N83" i="1"/>
  <c r="M72" i="1"/>
  <c r="O72" i="1" s="1"/>
  <c r="J61" i="1"/>
  <c r="N60" i="1"/>
  <c r="N44" i="1"/>
  <c r="J40" i="1"/>
  <c r="M449" i="1"/>
  <c r="O449" i="1" s="1"/>
  <c r="I447" i="1"/>
  <c r="K447" i="1" s="1"/>
  <c r="P447" i="1" s="1"/>
  <c r="J442" i="1"/>
  <c r="M441" i="1"/>
  <c r="O441" i="1" s="1"/>
  <c r="M438" i="1"/>
  <c r="O438" i="1" s="1"/>
  <c r="I437" i="1"/>
  <c r="K437" i="1" s="1"/>
  <c r="P437" i="1" s="1"/>
  <c r="P436" i="1"/>
  <c r="J433" i="1"/>
  <c r="N431" i="1"/>
  <c r="N415" i="1"/>
  <c r="P414" i="1"/>
  <c r="J412" i="1"/>
  <c r="I408" i="1"/>
  <c r="K408" i="1" s="1"/>
  <c r="P408" i="1" s="1"/>
  <c r="M393" i="1"/>
  <c r="O393" i="1" s="1"/>
  <c r="P393" i="1" s="1"/>
  <c r="P387" i="1"/>
  <c r="J340" i="1"/>
  <c r="P306" i="1"/>
  <c r="M300" i="1"/>
  <c r="O300" i="1" s="1"/>
  <c r="P300" i="1" s="1"/>
  <c r="J287" i="1"/>
  <c r="I279" i="1"/>
  <c r="K279" i="1" s="1"/>
  <c r="P279" i="1" s="1"/>
  <c r="N262" i="1"/>
  <c r="I261" i="1"/>
  <c r="K261" i="1" s="1"/>
  <c r="J248" i="1"/>
  <c r="I242" i="1"/>
  <c r="K242" i="1" s="1"/>
  <c r="I240" i="1"/>
  <c r="K240" i="1" s="1"/>
  <c r="P240" i="1" s="1"/>
  <c r="J238" i="1"/>
  <c r="I228" i="1"/>
  <c r="K228" i="1" s="1"/>
  <c r="P228" i="1" s="1"/>
  <c r="M218" i="1"/>
  <c r="O218" i="1" s="1"/>
  <c r="M210" i="1"/>
  <c r="O210" i="1" s="1"/>
  <c r="M202" i="1"/>
  <c r="O202" i="1" s="1"/>
  <c r="P202" i="1" s="1"/>
  <c r="J172" i="1"/>
  <c r="K172" i="1" s="1"/>
  <c r="N164" i="1"/>
  <c r="J162" i="1"/>
  <c r="N159" i="1"/>
  <c r="J155" i="1"/>
  <c r="K155" i="1" s="1"/>
  <c r="P155" i="1" s="1"/>
  <c r="J146" i="1"/>
  <c r="J128" i="1"/>
  <c r="N124" i="1"/>
  <c r="O124" i="1" s="1"/>
  <c r="M123" i="1"/>
  <c r="O123" i="1" s="1"/>
  <c r="P123" i="1" s="1"/>
  <c r="N111" i="1"/>
  <c r="N451" i="1"/>
  <c r="P442" i="1"/>
  <c r="N440" i="1"/>
  <c r="P412" i="1"/>
  <c r="N411" i="1"/>
  <c r="P340" i="1"/>
  <c r="N328" i="1"/>
  <c r="N327" i="1"/>
  <c r="N311" i="1"/>
  <c r="N303" i="1"/>
  <c r="P286" i="1"/>
  <c r="N220" i="1"/>
  <c r="J169" i="1"/>
  <c r="J166" i="1"/>
  <c r="I161" i="1"/>
  <c r="K161" i="1" s="1"/>
  <c r="N154" i="1"/>
  <c r="J150" i="1"/>
  <c r="J145" i="1"/>
  <c r="N140" i="1"/>
  <c r="J136" i="1"/>
  <c r="M121" i="1"/>
  <c r="O121" i="1" s="1"/>
  <c r="I119" i="1"/>
  <c r="K119" i="1" s="1"/>
  <c r="P119" i="1" s="1"/>
  <c r="P410" i="1"/>
  <c r="J108" i="1"/>
  <c r="N85" i="1"/>
  <c r="J65" i="1"/>
  <c r="N48" i="1"/>
  <c r="J33" i="1"/>
  <c r="K33" i="1" s="1"/>
  <c r="N32" i="1"/>
  <c r="N252" i="1"/>
  <c r="N107" i="1"/>
  <c r="J83" i="1"/>
  <c r="I82" i="1"/>
  <c r="K82" i="1" s="1"/>
  <c r="N76" i="1"/>
  <c r="M70" i="1"/>
  <c r="O70" i="1" s="1"/>
  <c r="M64" i="1"/>
  <c r="O64" i="1" s="1"/>
  <c r="J53" i="1"/>
  <c r="N41" i="1"/>
  <c r="O41" i="1" s="1"/>
  <c r="J37" i="1"/>
  <c r="N25" i="1"/>
  <c r="P450" i="1"/>
  <c r="I439" i="1"/>
  <c r="K439" i="1" s="1"/>
  <c r="P439" i="1" s="1"/>
  <c r="N426" i="1"/>
  <c r="I403" i="1"/>
  <c r="K403" i="1" s="1"/>
  <c r="P403" i="1" s="1"/>
  <c r="J393" i="1"/>
  <c r="N391" i="1"/>
  <c r="J369" i="1"/>
  <c r="P356" i="1"/>
  <c r="I309" i="1"/>
  <c r="K309" i="1" s="1"/>
  <c r="J300" i="1"/>
  <c r="N290" i="1"/>
  <c r="N282" i="1"/>
  <c r="N274" i="1"/>
  <c r="N270" i="1"/>
  <c r="J243" i="1"/>
  <c r="K243" i="1" s="1"/>
  <c r="N222" i="1"/>
  <c r="N198" i="1"/>
  <c r="M175" i="1"/>
  <c r="O175" i="1" s="1"/>
  <c r="N168" i="1"/>
  <c r="I160" i="1"/>
  <c r="K160" i="1" s="1"/>
  <c r="P160" i="1" s="1"/>
  <c r="I157" i="1"/>
  <c r="K157" i="1" s="1"/>
  <c r="P157" i="1" s="1"/>
  <c r="N156" i="1"/>
  <c r="I149" i="1"/>
  <c r="K149" i="1" s="1"/>
  <c r="P149" i="1" s="1"/>
  <c r="N144" i="1"/>
  <c r="J306" i="1"/>
  <c r="J302" i="1"/>
  <c r="J286" i="1"/>
  <c r="J419" i="1"/>
  <c r="J417" i="1"/>
  <c r="J407" i="1"/>
  <c r="J294" i="1"/>
  <c r="J268" i="1"/>
  <c r="J436" i="1"/>
  <c r="J411" i="1"/>
  <c r="J384" i="1"/>
  <c r="J380" i="1"/>
  <c r="J356" i="1"/>
  <c r="I345" i="1"/>
  <c r="K345" i="1" s="1"/>
  <c r="I288" i="1"/>
  <c r="K288" i="1" s="1"/>
  <c r="P288" i="1" s="1"/>
  <c r="I376" i="1"/>
  <c r="K376" i="1" s="1"/>
  <c r="P376" i="1" s="1"/>
  <c r="J376" i="1"/>
  <c r="I371" i="1"/>
  <c r="K371" i="1" s="1"/>
  <c r="P371" i="1" s="1"/>
  <c r="J371" i="1"/>
  <c r="I360" i="1"/>
  <c r="K360" i="1" s="1"/>
  <c r="P360" i="1" s="1"/>
  <c r="J325" i="1"/>
  <c r="I315" i="1"/>
  <c r="K315" i="1" s="1"/>
  <c r="P315" i="1" s="1"/>
  <c r="J315" i="1"/>
  <c r="I303" i="1"/>
  <c r="K303" i="1" s="1"/>
  <c r="P303" i="1" s="1"/>
  <c r="J303" i="1"/>
  <c r="I283" i="1"/>
  <c r="K283" i="1" s="1"/>
  <c r="J282" i="1"/>
  <c r="I385" i="1"/>
  <c r="J385" i="1"/>
  <c r="J301" i="1"/>
  <c r="I301" i="1"/>
  <c r="K301" i="1" s="1"/>
  <c r="K282" i="1"/>
  <c r="P282" i="1" s="1"/>
  <c r="I310" i="1"/>
  <c r="K310" i="1" s="1"/>
  <c r="P310" i="1" s="1"/>
  <c r="J310" i="1"/>
  <c r="I299" i="1"/>
  <c r="J299" i="1"/>
  <c r="K330" i="1"/>
  <c r="J285" i="1"/>
  <c r="I285" i="1"/>
  <c r="K285" i="1" s="1"/>
  <c r="J397" i="1"/>
  <c r="I397" i="1"/>
  <c r="K397" i="1" s="1"/>
  <c r="P397" i="1" s="1"/>
  <c r="K369" i="1"/>
  <c r="P369" i="1" s="1"/>
  <c r="I348" i="1"/>
  <c r="K348" i="1" s="1"/>
  <c r="P348" i="1" s="1"/>
  <c r="I337" i="1"/>
  <c r="K337" i="1" s="1"/>
  <c r="J337" i="1"/>
  <c r="I331" i="1"/>
  <c r="K331" i="1" s="1"/>
  <c r="I386" i="1"/>
  <c r="K386" i="1" s="1"/>
  <c r="J386" i="1"/>
  <c r="K448" i="1"/>
  <c r="P448" i="1" s="1"/>
  <c r="K420" i="1"/>
  <c r="P420" i="1" s="1"/>
  <c r="K417" i="1"/>
  <c r="I383" i="1"/>
  <c r="K383" i="1" s="1"/>
  <c r="P383" i="1" s="1"/>
  <c r="J383" i="1"/>
  <c r="I352" i="1"/>
  <c r="K352" i="1" s="1"/>
  <c r="P352" i="1" s="1"/>
  <c r="J352" i="1"/>
  <c r="J440" i="1"/>
  <c r="K440" i="1" s="1"/>
  <c r="P440" i="1" s="1"/>
  <c r="J426" i="1"/>
  <c r="I396" i="1"/>
  <c r="K396" i="1" s="1"/>
  <c r="J396" i="1"/>
  <c r="J391" i="1"/>
  <c r="I353" i="1"/>
  <c r="K353" i="1" s="1"/>
  <c r="J353" i="1"/>
  <c r="I336" i="1"/>
  <c r="K336" i="1" s="1"/>
  <c r="P336" i="1" s="1"/>
  <c r="J336" i="1"/>
  <c r="I333" i="1"/>
  <c r="K333" i="1" s="1"/>
  <c r="J333" i="1"/>
  <c r="J312" i="1"/>
  <c r="I312" i="1"/>
  <c r="K312" i="1" s="1"/>
  <c r="I304" i="1"/>
  <c r="K304" i="1" s="1"/>
  <c r="I277" i="1"/>
  <c r="K277" i="1" s="1"/>
  <c r="J277" i="1"/>
  <c r="I307" i="1"/>
  <c r="K307" i="1" s="1"/>
  <c r="P307" i="1" s="1"/>
  <c r="J307" i="1"/>
  <c r="J424" i="1"/>
  <c r="I423" i="1"/>
  <c r="K423" i="1" s="1"/>
  <c r="P423" i="1" s="1"/>
  <c r="J409" i="1"/>
  <c r="J405" i="1"/>
  <c r="I405" i="1"/>
  <c r="K405" i="1" s="1"/>
  <c r="P405" i="1" s="1"/>
  <c r="J404" i="1"/>
  <c r="I379" i="1"/>
  <c r="K379" i="1" s="1"/>
  <c r="J379" i="1"/>
  <c r="I377" i="1"/>
  <c r="K377" i="1" s="1"/>
  <c r="J377" i="1"/>
  <c r="I361" i="1"/>
  <c r="K361" i="1" s="1"/>
  <c r="J330" i="1"/>
  <c r="I323" i="1"/>
  <c r="K323" i="1" s="1"/>
  <c r="P323" i="1" s="1"/>
  <c r="J323" i="1"/>
  <c r="J320" i="1"/>
  <c r="I320" i="1"/>
  <c r="K320" i="1" s="1"/>
  <c r="J317" i="1"/>
  <c r="K317" i="1" s="1"/>
  <c r="I314" i="1"/>
  <c r="K314" i="1" s="1"/>
  <c r="J314" i="1"/>
  <c r="I308" i="1"/>
  <c r="K308" i="1" s="1"/>
  <c r="I269" i="1"/>
  <c r="K269" i="1" s="1"/>
  <c r="I327" i="1"/>
  <c r="K327" i="1" s="1"/>
  <c r="P327" i="1" s="1"/>
  <c r="J311" i="1"/>
  <c r="I296" i="1"/>
  <c r="K296" i="1" s="1"/>
  <c r="P296" i="1" s="1"/>
  <c r="J270" i="1"/>
  <c r="J259" i="1"/>
  <c r="J266" i="1"/>
  <c r="K290" i="1"/>
  <c r="P290" i="1" s="1"/>
  <c r="K287" i="1"/>
  <c r="J280" i="1"/>
  <c r="I280" i="1"/>
  <c r="K280" i="1" s="1"/>
  <c r="P280" i="1" s="1"/>
  <c r="J350" i="1"/>
  <c r="I350" i="1"/>
  <c r="K350" i="1" s="1"/>
  <c r="I390" i="1"/>
  <c r="K390" i="1" s="1"/>
  <c r="P390" i="1" s="1"/>
  <c r="J390" i="1"/>
  <c r="J354" i="1"/>
  <c r="I354" i="1"/>
  <c r="K354" i="1" s="1"/>
  <c r="J338" i="1"/>
  <c r="I338" i="1"/>
  <c r="K338" i="1" s="1"/>
  <c r="N325" i="1"/>
  <c r="M325" i="1"/>
  <c r="O325" i="1" s="1"/>
  <c r="P325" i="1" s="1"/>
  <c r="M320" i="1"/>
  <c r="O320" i="1" s="1"/>
  <c r="N320" i="1"/>
  <c r="J438" i="1"/>
  <c r="K438" i="1" s="1"/>
  <c r="J422" i="1"/>
  <c r="J406" i="1"/>
  <c r="M386" i="1"/>
  <c r="O386" i="1" s="1"/>
  <c r="N386" i="1"/>
  <c r="I373" i="1"/>
  <c r="K373" i="1" s="1"/>
  <c r="M363" i="1"/>
  <c r="O363" i="1" s="1"/>
  <c r="N363" i="1"/>
  <c r="I359" i="1"/>
  <c r="K359" i="1" s="1"/>
  <c r="J359" i="1"/>
  <c r="M353" i="1"/>
  <c r="O353" i="1" s="1"/>
  <c r="M347" i="1"/>
  <c r="O347" i="1" s="1"/>
  <c r="N347" i="1"/>
  <c r="I343" i="1"/>
  <c r="K343" i="1" s="1"/>
  <c r="J343" i="1"/>
  <c r="M337" i="1"/>
  <c r="O337" i="1" s="1"/>
  <c r="I332" i="1"/>
  <c r="J332" i="1"/>
  <c r="J326" i="1"/>
  <c r="I326" i="1"/>
  <c r="K326" i="1" s="1"/>
  <c r="N323" i="1"/>
  <c r="M316" i="1"/>
  <c r="O316" i="1" s="1"/>
  <c r="P316" i="1" s="1"/>
  <c r="N316" i="1"/>
  <c r="N299" i="1"/>
  <c r="I272" i="1"/>
  <c r="K272" i="1" s="1"/>
  <c r="I241" i="1"/>
  <c r="K241" i="1" s="1"/>
  <c r="J241" i="1"/>
  <c r="N226" i="1"/>
  <c r="M226" i="1"/>
  <c r="O226" i="1" s="1"/>
  <c r="M324" i="1"/>
  <c r="O324" i="1" s="1"/>
  <c r="N324" i="1"/>
  <c r="J236" i="1"/>
  <c r="I236" i="1"/>
  <c r="N234" i="1"/>
  <c r="M234" i="1"/>
  <c r="O234" i="1" s="1"/>
  <c r="J201" i="1"/>
  <c r="I201" i="1"/>
  <c r="N333" i="1"/>
  <c r="M333" i="1"/>
  <c r="O333" i="1" s="1"/>
  <c r="I276" i="1"/>
  <c r="K276" i="1" s="1"/>
  <c r="J276" i="1"/>
  <c r="I262" i="1"/>
  <c r="K262" i="1" s="1"/>
  <c r="P262" i="1" s="1"/>
  <c r="J262" i="1"/>
  <c r="J217" i="1"/>
  <c r="I217" i="1"/>
  <c r="K217" i="1" s="1"/>
  <c r="M326" i="1"/>
  <c r="O326" i="1" s="1"/>
  <c r="N326" i="1"/>
  <c r="M394" i="1"/>
  <c r="O394" i="1" s="1"/>
  <c r="N394" i="1"/>
  <c r="I363" i="1"/>
  <c r="K363" i="1" s="1"/>
  <c r="J363" i="1"/>
  <c r="M351" i="1"/>
  <c r="O351" i="1" s="1"/>
  <c r="N351" i="1"/>
  <c r="I347" i="1"/>
  <c r="K347" i="1" s="1"/>
  <c r="J347" i="1"/>
  <c r="M335" i="1"/>
  <c r="O335" i="1" s="1"/>
  <c r="N335" i="1"/>
  <c r="M298" i="1"/>
  <c r="O298" i="1" s="1"/>
  <c r="P298" i="1" s="1"/>
  <c r="N298" i="1"/>
  <c r="J293" i="1"/>
  <c r="I293" i="1"/>
  <c r="K293" i="1" s="1"/>
  <c r="M275" i="1"/>
  <c r="O275" i="1" s="1"/>
  <c r="P275" i="1" s="1"/>
  <c r="N275" i="1"/>
  <c r="M269" i="1"/>
  <c r="O269" i="1" s="1"/>
  <c r="N269" i="1"/>
  <c r="I263" i="1"/>
  <c r="K263" i="1" s="1"/>
  <c r="J263" i="1"/>
  <c r="J334" i="1"/>
  <c r="I334" i="1"/>
  <c r="K334" i="1" s="1"/>
  <c r="M318" i="1"/>
  <c r="O318" i="1" s="1"/>
  <c r="N318" i="1"/>
  <c r="M378" i="1"/>
  <c r="O378" i="1" s="1"/>
  <c r="N378" i="1"/>
  <c r="M359" i="1"/>
  <c r="O359" i="1" s="1"/>
  <c r="N359" i="1"/>
  <c r="I355" i="1"/>
  <c r="K355" i="1" s="1"/>
  <c r="J355" i="1"/>
  <c r="M331" i="1"/>
  <c r="O331" i="1" s="1"/>
  <c r="N331" i="1"/>
  <c r="I398" i="1"/>
  <c r="K398" i="1" s="1"/>
  <c r="P398" i="1" s="1"/>
  <c r="J398" i="1"/>
  <c r="M367" i="1"/>
  <c r="O367" i="1" s="1"/>
  <c r="N367" i="1"/>
  <c r="N453" i="1"/>
  <c r="N452" i="1"/>
  <c r="N450" i="1"/>
  <c r="I445" i="1"/>
  <c r="K445" i="1" s="1"/>
  <c r="P445" i="1" s="1"/>
  <c r="N439" i="1"/>
  <c r="N437" i="1"/>
  <c r="N436" i="1"/>
  <c r="N434" i="1"/>
  <c r="I429" i="1"/>
  <c r="K429" i="1" s="1"/>
  <c r="P429" i="1" s="1"/>
  <c r="N423" i="1"/>
  <c r="N421" i="1"/>
  <c r="N420" i="1"/>
  <c r="N418" i="1"/>
  <c r="I413" i="1"/>
  <c r="K413" i="1" s="1"/>
  <c r="P413" i="1" s="1"/>
  <c r="N407" i="1"/>
  <c r="N405" i="1"/>
  <c r="N404" i="1"/>
  <c r="N402" i="1"/>
  <c r="N397" i="1"/>
  <c r="N390" i="1"/>
  <c r="J388" i="1"/>
  <c r="J387" i="1"/>
  <c r="M377" i="1"/>
  <c r="O377" i="1" s="1"/>
  <c r="I374" i="1"/>
  <c r="K374" i="1" s="1"/>
  <c r="P374" i="1" s="1"/>
  <c r="J374" i="1"/>
  <c r="N372" i="1"/>
  <c r="I367" i="1"/>
  <c r="K367" i="1" s="1"/>
  <c r="J367" i="1"/>
  <c r="J362" i="1"/>
  <c r="I362" i="1"/>
  <c r="K362" i="1" s="1"/>
  <c r="J346" i="1"/>
  <c r="I346" i="1"/>
  <c r="K346" i="1" s="1"/>
  <c r="I324" i="1"/>
  <c r="K324" i="1" s="1"/>
  <c r="J324" i="1"/>
  <c r="I278" i="1"/>
  <c r="K278" i="1" s="1"/>
  <c r="P278" i="1" s="1"/>
  <c r="J278" i="1"/>
  <c r="M244" i="1"/>
  <c r="O244" i="1" s="1"/>
  <c r="P244" i="1" s="1"/>
  <c r="N244" i="1"/>
  <c r="I215" i="1"/>
  <c r="J215" i="1"/>
  <c r="J206" i="1"/>
  <c r="I206" i="1"/>
  <c r="I382" i="1"/>
  <c r="J382" i="1"/>
  <c r="J254" i="1"/>
  <c r="I254" i="1"/>
  <c r="N246" i="1"/>
  <c r="M246" i="1"/>
  <c r="O246" i="1" s="1"/>
  <c r="M343" i="1"/>
  <c r="O343" i="1" s="1"/>
  <c r="N343" i="1"/>
  <c r="I339" i="1"/>
  <c r="K339" i="1" s="1"/>
  <c r="J339" i="1"/>
  <c r="J358" i="1"/>
  <c r="I358" i="1"/>
  <c r="K358" i="1" s="1"/>
  <c r="J342" i="1"/>
  <c r="I342" i="1"/>
  <c r="K342" i="1" s="1"/>
  <c r="J446" i="1"/>
  <c r="K446" i="1" s="1"/>
  <c r="J430" i="1"/>
  <c r="J414" i="1"/>
  <c r="I389" i="1"/>
  <c r="K389" i="1" s="1"/>
  <c r="J370" i="1"/>
  <c r="I370" i="1"/>
  <c r="K370" i="1" s="1"/>
  <c r="P370" i="1" s="1"/>
  <c r="J366" i="1"/>
  <c r="I366" i="1"/>
  <c r="K366" i="1" s="1"/>
  <c r="M361" i="1"/>
  <c r="O361" i="1" s="1"/>
  <c r="M355" i="1"/>
  <c r="O355" i="1" s="1"/>
  <c r="N355" i="1"/>
  <c r="I351" i="1"/>
  <c r="K351" i="1" s="1"/>
  <c r="J351" i="1"/>
  <c r="M345" i="1"/>
  <c r="O345" i="1" s="1"/>
  <c r="M339" i="1"/>
  <c r="O339" i="1" s="1"/>
  <c r="N339" i="1"/>
  <c r="I335" i="1"/>
  <c r="K335" i="1" s="1"/>
  <c r="J335" i="1"/>
  <c r="J319" i="1"/>
  <c r="I319" i="1"/>
  <c r="K319" i="1" s="1"/>
  <c r="M309" i="1"/>
  <c r="O309" i="1" s="1"/>
  <c r="N309" i="1"/>
  <c r="I295" i="1"/>
  <c r="K295" i="1" s="1"/>
  <c r="J295" i="1"/>
  <c r="M283" i="1"/>
  <c r="O283" i="1" s="1"/>
  <c r="N283" i="1"/>
  <c r="N260" i="1"/>
  <c r="M260" i="1"/>
  <c r="O260" i="1" s="1"/>
  <c r="P260" i="1" s="1"/>
  <c r="I223" i="1"/>
  <c r="K223" i="1" s="1"/>
  <c r="J223" i="1"/>
  <c r="I271" i="1"/>
  <c r="K271" i="1" s="1"/>
  <c r="P271" i="1" s="1"/>
  <c r="J271" i="1"/>
  <c r="I186" i="1"/>
  <c r="J186" i="1"/>
  <c r="I180" i="1"/>
  <c r="K180" i="1" s="1"/>
  <c r="J180" i="1"/>
  <c r="J264" i="1"/>
  <c r="I264" i="1"/>
  <c r="K264" i="1" s="1"/>
  <c r="I251" i="1"/>
  <c r="J251" i="1"/>
  <c r="I235" i="1"/>
  <c r="K235" i="1" s="1"/>
  <c r="P235" i="1" s="1"/>
  <c r="J235" i="1"/>
  <c r="N268" i="1"/>
  <c r="M268" i="1"/>
  <c r="O268" i="1" s="1"/>
  <c r="P268" i="1" s="1"/>
  <c r="M241" i="1"/>
  <c r="O241" i="1" s="1"/>
  <c r="N241" i="1"/>
  <c r="N317" i="1"/>
  <c r="M317" i="1"/>
  <c r="O317" i="1" s="1"/>
  <c r="M272" i="1"/>
  <c r="O272" i="1" s="1"/>
  <c r="N272" i="1"/>
  <c r="I257" i="1"/>
  <c r="K257" i="1" s="1"/>
  <c r="J257" i="1"/>
  <c r="J237" i="1"/>
  <c r="I237" i="1"/>
  <c r="K237" i="1" s="1"/>
  <c r="M203" i="1"/>
  <c r="O203" i="1" s="1"/>
  <c r="N203" i="1"/>
  <c r="I199" i="1"/>
  <c r="K199" i="1" s="1"/>
  <c r="J199" i="1"/>
  <c r="I190" i="1"/>
  <c r="J190" i="1"/>
  <c r="M172" i="1"/>
  <c r="O172" i="1" s="1"/>
  <c r="N172" i="1"/>
  <c r="N170" i="1"/>
  <c r="M170" i="1"/>
  <c r="O170" i="1" s="1"/>
  <c r="M301" i="1"/>
  <c r="O301" i="1" s="1"/>
  <c r="N301" i="1"/>
  <c r="M293" i="1"/>
  <c r="O293" i="1" s="1"/>
  <c r="N293" i="1"/>
  <c r="M285" i="1"/>
  <c r="O285" i="1" s="1"/>
  <c r="N285" i="1"/>
  <c r="I273" i="1"/>
  <c r="K273" i="1" s="1"/>
  <c r="J273" i="1"/>
  <c r="I256" i="1"/>
  <c r="K256" i="1" s="1"/>
  <c r="M224" i="1"/>
  <c r="O224" i="1" s="1"/>
  <c r="N221" i="1"/>
  <c r="M221" i="1"/>
  <c r="O221" i="1" s="1"/>
  <c r="P221" i="1" s="1"/>
  <c r="M261" i="1"/>
  <c r="O261" i="1" s="1"/>
  <c r="N261" i="1"/>
  <c r="M242" i="1"/>
  <c r="O242" i="1" s="1"/>
  <c r="N242" i="1"/>
  <c r="M233" i="1"/>
  <c r="N233" i="1"/>
  <c r="I175" i="1"/>
  <c r="J175" i="1"/>
  <c r="I313" i="1"/>
  <c r="K313" i="1" s="1"/>
  <c r="J313" i="1"/>
  <c r="I305" i="1"/>
  <c r="K305" i="1" s="1"/>
  <c r="J305" i="1"/>
  <c r="I297" i="1"/>
  <c r="K297" i="1" s="1"/>
  <c r="J297" i="1"/>
  <c r="I289" i="1"/>
  <c r="J289" i="1"/>
  <c r="I281" i="1"/>
  <c r="K281" i="1" s="1"/>
  <c r="J281" i="1"/>
  <c r="M277" i="1"/>
  <c r="O277" i="1" s="1"/>
  <c r="N277" i="1"/>
  <c r="I265" i="1"/>
  <c r="K265" i="1" s="1"/>
  <c r="P265" i="1" s="1"/>
  <c r="J265" i="1"/>
  <c r="J222" i="1"/>
  <c r="I222" i="1"/>
  <c r="M216" i="1"/>
  <c r="O216" i="1" s="1"/>
  <c r="P216" i="1" s="1"/>
  <c r="N216" i="1"/>
  <c r="J231" i="1"/>
  <c r="I229" i="1"/>
  <c r="K229" i="1" s="1"/>
  <c r="P229" i="1" s="1"/>
  <c r="J226" i="1"/>
  <c r="K226" i="1" s="1"/>
  <c r="M213" i="1"/>
  <c r="O213" i="1" s="1"/>
  <c r="P213" i="1" s="1"/>
  <c r="M211" i="1"/>
  <c r="O211" i="1" s="1"/>
  <c r="N211" i="1"/>
  <c r="M209" i="1"/>
  <c r="O209" i="1" s="1"/>
  <c r="M197" i="1"/>
  <c r="O197" i="1" s="1"/>
  <c r="P197" i="1" s="1"/>
  <c r="M195" i="1"/>
  <c r="O195" i="1" s="1"/>
  <c r="P195" i="1" s="1"/>
  <c r="N195" i="1"/>
  <c r="J179" i="1"/>
  <c r="I179" i="1"/>
  <c r="K179" i="1" s="1"/>
  <c r="J214" i="1"/>
  <c r="I214" i="1"/>
  <c r="I210" i="1"/>
  <c r="K210" i="1" s="1"/>
  <c r="J210" i="1"/>
  <c r="M166" i="1"/>
  <c r="O166" i="1" s="1"/>
  <c r="P166" i="1" s="1"/>
  <c r="N166" i="1"/>
  <c r="M128" i="1"/>
  <c r="O128" i="1" s="1"/>
  <c r="P128" i="1" s="1"/>
  <c r="N128" i="1"/>
  <c r="J117" i="1"/>
  <c r="I117" i="1"/>
  <c r="I250" i="1"/>
  <c r="K250" i="1" s="1"/>
  <c r="N239" i="1"/>
  <c r="O239" i="1" s="1"/>
  <c r="I230" i="1"/>
  <c r="K230" i="1" s="1"/>
  <c r="P230" i="1" s="1"/>
  <c r="M217" i="1"/>
  <c r="O217" i="1" s="1"/>
  <c r="J213" i="1"/>
  <c r="J197" i="1"/>
  <c r="M186" i="1"/>
  <c r="O186" i="1" s="1"/>
  <c r="N186" i="1"/>
  <c r="J184" i="1"/>
  <c r="N183" i="1"/>
  <c r="M183" i="1"/>
  <c r="O183" i="1" s="1"/>
  <c r="J141" i="1"/>
  <c r="I141" i="1"/>
  <c r="K141" i="1" s="1"/>
  <c r="P141" i="1" s="1"/>
  <c r="M219" i="1"/>
  <c r="O219" i="1" s="1"/>
  <c r="N219" i="1"/>
  <c r="I218" i="1"/>
  <c r="J218" i="1"/>
  <c r="J209" i="1"/>
  <c r="I209" i="1"/>
  <c r="I207" i="1"/>
  <c r="J207" i="1"/>
  <c r="M150" i="1"/>
  <c r="O150" i="1" s="1"/>
  <c r="P150" i="1" s="1"/>
  <c r="N150" i="1"/>
  <c r="I164" i="1"/>
  <c r="K164" i="1" s="1"/>
  <c r="P164" i="1" s="1"/>
  <c r="J164" i="1"/>
  <c r="J202" i="1"/>
  <c r="I198" i="1"/>
  <c r="K198" i="1" s="1"/>
  <c r="P198" i="1" s="1"/>
  <c r="J194" i="1"/>
  <c r="I176" i="1"/>
  <c r="K176" i="1" s="1"/>
  <c r="P176" i="1" s="1"/>
  <c r="I174" i="1"/>
  <c r="K174" i="1" s="1"/>
  <c r="P174" i="1" s="1"/>
  <c r="J174" i="1"/>
  <c r="I165" i="1"/>
  <c r="K165" i="1" s="1"/>
  <c r="P165" i="1" s="1"/>
  <c r="M151" i="1"/>
  <c r="O151" i="1" s="1"/>
  <c r="P151" i="1" s="1"/>
  <c r="M158" i="1"/>
  <c r="O158" i="1" s="1"/>
  <c r="P158" i="1" s="1"/>
  <c r="N158" i="1"/>
  <c r="J133" i="1"/>
  <c r="I133" i="1"/>
  <c r="K133" i="1" s="1"/>
  <c r="P133" i="1" s="1"/>
  <c r="I124" i="1"/>
  <c r="J124" i="1"/>
  <c r="I191" i="1"/>
  <c r="J191" i="1"/>
  <c r="J187" i="1"/>
  <c r="I187" i="1"/>
  <c r="K187" i="1" s="1"/>
  <c r="M182" i="1"/>
  <c r="O182" i="1" s="1"/>
  <c r="N182" i="1"/>
  <c r="I114" i="1"/>
  <c r="K114" i="1" s="1"/>
  <c r="J114" i="1"/>
  <c r="N176" i="1"/>
  <c r="I171" i="1"/>
  <c r="K171" i="1" s="1"/>
  <c r="P171" i="1" s="1"/>
  <c r="I152" i="1"/>
  <c r="K152" i="1" s="1"/>
  <c r="P152" i="1" s="1"/>
  <c r="J152" i="1"/>
  <c r="N142" i="1"/>
  <c r="I138" i="1"/>
  <c r="K138" i="1" s="1"/>
  <c r="P138" i="1" s="1"/>
  <c r="J138" i="1"/>
  <c r="I122" i="1"/>
  <c r="K122" i="1" s="1"/>
  <c r="J122" i="1"/>
  <c r="I116" i="1"/>
  <c r="K116" i="1" s="1"/>
  <c r="P116" i="1" s="1"/>
  <c r="J116" i="1"/>
  <c r="I147" i="1"/>
  <c r="K147" i="1" s="1"/>
  <c r="J147" i="1"/>
  <c r="M130" i="1"/>
  <c r="O130" i="1" s="1"/>
  <c r="P130" i="1" s="1"/>
  <c r="N130" i="1"/>
  <c r="M122" i="1"/>
  <c r="O122" i="1" s="1"/>
  <c r="N122" i="1"/>
  <c r="M114" i="1"/>
  <c r="O114" i="1" s="1"/>
  <c r="N114" i="1"/>
  <c r="J158" i="1"/>
  <c r="M145" i="1"/>
  <c r="O145" i="1" s="1"/>
  <c r="P145" i="1" s="1"/>
  <c r="M137" i="1"/>
  <c r="O137" i="1" s="1"/>
  <c r="I126" i="1"/>
  <c r="J126" i="1"/>
  <c r="I118" i="1"/>
  <c r="J118" i="1"/>
  <c r="J111" i="1"/>
  <c r="K111" i="1" s="1"/>
  <c r="P111" i="1" s="1"/>
  <c r="I64" i="1"/>
  <c r="K64" i="1" s="1"/>
  <c r="J64" i="1"/>
  <c r="I102" i="1"/>
  <c r="K102" i="1" s="1"/>
  <c r="P102" i="1" s="1"/>
  <c r="J102" i="1"/>
  <c r="M82" i="1"/>
  <c r="O82" i="1" s="1"/>
  <c r="N82" i="1"/>
  <c r="N59" i="1"/>
  <c r="M59" i="1"/>
  <c r="O59" i="1" s="1"/>
  <c r="I51" i="1"/>
  <c r="K51" i="1" s="1"/>
  <c r="J51" i="1"/>
  <c r="M23" i="1"/>
  <c r="O23" i="1" s="1"/>
  <c r="N23" i="1"/>
  <c r="I86" i="1"/>
  <c r="K86" i="1" s="1"/>
  <c r="J86" i="1"/>
  <c r="N22" i="1"/>
  <c r="M22" i="1"/>
  <c r="O22" i="1" s="1"/>
  <c r="P22" i="1" s="1"/>
  <c r="M106" i="1"/>
  <c r="O106" i="1" s="1"/>
  <c r="N106" i="1"/>
  <c r="I94" i="1"/>
  <c r="K94" i="1" s="1"/>
  <c r="J94" i="1"/>
  <c r="M55" i="1"/>
  <c r="O55" i="1" s="1"/>
  <c r="N55" i="1"/>
  <c r="M90" i="1"/>
  <c r="O90" i="1" s="1"/>
  <c r="N90" i="1"/>
  <c r="I110" i="1"/>
  <c r="K110" i="1" s="1"/>
  <c r="P110" i="1" s="1"/>
  <c r="J110" i="1"/>
  <c r="M98" i="1"/>
  <c r="O98" i="1" s="1"/>
  <c r="P98" i="1" s="1"/>
  <c r="N98" i="1"/>
  <c r="M77" i="1"/>
  <c r="O77" i="1" s="1"/>
  <c r="P77" i="1" s="1"/>
  <c r="N77" i="1"/>
  <c r="I39" i="1"/>
  <c r="K39" i="1" s="1"/>
  <c r="J39" i="1"/>
  <c r="M97" i="1"/>
  <c r="O97" i="1" s="1"/>
  <c r="P97" i="1" s="1"/>
  <c r="N46" i="1"/>
  <c r="M46" i="1"/>
  <c r="O46" i="1" s="1"/>
  <c r="P46" i="1" s="1"/>
  <c r="J77" i="1"/>
  <c r="M75" i="1"/>
  <c r="O75" i="1" s="1"/>
  <c r="P75" i="1" s="1"/>
  <c r="M62" i="1"/>
  <c r="O62" i="1" s="1"/>
  <c r="P62" i="1" s="1"/>
  <c r="I55" i="1"/>
  <c r="K55" i="1" s="1"/>
  <c r="I35" i="1"/>
  <c r="K35" i="1" s="1"/>
  <c r="P35" i="1" s="1"/>
  <c r="J35" i="1"/>
  <c r="M71" i="1"/>
  <c r="O71" i="1" s="1"/>
  <c r="N71" i="1"/>
  <c r="N68" i="1"/>
  <c r="I67" i="1"/>
  <c r="J67" i="1"/>
  <c r="M43" i="1"/>
  <c r="O43" i="1" s="1"/>
  <c r="N43" i="1"/>
  <c r="M31" i="1"/>
  <c r="O31" i="1" s="1"/>
  <c r="P31" i="1" s="1"/>
  <c r="N31" i="1"/>
  <c r="I59" i="1"/>
  <c r="J59" i="1"/>
  <c r="I43" i="1"/>
  <c r="J43" i="1"/>
  <c r="N78" i="1"/>
  <c r="M63" i="1"/>
  <c r="O63" i="1" s="1"/>
  <c r="N63" i="1"/>
  <c r="I66" i="1"/>
  <c r="K66" i="1" s="1"/>
  <c r="P66" i="1" s="1"/>
  <c r="J56" i="1"/>
  <c r="M51" i="1"/>
  <c r="O51" i="1" s="1"/>
  <c r="I42" i="1"/>
  <c r="K42" i="1" s="1"/>
  <c r="M39" i="1"/>
  <c r="O39" i="1" s="1"/>
  <c r="N39" i="1"/>
  <c r="M47" i="1"/>
  <c r="O47" i="1" s="1"/>
  <c r="N47" i="1"/>
  <c r="I27" i="1"/>
  <c r="K27" i="1" s="1"/>
  <c r="P27" i="1" s="1"/>
  <c r="J27" i="1"/>
  <c r="N35" i="1"/>
  <c r="J31" i="1"/>
  <c r="N27" i="1"/>
  <c r="J23" i="1"/>
  <c r="K23" i="1" s="1"/>
  <c r="J20" i="1"/>
  <c r="J7" i="1"/>
  <c r="J2" i="1"/>
  <c r="I10" i="1"/>
  <c r="K10" i="1" s="1"/>
  <c r="N6" i="1"/>
  <c r="M5" i="1"/>
  <c r="O5" i="1" s="1"/>
  <c r="N14" i="1"/>
  <c r="N12" i="1"/>
  <c r="M2" i="1"/>
  <c r="O2" i="1" s="1"/>
  <c r="P2" i="1" s="1"/>
  <c r="I18" i="1"/>
  <c r="K18" i="1" s="1"/>
  <c r="J11" i="1"/>
  <c r="J15" i="1"/>
  <c r="J19" i="1"/>
  <c r="K19" i="1" s="1"/>
  <c r="N17" i="1"/>
  <c r="M8" i="1"/>
  <c r="O8" i="1" s="1"/>
  <c r="P8" i="1" s="1"/>
  <c r="J4" i="1"/>
  <c r="M19" i="1"/>
  <c r="O19" i="1" s="1"/>
  <c r="M15" i="1"/>
  <c r="O15" i="1" s="1"/>
  <c r="P15" i="1" s="1"/>
  <c r="M11" i="1"/>
  <c r="O11" i="1" s="1"/>
  <c r="P11" i="1" s="1"/>
  <c r="I6" i="1"/>
  <c r="K6" i="1" s="1"/>
  <c r="P6" i="1" s="1"/>
  <c r="N4" i="1"/>
  <c r="I16" i="1"/>
  <c r="K16" i="1" s="1"/>
  <c r="I12" i="1"/>
  <c r="K12" i="1" s="1"/>
  <c r="P12" i="1" s="1"/>
  <c r="J9" i="1"/>
  <c r="J5" i="1"/>
  <c r="K5" i="1" s="1"/>
  <c r="J17" i="1"/>
  <c r="J13" i="1"/>
  <c r="N7" i="1"/>
  <c r="J3" i="1"/>
  <c r="N3" i="1"/>
  <c r="D700" i="8" l="1"/>
  <c r="D687" i="8"/>
  <c r="D699" i="8"/>
  <c r="E698" i="8"/>
  <c r="E706" i="8"/>
  <c r="E707" i="8"/>
  <c r="D729" i="8"/>
  <c r="J674" i="8"/>
  <c r="D724" i="8"/>
  <c r="F182" i="8"/>
  <c r="E686" i="8"/>
  <c r="E713" i="8"/>
  <c r="E728" i="8"/>
  <c r="E705" i="8"/>
  <c r="E721" i="8"/>
  <c r="K674" i="8"/>
  <c r="C182" i="8"/>
  <c r="E182" i="8" s="1"/>
  <c r="G79" i="8"/>
  <c r="G674" i="8"/>
  <c r="E714" i="8"/>
  <c r="H179" i="8"/>
  <c r="H320" i="8"/>
  <c r="F502" i="8"/>
  <c r="C325" i="8"/>
  <c r="D325" i="8" s="1"/>
  <c r="C670" i="8"/>
  <c r="D670" i="8" s="1"/>
  <c r="C538" i="8"/>
  <c r="D538" i="8" s="1"/>
  <c r="I780" i="8"/>
  <c r="E726" i="8"/>
  <c r="E872" i="8"/>
  <c r="D702" i="8"/>
  <c r="D780" i="8"/>
  <c r="H780" i="8"/>
  <c r="G147" i="8"/>
  <c r="G166" i="8"/>
  <c r="G320" i="8"/>
  <c r="G331" i="8"/>
  <c r="F674" i="8"/>
  <c r="J182" i="8"/>
  <c r="F780" i="8"/>
  <c r="G103" i="8"/>
  <c r="E689" i="8"/>
  <c r="H325" i="8"/>
  <c r="H674" i="8"/>
  <c r="H182" i="8"/>
  <c r="F477" i="8"/>
  <c r="I538" i="8"/>
  <c r="F728" i="8"/>
  <c r="C780" i="8"/>
  <c r="K872" i="8"/>
  <c r="G174" i="8"/>
  <c r="G508" i="8"/>
  <c r="G18" i="8"/>
  <c r="G579" i="8"/>
  <c r="I391" i="8"/>
  <c r="G159" i="8"/>
  <c r="G126" i="8"/>
  <c r="G158" i="8"/>
  <c r="G648" i="8"/>
  <c r="C18" i="8"/>
  <c r="E18" i="8" s="1"/>
  <c r="I77" i="8"/>
  <c r="F293" i="8"/>
  <c r="H826" i="8"/>
  <c r="J18" i="8"/>
  <c r="F77" i="8"/>
  <c r="H293" i="8"/>
  <c r="F826" i="8"/>
  <c r="I293" i="8"/>
  <c r="E826" i="8"/>
  <c r="G38" i="8"/>
  <c r="G668" i="8"/>
  <c r="G663" i="8"/>
  <c r="G671" i="8"/>
  <c r="C293" i="8"/>
  <c r="D293" i="8" s="1"/>
  <c r="I826" i="8"/>
  <c r="G426" i="8"/>
  <c r="G16" i="8"/>
  <c r="G236" i="8"/>
  <c r="G17" i="8"/>
  <c r="G635" i="8"/>
  <c r="G362" i="8"/>
  <c r="G102" i="8"/>
  <c r="G77" i="8"/>
  <c r="G160" i="8"/>
  <c r="G570" i="8"/>
  <c r="G451" i="8"/>
  <c r="F30" i="8"/>
  <c r="H18" i="8"/>
  <c r="J77" i="8"/>
  <c r="J293" i="8"/>
  <c r="C391" i="8"/>
  <c r="D826" i="8"/>
  <c r="G234" i="8"/>
  <c r="G218" i="8"/>
  <c r="G391" i="8"/>
  <c r="G561" i="8"/>
  <c r="F18" i="8"/>
  <c r="H302" i="8"/>
  <c r="F53" i="8"/>
  <c r="J246" i="8"/>
  <c r="C77" i="8"/>
  <c r="D77" i="8" s="1"/>
  <c r="K280" i="8"/>
  <c r="K293" i="8"/>
  <c r="J230" i="8"/>
  <c r="J391" i="8"/>
  <c r="C826" i="8"/>
  <c r="G209" i="8"/>
  <c r="G230" i="8"/>
  <c r="G155" i="8"/>
  <c r="G140" i="8"/>
  <c r="G53" i="8"/>
  <c r="G248" i="8"/>
  <c r="G298" i="8"/>
  <c r="G581" i="8"/>
  <c r="G633" i="8"/>
  <c r="G554" i="8"/>
  <c r="G560" i="8"/>
  <c r="G467" i="8"/>
  <c r="G541" i="8"/>
  <c r="G515" i="8"/>
  <c r="I18" i="8"/>
  <c r="K77" i="8"/>
  <c r="K391" i="8"/>
  <c r="G241" i="8"/>
  <c r="G141" i="8"/>
  <c r="G246" i="8"/>
  <c r="G172" i="8"/>
  <c r="G645" i="8"/>
  <c r="G585" i="8"/>
  <c r="G680" i="8"/>
  <c r="G666" i="8"/>
  <c r="G481" i="8"/>
  <c r="G273" i="8"/>
  <c r="G550" i="8"/>
  <c r="G337" i="8"/>
  <c r="B337" i="8"/>
  <c r="G323" i="8"/>
  <c r="B323" i="8"/>
  <c r="G361" i="8"/>
  <c r="B361" i="8"/>
  <c r="G684" i="8"/>
  <c r="B684" i="8"/>
  <c r="G735" i="8"/>
  <c r="B735" i="8"/>
  <c r="G702" i="8"/>
  <c r="B702" i="8"/>
  <c r="G789" i="8"/>
  <c r="B789" i="8"/>
  <c r="G482" i="8"/>
  <c r="B482" i="8"/>
  <c r="G314" i="8"/>
  <c r="B314" i="8"/>
  <c r="G413" i="8"/>
  <c r="B413" i="8"/>
  <c r="G442" i="8"/>
  <c r="B442" i="8"/>
  <c r="G840" i="8"/>
  <c r="B840" i="8"/>
  <c r="G892" i="8"/>
  <c r="B892" i="8"/>
  <c r="G282" i="8"/>
  <c r="B282" i="8"/>
  <c r="G327" i="8"/>
  <c r="B327" i="8"/>
  <c r="G373" i="8"/>
  <c r="B373" i="8"/>
  <c r="G526" i="8"/>
  <c r="B526" i="8"/>
  <c r="G511" i="8"/>
  <c r="B511" i="8"/>
  <c r="G919" i="8"/>
  <c r="B919" i="8"/>
  <c r="G474" i="8"/>
  <c r="B474" i="8"/>
  <c r="G376" i="8"/>
  <c r="B376" i="8"/>
  <c r="G497" i="8"/>
  <c r="B497" i="8"/>
  <c r="G556" i="8"/>
  <c r="B556" i="8"/>
  <c r="G652" i="8"/>
  <c r="B652" i="8"/>
  <c r="G269" i="8"/>
  <c r="B269" i="8"/>
  <c r="G454" i="8"/>
  <c r="B454" i="8"/>
  <c r="G363" i="8"/>
  <c r="G557" i="8"/>
  <c r="G773" i="8"/>
  <c r="B773" i="8"/>
  <c r="G639" i="8"/>
  <c r="B639" i="8"/>
  <c r="G521" i="8"/>
  <c r="B521" i="8"/>
  <c r="G1010" i="8"/>
  <c r="B1010" i="8"/>
  <c r="G837" i="8"/>
  <c r="B837" i="8"/>
  <c r="G1158" i="8"/>
  <c r="B1158" i="8"/>
  <c r="G294" i="8"/>
  <c r="B294" i="8"/>
  <c r="G261" i="8"/>
  <c r="B261" i="8"/>
  <c r="G661" i="8"/>
  <c r="B661" i="8"/>
  <c r="G760" i="8"/>
  <c r="B760" i="8"/>
  <c r="G866" i="8"/>
  <c r="B866" i="8"/>
  <c r="G503" i="8"/>
  <c r="B503" i="8"/>
  <c r="G814" i="8"/>
  <c r="B814" i="8"/>
  <c r="G777" i="8"/>
  <c r="B777" i="8"/>
  <c r="G1054" i="8"/>
  <c r="B1054" i="8"/>
  <c r="G394" i="8"/>
  <c r="B394" i="8"/>
  <c r="G564" i="8"/>
  <c r="B564" i="8"/>
  <c r="G422" i="8"/>
  <c r="B422" i="8"/>
  <c r="G544" i="8"/>
  <c r="B544" i="8"/>
  <c r="G819" i="8"/>
  <c r="B819" i="8"/>
  <c r="G1075" i="8"/>
  <c r="B1075" i="8"/>
  <c r="C30" i="8"/>
  <c r="E30" i="8" s="1"/>
  <c r="B30" i="8"/>
  <c r="I302" i="8"/>
  <c r="B302" i="8"/>
  <c r="G232" i="8"/>
  <c r="B232" i="8"/>
  <c r="F432" i="8"/>
  <c r="B432" i="8"/>
  <c r="F553" i="8"/>
  <c r="B553" i="8"/>
  <c r="G976" i="8"/>
  <c r="B976" i="8"/>
  <c r="G379" i="8"/>
  <c r="B379" i="8"/>
  <c r="G721" i="8"/>
  <c r="B721" i="8"/>
  <c r="G1031" i="8"/>
  <c r="B1031" i="8"/>
  <c r="G719" i="8"/>
  <c r="B719" i="8"/>
  <c r="G682" i="8"/>
  <c r="B682" i="8"/>
  <c r="G317" i="8"/>
  <c r="B317" i="8"/>
  <c r="G732" i="8"/>
  <c r="B732" i="8"/>
  <c r="G695" i="8"/>
  <c r="B695" i="8"/>
  <c r="G591" i="8"/>
  <c r="B591" i="8"/>
  <c r="G395" i="8"/>
  <c r="B395" i="8"/>
  <c r="G931" i="8"/>
  <c r="B931" i="8"/>
  <c r="G809" i="8"/>
  <c r="B809" i="8"/>
  <c r="G477" i="8"/>
  <c r="B477" i="8"/>
  <c r="G817" i="8"/>
  <c r="B817" i="8"/>
  <c r="G872" i="8"/>
  <c r="B872" i="8"/>
  <c r="G845" i="8"/>
  <c r="B845" i="8"/>
  <c r="G943" i="8"/>
  <c r="B943" i="8"/>
  <c r="G1053" i="8"/>
  <c r="B1053" i="8"/>
  <c r="G728" i="8"/>
  <c r="B728" i="8"/>
  <c r="G929" i="8"/>
  <c r="B929" i="8"/>
  <c r="G603" i="8"/>
  <c r="B603" i="8"/>
  <c r="G609" i="8"/>
  <c r="B609" i="8"/>
  <c r="G1048" i="8"/>
  <c r="B1048" i="8"/>
  <c r="G1153" i="8"/>
  <c r="B1153" i="8"/>
  <c r="G1172" i="8"/>
  <c r="B1172" i="8"/>
  <c r="G1146" i="8"/>
  <c r="B1146" i="8"/>
  <c r="G567" i="8"/>
  <c r="B567" i="8"/>
  <c r="G990" i="8"/>
  <c r="B990" i="8"/>
  <c r="G399" i="8"/>
  <c r="B399" i="8"/>
  <c r="G968" i="8"/>
  <c r="B968" i="8"/>
  <c r="G873" i="8"/>
  <c r="B873" i="8"/>
  <c r="G1009" i="8"/>
  <c r="B1009" i="8"/>
  <c r="G1132" i="8"/>
  <c r="B1132" i="8"/>
  <c r="G758" i="8"/>
  <c r="B758" i="8"/>
  <c r="G879" i="8"/>
  <c r="B879" i="8"/>
  <c r="G1162" i="8"/>
  <c r="B1162" i="8"/>
  <c r="G662" i="8"/>
  <c r="B662" i="8"/>
  <c r="G762" i="8"/>
  <c r="B762" i="8"/>
  <c r="G808" i="8"/>
  <c r="B808" i="8"/>
  <c r="G913" i="8"/>
  <c r="B913" i="8"/>
  <c r="G1165" i="8"/>
  <c r="B1165" i="8"/>
  <c r="G470" i="8"/>
  <c r="B470" i="8"/>
  <c r="G727" i="8"/>
  <c r="B727" i="8"/>
  <c r="G798" i="8"/>
  <c r="B798" i="8"/>
  <c r="G828" i="8"/>
  <c r="B828" i="8"/>
  <c r="G928" i="8"/>
  <c r="B928" i="8"/>
  <c r="G1174" i="8"/>
  <c r="B1174" i="8"/>
  <c r="G982" i="8"/>
  <c r="B982" i="8"/>
  <c r="G1119" i="8"/>
  <c r="B1119" i="8"/>
  <c r="G1058" i="8"/>
  <c r="B1058" i="8"/>
  <c r="G678" i="8"/>
  <c r="B678" i="8"/>
  <c r="G512" i="8"/>
  <c r="B512" i="8"/>
  <c r="I35" i="8"/>
  <c r="B35" i="8"/>
  <c r="C11" i="8"/>
  <c r="D11" i="8" s="1"/>
  <c r="B11" i="8"/>
  <c r="F83" i="8"/>
  <c r="B83" i="8"/>
  <c r="J105" i="8"/>
  <c r="B105" i="8"/>
  <c r="C221" i="8"/>
  <c r="B221" i="8"/>
  <c r="C228" i="8"/>
  <c r="D228" i="8" s="1"/>
  <c r="B228" i="8"/>
  <c r="J201" i="8"/>
  <c r="B201" i="8"/>
  <c r="F114" i="8"/>
  <c r="B114" i="8"/>
  <c r="G321" i="8"/>
  <c r="B321" i="8"/>
  <c r="J149" i="8"/>
  <c r="B149" i="8"/>
  <c r="H88" i="8"/>
  <c r="B88" i="8"/>
  <c r="G520" i="8"/>
  <c r="B520" i="8"/>
  <c r="I63" i="8"/>
  <c r="B63" i="8"/>
  <c r="K104" i="8"/>
  <c r="B104" i="8"/>
  <c r="G338" i="8"/>
  <c r="B338" i="8"/>
  <c r="J72" i="8"/>
  <c r="B72" i="8"/>
  <c r="I10" i="8"/>
  <c r="B10" i="8"/>
  <c r="J227" i="8"/>
  <c r="B227" i="8"/>
  <c r="G300" i="8"/>
  <c r="B300" i="8"/>
  <c r="G514" i="8"/>
  <c r="B514" i="8"/>
  <c r="G900" i="8"/>
  <c r="B900" i="8"/>
  <c r="G692" i="8"/>
  <c r="B692" i="8"/>
  <c r="G621" i="8"/>
  <c r="B621" i="8"/>
  <c r="G1092" i="8"/>
  <c r="B1092" i="8"/>
  <c r="G950" i="8"/>
  <c r="B950" i="8"/>
  <c r="G672" i="8"/>
  <c r="B672" i="8"/>
  <c r="G463" i="8"/>
  <c r="B463" i="8"/>
  <c r="G768" i="8"/>
  <c r="B768" i="8"/>
  <c r="G387" i="8"/>
  <c r="B387" i="8"/>
  <c r="G860" i="8"/>
  <c r="B860" i="8"/>
  <c r="G975" i="8"/>
  <c r="B975" i="8"/>
  <c r="G498" i="8"/>
  <c r="B498" i="8"/>
  <c r="G957" i="8"/>
  <c r="B957" i="8"/>
  <c r="G584" i="8"/>
  <c r="B584" i="8"/>
  <c r="G1127" i="8"/>
  <c r="B1127" i="8"/>
  <c r="G33" i="8"/>
  <c r="B33" i="8"/>
  <c r="G313" i="8"/>
  <c r="B313" i="8"/>
  <c r="G547" i="8"/>
  <c r="B547" i="8"/>
  <c r="G704" i="8"/>
  <c r="B704" i="8"/>
  <c r="G667" i="8"/>
  <c r="B667" i="8"/>
  <c r="G493" i="8"/>
  <c r="B493" i="8"/>
  <c r="G904" i="8"/>
  <c r="B904" i="8"/>
  <c r="G791" i="8"/>
  <c r="B791" i="8"/>
  <c r="G176" i="8"/>
  <c r="B176" i="8"/>
  <c r="K181" i="8"/>
  <c r="B181" i="8"/>
  <c r="G403" i="8"/>
  <c r="B403" i="8"/>
  <c r="G194" i="8"/>
  <c r="B194" i="8"/>
  <c r="G428" i="8"/>
  <c r="B428" i="8"/>
  <c r="G351" i="8"/>
  <c r="B351" i="8"/>
  <c r="G822" i="8"/>
  <c r="B822" i="8"/>
  <c r="G1078" i="8"/>
  <c r="B1078" i="8"/>
  <c r="G937" i="8"/>
  <c r="B937" i="8"/>
  <c r="G994" i="8"/>
  <c r="B994" i="8"/>
  <c r="G833" i="8"/>
  <c r="B833" i="8"/>
  <c r="G1039" i="8"/>
  <c r="B1039" i="8"/>
  <c r="G874" i="8"/>
  <c r="B874" i="8"/>
  <c r="G767" i="8"/>
  <c r="B767" i="8"/>
  <c r="G606" i="8"/>
  <c r="B606" i="8"/>
  <c r="G1073" i="8"/>
  <c r="B1073" i="8"/>
  <c r="G934" i="8"/>
  <c r="B934" i="8"/>
  <c r="G710" i="8"/>
  <c r="B710" i="8"/>
  <c r="G1192" i="8"/>
  <c r="B1192" i="8"/>
  <c r="G1014" i="8"/>
  <c r="B1014" i="8"/>
  <c r="G1026" i="8"/>
  <c r="B1026" i="8"/>
  <c r="G47" i="8"/>
  <c r="B47" i="8"/>
  <c r="G506" i="8"/>
  <c r="B506" i="8"/>
  <c r="G849" i="8"/>
  <c r="B849" i="8"/>
  <c r="G831" i="8"/>
  <c r="B831" i="8"/>
  <c r="G824" i="8"/>
  <c r="B824" i="8"/>
  <c r="G878" i="8"/>
  <c r="B878" i="8"/>
  <c r="G1147" i="8"/>
  <c r="B1147" i="8"/>
  <c r="G296" i="8"/>
  <c r="B296" i="8"/>
  <c r="G1137" i="8"/>
  <c r="B1137" i="8"/>
  <c r="G971" i="8"/>
  <c r="B971" i="8"/>
  <c r="G409" i="8"/>
  <c r="B409" i="8"/>
  <c r="G893" i="8"/>
  <c r="B893" i="8"/>
  <c r="G851" i="8"/>
  <c r="B851" i="8"/>
  <c r="G1180" i="8"/>
  <c r="B1180" i="8"/>
  <c r="G696" i="8"/>
  <c r="B696" i="8"/>
  <c r="G936" i="8"/>
  <c r="B936" i="8"/>
  <c r="G1151" i="8"/>
  <c r="B1151" i="8"/>
  <c r="G437" i="8"/>
  <c r="B437" i="8"/>
  <c r="G486" i="8"/>
  <c r="B486" i="8"/>
  <c r="G979" i="8"/>
  <c r="B979" i="8"/>
  <c r="G886" i="8"/>
  <c r="B886" i="8"/>
  <c r="G1018" i="8"/>
  <c r="B1018" i="8"/>
  <c r="G1145" i="8"/>
  <c r="B1145" i="8"/>
  <c r="G443" i="8"/>
  <c r="B443" i="8"/>
  <c r="G420" i="8"/>
  <c r="B420" i="8"/>
  <c r="G993" i="8"/>
  <c r="B993" i="8"/>
  <c r="G903" i="8"/>
  <c r="B903" i="8"/>
  <c r="G1023" i="8"/>
  <c r="B1023" i="8"/>
  <c r="G1169" i="8"/>
  <c r="B1169" i="8"/>
  <c r="G446" i="8"/>
  <c r="B446" i="8"/>
  <c r="G745" i="8"/>
  <c r="B745" i="8"/>
  <c r="G587" i="8"/>
  <c r="B587" i="8"/>
  <c r="G1067" i="8"/>
  <c r="B1067" i="8"/>
  <c r="G930" i="8"/>
  <c r="B930" i="8"/>
  <c r="G1177" i="8"/>
  <c r="B1177" i="8"/>
  <c r="G917" i="8"/>
  <c r="B917" i="8"/>
  <c r="G1101" i="8"/>
  <c r="B1101" i="8"/>
  <c r="G1141" i="8"/>
  <c r="B1141" i="8"/>
  <c r="G1060" i="8"/>
  <c r="B1060" i="8"/>
  <c r="G891" i="8"/>
  <c r="B891" i="8"/>
  <c r="G890" i="8"/>
  <c r="B890" i="8"/>
  <c r="J780" i="8"/>
  <c r="G475" i="8"/>
  <c r="B475" i="8"/>
  <c r="G310" i="8"/>
  <c r="B310" i="8"/>
  <c r="G811" i="8"/>
  <c r="B811" i="8"/>
  <c r="G404" i="8"/>
  <c r="B404" i="8"/>
  <c r="G424" i="8"/>
  <c r="B424" i="8"/>
  <c r="G834" i="8"/>
  <c r="B834" i="8"/>
  <c r="G880" i="8"/>
  <c r="B880" i="8"/>
  <c r="G336" i="8"/>
  <c r="B336" i="8"/>
  <c r="G393" i="8"/>
  <c r="B393" i="8"/>
  <c r="G355" i="8"/>
  <c r="B355" i="8"/>
  <c r="G448" i="8"/>
  <c r="B448" i="8"/>
  <c r="G595" i="8"/>
  <c r="B595" i="8"/>
  <c r="G602" i="8"/>
  <c r="B602" i="8"/>
  <c r="G986" i="8"/>
  <c r="B986" i="8"/>
  <c r="G468" i="8"/>
  <c r="B468" i="8"/>
  <c r="G369" i="8"/>
  <c r="B369" i="8"/>
  <c r="G491" i="8"/>
  <c r="B491" i="8"/>
  <c r="G549" i="8"/>
  <c r="B549" i="8"/>
  <c r="G646" i="8"/>
  <c r="B646" i="8"/>
  <c r="G433" i="8"/>
  <c r="B433" i="8"/>
  <c r="G290" i="8"/>
  <c r="B290" i="8"/>
  <c r="G306" i="8"/>
  <c r="B306" i="8"/>
  <c r="G510" i="8"/>
  <c r="B510" i="8"/>
  <c r="G651" i="8"/>
  <c r="B651" i="8"/>
  <c r="G675" i="8"/>
  <c r="B675" i="8"/>
  <c r="G776" i="8"/>
  <c r="B776" i="8"/>
  <c r="G590" i="8"/>
  <c r="B590" i="8"/>
  <c r="G755" i="8"/>
  <c r="B755" i="8"/>
  <c r="G179" i="8"/>
  <c r="G182" i="8"/>
  <c r="G5" i="8"/>
  <c r="G389" i="8"/>
  <c r="G462" i="8"/>
  <c r="G419" i="8"/>
  <c r="B419" i="8"/>
  <c r="G626" i="8"/>
  <c r="B626" i="8"/>
  <c r="G1056" i="8"/>
  <c r="B1056" i="8"/>
  <c r="G807" i="8"/>
  <c r="B807" i="8"/>
  <c r="G739" i="8"/>
  <c r="B739" i="8"/>
  <c r="G948" i="8"/>
  <c r="B948" i="8"/>
  <c r="G292" i="8"/>
  <c r="B292" i="8"/>
  <c r="G530" i="8"/>
  <c r="B530" i="8"/>
  <c r="G946" i="8"/>
  <c r="B946" i="8"/>
  <c r="G364" i="8"/>
  <c r="B364" i="8"/>
  <c r="G660" i="8"/>
  <c r="B660" i="8"/>
  <c r="G1017" i="8"/>
  <c r="B1017" i="8"/>
  <c r="G630" i="8"/>
  <c r="B630" i="8"/>
  <c r="G1197" i="8"/>
  <c r="B1197" i="8"/>
  <c r="G825" i="8"/>
  <c r="B825" i="8"/>
  <c r="G1033" i="8"/>
  <c r="B1033" i="8"/>
  <c r="G862" i="8"/>
  <c r="B862" i="8"/>
  <c r="G724" i="8"/>
  <c r="B724" i="8"/>
  <c r="G686" i="8"/>
  <c r="B686" i="8"/>
  <c r="G921" i="8"/>
  <c r="B921" i="8"/>
  <c r="G805" i="8"/>
  <c r="B805" i="8"/>
  <c r="G1069" i="8"/>
  <c r="B1069" i="8"/>
  <c r="G1094" i="8"/>
  <c r="B1094" i="8"/>
  <c r="G580" i="8"/>
  <c r="B580" i="8"/>
  <c r="G969" i="8"/>
  <c r="B969" i="8"/>
  <c r="G783" i="8"/>
  <c r="B783" i="8"/>
  <c r="G1117" i="8"/>
  <c r="B1117" i="8"/>
  <c r="G1057" i="8"/>
  <c r="B1057" i="8"/>
  <c r="G525" i="8"/>
  <c r="B525" i="8"/>
  <c r="G709" i="8"/>
  <c r="B709" i="8"/>
  <c r="G972" i="8"/>
  <c r="B972" i="8"/>
  <c r="G1196" i="8"/>
  <c r="B1196" i="8"/>
  <c r="G912" i="8"/>
  <c r="B912" i="8"/>
  <c r="G983" i="8"/>
  <c r="B983" i="8"/>
  <c r="G1086" i="8"/>
  <c r="B1086" i="8"/>
  <c r="G942" i="8"/>
  <c r="B942" i="8"/>
  <c r="G688" i="8"/>
  <c r="B688" i="8"/>
  <c r="G1103" i="8"/>
  <c r="B1103" i="8"/>
  <c r="G978" i="8"/>
  <c r="B978" i="8"/>
  <c r="G1122" i="8"/>
  <c r="B1122" i="8"/>
  <c r="G889" i="8"/>
  <c r="B889" i="8"/>
  <c r="G914" i="8"/>
  <c r="B914" i="8"/>
  <c r="G906" i="8"/>
  <c r="B906" i="8"/>
  <c r="G815" i="8"/>
  <c r="B815" i="8"/>
  <c r="G1082" i="8"/>
  <c r="B1082" i="8"/>
  <c r="G933" i="8"/>
  <c r="B933" i="8"/>
  <c r="G992" i="8"/>
  <c r="B992" i="8"/>
  <c r="G1025" i="8"/>
  <c r="B1025" i="8"/>
  <c r="G1055" i="8"/>
  <c r="B1055" i="8"/>
  <c r="G423" i="8"/>
  <c r="B423" i="8"/>
  <c r="G1028" i="8"/>
  <c r="B1028" i="8"/>
  <c r="G856" i="8"/>
  <c r="B856" i="8"/>
  <c r="G1187" i="8"/>
  <c r="B1187" i="8"/>
  <c r="G774" i="8"/>
  <c r="B774" i="8"/>
  <c r="G944" i="8"/>
  <c r="B944" i="8"/>
  <c r="G1184" i="8"/>
  <c r="B1184" i="8"/>
  <c r="G1041" i="8"/>
  <c r="B1041" i="8"/>
  <c r="G883" i="8"/>
  <c r="B883" i="8"/>
  <c r="G1190" i="8"/>
  <c r="B1190" i="8"/>
  <c r="G836" i="8"/>
  <c r="B836" i="8"/>
  <c r="G958" i="8"/>
  <c r="B958" i="8"/>
  <c r="G1035" i="8"/>
  <c r="B1035" i="8"/>
  <c r="G523" i="8"/>
  <c r="B523" i="8"/>
  <c r="G1050" i="8"/>
  <c r="B1050" i="8"/>
  <c r="G951" i="8"/>
  <c r="B951" i="8"/>
  <c r="G1195" i="8"/>
  <c r="B1195" i="8"/>
  <c r="G887" i="8"/>
  <c r="B887" i="8"/>
  <c r="G967" i="8"/>
  <c r="B967" i="8"/>
  <c r="G1081" i="8"/>
  <c r="B1081" i="8"/>
  <c r="G1189" i="8"/>
  <c r="B1189" i="8"/>
  <c r="G1130" i="8"/>
  <c r="B1130" i="8"/>
  <c r="G1011" i="8"/>
  <c r="B1011" i="8"/>
  <c r="G1157" i="8"/>
  <c r="B1157" i="8"/>
  <c r="G916" i="8"/>
  <c r="B916" i="8"/>
  <c r="G751" i="8"/>
  <c r="B751" i="8"/>
  <c r="C674" i="8"/>
  <c r="E674" i="8" s="1"/>
  <c r="K182" i="8"/>
  <c r="G267" i="8"/>
  <c r="B267" i="8"/>
  <c r="G316" i="8"/>
  <c r="B316" i="8"/>
  <c r="G342" i="8"/>
  <c r="B342" i="8"/>
  <c r="G518" i="8"/>
  <c r="B518" i="8"/>
  <c r="G492" i="8"/>
  <c r="B492" i="8"/>
  <c r="G908" i="8"/>
  <c r="B908" i="8"/>
  <c r="G947" i="8"/>
  <c r="B947" i="8"/>
  <c r="G458" i="8"/>
  <c r="B458" i="8"/>
  <c r="G353" i="8"/>
  <c r="B353" i="8"/>
  <c r="G483" i="8"/>
  <c r="B483" i="8"/>
  <c r="G548" i="8"/>
  <c r="B548" i="8"/>
  <c r="G640" i="8"/>
  <c r="B640" i="8"/>
  <c r="G333" i="8"/>
  <c r="B333" i="8"/>
  <c r="G263" i="8"/>
  <c r="B263" i="8"/>
  <c r="G536" i="8"/>
  <c r="B536" i="8"/>
  <c r="G431" i="8"/>
  <c r="B431" i="8"/>
  <c r="G568" i="8"/>
  <c r="B568" i="8"/>
  <c r="G577" i="8"/>
  <c r="B577" i="8"/>
  <c r="G698" i="8"/>
  <c r="B698" i="8"/>
  <c r="G305" i="8"/>
  <c r="B305" i="8"/>
  <c r="G654" i="8"/>
  <c r="B654" i="8"/>
  <c r="G354" i="8"/>
  <c r="B354" i="8"/>
  <c r="G365" i="8"/>
  <c r="B365" i="8"/>
  <c r="G384" i="8"/>
  <c r="B384" i="8"/>
  <c r="G703" i="8"/>
  <c r="B703" i="8"/>
  <c r="G770" i="8"/>
  <c r="B770" i="8"/>
  <c r="G286" i="8"/>
  <c r="B286" i="8"/>
  <c r="G731" i="8"/>
  <c r="B731" i="8"/>
  <c r="G806" i="8"/>
  <c r="B806" i="8"/>
  <c r="G86" i="8"/>
  <c r="G217" i="8"/>
  <c r="G142" i="8"/>
  <c r="G134" i="8"/>
  <c r="G464" i="8"/>
  <c r="G539" i="8"/>
  <c r="G641" i="8"/>
  <c r="G276" i="8"/>
  <c r="B276" i="8"/>
  <c r="G619" i="8"/>
  <c r="B619" i="8"/>
  <c r="G740" i="8"/>
  <c r="B740" i="8"/>
  <c r="G730" i="8"/>
  <c r="B730" i="8"/>
  <c r="G865" i="8"/>
  <c r="B865" i="8"/>
  <c r="G425" i="8"/>
  <c r="B425" i="8"/>
  <c r="G793" i="8"/>
  <c r="B793" i="8"/>
  <c r="G764" i="8"/>
  <c r="B764" i="8"/>
  <c r="G1037" i="8"/>
  <c r="B1037" i="8"/>
  <c r="G390" i="8"/>
  <c r="B390" i="8"/>
  <c r="G559" i="8"/>
  <c r="B559" i="8"/>
  <c r="G312" i="8"/>
  <c r="B312" i="8"/>
  <c r="G378" i="8"/>
  <c r="B378" i="8"/>
  <c r="G531" i="8"/>
  <c r="B531" i="8"/>
  <c r="G804" i="8"/>
  <c r="B804" i="8"/>
  <c r="G1064" i="8"/>
  <c r="B1064" i="8"/>
  <c r="G925" i="8"/>
  <c r="B925" i="8"/>
  <c r="G922" i="8"/>
  <c r="B922" i="8"/>
  <c r="G343" i="8"/>
  <c r="B343" i="8"/>
  <c r="G956" i="8"/>
  <c r="B956" i="8"/>
  <c r="G744" i="8"/>
  <c r="B744" i="8"/>
  <c r="G1113" i="8"/>
  <c r="B1113" i="8"/>
  <c r="G1020" i="8"/>
  <c r="B1020" i="8"/>
  <c r="G826" i="8"/>
  <c r="B826" i="8"/>
  <c r="G1038" i="8"/>
  <c r="B1038" i="8"/>
  <c r="G868" i="8"/>
  <c r="B868" i="8"/>
  <c r="G1185" i="8"/>
  <c r="B1185" i="8"/>
  <c r="G516" i="8"/>
  <c r="B516" i="8"/>
  <c r="G835" i="8"/>
  <c r="B835" i="8"/>
  <c r="G816" i="8"/>
  <c r="B816" i="8"/>
  <c r="G690" i="8"/>
  <c r="B690" i="8"/>
  <c r="G909" i="8"/>
  <c r="B909" i="8"/>
  <c r="G693" i="8"/>
  <c r="B693" i="8"/>
  <c r="G1022" i="8"/>
  <c r="B1022" i="8"/>
  <c r="G1097" i="8"/>
  <c r="B1097" i="8"/>
  <c r="G1085" i="8"/>
  <c r="B1085" i="8"/>
  <c r="G1142" i="8"/>
  <c r="B1142" i="8"/>
  <c r="G618" i="8"/>
  <c r="B618" i="8"/>
  <c r="G429" i="8"/>
  <c r="B429" i="8"/>
  <c r="G1179" i="8"/>
  <c r="B1179" i="8"/>
  <c r="G717" i="8"/>
  <c r="B717" i="8"/>
  <c r="G478" i="8"/>
  <c r="B478" i="8"/>
  <c r="G1166" i="8"/>
  <c r="B1166" i="8"/>
  <c r="G792" i="8"/>
  <c r="B792" i="8"/>
  <c r="G1115" i="8"/>
  <c r="B1115" i="8"/>
  <c r="G850" i="8"/>
  <c r="B850" i="8"/>
  <c r="G1154" i="8"/>
  <c r="B1154" i="8"/>
  <c r="G915" i="8"/>
  <c r="B915" i="8"/>
  <c r="G1084" i="8"/>
  <c r="B1084" i="8"/>
  <c r="G1143" i="8"/>
  <c r="B1143" i="8"/>
  <c r="G1105" i="8"/>
  <c r="B1105" i="8"/>
  <c r="G1191" i="8"/>
  <c r="B1191" i="8"/>
  <c r="G465" i="8"/>
  <c r="B465" i="8"/>
  <c r="G820" i="8"/>
  <c r="B820" i="8"/>
  <c r="G1123" i="8"/>
  <c r="B1123" i="8"/>
  <c r="G941" i="8"/>
  <c r="B941" i="8"/>
  <c r="G1032" i="8"/>
  <c r="B1032" i="8"/>
  <c r="G1066" i="8"/>
  <c r="B1066" i="8"/>
  <c r="G1102" i="8"/>
  <c r="B1102" i="8"/>
  <c r="G473" i="8"/>
  <c r="B473" i="8"/>
  <c r="G902" i="8"/>
  <c r="B902" i="8"/>
  <c r="G965" i="8"/>
  <c r="B965" i="8"/>
  <c r="G1083" i="8"/>
  <c r="B1083" i="8"/>
  <c r="G1071" i="8"/>
  <c r="B1071" i="8"/>
  <c r="G1125" i="8"/>
  <c r="B1125" i="8"/>
  <c r="G905" i="8"/>
  <c r="B905" i="8"/>
  <c r="G636" i="8"/>
  <c r="B636" i="8"/>
  <c r="G1019" i="8"/>
  <c r="B1019" i="8"/>
  <c r="G1093" i="8"/>
  <c r="B1093" i="8"/>
  <c r="G1079" i="8"/>
  <c r="B1079" i="8"/>
  <c r="G1129" i="8"/>
  <c r="B1129" i="8"/>
  <c r="G1134" i="8"/>
  <c r="B1134" i="8"/>
  <c r="G1182" i="8"/>
  <c r="B1182" i="8"/>
  <c r="G1133" i="8"/>
  <c r="B1133" i="8"/>
  <c r="G1183" i="8"/>
  <c r="B1183" i="8"/>
  <c r="G1005" i="8"/>
  <c r="B1005" i="8"/>
  <c r="G578" i="8"/>
  <c r="B578" i="8"/>
  <c r="G954" i="8"/>
  <c r="B954" i="8"/>
  <c r="G1138" i="8"/>
  <c r="B1138" i="8"/>
  <c r="E682" i="8"/>
  <c r="G318" i="8"/>
  <c r="B318" i="8"/>
  <c r="G388" i="8"/>
  <c r="B388" i="8"/>
  <c r="G344" i="8"/>
  <c r="B344" i="8"/>
  <c r="G439" i="8"/>
  <c r="B439" i="8"/>
  <c r="G583" i="8"/>
  <c r="B583" i="8"/>
  <c r="G562" i="8"/>
  <c r="B562" i="8"/>
  <c r="G981" i="8"/>
  <c r="B981" i="8"/>
  <c r="G535" i="8"/>
  <c r="B535" i="8"/>
  <c r="G416" i="8"/>
  <c r="B416" i="8"/>
  <c r="G563" i="8"/>
  <c r="B563" i="8"/>
  <c r="G574" i="8"/>
  <c r="B574" i="8"/>
  <c r="G694" i="8"/>
  <c r="B694" i="8"/>
  <c r="G295" i="8"/>
  <c r="B295" i="8"/>
  <c r="G629" i="8"/>
  <c r="B629" i="8"/>
  <c r="G288" i="8"/>
  <c r="B288" i="8"/>
  <c r="G272" i="8"/>
  <c r="B272" i="8"/>
  <c r="G499" i="8"/>
  <c r="B499" i="8"/>
  <c r="G644" i="8"/>
  <c r="B644" i="8"/>
  <c r="G649" i="8"/>
  <c r="B649" i="8"/>
  <c r="G766" i="8"/>
  <c r="B766" i="8"/>
  <c r="G545" i="8"/>
  <c r="B545" i="8"/>
  <c r="G749" i="8"/>
  <c r="B749" i="8"/>
  <c r="G461" i="8"/>
  <c r="B461" i="8"/>
  <c r="G278" i="8"/>
  <c r="B278" i="8"/>
  <c r="G756" i="8"/>
  <c r="B756" i="8"/>
  <c r="G352" i="8"/>
  <c r="B352" i="8"/>
  <c r="G383" i="8"/>
  <c r="B383" i="8"/>
  <c r="G796" i="8"/>
  <c r="B796" i="8"/>
  <c r="G855" i="8"/>
  <c r="B855" i="8"/>
  <c r="G70" i="8"/>
  <c r="B70" i="8"/>
  <c r="G734" i="8"/>
  <c r="B734" i="8"/>
  <c r="G830" i="8"/>
  <c r="B830" i="8"/>
  <c r="G964" i="8"/>
  <c r="B964" i="8"/>
  <c r="G495" i="8"/>
  <c r="B495" i="8"/>
  <c r="G939" i="8"/>
  <c r="B939" i="8"/>
  <c r="G858" i="8"/>
  <c r="B858" i="8"/>
  <c r="G1110" i="8"/>
  <c r="B1110" i="8"/>
  <c r="G20" i="8"/>
  <c r="B20" i="8"/>
  <c r="G311" i="8"/>
  <c r="B311" i="8"/>
  <c r="G546" i="8"/>
  <c r="B546" i="8"/>
  <c r="G689" i="8"/>
  <c r="B689" i="8"/>
  <c r="G643" i="8"/>
  <c r="B643" i="8"/>
  <c r="G566" i="8"/>
  <c r="B566" i="8"/>
  <c r="G456" i="8"/>
  <c r="B456" i="8"/>
  <c r="G898" i="8"/>
  <c r="B898" i="8"/>
  <c r="G722" i="8"/>
  <c r="B722" i="8"/>
  <c r="G1044" i="8"/>
  <c r="B1044" i="8"/>
  <c r="G1074" i="8"/>
  <c r="B1074" i="8"/>
  <c r="G220" i="8"/>
  <c r="B220" i="8"/>
  <c r="G532" i="8"/>
  <c r="B532" i="8"/>
  <c r="G529" i="8"/>
  <c r="B529" i="8"/>
  <c r="G827" i="8"/>
  <c r="B827" i="8"/>
  <c r="G750" i="8"/>
  <c r="B750" i="8"/>
  <c r="G679" i="8"/>
  <c r="B679" i="8"/>
  <c r="G594" i="8"/>
  <c r="B594" i="8"/>
  <c r="G51" i="8"/>
  <c r="B51" i="8"/>
  <c r="G375" i="8"/>
  <c r="B375" i="8"/>
  <c r="G573" i="8"/>
  <c r="B573" i="8"/>
  <c r="G961" i="8"/>
  <c r="B961" i="8"/>
  <c r="G754" i="8"/>
  <c r="B754" i="8"/>
  <c r="G1114" i="8"/>
  <c r="B1114" i="8"/>
  <c r="G1049" i="8"/>
  <c r="B1049" i="8"/>
  <c r="G899" i="8"/>
  <c r="B899" i="8"/>
  <c r="G322" i="8"/>
  <c r="B322" i="8"/>
  <c r="G341" i="8"/>
  <c r="B341" i="8"/>
  <c r="G787" i="8"/>
  <c r="B787" i="8"/>
  <c r="G882" i="8"/>
  <c r="B882" i="8"/>
  <c r="G367" i="8"/>
  <c r="B367" i="8"/>
  <c r="G870" i="8"/>
  <c r="B870" i="8"/>
  <c r="G588" i="8"/>
  <c r="B588" i="8"/>
  <c r="G601" i="8"/>
  <c r="B601" i="8"/>
  <c r="G989" i="8"/>
  <c r="B989" i="8"/>
  <c r="G1128" i="8"/>
  <c r="B1128" i="8"/>
  <c r="G1168" i="8"/>
  <c r="B1168" i="8"/>
  <c r="G1106" i="8"/>
  <c r="B1106" i="8"/>
  <c r="C95" i="8"/>
  <c r="E95" i="8" s="1"/>
  <c r="B95" i="8"/>
  <c r="G509" i="8"/>
  <c r="B509" i="8"/>
  <c r="G411" i="8"/>
  <c r="B411" i="8"/>
  <c r="G995" i="8"/>
  <c r="B995" i="8"/>
  <c r="I57" i="8"/>
  <c r="B57" i="8"/>
  <c r="G615" i="8"/>
  <c r="B615" i="8"/>
  <c r="G397" i="8"/>
  <c r="B397" i="8"/>
  <c r="G897" i="8"/>
  <c r="B897" i="8"/>
  <c r="G853" i="8"/>
  <c r="B853" i="8"/>
  <c r="G960" i="8"/>
  <c r="B960" i="8"/>
  <c r="G1065" i="8"/>
  <c r="B1065" i="8"/>
  <c r="G592" i="8"/>
  <c r="B592" i="8"/>
  <c r="G1108" i="8"/>
  <c r="B1108" i="8"/>
  <c r="G708" i="8"/>
  <c r="B708" i="8"/>
  <c r="G685" i="8"/>
  <c r="B685" i="8"/>
  <c r="H657" i="8"/>
  <c r="B657" i="8"/>
  <c r="G1164" i="8"/>
  <c r="B1164" i="8"/>
  <c r="G1188" i="8"/>
  <c r="B1188" i="8"/>
  <c r="G1193" i="8"/>
  <c r="B1193" i="8"/>
  <c r="G401" i="8"/>
  <c r="B401" i="8"/>
  <c r="G496" i="8"/>
  <c r="B496" i="8"/>
  <c r="G932" i="8"/>
  <c r="B932" i="8"/>
  <c r="G1088" i="8"/>
  <c r="B1088" i="8"/>
  <c r="G1144" i="8"/>
  <c r="B1144" i="8"/>
  <c r="G1116" i="8"/>
  <c r="B1116" i="8"/>
  <c r="G412" i="8"/>
  <c r="B412" i="8"/>
  <c r="G500" i="8"/>
  <c r="B500" i="8"/>
  <c r="G973" i="8"/>
  <c r="B973" i="8"/>
  <c r="G1090" i="8"/>
  <c r="B1090" i="8"/>
  <c r="G1150" i="8"/>
  <c r="B1150" i="8"/>
  <c r="G1121" i="8"/>
  <c r="B1121" i="8"/>
  <c r="G417" i="8"/>
  <c r="B417" i="8"/>
  <c r="G597" i="8"/>
  <c r="B597" i="8"/>
  <c r="G987" i="8"/>
  <c r="B987" i="8"/>
  <c r="G1107" i="8"/>
  <c r="B1107" i="8"/>
  <c r="G1163" i="8"/>
  <c r="B1163" i="8"/>
  <c r="G1091" i="8"/>
  <c r="B1091" i="8"/>
  <c r="G301" i="8"/>
  <c r="B301" i="8"/>
  <c r="G1175" i="8"/>
  <c r="B1175" i="8"/>
  <c r="G1021" i="8"/>
  <c r="B1021" i="8"/>
  <c r="G920" i="8"/>
  <c r="B920" i="8"/>
  <c r="G1198" i="8"/>
  <c r="B1198" i="8"/>
  <c r="G861" i="8"/>
  <c r="B861" i="8"/>
  <c r="G1002" i="8"/>
  <c r="B1002" i="8"/>
  <c r="G453" i="8"/>
  <c r="B453" i="8"/>
  <c r="G329" i="8"/>
  <c r="B329" i="8"/>
  <c r="G450" i="8"/>
  <c r="B450" i="8"/>
  <c r="G528" i="8"/>
  <c r="B528" i="8"/>
  <c r="G627" i="8"/>
  <c r="B627" i="8"/>
  <c r="G1061" i="8"/>
  <c r="B1061" i="8"/>
  <c r="G285" i="8"/>
  <c r="B285" i="8"/>
  <c r="G264" i="8"/>
  <c r="B264" i="8"/>
  <c r="G489" i="8"/>
  <c r="B489" i="8"/>
  <c r="G638" i="8"/>
  <c r="B638" i="8"/>
  <c r="G647" i="8"/>
  <c r="B647" i="8"/>
  <c r="G759" i="8"/>
  <c r="B759" i="8"/>
  <c r="G542" i="8"/>
  <c r="B542" i="8"/>
  <c r="G742" i="8"/>
  <c r="B742" i="8"/>
  <c r="G348" i="8"/>
  <c r="B348" i="8"/>
  <c r="G356" i="8"/>
  <c r="B356" i="8"/>
  <c r="G377" i="8"/>
  <c r="B377" i="8"/>
  <c r="G701" i="8"/>
  <c r="B701" i="8"/>
  <c r="G769" i="8"/>
  <c r="B769" i="8"/>
  <c r="G277" i="8"/>
  <c r="B277" i="8"/>
  <c r="G716" i="8"/>
  <c r="B716" i="8"/>
  <c r="G803" i="8"/>
  <c r="B803" i="8"/>
  <c r="G488" i="8"/>
  <c r="B488" i="8"/>
  <c r="G324" i="8"/>
  <c r="B324" i="8"/>
  <c r="G466" i="8"/>
  <c r="B466" i="8"/>
  <c r="G457" i="8"/>
  <c r="B457" i="8"/>
  <c r="G885" i="8"/>
  <c r="B885" i="8"/>
  <c r="G339" i="8"/>
  <c r="G171" i="8"/>
  <c r="B171" i="8"/>
  <c r="G262" i="8"/>
  <c r="B262" i="8"/>
  <c r="G537" i="8"/>
  <c r="B537" i="8"/>
  <c r="G328" i="8"/>
  <c r="B328" i="8"/>
  <c r="G490" i="8"/>
  <c r="B490" i="8"/>
  <c r="G926" i="8"/>
  <c r="B926" i="8"/>
  <c r="G1012" i="8"/>
  <c r="B1012" i="8"/>
  <c r="G655" i="8"/>
  <c r="B655" i="8"/>
  <c r="G991" i="8"/>
  <c r="B991" i="8"/>
  <c r="G598" i="8"/>
  <c r="B598" i="8"/>
  <c r="G1181" i="8"/>
  <c r="B1181" i="8"/>
  <c r="G284" i="8"/>
  <c r="B284" i="8"/>
  <c r="G359" i="8"/>
  <c r="B359" i="8"/>
  <c r="G799" i="8"/>
  <c r="B799" i="8"/>
  <c r="G642" i="8"/>
  <c r="B642" i="8"/>
  <c r="G540" i="8"/>
  <c r="B540" i="8"/>
  <c r="G1016" i="8"/>
  <c r="B1016" i="8"/>
  <c r="G854" i="8"/>
  <c r="B854" i="8"/>
  <c r="G1176" i="8"/>
  <c r="B1176" i="8"/>
  <c r="G309" i="8"/>
  <c r="B309" i="8"/>
  <c r="G778" i="8"/>
  <c r="B778" i="8"/>
  <c r="G877" i="8"/>
  <c r="B877" i="8"/>
  <c r="G533" i="8"/>
  <c r="B533" i="8"/>
  <c r="G843" i="8"/>
  <c r="B843" i="8"/>
  <c r="G781" i="8"/>
  <c r="B781" i="8"/>
  <c r="G551" i="8"/>
  <c r="B551" i="8"/>
  <c r="I670" i="8"/>
  <c r="B670" i="8"/>
  <c r="J538" i="8"/>
  <c r="B538" i="8"/>
  <c r="G829" i="8"/>
  <c r="B829" i="8"/>
  <c r="G753" i="8"/>
  <c r="B753" i="8"/>
  <c r="G687" i="8"/>
  <c r="B687" i="8"/>
  <c r="G980" i="8"/>
  <c r="B980" i="8"/>
  <c r="G108" i="8"/>
  <c r="B108" i="8"/>
  <c r="G797" i="8"/>
  <c r="B797" i="8"/>
  <c r="G418" i="8"/>
  <c r="B418" i="8"/>
  <c r="G876" i="8"/>
  <c r="B876" i="8"/>
  <c r="G1001" i="8"/>
  <c r="B1001" i="8"/>
  <c r="G534" i="8"/>
  <c r="B534" i="8"/>
  <c r="G966" i="8"/>
  <c r="B966" i="8"/>
  <c r="G275" i="8"/>
  <c r="B275" i="8"/>
  <c r="G846" i="8"/>
  <c r="B846" i="8"/>
  <c r="G823" i="8"/>
  <c r="B823" i="8"/>
  <c r="G765" i="8"/>
  <c r="B765" i="8"/>
  <c r="G871" i="8"/>
  <c r="B871" i="8"/>
  <c r="G1118" i="8"/>
  <c r="B1118" i="8"/>
  <c r="G1045" i="8"/>
  <c r="B1045" i="8"/>
  <c r="G1131" i="8"/>
  <c r="B1131" i="8"/>
  <c r="G771" i="8"/>
  <c r="B771" i="8"/>
  <c r="G729" i="8"/>
  <c r="B729" i="8"/>
  <c r="G1087" i="8"/>
  <c r="B1087" i="8"/>
  <c r="G938" i="8"/>
  <c r="B938" i="8"/>
  <c r="G838" i="8"/>
  <c r="B838" i="8"/>
  <c r="G1034" i="8"/>
  <c r="B1034" i="8"/>
  <c r="G738" i="8"/>
  <c r="B738" i="8"/>
  <c r="G857" i="8"/>
  <c r="B857" i="8"/>
  <c r="G911" i="8"/>
  <c r="B911" i="8"/>
  <c r="G940" i="8"/>
  <c r="B940" i="8"/>
  <c r="G1029" i="8"/>
  <c r="B1029" i="8"/>
  <c r="G924" i="8"/>
  <c r="B924" i="8"/>
  <c r="G1194" i="8"/>
  <c r="B1194" i="8"/>
  <c r="G715" i="8"/>
  <c r="B715" i="8"/>
  <c r="G785" i="8"/>
  <c r="B785" i="8"/>
  <c r="G676" i="8"/>
  <c r="B676" i="8"/>
  <c r="G677" i="8"/>
  <c r="B677" i="8"/>
  <c r="G1199" i="8"/>
  <c r="B1199" i="8"/>
  <c r="G800" i="8"/>
  <c r="B800" i="8"/>
  <c r="G699" i="8"/>
  <c r="B699" i="8"/>
  <c r="G714" i="8"/>
  <c r="B714" i="8"/>
  <c r="G691" i="8"/>
  <c r="B691" i="8"/>
  <c r="G1099" i="8"/>
  <c r="B1099" i="8"/>
  <c r="G801" i="8"/>
  <c r="B801" i="8"/>
  <c r="G812" i="8"/>
  <c r="B812" i="8"/>
  <c r="G757" i="8"/>
  <c r="B757" i="8"/>
  <c r="G718" i="8"/>
  <c r="B718" i="8"/>
  <c r="G1111" i="8"/>
  <c r="B1111" i="8"/>
  <c r="G813" i="8"/>
  <c r="B813" i="8"/>
  <c r="G485" i="8"/>
  <c r="B485" i="8"/>
  <c r="G330" i="8"/>
  <c r="B330" i="8"/>
  <c r="G997" i="8"/>
  <c r="B997" i="8"/>
  <c r="G1136" i="8"/>
  <c r="B1136" i="8"/>
  <c r="G1096" i="8"/>
  <c r="B1096" i="8"/>
  <c r="G821" i="8"/>
  <c r="B821" i="8"/>
  <c r="G847" i="8"/>
  <c r="B847" i="8"/>
  <c r="G1007" i="8"/>
  <c r="B1007" i="8"/>
  <c r="G524" i="8"/>
  <c r="B524" i="8"/>
  <c r="G408" i="8"/>
  <c r="B408" i="8"/>
  <c r="G555" i="8"/>
  <c r="B555" i="8"/>
  <c r="G572" i="8"/>
  <c r="B572" i="8"/>
  <c r="G673" i="8"/>
  <c r="B673" i="8"/>
  <c r="G625" i="8"/>
  <c r="B625" i="8"/>
  <c r="G340" i="8"/>
  <c r="B340" i="8"/>
  <c r="G334" i="8"/>
  <c r="B334" i="8"/>
  <c r="G371" i="8"/>
  <c r="B371" i="8"/>
  <c r="G697" i="8"/>
  <c r="B697" i="8"/>
  <c r="G763" i="8"/>
  <c r="B763" i="8"/>
  <c r="G705" i="8"/>
  <c r="B705" i="8"/>
  <c r="G802" i="8"/>
  <c r="B802" i="8"/>
  <c r="G459" i="8"/>
  <c r="B459" i="8"/>
  <c r="G748" i="8"/>
  <c r="B748" i="8"/>
  <c r="G349" i="8"/>
  <c r="B349" i="8"/>
  <c r="G347" i="8"/>
  <c r="B347" i="8"/>
  <c r="G786" i="8"/>
  <c r="B786" i="8"/>
  <c r="G848" i="8"/>
  <c r="B848" i="8"/>
  <c r="G289" i="8"/>
  <c r="B289" i="8"/>
  <c r="G332" i="8"/>
  <c r="B332" i="8"/>
  <c r="G386" i="8"/>
  <c r="B386" i="8"/>
  <c r="G552" i="8"/>
  <c r="B552" i="8"/>
  <c r="G527" i="8"/>
  <c r="B527" i="8"/>
  <c r="G935" i="8"/>
  <c r="B935" i="8"/>
  <c r="G522" i="8"/>
  <c r="B522" i="8"/>
  <c r="G775" i="8"/>
  <c r="B775" i="8"/>
  <c r="G1062" i="8"/>
  <c r="B1062" i="8"/>
  <c r="G907" i="8"/>
  <c r="B907" i="8"/>
  <c r="G884" i="8"/>
  <c r="B884" i="8"/>
  <c r="G945" i="8"/>
  <c r="B945" i="8"/>
  <c r="G723" i="8"/>
  <c r="B723" i="8"/>
  <c r="G624" i="8"/>
  <c r="B624" i="8"/>
  <c r="G1104" i="8"/>
  <c r="B1104" i="8"/>
  <c r="G1015" i="8"/>
  <c r="B1015" i="8"/>
  <c r="G794" i="8"/>
  <c r="B794" i="8"/>
  <c r="G772" i="8"/>
  <c r="B772" i="8"/>
  <c r="G864" i="8"/>
  <c r="B864" i="8"/>
  <c r="G988" i="8"/>
  <c r="B988" i="8"/>
  <c r="G959" i="8"/>
  <c r="B959" i="8"/>
  <c r="G780" i="8"/>
  <c r="B780" i="8"/>
  <c r="G881" i="8"/>
  <c r="B881" i="8"/>
  <c r="G867" i="8"/>
  <c r="B867" i="8"/>
  <c r="G788" i="8"/>
  <c r="B788" i="8"/>
  <c r="G1072" i="8"/>
  <c r="B1072" i="8"/>
  <c r="G999" i="8"/>
  <c r="B999" i="8"/>
  <c r="G725" i="8"/>
  <c r="B725" i="8"/>
  <c r="G1042" i="8"/>
  <c r="B1042" i="8"/>
  <c r="G1008" i="8"/>
  <c r="B1008" i="8"/>
  <c r="G1098" i="8"/>
  <c r="B1098" i="8"/>
  <c r="G970" i="8"/>
  <c r="B970" i="8"/>
  <c r="G1100" i="8"/>
  <c r="B1100" i="8"/>
  <c r="G720" i="8"/>
  <c r="B720" i="8"/>
  <c r="G1051" i="8"/>
  <c r="B1051" i="8"/>
  <c r="G896" i="8"/>
  <c r="B896" i="8"/>
  <c r="G711" i="8"/>
  <c r="B711" i="8"/>
  <c r="G984" i="8"/>
  <c r="B984" i="8"/>
  <c r="G894" i="8"/>
  <c r="B894" i="8"/>
  <c r="G923" i="8"/>
  <c r="B923" i="8"/>
  <c r="G985" i="8"/>
  <c r="B985" i="8"/>
  <c r="G1135" i="8"/>
  <c r="B1135" i="8"/>
  <c r="G790" i="8"/>
  <c r="B790" i="8"/>
  <c r="G977" i="8"/>
  <c r="B977" i="8"/>
  <c r="G507" i="8"/>
  <c r="B507" i="8"/>
  <c r="G818" i="8"/>
  <c r="B818" i="8"/>
  <c r="G1120" i="8"/>
  <c r="B1120" i="8"/>
  <c r="G1013" i="8"/>
  <c r="B1013" i="8"/>
  <c r="G1152" i="8"/>
  <c r="B1152" i="8"/>
  <c r="G608" i="8"/>
  <c r="B608" i="8"/>
  <c r="G949" i="8"/>
  <c r="B949" i="8"/>
  <c r="G1063" i="8"/>
  <c r="B1063" i="8"/>
  <c r="G1040" i="8"/>
  <c r="B1040" i="8"/>
  <c r="G927" i="8"/>
  <c r="B927" i="8"/>
  <c r="G1200" i="8"/>
  <c r="B1200" i="8"/>
  <c r="G611" i="8"/>
  <c r="B611" i="8"/>
  <c r="G1003" i="8"/>
  <c r="B1003" i="8"/>
  <c r="G1068" i="8"/>
  <c r="B1068" i="8"/>
  <c r="G1047" i="8"/>
  <c r="B1047" i="8"/>
  <c r="G953" i="8"/>
  <c r="B953" i="8"/>
  <c r="G1046" i="8"/>
  <c r="B1046" i="8"/>
  <c r="G784" i="8"/>
  <c r="B784" i="8"/>
  <c r="G1006" i="8"/>
  <c r="B1006" i="8"/>
  <c r="G1070" i="8"/>
  <c r="B1070" i="8"/>
  <c r="G1089" i="8"/>
  <c r="B1089" i="8"/>
  <c r="G962" i="8"/>
  <c r="B962" i="8"/>
  <c r="G1080" i="8"/>
  <c r="B1080" i="8"/>
  <c r="G1076" i="8"/>
  <c r="B1076" i="8"/>
  <c r="G435" i="8"/>
  <c r="B435" i="8"/>
  <c r="G350" i="8"/>
  <c r="B350" i="8"/>
  <c r="G1043" i="8"/>
  <c r="B1043" i="8"/>
  <c r="G1124" i="8"/>
  <c r="B1124" i="8"/>
  <c r="G1149" i="8"/>
  <c r="B1149" i="8"/>
  <c r="G1170" i="8"/>
  <c r="B1170" i="8"/>
  <c r="G1171" i="8"/>
  <c r="B1171" i="8"/>
  <c r="G281" i="8"/>
  <c r="B281" i="8"/>
  <c r="G259" i="8"/>
  <c r="B259" i="8"/>
  <c r="G480" i="8"/>
  <c r="B480" i="8"/>
  <c r="G632" i="8"/>
  <c r="B632" i="8"/>
  <c r="G637" i="8"/>
  <c r="B637" i="8"/>
  <c r="G752" i="8"/>
  <c r="B752" i="8"/>
  <c r="G438" i="8"/>
  <c r="B438" i="8"/>
  <c r="G737" i="8"/>
  <c r="B737" i="8"/>
  <c r="G452" i="8"/>
  <c r="B452" i="8"/>
  <c r="G743" i="8"/>
  <c r="B743" i="8"/>
  <c r="G346" i="8"/>
  <c r="B346" i="8"/>
  <c r="G782" i="8"/>
  <c r="B782" i="8"/>
  <c r="G842" i="8"/>
  <c r="B842" i="8"/>
  <c r="G487" i="8"/>
  <c r="B487" i="8"/>
  <c r="G319" i="8"/>
  <c r="B319" i="8"/>
  <c r="G444" i="8"/>
  <c r="B444" i="8"/>
  <c r="G447" i="8"/>
  <c r="B447" i="8"/>
  <c r="G859" i="8"/>
  <c r="B859" i="8"/>
  <c r="G901" i="8"/>
  <c r="B901" i="8"/>
  <c r="G357" i="8"/>
  <c r="B357" i="8"/>
  <c r="G407" i="8"/>
  <c r="B407" i="8"/>
  <c r="G279" i="8"/>
  <c r="B279" i="8"/>
  <c r="G381" i="8"/>
  <c r="B381" i="8"/>
  <c r="G484" i="8"/>
  <c r="B484" i="8"/>
  <c r="G607" i="8"/>
  <c r="B607" i="8"/>
  <c r="G612" i="8"/>
  <c r="B612" i="8"/>
  <c r="G1000" i="8"/>
  <c r="B1000" i="8"/>
  <c r="G32" i="8"/>
  <c r="G115" i="8"/>
  <c r="G382" i="8"/>
  <c r="G576" i="8"/>
  <c r="G315" i="8"/>
  <c r="G538" i="8"/>
  <c r="G304" i="8"/>
  <c r="G396" i="8"/>
  <c r="G479" i="8"/>
  <c r="B479" i="8"/>
  <c r="G614" i="8"/>
  <c r="B614" i="8"/>
  <c r="G427" i="8"/>
  <c r="B427" i="8"/>
  <c r="G445" i="8"/>
  <c r="B445" i="8"/>
  <c r="G888" i="8"/>
  <c r="B888" i="8"/>
  <c r="G712" i="8"/>
  <c r="B712" i="8"/>
  <c r="G1036" i="8"/>
  <c r="B1036" i="8"/>
  <c r="G1059" i="8"/>
  <c r="B1059" i="8"/>
  <c r="G504" i="8"/>
  <c r="B504" i="8"/>
  <c r="G658" i="8"/>
  <c r="B658" i="8"/>
  <c r="G513" i="8"/>
  <c r="B513" i="8"/>
  <c r="G810" i="8"/>
  <c r="B810" i="8"/>
  <c r="G746" i="8"/>
  <c r="B746" i="8"/>
  <c r="G665" i="8"/>
  <c r="B665" i="8"/>
  <c r="G571" i="8"/>
  <c r="B571" i="8"/>
  <c r="G952" i="8"/>
  <c r="B952" i="8"/>
  <c r="G974" i="8"/>
  <c r="B974" i="8"/>
  <c r="G683" i="8"/>
  <c r="B683" i="8"/>
  <c r="G1030" i="8"/>
  <c r="B1030" i="8"/>
  <c r="G795" i="8"/>
  <c r="B795" i="8"/>
  <c r="G869" i="8"/>
  <c r="B869" i="8"/>
  <c r="G996" i="8"/>
  <c r="B996" i="8"/>
  <c r="G963" i="8"/>
  <c r="B963" i="8"/>
  <c r="G1139" i="8"/>
  <c r="B1139" i="8"/>
  <c r="G839" i="8"/>
  <c r="B839" i="8"/>
  <c r="G707" i="8"/>
  <c r="B707" i="8"/>
  <c r="G449" i="8"/>
  <c r="B449" i="8"/>
  <c r="G1160" i="8"/>
  <c r="B1160" i="8"/>
  <c r="G761" i="8"/>
  <c r="B761" i="8"/>
  <c r="G1052" i="8"/>
  <c r="B1052" i="8"/>
  <c r="G628" i="8"/>
  <c r="B628" i="8"/>
  <c r="G713" i="8"/>
  <c r="B713" i="8"/>
  <c r="G1004" i="8"/>
  <c r="B1004" i="8"/>
  <c r="G726" i="8"/>
  <c r="B726" i="8"/>
  <c r="G1024" i="8"/>
  <c r="B1024" i="8"/>
  <c r="G1126" i="8"/>
  <c r="B1126" i="8"/>
  <c r="G1095" i="8"/>
  <c r="B1095" i="8"/>
  <c r="G1161" i="8"/>
  <c r="B1161" i="8"/>
  <c r="G895" i="8"/>
  <c r="B895" i="8"/>
  <c r="G1173" i="8"/>
  <c r="B1173" i="8"/>
  <c r="G297" i="8"/>
  <c r="B297" i="8"/>
  <c r="G610" i="8"/>
  <c r="B610" i="8"/>
  <c r="G586" i="8"/>
  <c r="B586" i="8"/>
  <c r="G733" i="8"/>
  <c r="B733" i="8"/>
  <c r="G863" i="8"/>
  <c r="B863" i="8"/>
  <c r="G1148" i="8"/>
  <c r="B1148" i="8"/>
  <c r="G415" i="8"/>
  <c r="B415" i="8"/>
  <c r="G832" i="8"/>
  <c r="B832" i="8"/>
  <c r="G1140" i="8"/>
  <c r="B1140" i="8"/>
  <c r="G1027" i="8"/>
  <c r="B1027" i="8"/>
  <c r="G1156" i="8"/>
  <c r="B1156" i="8"/>
  <c r="G622" i="8"/>
  <c r="B622" i="8"/>
  <c r="G430" i="8"/>
  <c r="B430" i="8"/>
  <c r="G844" i="8"/>
  <c r="B844" i="8"/>
  <c r="G1155" i="8"/>
  <c r="B1155" i="8"/>
  <c r="G1178" i="8"/>
  <c r="B1178" i="8"/>
  <c r="G623" i="8"/>
  <c r="B623" i="8"/>
  <c r="G852" i="8"/>
  <c r="B852" i="8"/>
  <c r="G1159" i="8"/>
  <c r="B1159" i="8"/>
  <c r="G736" i="8"/>
  <c r="B736" i="8"/>
  <c r="G1186" i="8"/>
  <c r="B1186" i="8"/>
  <c r="G918" i="8"/>
  <c r="B918" i="8"/>
  <c r="G747" i="8"/>
  <c r="B747" i="8"/>
  <c r="G875" i="8"/>
  <c r="B875" i="8"/>
  <c r="G706" i="8"/>
  <c r="B706" i="8"/>
  <c r="G1167" i="8"/>
  <c r="B1167" i="8"/>
  <c r="G1077" i="8"/>
  <c r="B1077" i="8"/>
  <c r="G1112" i="8"/>
  <c r="B1112" i="8"/>
  <c r="G1109" i="8"/>
  <c r="B1109" i="8"/>
  <c r="C19" i="7"/>
  <c r="F51" i="7"/>
  <c r="C24" i="7"/>
  <c r="I961" i="8"/>
  <c r="F926" i="8"/>
  <c r="P358" i="1"/>
  <c r="F22" i="7"/>
  <c r="B67" i="7"/>
  <c r="B24" i="7"/>
  <c r="F95" i="8"/>
  <c r="K51" i="8"/>
  <c r="K375" i="8"/>
  <c r="C230" i="8"/>
  <c r="D230" i="8" s="1"/>
  <c r="J573" i="8"/>
  <c r="E961" i="8"/>
  <c r="E926" i="8"/>
  <c r="F23" i="7"/>
  <c r="B62" i="7"/>
  <c r="B54" i="7"/>
  <c r="C62" i="7"/>
  <c r="B57" i="7"/>
  <c r="F25" i="7"/>
  <c r="F45" i="7"/>
  <c r="F19" i="7"/>
  <c r="B22" i="7"/>
  <c r="C22" i="7"/>
  <c r="B59" i="7"/>
  <c r="B10" i="7"/>
  <c r="B25" i="7"/>
  <c r="F51" i="8"/>
  <c r="F230" i="8"/>
  <c r="D961" i="8"/>
  <c r="D926" i="8"/>
  <c r="E1108" i="8"/>
  <c r="G184" i="8"/>
  <c r="G31" i="8"/>
  <c r="K230" i="8"/>
  <c r="F573" i="8"/>
  <c r="J926" i="8"/>
  <c r="G57" i="8"/>
  <c r="G66" i="8"/>
  <c r="G125" i="8"/>
  <c r="H230" i="8"/>
  <c r="K573" i="8"/>
  <c r="H961" i="8"/>
  <c r="K926" i="8"/>
  <c r="I995" i="8"/>
  <c r="G210" i="8"/>
  <c r="G13" i="8"/>
  <c r="G73" i="8"/>
  <c r="G151" i="8"/>
  <c r="G670" i="8"/>
  <c r="J961" i="8"/>
  <c r="D446" i="8"/>
  <c r="D546" i="8"/>
  <c r="E407" i="8"/>
  <c r="D125" i="8"/>
  <c r="D92" i="8"/>
  <c r="D401" i="8"/>
  <c r="D588" i="8"/>
  <c r="D650" i="8"/>
  <c r="E312" i="8"/>
  <c r="D291" i="8"/>
  <c r="E599" i="8"/>
  <c r="D74" i="8"/>
  <c r="D190" i="8"/>
  <c r="D178" i="8"/>
  <c r="D259" i="8"/>
  <c r="E8" i="8"/>
  <c r="D210" i="8"/>
  <c r="D473" i="8"/>
  <c r="E538" i="8"/>
  <c r="E612" i="8"/>
  <c r="D247" i="8"/>
  <c r="D279" i="8"/>
  <c r="D109" i="8"/>
  <c r="E404" i="8"/>
  <c r="E531" i="8"/>
  <c r="D130" i="8"/>
  <c r="E271" i="8"/>
  <c r="E298" i="8"/>
  <c r="E185" i="8"/>
  <c r="E72" i="8"/>
  <c r="D479" i="8"/>
  <c r="D83" i="8"/>
  <c r="E124" i="8"/>
  <c r="E438" i="8"/>
  <c r="D314" i="8"/>
  <c r="D511" i="8"/>
  <c r="E587" i="8"/>
  <c r="E424" i="8"/>
  <c r="E245" i="8"/>
  <c r="D114" i="8"/>
  <c r="E340" i="8"/>
  <c r="D363" i="8"/>
  <c r="D456" i="8"/>
  <c r="E160" i="8"/>
  <c r="D382" i="8"/>
  <c r="D447" i="8"/>
  <c r="D234" i="8"/>
  <c r="D342" i="8"/>
  <c r="E103" i="8"/>
  <c r="D522" i="8"/>
  <c r="E580" i="8"/>
  <c r="E204" i="8"/>
  <c r="D306" i="8"/>
  <c r="E551" i="8"/>
  <c r="J95" i="8"/>
  <c r="F164" i="8"/>
  <c r="D315" i="8"/>
  <c r="F57" i="8"/>
  <c r="J232" i="8"/>
  <c r="J551" i="8"/>
  <c r="F1014" i="8"/>
  <c r="E849" i="8"/>
  <c r="G154" i="8"/>
  <c r="D28" i="8"/>
  <c r="E179" i="8"/>
  <c r="H553" i="8"/>
  <c r="J397" i="8"/>
  <c r="D1108" i="8"/>
  <c r="G162" i="8"/>
  <c r="G224" i="8"/>
  <c r="C926" i="8"/>
  <c r="J601" i="8"/>
  <c r="C397" i="8"/>
  <c r="K1108" i="8"/>
  <c r="G157" i="8"/>
  <c r="G168" i="8"/>
  <c r="G97" i="8"/>
  <c r="E343" i="8"/>
  <c r="E646" i="8"/>
  <c r="E609" i="8"/>
  <c r="E540" i="8"/>
  <c r="E500" i="8"/>
  <c r="E249" i="8"/>
  <c r="E154" i="8"/>
  <c r="D622" i="8"/>
  <c r="D657" i="8"/>
  <c r="I553" i="8"/>
  <c r="G440" i="8"/>
  <c r="H440" i="8"/>
  <c r="G741" i="8"/>
  <c r="H741" i="8"/>
  <c r="I741" i="8"/>
  <c r="G303" i="8"/>
  <c r="G779" i="8"/>
  <c r="D779" i="8"/>
  <c r="G841" i="8"/>
  <c r="J841" i="8"/>
  <c r="G270" i="8"/>
  <c r="H270" i="8"/>
  <c r="G345" i="8"/>
  <c r="F345" i="8"/>
  <c r="G501" i="8"/>
  <c r="I501" i="8"/>
  <c r="G910" i="8"/>
  <c r="K910" i="8"/>
  <c r="E910" i="8"/>
  <c r="G955" i="8"/>
  <c r="E955" i="8"/>
  <c r="G400" i="8"/>
  <c r="J400" i="8"/>
  <c r="G265" i="8"/>
  <c r="I265" i="8"/>
  <c r="G368" i="8"/>
  <c r="J368" i="8"/>
  <c r="G455" i="8"/>
  <c r="J455" i="8"/>
  <c r="G600" i="8"/>
  <c r="I600" i="8"/>
  <c r="G605" i="8"/>
  <c r="F605" i="8"/>
  <c r="G998" i="8"/>
  <c r="G266" i="8"/>
  <c r="C266" i="8"/>
  <c r="E266" i="8" s="1"/>
  <c r="G543" i="8"/>
  <c r="J543" i="8"/>
  <c r="G441" i="8"/>
  <c r="F441" i="8"/>
  <c r="G575" i="8"/>
  <c r="I575" i="8"/>
  <c r="G589" i="8"/>
  <c r="E589" i="8"/>
  <c r="G700" i="8"/>
  <c r="I700" i="8"/>
  <c r="J207" i="8"/>
  <c r="K207" i="8"/>
  <c r="G656" i="8"/>
  <c r="F656" i="8"/>
  <c r="I656" i="8"/>
  <c r="D216" i="8"/>
  <c r="E216" i="8"/>
  <c r="E362" i="8"/>
  <c r="D362" i="8"/>
  <c r="D606" i="8"/>
  <c r="D99" i="8"/>
  <c r="J741" i="8"/>
  <c r="K228" i="8"/>
  <c r="K841" i="8"/>
  <c r="F201" i="8"/>
  <c r="J114" i="8"/>
  <c r="C321" i="8"/>
  <c r="D321" i="8" s="1"/>
  <c r="I149" i="8"/>
  <c r="H520" i="8"/>
  <c r="H501" i="8"/>
  <c r="I910" i="8"/>
  <c r="D955" i="8"/>
  <c r="E675" i="8"/>
  <c r="E135" i="8"/>
  <c r="C63" i="8"/>
  <c r="D63" i="8" s="1"/>
  <c r="J104" i="8"/>
  <c r="J338" i="8"/>
  <c r="J265" i="8"/>
  <c r="K368" i="8"/>
  <c r="J605" i="8"/>
  <c r="E998" i="8"/>
  <c r="E256" i="8"/>
  <c r="D332" i="8"/>
  <c r="E52" i="8"/>
  <c r="D278" i="8"/>
  <c r="E428" i="8"/>
  <c r="D604" i="8"/>
  <c r="E517" i="8"/>
  <c r="E283" i="8"/>
  <c r="E226" i="8"/>
  <c r="D359" i="8"/>
  <c r="D469" i="8"/>
  <c r="E469" i="8"/>
  <c r="E163" i="8"/>
  <c r="D163" i="8"/>
  <c r="E299" i="8"/>
  <c r="D299" i="8"/>
  <c r="E636" i="8"/>
  <c r="D203" i="8"/>
  <c r="C201" i="8"/>
  <c r="D201" i="8" s="1"/>
  <c r="H114" i="8"/>
  <c r="K270" i="8"/>
  <c r="J321" i="8"/>
  <c r="H149" i="8"/>
  <c r="F520" i="8"/>
  <c r="F501" i="8"/>
  <c r="C955" i="8"/>
  <c r="E387" i="8"/>
  <c r="H63" i="8"/>
  <c r="C104" i="8"/>
  <c r="E104" i="8" s="1"/>
  <c r="C338" i="8"/>
  <c r="D338" i="8" s="1"/>
  <c r="H265" i="8"/>
  <c r="D499" i="8"/>
  <c r="E499" i="8"/>
  <c r="F368" i="8"/>
  <c r="F455" i="8"/>
  <c r="E444" i="8"/>
  <c r="D998" i="8"/>
  <c r="D507" i="8"/>
  <c r="E507" i="8"/>
  <c r="E631" i="8"/>
  <c r="D631" i="8"/>
  <c r="D386" i="8"/>
  <c r="E227" i="8"/>
  <c r="F105" i="8"/>
  <c r="I440" i="8"/>
  <c r="D408" i="8"/>
  <c r="K221" i="8"/>
  <c r="C303" i="8"/>
  <c r="D303" i="8" s="1"/>
  <c r="E779" i="8"/>
  <c r="H841" i="8"/>
  <c r="K201" i="8"/>
  <c r="I114" i="8"/>
  <c r="F149" i="8"/>
  <c r="I88" i="8"/>
  <c r="E161" i="8"/>
  <c r="K520" i="8"/>
  <c r="C501" i="8"/>
  <c r="D501" i="8" s="1"/>
  <c r="D910" i="8"/>
  <c r="K955" i="8"/>
  <c r="K63" i="8"/>
  <c r="F104" i="8"/>
  <c r="K338" i="8"/>
  <c r="E327" i="8"/>
  <c r="I400" i="8"/>
  <c r="D173" i="8"/>
  <c r="E173" i="8"/>
  <c r="C455" i="8"/>
  <c r="E455" i="8" s="1"/>
  <c r="F600" i="8"/>
  <c r="C605" i="8"/>
  <c r="E605" i="8" s="1"/>
  <c r="C998" i="8"/>
  <c r="D391" i="8"/>
  <c r="E391" i="8"/>
  <c r="E54" i="8"/>
  <c r="D267" i="8"/>
  <c r="K440" i="8"/>
  <c r="K741" i="8"/>
  <c r="J303" i="8"/>
  <c r="K779" i="8"/>
  <c r="C841" i="8"/>
  <c r="D655" i="8"/>
  <c r="I321" i="8"/>
  <c r="J88" i="8"/>
  <c r="C345" i="8"/>
  <c r="D345" i="8" s="1"/>
  <c r="K501" i="8"/>
  <c r="H910" i="8"/>
  <c r="H955" i="8"/>
  <c r="J63" i="8"/>
  <c r="E29" i="8"/>
  <c r="I104" i="8"/>
  <c r="E200" i="8"/>
  <c r="H400" i="8"/>
  <c r="K265" i="8"/>
  <c r="K455" i="8"/>
  <c r="C600" i="8"/>
  <c r="E600" i="8" s="1"/>
  <c r="I605" i="8"/>
  <c r="J998" i="8"/>
  <c r="E474" i="8"/>
  <c r="D582" i="8"/>
  <c r="E126" i="8"/>
  <c r="D669" i="8"/>
  <c r="G302" i="8"/>
  <c r="G553" i="8"/>
  <c r="C164" i="8"/>
  <c r="E164" i="8" s="1"/>
  <c r="C302" i="8"/>
  <c r="E302" i="8" s="1"/>
  <c r="C57" i="8"/>
  <c r="D57" i="8" s="1"/>
  <c r="F232" i="8"/>
  <c r="J432" i="8"/>
  <c r="K553" i="8"/>
  <c r="J496" i="8"/>
  <c r="I601" i="8"/>
  <c r="F397" i="8"/>
  <c r="J987" i="8"/>
  <c r="I1090" i="8"/>
  <c r="K995" i="8"/>
  <c r="G95" i="8"/>
  <c r="G50" i="8"/>
  <c r="G202" i="8"/>
  <c r="G145" i="8"/>
  <c r="D529" i="8"/>
  <c r="D398" i="8"/>
  <c r="I24" i="8"/>
  <c r="K164" i="8"/>
  <c r="D176" i="8"/>
  <c r="I232" i="8"/>
  <c r="I403" i="8"/>
  <c r="F417" i="8"/>
  <c r="K565" i="8"/>
  <c r="H194" i="8"/>
  <c r="I496" i="8"/>
  <c r="H601" i="8"/>
  <c r="I397" i="8"/>
  <c r="F987" i="8"/>
  <c r="K1090" i="8"/>
  <c r="C1108" i="8"/>
  <c r="H995" i="8"/>
  <c r="G185" i="8"/>
  <c r="G181" i="8"/>
  <c r="G432" i="8"/>
  <c r="J302" i="8"/>
  <c r="H232" i="8"/>
  <c r="H432" i="8"/>
  <c r="J553" i="8"/>
  <c r="H496" i="8"/>
  <c r="F601" i="8"/>
  <c r="H397" i="8"/>
  <c r="E987" i="8"/>
  <c r="F1090" i="8"/>
  <c r="C1090" i="8"/>
  <c r="J1108" i="8"/>
  <c r="J995" i="8"/>
  <c r="G9" i="8"/>
  <c r="G99" i="8"/>
  <c r="G136" i="8"/>
  <c r="G163" i="8"/>
  <c r="G24" i="8"/>
  <c r="G565" i="8"/>
  <c r="C232" i="8"/>
  <c r="E232" i="8" s="1"/>
  <c r="F403" i="8"/>
  <c r="J417" i="8"/>
  <c r="E197" i="8"/>
  <c r="C553" i="8"/>
  <c r="E553" i="8" s="1"/>
  <c r="C194" i="8"/>
  <c r="D194" i="8" s="1"/>
  <c r="C601" i="8"/>
  <c r="E601" i="8" s="1"/>
  <c r="K397" i="8"/>
  <c r="D987" i="8"/>
  <c r="H1090" i="8"/>
  <c r="I1108" i="8"/>
  <c r="F995" i="8"/>
  <c r="G169" i="8"/>
  <c r="G30" i="8"/>
  <c r="G657" i="8"/>
  <c r="F496" i="8"/>
  <c r="K601" i="8"/>
  <c r="C987" i="8"/>
  <c r="J1090" i="8"/>
  <c r="H1108" i="8"/>
  <c r="E995" i="8"/>
  <c r="G164" i="8"/>
  <c r="G60" i="8"/>
  <c r="G242" i="8"/>
  <c r="J973" i="8"/>
  <c r="I1088" i="8"/>
  <c r="I853" i="8"/>
  <c r="J960" i="8"/>
  <c r="I1065" i="8"/>
  <c r="K232" i="8"/>
  <c r="C403" i="8"/>
  <c r="H417" i="8"/>
  <c r="C496" i="8"/>
  <c r="E496" i="8" s="1"/>
  <c r="E449" i="8"/>
  <c r="I987" i="8"/>
  <c r="D1090" i="8"/>
  <c r="F1108" i="8"/>
  <c r="D995" i="8"/>
  <c r="D95" i="8"/>
  <c r="E24" i="8"/>
  <c r="E260" i="8"/>
  <c r="E53" i="8"/>
  <c r="D525" i="8"/>
  <c r="E335" i="8"/>
  <c r="E323" i="8"/>
  <c r="D140" i="8"/>
  <c r="E389" i="8"/>
  <c r="E35" i="8"/>
  <c r="E171" i="8"/>
  <c r="D193" i="8"/>
  <c r="E627" i="8"/>
  <c r="E120" i="8"/>
  <c r="E131" i="8"/>
  <c r="D493" i="8"/>
  <c r="E635" i="8"/>
  <c r="E290" i="8"/>
  <c r="D5" i="8"/>
  <c r="E55" i="8"/>
  <c r="E293" i="8"/>
  <c r="D402" i="8"/>
  <c r="E668" i="8"/>
  <c r="E452" i="8"/>
  <c r="D139" i="8"/>
  <c r="D110" i="8"/>
  <c r="D218" i="8"/>
  <c r="D17" i="8"/>
  <c r="D107" i="8"/>
  <c r="E225" i="8"/>
  <c r="E265" i="8"/>
  <c r="D192" i="8"/>
  <c r="E248" i="8"/>
  <c r="D610" i="8"/>
  <c r="D167" i="8"/>
  <c r="E425" i="8"/>
  <c r="E254" i="8"/>
  <c r="E238" i="8"/>
  <c r="D369" i="8"/>
  <c r="E208" i="8"/>
  <c r="D263" i="8"/>
  <c r="E349" i="8"/>
  <c r="E71" i="8"/>
  <c r="D158" i="8"/>
  <c r="E241" i="8"/>
  <c r="E79" i="8"/>
  <c r="D394" i="8"/>
  <c r="E414" i="8"/>
  <c r="D117" i="8"/>
  <c r="D543" i="8"/>
  <c r="D31" i="8"/>
  <c r="D281" i="8"/>
  <c r="E637" i="8"/>
  <c r="D270" i="8"/>
  <c r="E472" i="8"/>
  <c r="D478" i="8"/>
  <c r="D48" i="8"/>
  <c r="E21" i="8"/>
  <c r="E453" i="8"/>
  <c r="E524" i="8"/>
  <c r="E641" i="8"/>
  <c r="E4" i="8"/>
  <c r="D535" i="8"/>
  <c r="D122" i="8"/>
  <c r="D229" i="8"/>
  <c r="D568" i="8"/>
  <c r="E545" i="8"/>
  <c r="D374" i="8"/>
  <c r="D476" i="8"/>
  <c r="E115" i="8"/>
  <c r="E504" i="8"/>
  <c r="D309" i="8"/>
  <c r="E412" i="8"/>
  <c r="E667" i="8"/>
  <c r="E328" i="8"/>
  <c r="D186" i="8"/>
  <c r="E598" i="8"/>
  <c r="D49" i="8"/>
  <c r="E196" i="8"/>
  <c r="D364" i="8"/>
  <c r="E508" i="8"/>
  <c r="E596" i="8"/>
  <c r="D634" i="8"/>
  <c r="D616" i="8"/>
  <c r="E552" i="8"/>
  <c r="D44" i="8"/>
  <c r="E559" i="8"/>
  <c r="E147" i="8"/>
  <c r="E236" i="8"/>
  <c r="E330" i="8"/>
  <c r="E209" i="8"/>
  <c r="C69" i="7"/>
  <c r="C12" i="7"/>
  <c r="C17" i="7"/>
  <c r="F63" i="7"/>
  <c r="C15" i="7"/>
  <c r="G15" i="7"/>
  <c r="C13" i="7"/>
  <c r="G13" i="7"/>
  <c r="F18" i="7"/>
  <c r="G18" i="7"/>
  <c r="B69" i="7"/>
  <c r="F5" i="7"/>
  <c r="F3" i="7"/>
  <c r="C4" i="7"/>
  <c r="F68" i="7"/>
  <c r="F4" i="7"/>
  <c r="F66" i="7"/>
  <c r="B66" i="7"/>
  <c r="B44" i="7"/>
  <c r="G44" i="7"/>
  <c r="C43" i="7"/>
  <c r="G43" i="7"/>
  <c r="C50" i="7"/>
  <c r="G50" i="7"/>
  <c r="C49" i="7"/>
  <c r="G49" i="7"/>
  <c r="C48" i="7"/>
  <c r="G48" i="7"/>
  <c r="P334" i="1"/>
  <c r="F60" i="7"/>
  <c r="F2" i="7"/>
  <c r="F58" i="7"/>
  <c r="F9" i="7"/>
  <c r="C63" i="7"/>
  <c r="B60" i="7"/>
  <c r="B3" i="7"/>
  <c r="C58" i="7"/>
  <c r="B31" i="7"/>
  <c r="B39" i="7"/>
  <c r="G39" i="7"/>
  <c r="C38" i="7"/>
  <c r="G38" i="7"/>
  <c r="B37" i="7"/>
  <c r="G37" i="7"/>
  <c r="C42" i="7"/>
  <c r="G42" i="7"/>
  <c r="C41" i="7"/>
  <c r="G41" i="7"/>
  <c r="C40" i="7"/>
  <c r="G40" i="7"/>
  <c r="P319" i="1"/>
  <c r="C53" i="7"/>
  <c r="G53" i="7"/>
  <c r="F55" i="7"/>
  <c r="B6" i="7"/>
  <c r="C66" i="7"/>
  <c r="C55" i="7"/>
  <c r="B13" i="7"/>
  <c r="C68" i="7"/>
  <c r="C65" i="7"/>
  <c r="C30" i="7"/>
  <c r="G30" i="7"/>
  <c r="B29" i="7"/>
  <c r="G29" i="7"/>
  <c r="F14" i="7"/>
  <c r="G14" i="7"/>
  <c r="B12" i="7"/>
  <c r="G12" i="7"/>
  <c r="B11" i="7"/>
  <c r="G11" i="7"/>
  <c r="F17" i="7"/>
  <c r="G17" i="7"/>
  <c r="F16" i="7"/>
  <c r="G16" i="7"/>
  <c r="B61" i="7"/>
  <c r="C14" i="7"/>
  <c r="C61" i="7"/>
  <c r="B63" i="7"/>
  <c r="C6" i="7"/>
  <c r="B55" i="7"/>
  <c r="C16" i="7"/>
  <c r="B47" i="7"/>
  <c r="G47" i="7"/>
  <c r="F46" i="7"/>
  <c r="G46" i="7"/>
  <c r="F69" i="7"/>
  <c r="F52" i="7"/>
  <c r="F67" i="7"/>
  <c r="F64" i="7"/>
  <c r="B52" i="7"/>
  <c r="F61" i="7"/>
  <c r="F44" i="7"/>
  <c r="F59" i="7"/>
  <c r="F56" i="7"/>
  <c r="F7" i="7"/>
  <c r="B5" i="7"/>
  <c r="C5" i="7"/>
  <c r="C60" i="7"/>
  <c r="B18" i="7"/>
  <c r="B65" i="7"/>
  <c r="C57" i="7"/>
  <c r="B15" i="7"/>
  <c r="C21" i="7"/>
  <c r="G21" i="7"/>
  <c r="C20" i="7"/>
  <c r="D20" i="7" s="1"/>
  <c r="G20" i="7"/>
  <c r="B26" i="7"/>
  <c r="G26" i="7"/>
  <c r="E558" i="8"/>
  <c r="D146" i="8"/>
  <c r="D205" i="8"/>
  <c r="E439" i="8"/>
  <c r="E462" i="8"/>
  <c r="E521" i="8"/>
  <c r="D100" i="8"/>
  <c r="D87" i="8"/>
  <c r="E206" i="8"/>
  <c r="D149" i="8"/>
  <c r="E346" i="8"/>
  <c r="E258" i="8"/>
  <c r="E468" i="8"/>
  <c r="E319" i="8"/>
  <c r="E101" i="8"/>
  <c r="D180" i="8"/>
  <c r="E373" i="8"/>
  <c r="D433" i="8"/>
  <c r="E144" i="8"/>
  <c r="D123" i="8"/>
  <c r="E652" i="8"/>
  <c r="E286" i="8"/>
  <c r="E579" i="8"/>
  <c r="E19" i="8"/>
  <c r="D396" i="8"/>
  <c r="D557" i="8"/>
  <c r="D666" i="8"/>
  <c r="D405" i="8"/>
  <c r="E370" i="8"/>
  <c r="E672" i="8"/>
  <c r="D157" i="8"/>
  <c r="D94" i="8"/>
  <c r="E183" i="8"/>
  <c r="E465" i="8"/>
  <c r="D274" i="8"/>
  <c r="G109" i="8"/>
  <c r="G146" i="8"/>
  <c r="G78" i="8"/>
  <c r="G211" i="8"/>
  <c r="G121" i="8"/>
  <c r="G49" i="8"/>
  <c r="G214" i="8"/>
  <c r="G189" i="8"/>
  <c r="G40" i="8"/>
  <c r="G150" i="8"/>
  <c r="G133" i="8"/>
  <c r="G84" i="8"/>
  <c r="G204" i="8"/>
  <c r="G256" i="8"/>
  <c r="G187" i="8"/>
  <c r="G14" i="8"/>
  <c r="E276" i="8"/>
  <c r="E242" i="8"/>
  <c r="E175" i="8"/>
  <c r="D62" i="8"/>
  <c r="D663" i="8"/>
  <c r="E536" i="8"/>
  <c r="D441" i="8"/>
  <c r="D324" i="8"/>
  <c r="D457" i="8"/>
  <c r="D505" i="8"/>
  <c r="E460" i="8"/>
  <c r="E91" i="8"/>
  <c r="D366" i="8"/>
  <c r="D43" i="8"/>
  <c r="G203" i="8"/>
  <c r="G244" i="8"/>
  <c r="G205" i="8"/>
  <c r="G245" i="8"/>
  <c r="G188" i="8"/>
  <c r="G39" i="8"/>
  <c r="G107" i="8"/>
  <c r="G254" i="8"/>
  <c r="G64" i="8"/>
  <c r="G29" i="8"/>
  <c r="G89" i="8"/>
  <c r="G122" i="8"/>
  <c r="G249" i="8"/>
  <c r="G213" i="8"/>
  <c r="G130" i="8"/>
  <c r="G212" i="8"/>
  <c r="G123" i="8"/>
  <c r="G80" i="8"/>
  <c r="G111" i="8"/>
  <c r="G48" i="8"/>
  <c r="G193" i="8"/>
  <c r="G37" i="8"/>
  <c r="G27" i="8"/>
  <c r="G87" i="8"/>
  <c r="G118" i="8"/>
  <c r="G233" i="8"/>
  <c r="G243" i="8"/>
  <c r="G131" i="8"/>
  <c r="G68" i="8"/>
  <c r="G200" i="8"/>
  <c r="G216" i="8"/>
  <c r="G180" i="8"/>
  <c r="G65" i="8"/>
  <c r="G113" i="8"/>
  <c r="G26" i="8"/>
  <c r="D624" i="8"/>
  <c r="E576" i="8"/>
  <c r="E383" i="8"/>
  <c r="D591" i="8"/>
  <c r="E372" i="8"/>
  <c r="E50" i="8"/>
  <c r="D419" i="8"/>
  <c r="D490" i="8"/>
  <c r="E528" i="8"/>
  <c r="D515" i="8"/>
  <c r="D642" i="8"/>
  <c r="D503" i="8"/>
  <c r="D437" i="8"/>
  <c r="D40" i="8"/>
  <c r="D282" i="8"/>
  <c r="E400" i="8"/>
  <c r="E368" i="8"/>
  <c r="E577" i="8"/>
  <c r="E198" i="8"/>
  <c r="D213" i="8"/>
  <c r="E128" i="8"/>
  <c r="D484" i="8"/>
  <c r="D351" i="8"/>
  <c r="D136" i="8"/>
  <c r="D16" i="8"/>
  <c r="E168" i="8"/>
  <c r="D618" i="8"/>
  <c r="E432" i="8"/>
  <c r="D182" i="8"/>
  <c r="E420" i="8"/>
  <c r="D429" i="8"/>
  <c r="E415" i="8"/>
  <c r="G186" i="8"/>
  <c r="G21" i="8"/>
  <c r="G132" i="8"/>
  <c r="G223" i="8"/>
  <c r="G120" i="8"/>
  <c r="G62" i="8"/>
  <c r="G196" i="8"/>
  <c r="G199" i="8"/>
  <c r="G161" i="8"/>
  <c r="G208" i="8"/>
  <c r="G119" i="8"/>
  <c r="G173" i="8"/>
  <c r="G101" i="8"/>
  <c r="G12" i="8"/>
  <c r="G148" i="8"/>
  <c r="G191" i="8"/>
  <c r="G144" i="8"/>
  <c r="E68" i="8"/>
  <c r="D155" i="8"/>
  <c r="E555" i="8"/>
  <c r="E106" i="8"/>
  <c r="E6" i="8"/>
  <c r="D497" i="8"/>
  <c r="E633" i="8"/>
  <c r="D13" i="8"/>
  <c r="D296" i="8"/>
  <c r="D170" i="8"/>
  <c r="D246" i="8"/>
  <c r="E375" i="8"/>
  <c r="G35" i="8"/>
  <c r="G11" i="8"/>
  <c r="G83" i="8"/>
  <c r="G105" i="8"/>
  <c r="G221" i="8"/>
  <c r="G228" i="8"/>
  <c r="G201" i="8"/>
  <c r="G114" i="8"/>
  <c r="G149" i="8"/>
  <c r="G88" i="8"/>
  <c r="G63" i="8"/>
  <c r="G104" i="8"/>
  <c r="G72" i="8"/>
  <c r="G10" i="8"/>
  <c r="G227" i="8"/>
  <c r="G207" i="8"/>
  <c r="E142" i="8"/>
  <c r="E112" i="8"/>
  <c r="E253" i="8"/>
  <c r="E295" i="8"/>
  <c r="D269" i="8"/>
  <c r="D581" i="8"/>
  <c r="E268" i="8"/>
  <c r="D15" i="8"/>
  <c r="E159" i="8"/>
  <c r="E220" i="8"/>
  <c r="E628" i="8"/>
  <c r="G117" i="8"/>
  <c r="G42" i="8"/>
  <c r="G177" i="8"/>
  <c r="G167" i="8"/>
  <c r="G56" i="8"/>
  <c r="G100" i="8"/>
  <c r="G257" i="8"/>
  <c r="G2" i="8"/>
  <c r="G124" i="8"/>
  <c r="G178" i="8"/>
  <c r="G139" i="8"/>
  <c r="G255" i="8"/>
  <c r="G137" i="8"/>
  <c r="G8" i="8"/>
  <c r="G239" i="8"/>
  <c r="E451" i="8"/>
  <c r="E166" i="8"/>
  <c r="E561" i="8"/>
  <c r="D435" i="8"/>
  <c r="D292" i="8"/>
  <c r="E58" i="8"/>
  <c r="E310" i="8"/>
  <c r="D660" i="8"/>
  <c r="E69" i="8"/>
  <c r="E533" i="8"/>
  <c r="D556" i="8"/>
  <c r="E38" i="8"/>
  <c r="D262" i="8"/>
  <c r="D614" i="8"/>
  <c r="E427" i="8"/>
  <c r="E377" i="8"/>
  <c r="E105" i="8"/>
  <c r="D450" i="8"/>
  <c r="D257" i="8"/>
  <c r="E355" i="8"/>
  <c r="D542" i="8"/>
  <c r="D665" i="8"/>
  <c r="D584" i="8"/>
  <c r="D2" i="8"/>
  <c r="D487" i="8"/>
  <c r="D431" i="8"/>
  <c r="E150" i="8"/>
  <c r="D491" i="8"/>
  <c r="D544" i="8"/>
  <c r="E365" i="8"/>
  <c r="E381" i="8"/>
  <c r="D20" i="8"/>
  <c r="E134" i="8"/>
  <c r="E294" i="8"/>
  <c r="E151" i="8"/>
  <c r="E560" i="8"/>
  <c r="E169" i="8"/>
  <c r="E127" i="8"/>
  <c r="D509" i="8"/>
  <c r="D676" i="8"/>
  <c r="G175" i="8"/>
  <c r="G106" i="8"/>
  <c r="G143" i="8"/>
  <c r="G82" i="8"/>
  <c r="G112" i="8"/>
  <c r="G165" i="8"/>
  <c r="G90" i="8"/>
  <c r="G238" i="8"/>
  <c r="G69" i="8"/>
  <c r="G7" i="8"/>
  <c r="G225" i="8"/>
  <c r="G198" i="8"/>
  <c r="G41" i="8"/>
  <c r="G52" i="8"/>
  <c r="E320" i="8"/>
  <c r="E152" i="8"/>
  <c r="D181" i="8"/>
  <c r="G54" i="8"/>
  <c r="G93" i="8"/>
  <c r="G247" i="8"/>
  <c r="G59" i="8"/>
  <c r="G4" i="8"/>
  <c r="G253" i="8"/>
  <c r="G206" i="8"/>
  <c r="G135" i="8"/>
  <c r="G6" i="8"/>
  <c r="G229" i="8"/>
  <c r="G71" i="8"/>
  <c r="G3" i="8"/>
  <c r="G110" i="8"/>
  <c r="G128" i="8"/>
  <c r="B49" i="7"/>
  <c r="B48" i="7"/>
  <c r="E322" i="8"/>
  <c r="E129" i="8"/>
  <c r="D385" i="8"/>
  <c r="E516" i="8"/>
  <c r="E406" i="8"/>
  <c r="E202" i="8"/>
  <c r="D308" i="8"/>
  <c r="D569" i="8"/>
  <c r="E656" i="8"/>
  <c r="D199" i="7"/>
  <c r="C199" i="7"/>
  <c r="H199" i="7"/>
  <c r="B199" i="7"/>
  <c r="E199" i="7"/>
  <c r="F199" i="7"/>
  <c r="J199" i="7"/>
  <c r="I199" i="7"/>
  <c r="D135" i="7"/>
  <c r="C135" i="7"/>
  <c r="H135" i="7"/>
  <c r="B135" i="7"/>
  <c r="E135" i="7"/>
  <c r="F135" i="7"/>
  <c r="J135" i="7"/>
  <c r="I135" i="7"/>
  <c r="D71" i="7"/>
  <c r="C71" i="7"/>
  <c r="H71" i="7"/>
  <c r="B71" i="7"/>
  <c r="E71" i="7"/>
  <c r="J71" i="7"/>
  <c r="I71" i="7"/>
  <c r="F71" i="7"/>
  <c r="H7" i="7"/>
  <c r="J7" i="7"/>
  <c r="I7" i="7"/>
  <c r="D198" i="7"/>
  <c r="B198" i="7"/>
  <c r="J198" i="7"/>
  <c r="I198" i="7"/>
  <c r="H198" i="7"/>
  <c r="F198" i="7"/>
  <c r="C198" i="7"/>
  <c r="E198" i="7"/>
  <c r="D134" i="7"/>
  <c r="B134" i="7"/>
  <c r="J134" i="7"/>
  <c r="I134" i="7"/>
  <c r="H134" i="7"/>
  <c r="F134" i="7"/>
  <c r="C134" i="7"/>
  <c r="E134" i="7"/>
  <c r="D70" i="7"/>
  <c r="B70" i="7"/>
  <c r="J70" i="7"/>
  <c r="I70" i="7"/>
  <c r="H70" i="7"/>
  <c r="C70" i="7"/>
  <c r="F70" i="7"/>
  <c r="E70" i="7"/>
  <c r="J6" i="7"/>
  <c r="I6" i="7"/>
  <c r="H6" i="7"/>
  <c r="B197" i="7"/>
  <c r="E197" i="7"/>
  <c r="H197" i="7"/>
  <c r="J197" i="7"/>
  <c r="I197" i="7"/>
  <c r="C197" i="7"/>
  <c r="F197" i="7"/>
  <c r="D197" i="7"/>
  <c r="B133" i="7"/>
  <c r="E133" i="7"/>
  <c r="H133" i="7"/>
  <c r="J133" i="7"/>
  <c r="I133" i="7"/>
  <c r="C133" i="7"/>
  <c r="D133" i="7"/>
  <c r="F133" i="7"/>
  <c r="H69" i="7"/>
  <c r="J69" i="7"/>
  <c r="I69" i="7"/>
  <c r="H5" i="7"/>
  <c r="J5" i="7"/>
  <c r="I5" i="7"/>
  <c r="B196" i="7"/>
  <c r="E196" i="7"/>
  <c r="D196" i="7"/>
  <c r="J196" i="7"/>
  <c r="I196" i="7"/>
  <c r="C196" i="7"/>
  <c r="H196" i="7"/>
  <c r="F196" i="7"/>
  <c r="B132" i="7"/>
  <c r="E132" i="7"/>
  <c r="D132" i="7"/>
  <c r="J132" i="7"/>
  <c r="I132" i="7"/>
  <c r="C132" i="7"/>
  <c r="F132" i="7"/>
  <c r="H132" i="7"/>
  <c r="J68" i="7"/>
  <c r="I68" i="7"/>
  <c r="H68" i="7"/>
  <c r="J4" i="7"/>
  <c r="I4" i="7"/>
  <c r="H4" i="7"/>
  <c r="E195" i="7"/>
  <c r="C195" i="7"/>
  <c r="J195" i="7"/>
  <c r="I195" i="7"/>
  <c r="B195" i="7"/>
  <c r="D195" i="7"/>
  <c r="H195" i="7"/>
  <c r="F195" i="7"/>
  <c r="E131" i="7"/>
  <c r="C131" i="7"/>
  <c r="J131" i="7"/>
  <c r="I131" i="7"/>
  <c r="B131" i="7"/>
  <c r="F131" i="7"/>
  <c r="D131" i="7"/>
  <c r="H131" i="7"/>
  <c r="J67" i="7"/>
  <c r="I67" i="7"/>
  <c r="H67" i="7"/>
  <c r="J3" i="7"/>
  <c r="I3" i="7"/>
  <c r="H3" i="7"/>
  <c r="C202" i="7"/>
  <c r="J202" i="7"/>
  <c r="I202" i="7"/>
  <c r="H202" i="7"/>
  <c r="B202" i="7"/>
  <c r="E202" i="7"/>
  <c r="D202" i="7"/>
  <c r="F202" i="7"/>
  <c r="C138" i="7"/>
  <c r="J138" i="7"/>
  <c r="I138" i="7"/>
  <c r="H138" i="7"/>
  <c r="B138" i="7"/>
  <c r="F138" i="7"/>
  <c r="E138" i="7"/>
  <c r="D138" i="7"/>
  <c r="C74" i="7"/>
  <c r="J74" i="7"/>
  <c r="I74" i="7"/>
  <c r="H74" i="7"/>
  <c r="B74" i="7"/>
  <c r="F74" i="7"/>
  <c r="E74" i="7"/>
  <c r="D74" i="7"/>
  <c r="J10" i="7"/>
  <c r="I10" i="7"/>
  <c r="H10" i="7"/>
  <c r="C201" i="7"/>
  <c r="J201" i="7"/>
  <c r="I201" i="7"/>
  <c r="H201" i="7"/>
  <c r="E201" i="7"/>
  <c r="B201" i="7"/>
  <c r="F201" i="7"/>
  <c r="D201" i="7"/>
  <c r="C137" i="7"/>
  <c r="J137" i="7"/>
  <c r="I137" i="7"/>
  <c r="H137" i="7"/>
  <c r="E137" i="7"/>
  <c r="F137" i="7"/>
  <c r="B137" i="7"/>
  <c r="D137" i="7"/>
  <c r="C73" i="7"/>
  <c r="J73" i="7"/>
  <c r="I73" i="7"/>
  <c r="H73" i="7"/>
  <c r="E73" i="7"/>
  <c r="F73" i="7"/>
  <c r="B73" i="7"/>
  <c r="D73" i="7"/>
  <c r="J9" i="7"/>
  <c r="I9" i="7"/>
  <c r="H9" i="7"/>
  <c r="J200" i="7"/>
  <c r="I200" i="7"/>
  <c r="H200" i="7"/>
  <c r="D200" i="7"/>
  <c r="E200" i="7"/>
  <c r="B200" i="7"/>
  <c r="F200" i="7"/>
  <c r="C200" i="7"/>
  <c r="J136" i="7"/>
  <c r="I136" i="7"/>
  <c r="H136" i="7"/>
  <c r="D136" i="7"/>
  <c r="E136" i="7"/>
  <c r="B136" i="7"/>
  <c r="F136" i="7"/>
  <c r="C136" i="7"/>
  <c r="J72" i="7"/>
  <c r="I72" i="7"/>
  <c r="H72" i="7"/>
  <c r="D72" i="7"/>
  <c r="E72" i="7"/>
  <c r="B72" i="7"/>
  <c r="C72" i="7"/>
  <c r="F72" i="7"/>
  <c r="E480" i="8"/>
  <c r="D37" i="8"/>
  <c r="D448" i="8"/>
  <c r="E89" i="8"/>
  <c r="D89" i="8"/>
  <c r="D549" i="8"/>
  <c r="E12" i="8"/>
  <c r="D12" i="8"/>
  <c r="D354" i="8"/>
  <c r="E461" i="8"/>
  <c r="D573" i="8"/>
  <c r="D337" i="8"/>
  <c r="D422" i="8"/>
  <c r="D108" i="8"/>
  <c r="E9" i="8"/>
  <c r="D36" i="8"/>
  <c r="E61" i="8"/>
  <c r="D70" i="8"/>
  <c r="E70" i="8"/>
  <c r="D172" i="8"/>
  <c r="E172" i="8"/>
  <c r="E237" i="8"/>
  <c r="E418" i="8"/>
  <c r="D418" i="8"/>
  <c r="J8" i="7"/>
  <c r="I8" i="7"/>
  <c r="H8" i="7"/>
  <c r="E143" i="8"/>
  <c r="E583" i="8"/>
  <c r="E673" i="8"/>
  <c r="E27" i="8"/>
  <c r="D454" i="8"/>
  <c r="E632" i="8"/>
  <c r="E76" i="8"/>
  <c r="E506" i="8"/>
  <c r="E681" i="8"/>
  <c r="D273" i="8"/>
  <c r="E494" i="8"/>
  <c r="D494" i="8"/>
  <c r="E603" i="8"/>
  <c r="E380" i="8"/>
  <c r="P188" i="1"/>
  <c r="P79" i="1"/>
  <c r="P101" i="1"/>
  <c r="F53" i="7"/>
  <c r="F11" i="7"/>
  <c r="F15" i="7"/>
  <c r="B14" i="7"/>
  <c r="C35" i="7"/>
  <c r="D35" i="7" s="1"/>
  <c r="B41" i="7"/>
  <c r="B40" i="7"/>
  <c r="E32" i="8"/>
  <c r="E97" i="8"/>
  <c r="D307" i="8"/>
  <c r="E341" i="8"/>
  <c r="E426" i="8"/>
  <c r="D426" i="8"/>
  <c r="D537" i="8"/>
  <c r="E537" i="8"/>
  <c r="E66" i="8"/>
  <c r="E554" i="8"/>
  <c r="D350" i="8"/>
  <c r="D255" i="7"/>
  <c r="C255" i="7"/>
  <c r="J255" i="7"/>
  <c r="I255" i="7"/>
  <c r="E255" i="7"/>
  <c r="B255" i="7"/>
  <c r="F255" i="7"/>
  <c r="H255" i="7"/>
  <c r="D191" i="7"/>
  <c r="C191" i="7"/>
  <c r="J191" i="7"/>
  <c r="I191" i="7"/>
  <c r="E191" i="7"/>
  <c r="B191" i="7"/>
  <c r="F191" i="7"/>
  <c r="H191" i="7"/>
  <c r="D127" i="7"/>
  <c r="C127" i="7"/>
  <c r="J127" i="7"/>
  <c r="I127" i="7"/>
  <c r="E127" i="7"/>
  <c r="B127" i="7"/>
  <c r="F127" i="7"/>
  <c r="H127" i="7"/>
  <c r="J63" i="7"/>
  <c r="I63" i="7"/>
  <c r="H63" i="7"/>
  <c r="D254" i="7"/>
  <c r="B254" i="7"/>
  <c r="J254" i="7"/>
  <c r="I254" i="7"/>
  <c r="H254" i="7"/>
  <c r="C254" i="7"/>
  <c r="E254" i="7"/>
  <c r="F254" i="7"/>
  <c r="D190" i="7"/>
  <c r="B190" i="7"/>
  <c r="J190" i="7"/>
  <c r="I190" i="7"/>
  <c r="H190" i="7"/>
  <c r="C190" i="7"/>
  <c r="E190" i="7"/>
  <c r="F190" i="7"/>
  <c r="D126" i="7"/>
  <c r="B126" i="7"/>
  <c r="J126" i="7"/>
  <c r="I126" i="7"/>
  <c r="H126" i="7"/>
  <c r="C126" i="7"/>
  <c r="E126" i="7"/>
  <c r="F126" i="7"/>
  <c r="J62" i="7"/>
  <c r="I62" i="7"/>
  <c r="H62" i="7"/>
  <c r="B253" i="7"/>
  <c r="E253" i="7"/>
  <c r="D253" i="7"/>
  <c r="F253" i="7"/>
  <c r="J253" i="7"/>
  <c r="I253" i="7"/>
  <c r="C253" i="7"/>
  <c r="H253" i="7"/>
  <c r="B189" i="7"/>
  <c r="E189" i="7"/>
  <c r="D189" i="7"/>
  <c r="F189" i="7"/>
  <c r="J189" i="7"/>
  <c r="I189" i="7"/>
  <c r="C189" i="7"/>
  <c r="H189" i="7"/>
  <c r="B125" i="7"/>
  <c r="E125" i="7"/>
  <c r="D125" i="7"/>
  <c r="F125" i="7"/>
  <c r="J125" i="7"/>
  <c r="I125" i="7"/>
  <c r="C125" i="7"/>
  <c r="H125" i="7"/>
  <c r="J61" i="7"/>
  <c r="I61" i="7"/>
  <c r="H61" i="7"/>
  <c r="B252" i="7"/>
  <c r="E252" i="7"/>
  <c r="D252" i="7"/>
  <c r="H252" i="7"/>
  <c r="F252" i="7"/>
  <c r="J252" i="7"/>
  <c r="I252" i="7"/>
  <c r="C252" i="7"/>
  <c r="B188" i="7"/>
  <c r="E188" i="7"/>
  <c r="D188" i="7"/>
  <c r="H188" i="7"/>
  <c r="F188" i="7"/>
  <c r="J188" i="7"/>
  <c r="I188" i="7"/>
  <c r="C188" i="7"/>
  <c r="B124" i="7"/>
  <c r="E124" i="7"/>
  <c r="D124" i="7"/>
  <c r="F124" i="7"/>
  <c r="H124" i="7"/>
  <c r="J124" i="7"/>
  <c r="I124" i="7"/>
  <c r="C124" i="7"/>
  <c r="H60" i="7"/>
  <c r="J60" i="7"/>
  <c r="I60" i="7"/>
  <c r="E251" i="7"/>
  <c r="C251" i="7"/>
  <c r="D251" i="7"/>
  <c r="H251" i="7"/>
  <c r="J251" i="7"/>
  <c r="I251" i="7"/>
  <c r="B251" i="7"/>
  <c r="F251" i="7"/>
  <c r="E187" i="7"/>
  <c r="C187" i="7"/>
  <c r="D187" i="7"/>
  <c r="H187" i="7"/>
  <c r="J187" i="7"/>
  <c r="I187" i="7"/>
  <c r="B187" i="7"/>
  <c r="F187" i="7"/>
  <c r="E123" i="7"/>
  <c r="C123" i="7"/>
  <c r="D123" i="7"/>
  <c r="F123" i="7"/>
  <c r="H123" i="7"/>
  <c r="J123" i="7"/>
  <c r="I123" i="7"/>
  <c r="B123" i="7"/>
  <c r="H59" i="7"/>
  <c r="J59" i="7"/>
  <c r="I59" i="7"/>
  <c r="C258" i="7"/>
  <c r="J258" i="7"/>
  <c r="I258" i="7"/>
  <c r="H258" i="7"/>
  <c r="B258" i="7"/>
  <c r="D258" i="7"/>
  <c r="E258" i="7"/>
  <c r="F258" i="7"/>
  <c r="C194" i="7"/>
  <c r="J194" i="7"/>
  <c r="I194" i="7"/>
  <c r="H194" i="7"/>
  <c r="B194" i="7"/>
  <c r="D194" i="7"/>
  <c r="E194" i="7"/>
  <c r="F194" i="7"/>
  <c r="C130" i="7"/>
  <c r="J130" i="7"/>
  <c r="I130" i="7"/>
  <c r="H130" i="7"/>
  <c r="B130" i="7"/>
  <c r="F130" i="7"/>
  <c r="D130" i="7"/>
  <c r="E130" i="7"/>
  <c r="J66" i="7"/>
  <c r="I66" i="7"/>
  <c r="H66" i="7"/>
  <c r="C257" i="7"/>
  <c r="J257" i="7"/>
  <c r="I257" i="7"/>
  <c r="H257" i="7"/>
  <c r="E257" i="7"/>
  <c r="B257" i="7"/>
  <c r="D257" i="7"/>
  <c r="F257" i="7"/>
  <c r="C193" i="7"/>
  <c r="J193" i="7"/>
  <c r="I193" i="7"/>
  <c r="H193" i="7"/>
  <c r="E193" i="7"/>
  <c r="B193" i="7"/>
  <c r="D193" i="7"/>
  <c r="F193" i="7"/>
  <c r="C129" i="7"/>
  <c r="J129" i="7"/>
  <c r="I129" i="7"/>
  <c r="H129" i="7"/>
  <c r="E129" i="7"/>
  <c r="B129" i="7"/>
  <c r="D129" i="7"/>
  <c r="F129" i="7"/>
  <c r="J65" i="7"/>
  <c r="I65" i="7"/>
  <c r="H65" i="7"/>
  <c r="J256" i="7"/>
  <c r="I256" i="7"/>
  <c r="H256" i="7"/>
  <c r="D256" i="7"/>
  <c r="C256" i="7"/>
  <c r="B256" i="7"/>
  <c r="F256" i="7"/>
  <c r="E256" i="7"/>
  <c r="J192" i="7"/>
  <c r="I192" i="7"/>
  <c r="H192" i="7"/>
  <c r="D192" i="7"/>
  <c r="C192" i="7"/>
  <c r="B192" i="7"/>
  <c r="F192" i="7"/>
  <c r="E192" i="7"/>
  <c r="J128" i="7"/>
  <c r="I128" i="7"/>
  <c r="H128" i="7"/>
  <c r="D128" i="7"/>
  <c r="C128" i="7"/>
  <c r="B128" i="7"/>
  <c r="E128" i="7"/>
  <c r="F128" i="7"/>
  <c r="J64" i="7"/>
  <c r="I64" i="7"/>
  <c r="H64" i="7"/>
  <c r="J2" i="7"/>
  <c r="H2" i="7"/>
  <c r="I2" i="7"/>
  <c r="E177" i="8"/>
  <c r="E316" i="8"/>
  <c r="D132" i="8"/>
  <c r="E445" i="8"/>
  <c r="E621" i="8"/>
  <c r="D495" i="8"/>
  <c r="E59" i="8"/>
  <c r="D59" i="8"/>
  <c r="D165" i="8"/>
  <c r="D353" i="8"/>
  <c r="E353" i="8"/>
  <c r="D416" i="8"/>
  <c r="E233" i="8"/>
  <c r="D520" i="8"/>
  <c r="E442" i="8"/>
  <c r="D442" i="8"/>
  <c r="D378" i="8"/>
  <c r="E378" i="8"/>
  <c r="D459" i="8"/>
  <c r="E459" i="8"/>
  <c r="E644" i="8"/>
  <c r="D347" i="8"/>
  <c r="E255" i="8"/>
  <c r="E645" i="8"/>
  <c r="D137" i="8"/>
  <c r="E137" i="8"/>
  <c r="D65" i="8"/>
  <c r="E148" i="8"/>
  <c r="E113" i="8"/>
  <c r="E357" i="8"/>
  <c r="E651" i="8"/>
  <c r="E207" i="8"/>
  <c r="E590" i="8"/>
  <c r="D585" i="8"/>
  <c r="D519" i="8"/>
  <c r="D14" i="8"/>
  <c r="E85" i="8"/>
  <c r="E116" i="8"/>
  <c r="E358" i="8"/>
  <c r="D240" i="8"/>
  <c r="E240" i="8"/>
  <c r="D392" i="8"/>
  <c r="D326" i="8"/>
  <c r="D661" i="8"/>
  <c r="D658" i="8"/>
  <c r="D613" i="8"/>
  <c r="D22" i="8"/>
  <c r="E409" i="8"/>
  <c r="D409" i="8"/>
  <c r="D464" i="8"/>
  <c r="D174" i="8"/>
  <c r="E250" i="8"/>
  <c r="D410" i="8"/>
  <c r="E410" i="8"/>
  <c r="E592" i="8"/>
  <c r="D51" i="8"/>
  <c r="D232" i="8"/>
  <c r="D275" i="8"/>
  <c r="D156" i="8"/>
  <c r="E361" i="8"/>
  <c r="D659" i="8"/>
  <c r="E184" i="8"/>
  <c r="E75" i="8"/>
  <c r="D75" i="8"/>
  <c r="E317" i="8"/>
  <c r="D304" i="8"/>
  <c r="E304" i="8"/>
  <c r="D436" i="8"/>
  <c r="E436" i="8"/>
  <c r="E514" i="8"/>
  <c r="D514" i="8"/>
  <c r="E219" i="8"/>
  <c r="D219" i="8"/>
  <c r="D411" i="8"/>
  <c r="D247" i="7"/>
  <c r="C247" i="7"/>
  <c r="H247" i="7"/>
  <c r="B247" i="7"/>
  <c r="J247" i="7"/>
  <c r="I247" i="7"/>
  <c r="F247" i="7"/>
  <c r="E247" i="7"/>
  <c r="D183" i="7"/>
  <c r="C183" i="7"/>
  <c r="H183" i="7"/>
  <c r="B183" i="7"/>
  <c r="J183" i="7"/>
  <c r="I183" i="7"/>
  <c r="F183" i="7"/>
  <c r="E183" i="7"/>
  <c r="D119" i="7"/>
  <c r="C119" i="7"/>
  <c r="H119" i="7"/>
  <c r="B119" i="7"/>
  <c r="J119" i="7"/>
  <c r="I119" i="7"/>
  <c r="E119" i="7"/>
  <c r="F119" i="7"/>
  <c r="H55" i="7"/>
  <c r="J55" i="7"/>
  <c r="I55" i="7"/>
  <c r="D246" i="7"/>
  <c r="B246" i="7"/>
  <c r="J246" i="7"/>
  <c r="I246" i="7"/>
  <c r="H246" i="7"/>
  <c r="C246" i="7"/>
  <c r="F246" i="7"/>
  <c r="E246" i="7"/>
  <c r="D182" i="7"/>
  <c r="B182" i="7"/>
  <c r="J182" i="7"/>
  <c r="I182" i="7"/>
  <c r="H182" i="7"/>
  <c r="C182" i="7"/>
  <c r="F182" i="7"/>
  <c r="E182" i="7"/>
  <c r="D118" i="7"/>
  <c r="B118" i="7"/>
  <c r="J118" i="7"/>
  <c r="I118" i="7"/>
  <c r="H118" i="7"/>
  <c r="C118" i="7"/>
  <c r="E118" i="7"/>
  <c r="F118" i="7"/>
  <c r="J54" i="7"/>
  <c r="I54" i="7"/>
  <c r="H54" i="7"/>
  <c r="B245" i="7"/>
  <c r="E245" i="7"/>
  <c r="H245" i="7"/>
  <c r="J245" i="7"/>
  <c r="I245" i="7"/>
  <c r="C245" i="7"/>
  <c r="F245" i="7"/>
  <c r="D245" i="7"/>
  <c r="B181" i="7"/>
  <c r="E181" i="7"/>
  <c r="H181" i="7"/>
  <c r="J181" i="7"/>
  <c r="I181" i="7"/>
  <c r="C181" i="7"/>
  <c r="F181" i="7"/>
  <c r="D181" i="7"/>
  <c r="B117" i="7"/>
  <c r="E117" i="7"/>
  <c r="H117" i="7"/>
  <c r="J117" i="7"/>
  <c r="I117" i="7"/>
  <c r="C117" i="7"/>
  <c r="D117" i="7"/>
  <c r="F117" i="7"/>
  <c r="H53" i="7"/>
  <c r="J53" i="7"/>
  <c r="I53" i="7"/>
  <c r="B244" i="7"/>
  <c r="E244" i="7"/>
  <c r="D244" i="7"/>
  <c r="J244" i="7"/>
  <c r="I244" i="7"/>
  <c r="C244" i="7"/>
  <c r="F244" i="7"/>
  <c r="H244" i="7"/>
  <c r="B180" i="7"/>
  <c r="E180" i="7"/>
  <c r="D180" i="7"/>
  <c r="J180" i="7"/>
  <c r="I180" i="7"/>
  <c r="C180" i="7"/>
  <c r="F180" i="7"/>
  <c r="H180" i="7"/>
  <c r="B116" i="7"/>
  <c r="E116" i="7"/>
  <c r="D116" i="7"/>
  <c r="J116" i="7"/>
  <c r="I116" i="7"/>
  <c r="C116" i="7"/>
  <c r="F116" i="7"/>
  <c r="H116" i="7"/>
  <c r="J52" i="7"/>
  <c r="I52" i="7"/>
  <c r="H52" i="7"/>
  <c r="E243" i="7"/>
  <c r="C243" i="7"/>
  <c r="J243" i="7"/>
  <c r="I243" i="7"/>
  <c r="B243" i="7"/>
  <c r="D243" i="7"/>
  <c r="H243" i="7"/>
  <c r="F243" i="7"/>
  <c r="E179" i="7"/>
  <c r="C179" i="7"/>
  <c r="J179" i="7"/>
  <c r="I179" i="7"/>
  <c r="B179" i="7"/>
  <c r="D179" i="7"/>
  <c r="H179" i="7"/>
  <c r="F179" i="7"/>
  <c r="E115" i="7"/>
  <c r="C115" i="7"/>
  <c r="J115" i="7"/>
  <c r="I115" i="7"/>
  <c r="B115" i="7"/>
  <c r="F115" i="7"/>
  <c r="D115" i="7"/>
  <c r="H115" i="7"/>
  <c r="J51" i="7"/>
  <c r="I51" i="7"/>
  <c r="H51" i="7"/>
  <c r="C250" i="7"/>
  <c r="J250" i="7"/>
  <c r="I250" i="7"/>
  <c r="H250" i="7"/>
  <c r="B250" i="7"/>
  <c r="E250" i="7"/>
  <c r="D250" i="7"/>
  <c r="F250" i="7"/>
  <c r="C186" i="7"/>
  <c r="J186" i="7"/>
  <c r="I186" i="7"/>
  <c r="H186" i="7"/>
  <c r="B186" i="7"/>
  <c r="E186" i="7"/>
  <c r="D186" i="7"/>
  <c r="F186" i="7"/>
  <c r="C122" i="7"/>
  <c r="J122" i="7"/>
  <c r="I122" i="7"/>
  <c r="H122" i="7"/>
  <c r="B122" i="7"/>
  <c r="F122" i="7"/>
  <c r="E122" i="7"/>
  <c r="D122" i="7"/>
  <c r="J58" i="7"/>
  <c r="I58" i="7"/>
  <c r="H58" i="7"/>
  <c r="C249" i="7"/>
  <c r="J249" i="7"/>
  <c r="I249" i="7"/>
  <c r="H249" i="7"/>
  <c r="E249" i="7"/>
  <c r="B249" i="7"/>
  <c r="D249" i="7"/>
  <c r="F249" i="7"/>
  <c r="C185" i="7"/>
  <c r="J185" i="7"/>
  <c r="I185" i="7"/>
  <c r="H185" i="7"/>
  <c r="E185" i="7"/>
  <c r="B185" i="7"/>
  <c r="D185" i="7"/>
  <c r="F185" i="7"/>
  <c r="C121" i="7"/>
  <c r="J121" i="7"/>
  <c r="I121" i="7"/>
  <c r="H121" i="7"/>
  <c r="E121" i="7"/>
  <c r="B121" i="7"/>
  <c r="F121" i="7"/>
  <c r="D121" i="7"/>
  <c r="J57" i="7"/>
  <c r="I57" i="7"/>
  <c r="H57" i="7"/>
  <c r="J248" i="7"/>
  <c r="I248" i="7"/>
  <c r="H248" i="7"/>
  <c r="D248" i="7"/>
  <c r="E248" i="7"/>
  <c r="B248" i="7"/>
  <c r="C248" i="7"/>
  <c r="F248" i="7"/>
  <c r="J184" i="7"/>
  <c r="I184" i="7"/>
  <c r="H184" i="7"/>
  <c r="D184" i="7"/>
  <c r="E184" i="7"/>
  <c r="B184" i="7"/>
  <c r="C184" i="7"/>
  <c r="F184" i="7"/>
  <c r="J120" i="7"/>
  <c r="I120" i="7"/>
  <c r="H120" i="7"/>
  <c r="D120" i="7"/>
  <c r="E120" i="7"/>
  <c r="B120" i="7"/>
  <c r="F120" i="7"/>
  <c r="C120" i="7"/>
  <c r="J56" i="7"/>
  <c r="I56" i="7"/>
  <c r="H56" i="7"/>
  <c r="E111" i="8"/>
  <c r="E244" i="8"/>
  <c r="E82" i="8"/>
  <c r="E344" i="8"/>
  <c r="E572" i="8"/>
  <c r="E492" i="8"/>
  <c r="E56" i="8"/>
  <c r="E336" i="8"/>
  <c r="D118" i="8"/>
  <c r="D371" i="8"/>
  <c r="E638" i="8"/>
  <c r="E548" i="8"/>
  <c r="D574" i="8"/>
  <c r="E413" i="8"/>
  <c r="D413" i="8"/>
  <c r="E595" i="8"/>
  <c r="D595" i="8"/>
  <c r="E243" i="8"/>
  <c r="D243" i="8"/>
  <c r="D333" i="8"/>
  <c r="E629" i="8"/>
  <c r="E119" i="8"/>
  <c r="D348" i="8"/>
  <c r="D272" i="8"/>
  <c r="D277" i="8"/>
  <c r="E277" i="8"/>
  <c r="E384" i="8"/>
  <c r="D212" i="8"/>
  <c r="D376" i="8"/>
  <c r="D527" i="8"/>
  <c r="D80" i="8"/>
  <c r="D339" i="8"/>
  <c r="E284" i="8"/>
  <c r="D284" i="8"/>
  <c r="D467" i="8"/>
  <c r="E467" i="8"/>
  <c r="E643" i="8"/>
  <c r="D643" i="8"/>
  <c r="D367" i="8"/>
  <c r="D81" i="8"/>
  <c r="D222" i="8"/>
  <c r="D547" i="8"/>
  <c r="D287" i="8"/>
  <c r="D608" i="8"/>
  <c r="E297" i="8"/>
  <c r="D297" i="8"/>
  <c r="D481" i="8"/>
  <c r="D653" i="8"/>
  <c r="E567" i="8"/>
  <c r="E67" i="8"/>
  <c r="D86" i="8"/>
  <c r="E86" i="8"/>
  <c r="E423" i="8"/>
  <c r="E565" i="8"/>
  <c r="E329" i="8"/>
  <c r="E3" i="8"/>
  <c r="D680" i="8"/>
  <c r="E680" i="8"/>
  <c r="E430" i="8"/>
  <c r="D430" i="8"/>
  <c r="D239" i="7"/>
  <c r="C239" i="7"/>
  <c r="J239" i="7"/>
  <c r="I239" i="7"/>
  <c r="E239" i="7"/>
  <c r="H239" i="7"/>
  <c r="F239" i="7"/>
  <c r="B239" i="7"/>
  <c r="D175" i="7"/>
  <c r="C175" i="7"/>
  <c r="J175" i="7"/>
  <c r="I175" i="7"/>
  <c r="E175" i="7"/>
  <c r="H175" i="7"/>
  <c r="F175" i="7"/>
  <c r="B175" i="7"/>
  <c r="D111" i="7"/>
  <c r="C111" i="7"/>
  <c r="J111" i="7"/>
  <c r="I111" i="7"/>
  <c r="E111" i="7"/>
  <c r="H111" i="7"/>
  <c r="F111" i="7"/>
  <c r="B111" i="7"/>
  <c r="J47" i="7"/>
  <c r="I47" i="7"/>
  <c r="H47" i="7"/>
  <c r="D238" i="7"/>
  <c r="B238" i="7"/>
  <c r="J238" i="7"/>
  <c r="I238" i="7"/>
  <c r="H238" i="7"/>
  <c r="C238" i="7"/>
  <c r="E238" i="7"/>
  <c r="F238" i="7"/>
  <c r="D174" i="7"/>
  <c r="B174" i="7"/>
  <c r="J174" i="7"/>
  <c r="I174" i="7"/>
  <c r="H174" i="7"/>
  <c r="C174" i="7"/>
  <c r="E174" i="7"/>
  <c r="F174" i="7"/>
  <c r="D110" i="7"/>
  <c r="B110" i="7"/>
  <c r="J110" i="7"/>
  <c r="I110" i="7"/>
  <c r="H110" i="7"/>
  <c r="C110" i="7"/>
  <c r="E110" i="7"/>
  <c r="F110" i="7"/>
  <c r="J46" i="7"/>
  <c r="I46" i="7"/>
  <c r="H46" i="7"/>
  <c r="B237" i="7"/>
  <c r="E237" i="7"/>
  <c r="D237" i="7"/>
  <c r="J237" i="7"/>
  <c r="I237" i="7"/>
  <c r="C237" i="7"/>
  <c r="H237" i="7"/>
  <c r="F237" i="7"/>
  <c r="B173" i="7"/>
  <c r="E173" i="7"/>
  <c r="D173" i="7"/>
  <c r="J173" i="7"/>
  <c r="I173" i="7"/>
  <c r="C173" i="7"/>
  <c r="H173" i="7"/>
  <c r="F173" i="7"/>
  <c r="B109" i="7"/>
  <c r="E109" i="7"/>
  <c r="D109" i="7"/>
  <c r="F109" i="7"/>
  <c r="J109" i="7"/>
  <c r="I109" i="7"/>
  <c r="C109" i="7"/>
  <c r="H109" i="7"/>
  <c r="J45" i="7"/>
  <c r="I45" i="7"/>
  <c r="H45" i="7"/>
  <c r="B236" i="7"/>
  <c r="E236" i="7"/>
  <c r="D236" i="7"/>
  <c r="H236" i="7"/>
  <c r="F236" i="7"/>
  <c r="J236" i="7"/>
  <c r="I236" i="7"/>
  <c r="C236" i="7"/>
  <c r="B172" i="7"/>
  <c r="E172" i="7"/>
  <c r="D172" i="7"/>
  <c r="H172" i="7"/>
  <c r="F172" i="7"/>
  <c r="J172" i="7"/>
  <c r="I172" i="7"/>
  <c r="C172" i="7"/>
  <c r="B108" i="7"/>
  <c r="E108" i="7"/>
  <c r="D108" i="7"/>
  <c r="F108" i="7"/>
  <c r="H108" i="7"/>
  <c r="J108" i="7"/>
  <c r="I108" i="7"/>
  <c r="C108" i="7"/>
  <c r="H44" i="7"/>
  <c r="J44" i="7"/>
  <c r="I44" i="7"/>
  <c r="E235" i="7"/>
  <c r="C235" i="7"/>
  <c r="D235" i="7"/>
  <c r="H235" i="7"/>
  <c r="J235" i="7"/>
  <c r="I235" i="7"/>
  <c r="B235" i="7"/>
  <c r="F235" i="7"/>
  <c r="E171" i="7"/>
  <c r="C171" i="7"/>
  <c r="D171" i="7"/>
  <c r="H171" i="7"/>
  <c r="J171" i="7"/>
  <c r="I171" i="7"/>
  <c r="B171" i="7"/>
  <c r="F171" i="7"/>
  <c r="E107" i="7"/>
  <c r="C107" i="7"/>
  <c r="D107" i="7"/>
  <c r="F107" i="7"/>
  <c r="H107" i="7"/>
  <c r="J107" i="7"/>
  <c r="I107" i="7"/>
  <c r="B107" i="7"/>
  <c r="H43" i="7"/>
  <c r="J43" i="7"/>
  <c r="I43" i="7"/>
  <c r="C242" i="7"/>
  <c r="J242" i="7"/>
  <c r="I242" i="7"/>
  <c r="H242" i="7"/>
  <c r="B242" i="7"/>
  <c r="D242" i="7"/>
  <c r="E242" i="7"/>
  <c r="F242" i="7"/>
  <c r="C178" i="7"/>
  <c r="J178" i="7"/>
  <c r="I178" i="7"/>
  <c r="H178" i="7"/>
  <c r="B178" i="7"/>
  <c r="D178" i="7"/>
  <c r="E178" i="7"/>
  <c r="F178" i="7"/>
  <c r="C114" i="7"/>
  <c r="J114" i="7"/>
  <c r="I114" i="7"/>
  <c r="H114" i="7"/>
  <c r="B114" i="7"/>
  <c r="F114" i="7"/>
  <c r="D114" i="7"/>
  <c r="E114" i="7"/>
  <c r="J50" i="7"/>
  <c r="I50" i="7"/>
  <c r="H50" i="7"/>
  <c r="C241" i="7"/>
  <c r="J241" i="7"/>
  <c r="I241" i="7"/>
  <c r="H241" i="7"/>
  <c r="E241" i="7"/>
  <c r="B241" i="7"/>
  <c r="D241" i="7"/>
  <c r="F241" i="7"/>
  <c r="C177" i="7"/>
  <c r="J177" i="7"/>
  <c r="I177" i="7"/>
  <c r="H177" i="7"/>
  <c r="E177" i="7"/>
  <c r="B177" i="7"/>
  <c r="D177" i="7"/>
  <c r="F177" i="7"/>
  <c r="C113" i="7"/>
  <c r="J113" i="7"/>
  <c r="I113" i="7"/>
  <c r="H113" i="7"/>
  <c r="E113" i="7"/>
  <c r="B113" i="7"/>
  <c r="D113" i="7"/>
  <c r="F113" i="7"/>
  <c r="J49" i="7"/>
  <c r="I49" i="7"/>
  <c r="H49" i="7"/>
  <c r="J240" i="7"/>
  <c r="I240" i="7"/>
  <c r="H240" i="7"/>
  <c r="D240" i="7"/>
  <c r="C240" i="7"/>
  <c r="B240" i="7"/>
  <c r="E240" i="7"/>
  <c r="F240" i="7"/>
  <c r="J176" i="7"/>
  <c r="I176" i="7"/>
  <c r="H176" i="7"/>
  <c r="D176" i="7"/>
  <c r="C176" i="7"/>
  <c r="B176" i="7"/>
  <c r="E176" i="7"/>
  <c r="F176" i="7"/>
  <c r="J112" i="7"/>
  <c r="I112" i="7"/>
  <c r="H112" i="7"/>
  <c r="D112" i="7"/>
  <c r="C112" i="7"/>
  <c r="B112" i="7"/>
  <c r="E112" i="7"/>
  <c r="F112" i="7"/>
  <c r="J48" i="7"/>
  <c r="I48" i="7"/>
  <c r="H48" i="7"/>
  <c r="D483" i="8"/>
  <c r="E483" i="8"/>
  <c r="D640" i="8"/>
  <c r="E640" i="8"/>
  <c r="D602" i="8"/>
  <c r="E602" i="8"/>
  <c r="E498" i="8"/>
  <c r="D498" i="8"/>
  <c r="E305" i="8"/>
  <c r="D305" i="8"/>
  <c r="E289" i="8"/>
  <c r="D289" i="8"/>
  <c r="D251" i="8"/>
  <c r="E251" i="8"/>
  <c r="D470" i="8"/>
  <c r="E470" i="8"/>
  <c r="D30" i="8"/>
  <c r="E47" i="8"/>
  <c r="E77" i="8"/>
  <c r="D471" i="8"/>
  <c r="E417" i="8"/>
  <c r="D191" i="8"/>
  <c r="D96" i="8"/>
  <c r="E224" i="8"/>
  <c r="E325" i="8"/>
  <c r="D611" i="8"/>
  <c r="E670" i="8"/>
  <c r="D477" i="8"/>
  <c r="D141" i="8"/>
  <c r="E399" i="8"/>
  <c r="D518" i="8"/>
  <c r="E510" i="8"/>
  <c r="D153" i="8"/>
  <c r="E153" i="8"/>
  <c r="E485" i="8"/>
  <c r="D539" i="8"/>
  <c r="E539" i="8"/>
  <c r="D597" i="8"/>
  <c r="F21" i="7"/>
  <c r="F43" i="7"/>
  <c r="F50" i="7"/>
  <c r="F49" i="7"/>
  <c r="F48" i="7"/>
  <c r="F47" i="7"/>
  <c r="B46" i="7"/>
  <c r="C47" i="7"/>
  <c r="B43" i="7"/>
  <c r="C52" i="7"/>
  <c r="E52" i="7" s="1"/>
  <c r="B58" i="7"/>
  <c r="C67" i="7"/>
  <c r="D67" i="7" s="1"/>
  <c r="C3" i="7"/>
  <c r="B9" i="7"/>
  <c r="C10" i="7"/>
  <c r="D10" i="7" s="1"/>
  <c r="B8" i="7"/>
  <c r="C9" i="7"/>
  <c r="D9" i="7" s="1"/>
  <c r="B7" i="7"/>
  <c r="C8" i="7"/>
  <c r="E8" i="7" s="1"/>
  <c r="E34" i="8"/>
  <c r="E300" i="8"/>
  <c r="D300" i="8"/>
  <c r="E217" i="8"/>
  <c r="E239" i="8"/>
  <c r="D223" i="7"/>
  <c r="C223" i="7"/>
  <c r="J223" i="7"/>
  <c r="I223" i="7"/>
  <c r="E223" i="7"/>
  <c r="B223" i="7"/>
  <c r="F223" i="7"/>
  <c r="H223" i="7"/>
  <c r="D159" i="7"/>
  <c r="C159" i="7"/>
  <c r="J159" i="7"/>
  <c r="I159" i="7"/>
  <c r="E159" i="7"/>
  <c r="B159" i="7"/>
  <c r="F159" i="7"/>
  <c r="H159" i="7"/>
  <c r="D95" i="7"/>
  <c r="C95" i="7"/>
  <c r="J95" i="7"/>
  <c r="I95" i="7"/>
  <c r="E95" i="7"/>
  <c r="F95" i="7"/>
  <c r="B95" i="7"/>
  <c r="H95" i="7"/>
  <c r="J31" i="7"/>
  <c r="I31" i="7"/>
  <c r="H31" i="7"/>
  <c r="D222" i="7"/>
  <c r="B222" i="7"/>
  <c r="J222" i="7"/>
  <c r="I222" i="7"/>
  <c r="H222" i="7"/>
  <c r="C222" i="7"/>
  <c r="E222" i="7"/>
  <c r="F222" i="7"/>
  <c r="D158" i="7"/>
  <c r="B158" i="7"/>
  <c r="J158" i="7"/>
  <c r="I158" i="7"/>
  <c r="H158" i="7"/>
  <c r="C158" i="7"/>
  <c r="E158" i="7"/>
  <c r="F158" i="7"/>
  <c r="D94" i="7"/>
  <c r="B94" i="7"/>
  <c r="J94" i="7"/>
  <c r="I94" i="7"/>
  <c r="H94" i="7"/>
  <c r="C94" i="7"/>
  <c r="E94" i="7"/>
  <c r="F94" i="7"/>
  <c r="J30" i="7"/>
  <c r="I30" i="7"/>
  <c r="H30" i="7"/>
  <c r="B221" i="7"/>
  <c r="E221" i="7"/>
  <c r="D221" i="7"/>
  <c r="F221" i="7"/>
  <c r="J221" i="7"/>
  <c r="I221" i="7"/>
  <c r="C221" i="7"/>
  <c r="H221" i="7"/>
  <c r="B157" i="7"/>
  <c r="E157" i="7"/>
  <c r="D157" i="7"/>
  <c r="F157" i="7"/>
  <c r="J157" i="7"/>
  <c r="I157" i="7"/>
  <c r="C157" i="7"/>
  <c r="H157" i="7"/>
  <c r="B93" i="7"/>
  <c r="E93" i="7"/>
  <c r="D93" i="7"/>
  <c r="F93" i="7"/>
  <c r="J93" i="7"/>
  <c r="I93" i="7"/>
  <c r="C93" i="7"/>
  <c r="H93" i="7"/>
  <c r="J29" i="7"/>
  <c r="I29" i="7"/>
  <c r="H29" i="7"/>
  <c r="B220" i="7"/>
  <c r="E220" i="7"/>
  <c r="D220" i="7"/>
  <c r="H220" i="7"/>
  <c r="F220" i="7"/>
  <c r="J220" i="7"/>
  <c r="I220" i="7"/>
  <c r="C220" i="7"/>
  <c r="B156" i="7"/>
  <c r="E156" i="7"/>
  <c r="D156" i="7"/>
  <c r="H156" i="7"/>
  <c r="F156" i="7"/>
  <c r="J156" i="7"/>
  <c r="I156" i="7"/>
  <c r="C156" i="7"/>
  <c r="B92" i="7"/>
  <c r="E92" i="7"/>
  <c r="D92" i="7"/>
  <c r="F92" i="7"/>
  <c r="H92" i="7"/>
  <c r="J92" i="7"/>
  <c r="I92" i="7"/>
  <c r="C92" i="7"/>
  <c r="H28" i="7"/>
  <c r="J28" i="7"/>
  <c r="I28" i="7"/>
  <c r="E219" i="7"/>
  <c r="C219" i="7"/>
  <c r="D219" i="7"/>
  <c r="H219" i="7"/>
  <c r="J219" i="7"/>
  <c r="I219" i="7"/>
  <c r="B219" i="7"/>
  <c r="F219" i="7"/>
  <c r="E155" i="7"/>
  <c r="C155" i="7"/>
  <c r="D155" i="7"/>
  <c r="H155" i="7"/>
  <c r="F155" i="7"/>
  <c r="J155" i="7"/>
  <c r="I155" i="7"/>
  <c r="B155" i="7"/>
  <c r="E91" i="7"/>
  <c r="C91" i="7"/>
  <c r="D91" i="7"/>
  <c r="F91" i="7"/>
  <c r="H91" i="7"/>
  <c r="J91" i="7"/>
  <c r="I91" i="7"/>
  <c r="B91" i="7"/>
  <c r="H27" i="7"/>
  <c r="J27" i="7"/>
  <c r="I27" i="7"/>
  <c r="C226" i="7"/>
  <c r="J226" i="7"/>
  <c r="I226" i="7"/>
  <c r="H226" i="7"/>
  <c r="B226" i="7"/>
  <c r="D226" i="7"/>
  <c r="E226" i="7"/>
  <c r="F226" i="7"/>
  <c r="C162" i="7"/>
  <c r="J162" i="7"/>
  <c r="I162" i="7"/>
  <c r="H162" i="7"/>
  <c r="B162" i="7"/>
  <c r="F162" i="7"/>
  <c r="D162" i="7"/>
  <c r="E162" i="7"/>
  <c r="C98" i="7"/>
  <c r="J98" i="7"/>
  <c r="I98" i="7"/>
  <c r="H98" i="7"/>
  <c r="B98" i="7"/>
  <c r="F98" i="7"/>
  <c r="D98" i="7"/>
  <c r="E98" i="7"/>
  <c r="J34" i="7"/>
  <c r="I34" i="7"/>
  <c r="H34" i="7"/>
  <c r="C225" i="7"/>
  <c r="J225" i="7"/>
  <c r="I225" i="7"/>
  <c r="H225" i="7"/>
  <c r="E225" i="7"/>
  <c r="B225" i="7"/>
  <c r="D225" i="7"/>
  <c r="F225" i="7"/>
  <c r="C161" i="7"/>
  <c r="J161" i="7"/>
  <c r="I161" i="7"/>
  <c r="H161" i="7"/>
  <c r="E161" i="7"/>
  <c r="B161" i="7"/>
  <c r="D161" i="7"/>
  <c r="F161" i="7"/>
  <c r="C97" i="7"/>
  <c r="J97" i="7"/>
  <c r="I97" i="7"/>
  <c r="H97" i="7"/>
  <c r="E97" i="7"/>
  <c r="B97" i="7"/>
  <c r="D97" i="7"/>
  <c r="F97" i="7"/>
  <c r="J33" i="7"/>
  <c r="I33" i="7"/>
  <c r="H33" i="7"/>
  <c r="J224" i="7"/>
  <c r="I224" i="7"/>
  <c r="H224" i="7"/>
  <c r="D224" i="7"/>
  <c r="C224" i="7"/>
  <c r="B224" i="7"/>
  <c r="F224" i="7"/>
  <c r="E224" i="7"/>
  <c r="J160" i="7"/>
  <c r="I160" i="7"/>
  <c r="H160" i="7"/>
  <c r="D160" i="7"/>
  <c r="C160" i="7"/>
  <c r="B160" i="7"/>
  <c r="E160" i="7"/>
  <c r="F160" i="7"/>
  <c r="J96" i="7"/>
  <c r="I96" i="7"/>
  <c r="H96" i="7"/>
  <c r="D96" i="7"/>
  <c r="C96" i="7"/>
  <c r="F96" i="7"/>
  <c r="B96" i="7"/>
  <c r="E96" i="7"/>
  <c r="J32" i="7"/>
  <c r="I32" i="7"/>
  <c r="H32" i="7"/>
  <c r="E42" i="8"/>
  <c r="D318" i="8"/>
  <c r="E388" i="8"/>
  <c r="D440" i="8"/>
  <c r="D475" i="8"/>
  <c r="E228" i="8"/>
  <c r="D188" i="8"/>
  <c r="E285" i="8"/>
  <c r="D393" i="8"/>
  <c r="E393" i="8"/>
  <c r="E489" i="8"/>
  <c r="D489" i="8"/>
  <c r="E563" i="8"/>
  <c r="D563" i="8"/>
  <c r="E630" i="8"/>
  <c r="D530" i="8"/>
  <c r="D189" i="8"/>
  <c r="E189" i="8"/>
  <c r="D288" i="8"/>
  <c r="E356" i="8"/>
  <c r="D649" i="8"/>
  <c r="E526" i="8"/>
  <c r="D526" i="8"/>
  <c r="E654" i="8"/>
  <c r="E84" i="8"/>
  <c r="D488" i="8"/>
  <c r="E575" i="8"/>
  <c r="E187" i="8"/>
  <c r="E352" i="8"/>
  <c r="D466" i="8"/>
  <c r="D607" i="8"/>
  <c r="D379" i="8"/>
  <c r="E379" i="8"/>
  <c r="E331" i="8"/>
  <c r="E215" i="8"/>
  <c r="E311" i="8"/>
  <c r="D261" i="8"/>
  <c r="D390" i="8"/>
  <c r="E593" i="8"/>
  <c r="E620" i="8"/>
  <c r="E615" i="8"/>
  <c r="D395" i="8"/>
  <c r="E395" i="8"/>
  <c r="D23" i="8"/>
  <c r="D46" i="8"/>
  <c r="E360" i="8"/>
  <c r="E162" i="8"/>
  <c r="D523" i="8"/>
  <c r="E564" i="8"/>
  <c r="E541" i="8"/>
  <c r="D26" i="8"/>
  <c r="E26" i="8"/>
  <c r="E98" i="8"/>
  <c r="E138" i="8"/>
  <c r="D195" i="8"/>
  <c r="E512" i="8"/>
  <c r="D623" i="8"/>
  <c r="E662" i="8"/>
  <c r="E578" i="8"/>
  <c r="D562" i="8"/>
  <c r="E648" i="8"/>
  <c r="E102" i="8"/>
  <c r="D102" i="8"/>
  <c r="D252" i="8"/>
  <c r="E626" i="8"/>
  <c r="D231" i="7"/>
  <c r="C231" i="7"/>
  <c r="H231" i="7"/>
  <c r="B231" i="7"/>
  <c r="E231" i="7"/>
  <c r="F231" i="7"/>
  <c r="J231" i="7"/>
  <c r="I231" i="7"/>
  <c r="D167" i="7"/>
  <c r="C167" i="7"/>
  <c r="H167" i="7"/>
  <c r="B167" i="7"/>
  <c r="E167" i="7"/>
  <c r="F167" i="7"/>
  <c r="J167" i="7"/>
  <c r="I167" i="7"/>
  <c r="D103" i="7"/>
  <c r="C103" i="7"/>
  <c r="H103" i="7"/>
  <c r="B103" i="7"/>
  <c r="E103" i="7"/>
  <c r="J103" i="7"/>
  <c r="I103" i="7"/>
  <c r="F103" i="7"/>
  <c r="H39" i="7"/>
  <c r="J39" i="7"/>
  <c r="I39" i="7"/>
  <c r="D230" i="7"/>
  <c r="B230" i="7"/>
  <c r="J230" i="7"/>
  <c r="I230" i="7"/>
  <c r="H230" i="7"/>
  <c r="F230" i="7"/>
  <c r="C230" i="7"/>
  <c r="E230" i="7"/>
  <c r="D166" i="7"/>
  <c r="B166" i="7"/>
  <c r="J166" i="7"/>
  <c r="I166" i="7"/>
  <c r="H166" i="7"/>
  <c r="F166" i="7"/>
  <c r="C166" i="7"/>
  <c r="E166" i="7"/>
  <c r="D102" i="7"/>
  <c r="B102" i="7"/>
  <c r="J102" i="7"/>
  <c r="I102" i="7"/>
  <c r="H102" i="7"/>
  <c r="C102" i="7"/>
  <c r="F102" i="7"/>
  <c r="E102" i="7"/>
  <c r="J38" i="7"/>
  <c r="I38" i="7"/>
  <c r="H38" i="7"/>
  <c r="B229" i="7"/>
  <c r="E229" i="7"/>
  <c r="H229" i="7"/>
  <c r="J229" i="7"/>
  <c r="I229" i="7"/>
  <c r="C229" i="7"/>
  <c r="F229" i="7"/>
  <c r="D229" i="7"/>
  <c r="B165" i="7"/>
  <c r="E165" i="7"/>
  <c r="H165" i="7"/>
  <c r="J165" i="7"/>
  <c r="I165" i="7"/>
  <c r="C165" i="7"/>
  <c r="F165" i="7"/>
  <c r="D165" i="7"/>
  <c r="B101" i="7"/>
  <c r="E101" i="7"/>
  <c r="H101" i="7"/>
  <c r="J101" i="7"/>
  <c r="I101" i="7"/>
  <c r="C101" i="7"/>
  <c r="F101" i="7"/>
  <c r="D101" i="7"/>
  <c r="H37" i="7"/>
  <c r="J37" i="7"/>
  <c r="I37" i="7"/>
  <c r="B228" i="7"/>
  <c r="E228" i="7"/>
  <c r="D228" i="7"/>
  <c r="J228" i="7"/>
  <c r="I228" i="7"/>
  <c r="C228" i="7"/>
  <c r="H228" i="7"/>
  <c r="F228" i="7"/>
  <c r="B164" i="7"/>
  <c r="E164" i="7"/>
  <c r="D164" i="7"/>
  <c r="J164" i="7"/>
  <c r="I164" i="7"/>
  <c r="C164" i="7"/>
  <c r="H164" i="7"/>
  <c r="F164" i="7"/>
  <c r="B100" i="7"/>
  <c r="E100" i="7"/>
  <c r="D100" i="7"/>
  <c r="J100" i="7"/>
  <c r="I100" i="7"/>
  <c r="C100" i="7"/>
  <c r="F100" i="7"/>
  <c r="H100" i="7"/>
  <c r="J36" i="7"/>
  <c r="I36" i="7"/>
  <c r="H36" i="7"/>
  <c r="E227" i="7"/>
  <c r="C227" i="7"/>
  <c r="J227" i="7"/>
  <c r="I227" i="7"/>
  <c r="B227" i="7"/>
  <c r="D227" i="7"/>
  <c r="H227" i="7"/>
  <c r="F227" i="7"/>
  <c r="E163" i="7"/>
  <c r="C163" i="7"/>
  <c r="J163" i="7"/>
  <c r="I163" i="7"/>
  <c r="B163" i="7"/>
  <c r="D163" i="7"/>
  <c r="H163" i="7"/>
  <c r="F163" i="7"/>
  <c r="E99" i="7"/>
  <c r="C99" i="7"/>
  <c r="J99" i="7"/>
  <c r="I99" i="7"/>
  <c r="B99" i="7"/>
  <c r="F99" i="7"/>
  <c r="D99" i="7"/>
  <c r="H99" i="7"/>
  <c r="J35" i="7"/>
  <c r="I35" i="7"/>
  <c r="H35" i="7"/>
  <c r="C234" i="7"/>
  <c r="J234" i="7"/>
  <c r="I234" i="7"/>
  <c r="H234" i="7"/>
  <c r="B234" i="7"/>
  <c r="E234" i="7"/>
  <c r="D234" i="7"/>
  <c r="F234" i="7"/>
  <c r="C170" i="7"/>
  <c r="J170" i="7"/>
  <c r="I170" i="7"/>
  <c r="H170" i="7"/>
  <c r="B170" i="7"/>
  <c r="E170" i="7"/>
  <c r="D170" i="7"/>
  <c r="F170" i="7"/>
  <c r="C106" i="7"/>
  <c r="J106" i="7"/>
  <c r="I106" i="7"/>
  <c r="H106" i="7"/>
  <c r="B106" i="7"/>
  <c r="F106" i="7"/>
  <c r="E106" i="7"/>
  <c r="D106" i="7"/>
  <c r="J42" i="7"/>
  <c r="I42" i="7"/>
  <c r="H42" i="7"/>
  <c r="C233" i="7"/>
  <c r="J233" i="7"/>
  <c r="I233" i="7"/>
  <c r="H233" i="7"/>
  <c r="E233" i="7"/>
  <c r="B233" i="7"/>
  <c r="F233" i="7"/>
  <c r="D233" i="7"/>
  <c r="C169" i="7"/>
  <c r="J169" i="7"/>
  <c r="I169" i="7"/>
  <c r="H169" i="7"/>
  <c r="E169" i="7"/>
  <c r="B169" i="7"/>
  <c r="F169" i="7"/>
  <c r="D169" i="7"/>
  <c r="C105" i="7"/>
  <c r="J105" i="7"/>
  <c r="I105" i="7"/>
  <c r="H105" i="7"/>
  <c r="E105" i="7"/>
  <c r="F105" i="7"/>
  <c r="B105" i="7"/>
  <c r="D105" i="7"/>
  <c r="J41" i="7"/>
  <c r="I41" i="7"/>
  <c r="H41" i="7"/>
  <c r="J232" i="7"/>
  <c r="I232" i="7"/>
  <c r="H232" i="7"/>
  <c r="D232" i="7"/>
  <c r="E232" i="7"/>
  <c r="B232" i="7"/>
  <c r="F232" i="7"/>
  <c r="C232" i="7"/>
  <c r="J168" i="7"/>
  <c r="I168" i="7"/>
  <c r="H168" i="7"/>
  <c r="D168" i="7"/>
  <c r="E168" i="7"/>
  <c r="B168" i="7"/>
  <c r="F168" i="7"/>
  <c r="C168" i="7"/>
  <c r="J104" i="7"/>
  <c r="I104" i="7"/>
  <c r="H104" i="7"/>
  <c r="D104" i="7"/>
  <c r="E104" i="7"/>
  <c r="B104" i="7"/>
  <c r="C104" i="7"/>
  <c r="F104" i="7"/>
  <c r="J40" i="7"/>
  <c r="I40" i="7"/>
  <c r="H40" i="7"/>
  <c r="E625" i="8"/>
  <c r="D625" i="8"/>
  <c r="D121" i="8"/>
  <c r="E121" i="8"/>
  <c r="D458" i="8"/>
  <c r="E458" i="8"/>
  <c r="E679" i="8"/>
  <c r="D679" i="8"/>
  <c r="D594" i="8"/>
  <c r="E231" i="8"/>
  <c r="D231" i="8"/>
  <c r="P161" i="1"/>
  <c r="F6" i="7"/>
  <c r="F13" i="7"/>
  <c r="F35" i="7"/>
  <c r="F42" i="7"/>
  <c r="F41" i="7"/>
  <c r="F40" i="7"/>
  <c r="F39" i="7"/>
  <c r="B38" i="7"/>
  <c r="C39" i="7"/>
  <c r="E39" i="7" s="1"/>
  <c r="B53" i="7"/>
  <c r="C54" i="7"/>
  <c r="D54" i="7" s="1"/>
  <c r="B68" i="7"/>
  <c r="B4" i="7"/>
  <c r="B35" i="7"/>
  <c r="C44" i="7"/>
  <c r="E44" i="7" s="1"/>
  <c r="B50" i="7"/>
  <c r="E60" i="8"/>
  <c r="D619" i="8"/>
  <c r="E671" i="8"/>
  <c r="D671" i="8"/>
  <c r="D215" i="7"/>
  <c r="C215" i="7"/>
  <c r="H215" i="7"/>
  <c r="B215" i="7"/>
  <c r="J215" i="7"/>
  <c r="I215" i="7"/>
  <c r="F215" i="7"/>
  <c r="E215" i="7"/>
  <c r="D151" i="7"/>
  <c r="C151" i="7"/>
  <c r="H151" i="7"/>
  <c r="B151" i="7"/>
  <c r="J151" i="7"/>
  <c r="I151" i="7"/>
  <c r="E151" i="7"/>
  <c r="F151" i="7"/>
  <c r="D87" i="7"/>
  <c r="C87" i="7"/>
  <c r="H87" i="7"/>
  <c r="B87" i="7"/>
  <c r="J87" i="7"/>
  <c r="I87" i="7"/>
  <c r="E87" i="7"/>
  <c r="F87" i="7"/>
  <c r="H23" i="7"/>
  <c r="J23" i="7"/>
  <c r="I23" i="7"/>
  <c r="D214" i="7"/>
  <c r="B214" i="7"/>
  <c r="J214" i="7"/>
  <c r="I214" i="7"/>
  <c r="H214" i="7"/>
  <c r="C214" i="7"/>
  <c r="F214" i="7"/>
  <c r="E214" i="7"/>
  <c r="D150" i="7"/>
  <c r="B150" i="7"/>
  <c r="J150" i="7"/>
  <c r="I150" i="7"/>
  <c r="H150" i="7"/>
  <c r="C150" i="7"/>
  <c r="E150" i="7"/>
  <c r="F150" i="7"/>
  <c r="D86" i="7"/>
  <c r="B86" i="7"/>
  <c r="J86" i="7"/>
  <c r="I86" i="7"/>
  <c r="H86" i="7"/>
  <c r="C86" i="7"/>
  <c r="E86" i="7"/>
  <c r="F86" i="7"/>
  <c r="J22" i="7"/>
  <c r="I22" i="7"/>
  <c r="H22" i="7"/>
  <c r="B213" i="7"/>
  <c r="E213" i="7"/>
  <c r="H213" i="7"/>
  <c r="J213" i="7"/>
  <c r="I213" i="7"/>
  <c r="C213" i="7"/>
  <c r="F213" i="7"/>
  <c r="D213" i="7"/>
  <c r="B149" i="7"/>
  <c r="E149" i="7"/>
  <c r="H149" i="7"/>
  <c r="J149" i="7"/>
  <c r="I149" i="7"/>
  <c r="C149" i="7"/>
  <c r="D149" i="7"/>
  <c r="F149" i="7"/>
  <c r="B85" i="7"/>
  <c r="E85" i="7"/>
  <c r="H85" i="7"/>
  <c r="J85" i="7"/>
  <c r="I85" i="7"/>
  <c r="C85" i="7"/>
  <c r="F85" i="7"/>
  <c r="D85" i="7"/>
  <c r="H21" i="7"/>
  <c r="J21" i="7"/>
  <c r="I21" i="7"/>
  <c r="B212" i="7"/>
  <c r="E212" i="7"/>
  <c r="D212" i="7"/>
  <c r="J212" i="7"/>
  <c r="I212" i="7"/>
  <c r="C212" i="7"/>
  <c r="F212" i="7"/>
  <c r="H212" i="7"/>
  <c r="B148" i="7"/>
  <c r="E148" i="7"/>
  <c r="D148" i="7"/>
  <c r="J148" i="7"/>
  <c r="I148" i="7"/>
  <c r="C148" i="7"/>
  <c r="F148" i="7"/>
  <c r="H148" i="7"/>
  <c r="B84" i="7"/>
  <c r="E84" i="7"/>
  <c r="D84" i="7"/>
  <c r="J84" i="7"/>
  <c r="I84" i="7"/>
  <c r="C84" i="7"/>
  <c r="F84" i="7"/>
  <c r="H84" i="7"/>
  <c r="J20" i="7"/>
  <c r="I20" i="7"/>
  <c r="H20" i="7"/>
  <c r="E211" i="7"/>
  <c r="C211" i="7"/>
  <c r="J211" i="7"/>
  <c r="I211" i="7"/>
  <c r="B211" i="7"/>
  <c r="D211" i="7"/>
  <c r="H211" i="7"/>
  <c r="F211" i="7"/>
  <c r="E147" i="7"/>
  <c r="C147" i="7"/>
  <c r="J147" i="7"/>
  <c r="I147" i="7"/>
  <c r="B147" i="7"/>
  <c r="D147" i="7"/>
  <c r="F147" i="7"/>
  <c r="H147" i="7"/>
  <c r="E83" i="7"/>
  <c r="C83" i="7"/>
  <c r="J83" i="7"/>
  <c r="I83" i="7"/>
  <c r="B83" i="7"/>
  <c r="F83" i="7"/>
  <c r="D83" i="7"/>
  <c r="H83" i="7"/>
  <c r="J19" i="7"/>
  <c r="I19" i="7"/>
  <c r="H19" i="7"/>
  <c r="C218" i="7"/>
  <c r="J218" i="7"/>
  <c r="I218" i="7"/>
  <c r="H218" i="7"/>
  <c r="B218" i="7"/>
  <c r="E218" i="7"/>
  <c r="D218" i="7"/>
  <c r="F218" i="7"/>
  <c r="C154" i="7"/>
  <c r="J154" i="7"/>
  <c r="I154" i="7"/>
  <c r="H154" i="7"/>
  <c r="B154" i="7"/>
  <c r="F154" i="7"/>
  <c r="E154" i="7"/>
  <c r="D154" i="7"/>
  <c r="C90" i="7"/>
  <c r="J90" i="7"/>
  <c r="I90" i="7"/>
  <c r="H90" i="7"/>
  <c r="B90" i="7"/>
  <c r="F90" i="7"/>
  <c r="E90" i="7"/>
  <c r="D90" i="7"/>
  <c r="J26" i="7"/>
  <c r="I26" i="7"/>
  <c r="H26" i="7"/>
  <c r="C217" i="7"/>
  <c r="J217" i="7"/>
  <c r="I217" i="7"/>
  <c r="H217" i="7"/>
  <c r="E217" i="7"/>
  <c r="B217" i="7"/>
  <c r="D217" i="7"/>
  <c r="F217" i="7"/>
  <c r="C153" i="7"/>
  <c r="J153" i="7"/>
  <c r="I153" i="7"/>
  <c r="H153" i="7"/>
  <c r="E153" i="7"/>
  <c r="B153" i="7"/>
  <c r="D153" i="7"/>
  <c r="F153" i="7"/>
  <c r="C89" i="7"/>
  <c r="J89" i="7"/>
  <c r="I89" i="7"/>
  <c r="H89" i="7"/>
  <c r="E89" i="7"/>
  <c r="F89" i="7"/>
  <c r="B89" i="7"/>
  <c r="D89" i="7"/>
  <c r="J25" i="7"/>
  <c r="I25" i="7"/>
  <c r="H25" i="7"/>
  <c r="J216" i="7"/>
  <c r="I216" i="7"/>
  <c r="H216" i="7"/>
  <c r="D216" i="7"/>
  <c r="E216" i="7"/>
  <c r="B216" i="7"/>
  <c r="C216" i="7"/>
  <c r="F216" i="7"/>
  <c r="J152" i="7"/>
  <c r="I152" i="7"/>
  <c r="H152" i="7"/>
  <c r="D152" i="7"/>
  <c r="E152" i="7"/>
  <c r="B152" i="7"/>
  <c r="C152" i="7"/>
  <c r="F152" i="7"/>
  <c r="J88" i="7"/>
  <c r="I88" i="7"/>
  <c r="H88" i="7"/>
  <c r="D88" i="7"/>
  <c r="E88" i="7"/>
  <c r="B88" i="7"/>
  <c r="C88" i="7"/>
  <c r="F88" i="7"/>
  <c r="J24" i="7"/>
  <c r="I24" i="7"/>
  <c r="H24" i="7"/>
  <c r="E93" i="8"/>
  <c r="D223" i="8"/>
  <c r="D39" i="8"/>
  <c r="D264" i="8"/>
  <c r="D334" i="8"/>
  <c r="E214" i="8"/>
  <c r="E566" i="8"/>
  <c r="D566" i="8"/>
  <c r="D571" i="8"/>
  <c r="E571" i="8"/>
  <c r="D677" i="8"/>
  <c r="E7" i="8"/>
  <c r="D133" i="8"/>
  <c r="D10" i="8"/>
  <c r="E10" i="8"/>
  <c r="E41" i="8"/>
  <c r="D73" i="8"/>
  <c r="D45" i="8"/>
  <c r="D463" i="8"/>
  <c r="D513" i="8"/>
  <c r="D434" i="8"/>
  <c r="D25" i="8"/>
  <c r="E25" i="8"/>
  <c r="E33" i="8"/>
  <c r="D33" i="8"/>
  <c r="E313" i="8"/>
  <c r="D313" i="8"/>
  <c r="E443" i="8"/>
  <c r="D443" i="8"/>
  <c r="E235" i="8"/>
  <c r="D235" i="8"/>
  <c r="E421" i="8"/>
  <c r="D421" i="8"/>
  <c r="E280" i="8"/>
  <c r="D280" i="8"/>
  <c r="E301" i="8"/>
  <c r="D639" i="8"/>
  <c r="D617" i="8"/>
  <c r="D486" i="8"/>
  <c r="E486" i="8"/>
  <c r="D586" i="8"/>
  <c r="E586" i="8"/>
  <c r="D211" i="8"/>
  <c r="D207" i="7"/>
  <c r="C207" i="7"/>
  <c r="J207" i="7"/>
  <c r="I207" i="7"/>
  <c r="E207" i="7"/>
  <c r="H207" i="7"/>
  <c r="F207" i="7"/>
  <c r="B207" i="7"/>
  <c r="D143" i="7"/>
  <c r="C143" i="7"/>
  <c r="J143" i="7"/>
  <c r="I143" i="7"/>
  <c r="E143" i="7"/>
  <c r="H143" i="7"/>
  <c r="F143" i="7"/>
  <c r="B143" i="7"/>
  <c r="D79" i="7"/>
  <c r="C79" i="7"/>
  <c r="J79" i="7"/>
  <c r="I79" i="7"/>
  <c r="E79" i="7"/>
  <c r="H79" i="7"/>
  <c r="F79" i="7"/>
  <c r="B79" i="7"/>
  <c r="J15" i="7"/>
  <c r="I15" i="7"/>
  <c r="H15" i="7"/>
  <c r="D206" i="7"/>
  <c r="B206" i="7"/>
  <c r="J206" i="7"/>
  <c r="I206" i="7"/>
  <c r="H206" i="7"/>
  <c r="C206" i="7"/>
  <c r="E206" i="7"/>
  <c r="F206" i="7"/>
  <c r="D142" i="7"/>
  <c r="B142" i="7"/>
  <c r="J142" i="7"/>
  <c r="I142" i="7"/>
  <c r="H142" i="7"/>
  <c r="C142" i="7"/>
  <c r="E142" i="7"/>
  <c r="F142" i="7"/>
  <c r="D78" i="7"/>
  <c r="B78" i="7"/>
  <c r="J78" i="7"/>
  <c r="I78" i="7"/>
  <c r="H78" i="7"/>
  <c r="C78" i="7"/>
  <c r="E78" i="7"/>
  <c r="F78" i="7"/>
  <c r="J14" i="7"/>
  <c r="I14" i="7"/>
  <c r="H14" i="7"/>
  <c r="B205" i="7"/>
  <c r="E205" i="7"/>
  <c r="D205" i="7"/>
  <c r="J205" i="7"/>
  <c r="I205" i="7"/>
  <c r="C205" i="7"/>
  <c r="H205" i="7"/>
  <c r="F205" i="7"/>
  <c r="B141" i="7"/>
  <c r="E141" i="7"/>
  <c r="D141" i="7"/>
  <c r="J141" i="7"/>
  <c r="I141" i="7"/>
  <c r="C141" i="7"/>
  <c r="H141" i="7"/>
  <c r="F141" i="7"/>
  <c r="B77" i="7"/>
  <c r="E77" i="7"/>
  <c r="D77" i="7"/>
  <c r="F77" i="7"/>
  <c r="J77" i="7"/>
  <c r="I77" i="7"/>
  <c r="C77" i="7"/>
  <c r="H77" i="7"/>
  <c r="J13" i="7"/>
  <c r="I13" i="7"/>
  <c r="H13" i="7"/>
  <c r="B204" i="7"/>
  <c r="E204" i="7"/>
  <c r="D204" i="7"/>
  <c r="H204" i="7"/>
  <c r="F204" i="7"/>
  <c r="J204" i="7"/>
  <c r="I204" i="7"/>
  <c r="C204" i="7"/>
  <c r="B140" i="7"/>
  <c r="E140" i="7"/>
  <c r="D140" i="7"/>
  <c r="F140" i="7"/>
  <c r="H140" i="7"/>
  <c r="J140" i="7"/>
  <c r="I140" i="7"/>
  <c r="C140" i="7"/>
  <c r="B76" i="7"/>
  <c r="E76" i="7"/>
  <c r="D76" i="7"/>
  <c r="F76" i="7"/>
  <c r="H76" i="7"/>
  <c r="J76" i="7"/>
  <c r="I76" i="7"/>
  <c r="C76" i="7"/>
  <c r="H12" i="7"/>
  <c r="J12" i="7"/>
  <c r="I12" i="7"/>
  <c r="E203" i="7"/>
  <c r="C203" i="7"/>
  <c r="D203" i="7"/>
  <c r="H203" i="7"/>
  <c r="J203" i="7"/>
  <c r="I203" i="7"/>
  <c r="B203" i="7"/>
  <c r="F203" i="7"/>
  <c r="E139" i="7"/>
  <c r="C139" i="7"/>
  <c r="D139" i="7"/>
  <c r="F139" i="7"/>
  <c r="H139" i="7"/>
  <c r="J139" i="7"/>
  <c r="I139" i="7"/>
  <c r="B139" i="7"/>
  <c r="E75" i="7"/>
  <c r="C75" i="7"/>
  <c r="D75" i="7"/>
  <c r="F75" i="7"/>
  <c r="H75" i="7"/>
  <c r="J75" i="7"/>
  <c r="I75" i="7"/>
  <c r="B75" i="7"/>
  <c r="H11" i="7"/>
  <c r="J11" i="7"/>
  <c r="I11" i="7"/>
  <c r="C210" i="7"/>
  <c r="J210" i="7"/>
  <c r="I210" i="7"/>
  <c r="H210" i="7"/>
  <c r="B210" i="7"/>
  <c r="D210" i="7"/>
  <c r="E210" i="7"/>
  <c r="F210" i="7"/>
  <c r="C146" i="7"/>
  <c r="J146" i="7"/>
  <c r="I146" i="7"/>
  <c r="H146" i="7"/>
  <c r="B146" i="7"/>
  <c r="F146" i="7"/>
  <c r="D146" i="7"/>
  <c r="E146" i="7"/>
  <c r="C82" i="7"/>
  <c r="J82" i="7"/>
  <c r="I82" i="7"/>
  <c r="H82" i="7"/>
  <c r="B82" i="7"/>
  <c r="F82" i="7"/>
  <c r="D82" i="7"/>
  <c r="E82" i="7"/>
  <c r="J18" i="7"/>
  <c r="I18" i="7"/>
  <c r="H18" i="7"/>
  <c r="C209" i="7"/>
  <c r="J209" i="7"/>
  <c r="I209" i="7"/>
  <c r="H209" i="7"/>
  <c r="E209" i="7"/>
  <c r="B209" i="7"/>
  <c r="D209" i="7"/>
  <c r="F209" i="7"/>
  <c r="C145" i="7"/>
  <c r="J145" i="7"/>
  <c r="I145" i="7"/>
  <c r="H145" i="7"/>
  <c r="E145" i="7"/>
  <c r="B145" i="7"/>
  <c r="D145" i="7"/>
  <c r="F145" i="7"/>
  <c r="C81" i="7"/>
  <c r="J81" i="7"/>
  <c r="I81" i="7"/>
  <c r="H81" i="7"/>
  <c r="E81" i="7"/>
  <c r="B81" i="7"/>
  <c r="D81" i="7"/>
  <c r="F81" i="7"/>
  <c r="J17" i="7"/>
  <c r="I17" i="7"/>
  <c r="H17" i="7"/>
  <c r="J208" i="7"/>
  <c r="I208" i="7"/>
  <c r="H208" i="7"/>
  <c r="D208" i="7"/>
  <c r="C208" i="7"/>
  <c r="B208" i="7"/>
  <c r="E208" i="7"/>
  <c r="F208" i="7"/>
  <c r="J144" i="7"/>
  <c r="I144" i="7"/>
  <c r="H144" i="7"/>
  <c r="D144" i="7"/>
  <c r="C144" i="7"/>
  <c r="B144" i="7"/>
  <c r="E144" i="7"/>
  <c r="F144" i="7"/>
  <c r="J80" i="7"/>
  <c r="I80" i="7"/>
  <c r="H80" i="7"/>
  <c r="D80" i="7"/>
  <c r="C80" i="7"/>
  <c r="B80" i="7"/>
  <c r="E80" i="7"/>
  <c r="F80" i="7"/>
  <c r="J16" i="7"/>
  <c r="I16" i="7"/>
  <c r="H16" i="7"/>
  <c r="E78" i="8"/>
  <c r="D78" i="8"/>
  <c r="E550" i="8"/>
  <c r="E90" i="8"/>
  <c r="D90" i="8"/>
  <c r="D199" i="8"/>
  <c r="E199" i="8"/>
  <c r="D482" i="8"/>
  <c r="E482" i="8"/>
  <c r="D88" i="8"/>
  <c r="E647" i="8"/>
  <c r="D647" i="8"/>
  <c r="D64" i="8"/>
  <c r="D145" i="8"/>
  <c r="E145" i="8"/>
  <c r="E532" i="8"/>
  <c r="D570" i="8"/>
  <c r="E570" i="8"/>
  <c r="D664" i="8"/>
  <c r="E664" i="8"/>
  <c r="E502" i="8"/>
  <c r="D502" i="8"/>
  <c r="E678" i="8"/>
  <c r="E11" i="8"/>
  <c r="D534" i="8"/>
  <c r="P417" i="1"/>
  <c r="E31" i="7"/>
  <c r="D31" i="7"/>
  <c r="E46" i="7"/>
  <c r="D46" i="7"/>
  <c r="E69" i="7"/>
  <c r="D69" i="7"/>
  <c r="E5" i="7"/>
  <c r="D5" i="7"/>
  <c r="E36" i="7"/>
  <c r="D36" i="7"/>
  <c r="E51" i="7"/>
  <c r="D51" i="7"/>
  <c r="E58" i="7"/>
  <c r="D58" i="7"/>
  <c r="D57" i="7"/>
  <c r="E57" i="7"/>
  <c r="E56" i="7"/>
  <c r="D56" i="7"/>
  <c r="E23" i="7"/>
  <c r="D23" i="7"/>
  <c r="E38" i="7"/>
  <c r="D38" i="7"/>
  <c r="E61" i="7"/>
  <c r="D61" i="7"/>
  <c r="E28" i="7"/>
  <c r="D28" i="7"/>
  <c r="E43" i="7"/>
  <c r="D43" i="7"/>
  <c r="E50" i="7"/>
  <c r="D50" i="7"/>
  <c r="D49" i="7"/>
  <c r="E49" i="7"/>
  <c r="E48" i="7"/>
  <c r="D48" i="7"/>
  <c r="E15" i="7"/>
  <c r="D15" i="7"/>
  <c r="E30" i="7"/>
  <c r="D30" i="7"/>
  <c r="E53" i="7"/>
  <c r="D53" i="7"/>
  <c r="E20" i="7"/>
  <c r="E42" i="7"/>
  <c r="D42" i="7"/>
  <c r="D41" i="7"/>
  <c r="E41" i="7"/>
  <c r="E40" i="7"/>
  <c r="D40" i="7"/>
  <c r="E7" i="7"/>
  <c r="D7" i="7"/>
  <c r="E22" i="7"/>
  <c r="D22" i="7"/>
  <c r="E45" i="7"/>
  <c r="D45" i="7"/>
  <c r="E12" i="7"/>
  <c r="D12" i="7"/>
  <c r="E27" i="7"/>
  <c r="D27" i="7"/>
  <c r="E34" i="7"/>
  <c r="D34" i="7"/>
  <c r="D33" i="7"/>
  <c r="E33" i="7"/>
  <c r="E32" i="7"/>
  <c r="D32" i="7"/>
  <c r="E63" i="7"/>
  <c r="D63" i="7"/>
  <c r="E14" i="7"/>
  <c r="D14" i="7"/>
  <c r="E37" i="7"/>
  <c r="D37" i="7"/>
  <c r="E68" i="7"/>
  <c r="D68" i="7"/>
  <c r="E4" i="7"/>
  <c r="D4" i="7"/>
  <c r="E19" i="7"/>
  <c r="D19" i="7"/>
  <c r="E26" i="7"/>
  <c r="D26" i="7"/>
  <c r="D25" i="7"/>
  <c r="E25" i="7"/>
  <c r="E24" i="7"/>
  <c r="D24" i="7"/>
  <c r="P5" i="1"/>
  <c r="E55" i="7"/>
  <c r="D55" i="7"/>
  <c r="E6" i="7"/>
  <c r="D6" i="7"/>
  <c r="E29" i="7"/>
  <c r="D29" i="7"/>
  <c r="E60" i="7"/>
  <c r="D60" i="7"/>
  <c r="E2" i="7"/>
  <c r="D2" i="7"/>
  <c r="E11" i="7"/>
  <c r="D11" i="7"/>
  <c r="E18" i="7"/>
  <c r="D18" i="7"/>
  <c r="D17" i="7"/>
  <c r="E17" i="7"/>
  <c r="E16" i="7"/>
  <c r="D16" i="7"/>
  <c r="E47" i="7"/>
  <c r="D47" i="7"/>
  <c r="E62" i="7"/>
  <c r="D62" i="7"/>
  <c r="E21" i="7"/>
  <c r="D21" i="7"/>
  <c r="E67" i="7"/>
  <c r="E3" i="7"/>
  <c r="D3" i="7"/>
  <c r="P308" i="1"/>
  <c r="P34" i="1"/>
  <c r="P314" i="1"/>
  <c r="P177" i="1"/>
  <c r="E13" i="7"/>
  <c r="D13" i="7"/>
  <c r="E59" i="7"/>
  <c r="D59" i="7"/>
  <c r="E66" i="7"/>
  <c r="D66" i="7"/>
  <c r="D65" i="7"/>
  <c r="E65" i="7"/>
  <c r="E64" i="7"/>
  <c r="D64" i="7"/>
  <c r="P30" i="1"/>
  <c r="P446" i="1"/>
  <c r="P47" i="1"/>
  <c r="P64" i="1"/>
  <c r="P26" i="1"/>
  <c r="P10" i="1"/>
  <c r="P42" i="1"/>
  <c r="P362" i="1"/>
  <c r="P273" i="1"/>
  <c r="P394" i="1"/>
  <c r="P276" i="1"/>
  <c r="P263" i="1"/>
  <c r="P187" i="1"/>
  <c r="P223" i="1"/>
  <c r="P297" i="1"/>
  <c r="P342" i="1"/>
  <c r="P364" i="1"/>
  <c r="P90" i="1"/>
  <c r="P344" i="1"/>
  <c r="P379" i="1"/>
  <c r="P72" i="1"/>
  <c r="P106" i="1"/>
  <c r="P88" i="1"/>
  <c r="P109" i="1"/>
  <c r="P395" i="1"/>
  <c r="P203" i="1"/>
  <c r="P54" i="1"/>
  <c r="P366" i="1"/>
  <c r="P180" i="1"/>
  <c r="P389" i="1"/>
  <c r="P178" i="1"/>
  <c r="P392" i="1"/>
  <c r="P313" i="1"/>
  <c r="P257" i="1"/>
  <c r="P287" i="1"/>
  <c r="P253" i="1"/>
  <c r="P284" i="1"/>
  <c r="P50" i="1"/>
  <c r="P378" i="1"/>
  <c r="P304" i="1"/>
  <c r="P330" i="1"/>
  <c r="P243" i="1"/>
  <c r="P33" i="1"/>
  <c r="P129" i="1"/>
  <c r="P94" i="1"/>
  <c r="P182" i="1"/>
  <c r="P183" i="1"/>
  <c r="P179" i="1"/>
  <c r="P312" i="1"/>
  <c r="P172" i="1"/>
  <c r="P125" i="1"/>
  <c r="P373" i="1"/>
  <c r="P401" i="1"/>
  <c r="P105" i="1"/>
  <c r="P396" i="1"/>
  <c r="P137" i="1"/>
  <c r="P147" i="1"/>
  <c r="P224" i="1"/>
  <c r="P338" i="1"/>
  <c r="P441" i="1"/>
  <c r="P18" i="1"/>
  <c r="P250" i="1"/>
  <c r="P256" i="1"/>
  <c r="P199" i="1"/>
  <c r="P264" i="1"/>
  <c r="P295" i="1"/>
  <c r="P346" i="1"/>
  <c r="P234" i="1"/>
  <c r="P181" i="1"/>
  <c r="P16" i="1"/>
  <c r="P331" i="1"/>
  <c r="P170" i="1"/>
  <c r="P93" i="1"/>
  <c r="P193" i="1"/>
  <c r="P237" i="1"/>
  <c r="P281" i="1"/>
  <c r="P272" i="1"/>
  <c r="P211" i="1"/>
  <c r="P399" i="1"/>
  <c r="P74" i="1"/>
  <c r="P345" i="1"/>
  <c r="P337" i="1"/>
  <c r="P350" i="1"/>
  <c r="P377" i="1"/>
  <c r="P121" i="1"/>
  <c r="P89" i="1"/>
  <c r="P113" i="1"/>
  <c r="K222" i="1"/>
  <c r="P222" i="1" s="1"/>
  <c r="K236" i="1"/>
  <c r="P236" i="1" s="1"/>
  <c r="P189" i="1"/>
  <c r="K206" i="1"/>
  <c r="P206" i="1" s="1"/>
  <c r="P122" i="1"/>
  <c r="P217" i="1"/>
  <c r="K201" i="1"/>
  <c r="P201" i="1" s="1"/>
  <c r="P449" i="1"/>
  <c r="P365" i="1"/>
  <c r="P23" i="1"/>
  <c r="P19" i="1"/>
  <c r="P241" i="1"/>
  <c r="P269" i="1"/>
  <c r="P386" i="1"/>
  <c r="P285" i="1"/>
  <c r="P351" i="1"/>
  <c r="P335" i="1"/>
  <c r="P82" i="1"/>
  <c r="K99" i="1"/>
  <c r="P99" i="1" s="1"/>
  <c r="P347" i="1"/>
  <c r="P219" i="1"/>
  <c r="P58" i="1"/>
  <c r="K38" i="1"/>
  <c r="P38" i="1" s="1"/>
  <c r="P210" i="1"/>
  <c r="P438" i="1"/>
  <c r="P354" i="1"/>
  <c r="P70" i="1"/>
  <c r="K126" i="1"/>
  <c r="P126" i="1" s="1"/>
  <c r="P246" i="1"/>
  <c r="P71" i="1"/>
  <c r="K218" i="1"/>
  <c r="P218" i="1" s="1"/>
  <c r="P343" i="1"/>
  <c r="P367" i="1"/>
  <c r="P86" i="1"/>
  <c r="P114" i="1"/>
  <c r="K117" i="1"/>
  <c r="P117" i="1" s="1"/>
  <c r="K186" i="1"/>
  <c r="P186" i="1" s="1"/>
  <c r="P326" i="1"/>
  <c r="P361" i="1"/>
  <c r="P353" i="1"/>
  <c r="P309" i="1"/>
  <c r="P318" i="1"/>
  <c r="P301" i="1"/>
  <c r="K124" i="1"/>
  <c r="P124" i="1" s="1"/>
  <c r="K215" i="1"/>
  <c r="P215" i="1" s="1"/>
  <c r="P317" i="1"/>
  <c r="P39" i="1"/>
  <c r="K209" i="1"/>
  <c r="P209" i="1" s="1"/>
  <c r="K254" i="1"/>
  <c r="P254" i="1" s="1"/>
  <c r="P239" i="1"/>
  <c r="P293" i="1"/>
  <c r="P359" i="1"/>
  <c r="P320" i="1"/>
  <c r="P283" i="1"/>
  <c r="P261" i="1"/>
  <c r="P63" i="1"/>
  <c r="P363" i="1"/>
  <c r="P277" i="1"/>
  <c r="P41" i="1"/>
  <c r="P324" i="1"/>
  <c r="P55" i="1"/>
  <c r="P305" i="1"/>
  <c r="P51" i="1"/>
  <c r="P226" i="1"/>
  <c r="P339" i="1"/>
  <c r="P355" i="1"/>
  <c r="P333" i="1"/>
  <c r="P242" i="1"/>
  <c r="K385" i="1"/>
  <c r="P385" i="1" s="1"/>
  <c r="K299" i="1"/>
  <c r="P299" i="1" s="1"/>
  <c r="K332" i="1"/>
  <c r="P332" i="1" s="1"/>
  <c r="K289" i="1"/>
  <c r="P289" i="1" s="1"/>
  <c r="K382" i="1"/>
  <c r="P382" i="1" s="1"/>
  <c r="K251" i="1"/>
  <c r="P251" i="1" s="1"/>
  <c r="K118" i="1"/>
  <c r="P118" i="1" s="1"/>
  <c r="K191" i="1"/>
  <c r="P191" i="1" s="1"/>
  <c r="K214" i="1"/>
  <c r="P214" i="1" s="1"/>
  <c r="O233" i="1"/>
  <c r="P233" i="1" s="1"/>
  <c r="K207" i="1"/>
  <c r="P207" i="1" s="1"/>
  <c r="K175" i="1"/>
  <c r="P175" i="1" s="1"/>
  <c r="K190" i="1"/>
  <c r="P190" i="1" s="1"/>
  <c r="K59" i="1"/>
  <c r="P59" i="1" s="1"/>
  <c r="K67" i="1"/>
  <c r="P67" i="1" s="1"/>
  <c r="K43" i="1"/>
  <c r="P43" i="1" s="1"/>
  <c r="D674" i="8" l="1"/>
  <c r="E230" i="8"/>
  <c r="E501" i="8"/>
  <c r="E338" i="8"/>
  <c r="E345" i="8"/>
  <c r="D18" i="8"/>
  <c r="E221" i="8"/>
  <c r="D221" i="8"/>
  <c r="D302" i="8"/>
  <c r="D605" i="8"/>
  <c r="D266" i="8"/>
  <c r="D39" i="7"/>
  <c r="D44" i="7"/>
  <c r="E35" i="7"/>
  <c r="E10" i="7"/>
  <c r="D104" i="8"/>
  <c r="E321" i="8"/>
  <c r="E63" i="8"/>
  <c r="D455" i="8"/>
  <c r="E57" i="8"/>
  <c r="D601" i="8"/>
  <c r="E303" i="8"/>
  <c r="D164" i="8"/>
  <c r="E397" i="8"/>
  <c r="D397" i="8"/>
  <c r="E194" i="8"/>
  <c r="E201" i="8"/>
  <c r="D403" i="8"/>
  <c r="E403" i="8"/>
  <c r="D553" i="8"/>
  <c r="D600" i="8"/>
  <c r="D496" i="8"/>
  <c r="D8" i="7"/>
  <c r="E54" i="7"/>
  <c r="E9" i="7"/>
  <c r="D5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55DF0B-5C60-B94E-A099-925F2DB6AAE0}" name="papers_data1" type="6" refreshedVersion="8" background="1" saveData="1">
    <textPr codePage="10001" sourceFile="/Users/ooshima_junichi/Downloads/papers_data.tsv">
      <textFields count="19">
        <textField/>
        <textField/>
        <textField/>
        <textField/>
        <textField/>
        <textField/>
        <textField/>
        <textField/>
        <textField/>
        <textField/>
        <textField/>
        <textField/>
        <textField/>
        <textField/>
        <textField/>
        <textField/>
        <textField/>
        <textField/>
        <textField/>
      </textFields>
    </textPr>
  </connection>
  <connection id="2" xr16:uid="{D48AD6AD-9F98-C04B-96C7-04183EFB5C09}" name="papers_data11" type="6" refreshedVersion="8" background="1" saveData="1">
    <textPr codePage="10001" sourceFile="/Users/ooshima_junichi/Downloads/papers_data.tsv">
      <textFields count="19">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<sst xmlns="http://schemas.openxmlformats.org/spreadsheetml/2006/main" count="1885" uniqueCount="1494">
  <si>
    <t>1,58,3,7</t>
  </si>
  <si>
    <t>1,8,60</t>
  </si>
  <si>
    <t>1,60</t>
  </si>
  <si>
    <t>1,3</t>
  </si>
  <si>
    <t>1,59</t>
  </si>
  <si>
    <t>1,43,7</t>
  </si>
  <si>
    <t>1,17,18</t>
  </si>
  <si>
    <t>1,18</t>
  </si>
  <si>
    <t>1,24</t>
  </si>
  <si>
    <t>1,8</t>
  </si>
  <si>
    <t>1,2,3,7</t>
  </si>
  <si>
    <t>1,58</t>
  </si>
  <si>
    <t>1,7</t>
  </si>
  <si>
    <t>1,58,3</t>
  </si>
  <si>
    <t>1,10</t>
  </si>
  <si>
    <t>1,7,4</t>
  </si>
  <si>
    <t>1,3,7</t>
  </si>
  <si>
    <t>2,3,7,1</t>
  </si>
  <si>
    <t>1,12</t>
  </si>
  <si>
    <t>1,10,13</t>
  </si>
  <si>
    <t>1,25</t>
  </si>
  <si>
    <t>1,6</t>
  </si>
  <si>
    <t>1,2,58,3,59</t>
  </si>
  <si>
    <t>1,3,59</t>
  </si>
  <si>
    <t>78,18,1</t>
  </si>
  <si>
    <t>1,15,18,29,14</t>
  </si>
  <si>
    <t>1,41,10,18,29</t>
  </si>
  <si>
    <t>21,1</t>
  </si>
  <si>
    <t>13,22,1</t>
  </si>
  <si>
    <t>1,21,22,13</t>
  </si>
  <si>
    <t>1,41</t>
  </si>
  <si>
    <t>31,1</t>
  </si>
  <si>
    <t>1,26,10</t>
  </si>
  <si>
    <t>1,26</t>
  </si>
  <si>
    <t>1,23</t>
  </si>
  <si>
    <t>1,59,14,45</t>
  </si>
  <si>
    <t>1,13</t>
  </si>
  <si>
    <t>1,21</t>
  </si>
  <si>
    <t>1,77,14,69</t>
  </si>
  <si>
    <t>1,3,14,53</t>
  </si>
  <si>
    <t>1,24,14</t>
  </si>
  <si>
    <t>1,18,46</t>
  </si>
  <si>
    <t>7,1</t>
  </si>
  <si>
    <t>23,1</t>
  </si>
  <si>
    <t>1,64</t>
  </si>
  <si>
    <t>1,2,18</t>
  </si>
  <si>
    <t>1,43,24,14</t>
  </si>
  <si>
    <t>2,1</t>
  </si>
  <si>
    <t>1,10,27,4</t>
  </si>
  <si>
    <t>1,18,31</t>
  </si>
  <si>
    <t>1,58,7</t>
  </si>
  <si>
    <t>1,12,10</t>
  </si>
  <si>
    <t>1,68,69</t>
  </si>
  <si>
    <t>1,27,22,72</t>
  </si>
  <si>
    <t>1,55,56</t>
  </si>
  <si>
    <t>1,18,24</t>
  </si>
  <si>
    <t>1,45</t>
  </si>
  <si>
    <t>71,39,1</t>
  </si>
  <si>
    <t>1,30</t>
  </si>
  <si>
    <t>1,66,46</t>
  </si>
  <si>
    <t>1,43,24</t>
  </si>
  <si>
    <t>10,1</t>
  </si>
  <si>
    <t>1,17,5</t>
  </si>
  <si>
    <t>13,1</t>
  </si>
  <si>
    <t>24,1</t>
  </si>
  <si>
    <t>1,43</t>
  </si>
  <si>
    <t>1,47</t>
  </si>
  <si>
    <t>1,15</t>
  </si>
  <si>
    <t>1,3,4</t>
  </si>
  <si>
    <t>1,3,7,4</t>
  </si>
  <si>
    <t>1,7,24</t>
  </si>
  <si>
    <t>1,69,70</t>
  </si>
  <si>
    <t>1,3,7,5</t>
  </si>
  <si>
    <t>1,5</t>
  </si>
  <si>
    <t>1,29</t>
  </si>
  <si>
    <t>1,35</t>
  </si>
  <si>
    <t>1,60,3</t>
  </si>
  <si>
    <t>1,17</t>
  </si>
  <si>
    <t>1,46</t>
  </si>
  <si>
    <t>1,11</t>
  </si>
  <si>
    <t>1,9</t>
  </si>
  <si>
    <t>1,2,58,3</t>
  </si>
  <si>
    <t>35,1</t>
  </si>
  <si>
    <t>3,1</t>
  </si>
  <si>
    <t>1,14</t>
  </si>
  <si>
    <t>1,50</t>
  </si>
  <si>
    <t>1,13,14</t>
  </si>
  <si>
    <t>1,43,59</t>
  </si>
  <si>
    <t>1,7,14</t>
  </si>
  <si>
    <t>1,7,21</t>
  </si>
  <si>
    <t>1,44</t>
  </si>
  <si>
    <t>1,15,18</t>
  </si>
  <si>
    <t>1,43,66</t>
  </si>
  <si>
    <t>1,17,67</t>
  </si>
  <si>
    <t>1,21,22</t>
  </si>
  <si>
    <t>1,18,25</t>
  </si>
  <si>
    <t>8,1</t>
  </si>
  <si>
    <t>1,2,58,3,7</t>
  </si>
  <si>
    <t>8,5,1</t>
  </si>
  <si>
    <t>1,3,10</t>
  </si>
  <si>
    <t>1,2,58,45</t>
  </si>
  <si>
    <t>41,1</t>
  </si>
  <si>
    <t>1,35,64,10</t>
  </si>
  <si>
    <t>1,63</t>
  </si>
  <si>
    <t>22,31,1</t>
  </si>
  <si>
    <t>1,17,18,29,25</t>
  </si>
  <si>
    <t>1,31</t>
  </si>
  <si>
    <t>1,4</t>
  </si>
  <si>
    <t>7,8,60,14,1</t>
  </si>
  <si>
    <t>1,12,44,37</t>
  </si>
  <si>
    <t>1,15,35,18</t>
  </si>
  <si>
    <t>1,57</t>
  </si>
  <si>
    <t>1,2</t>
  </si>
  <si>
    <t>4,13,1</t>
  </si>
  <si>
    <t>1,21,5</t>
  </si>
  <si>
    <t>1,10,54</t>
  </si>
  <si>
    <t>1,52,53</t>
  </si>
  <si>
    <t>22,31,51,13,1</t>
  </si>
  <si>
    <t>1,50,14</t>
  </si>
  <si>
    <t>1,37</t>
  </si>
  <si>
    <t>4,21,13,1</t>
  </si>
  <si>
    <t>18,1,25</t>
  </si>
  <si>
    <t>1,15,10</t>
  </si>
  <si>
    <t>40,1</t>
  </si>
  <si>
    <t>1,42</t>
  </si>
  <si>
    <t>27,4,1</t>
  </si>
  <si>
    <t>38,39,40,1</t>
  </si>
  <si>
    <t>1,8,36</t>
  </si>
  <si>
    <t>1,12,14</t>
  </si>
  <si>
    <t>21,4,1</t>
  </si>
  <si>
    <t>7,8,1</t>
  </si>
  <si>
    <t>1,3,14</t>
  </si>
  <si>
    <t>1,8,6</t>
  </si>
  <si>
    <t>1,34</t>
  </si>
  <si>
    <t>1,33</t>
  </si>
  <si>
    <t>1,8,7</t>
  </si>
  <si>
    <t>1,32</t>
  </si>
  <si>
    <t>11,1</t>
  </si>
  <si>
    <t>1,8,15,10,18</t>
  </si>
  <si>
    <t>1,9,10</t>
  </si>
  <si>
    <t>1,8,15,18,25</t>
  </si>
  <si>
    <t>1,3,6</t>
  </si>
  <si>
    <t>24,14,1</t>
  </si>
  <si>
    <t>1,21,22,4,13</t>
  </si>
  <si>
    <t>1,12,18,19</t>
  </si>
  <si>
    <t>1,8,6,17</t>
  </si>
  <si>
    <t>1,8,15,16</t>
  </si>
  <si>
    <t>1,10,11</t>
  </si>
  <si>
    <t>submitted_num</t>
  </si>
  <si>
    <t>submitted_at</t>
  </si>
  <si>
    <t>comments</t>
  </si>
  <si>
    <t>title</t>
  </si>
  <si>
    <t>code</t>
  </si>
  <si>
    <t>subject_ids</t>
  </si>
  <si>
    <t>thema_ids</t>
  </si>
  <si>
    <t>vendor_id</t>
  </si>
  <si>
    <t>max_qubit_count</t>
  </si>
  <si>
    <t>use_actual_paper</t>
  </si>
  <si>
    <t>submitted_year</t>
  </si>
  <si>
    <t>vendor_flag</t>
  </si>
  <si>
    <t>vendors</t>
    <phoneticPr fontId="1"/>
  </si>
  <si>
    <t>themas</t>
    <phoneticPr fontId="1"/>
  </si>
  <si>
    <t>subjects</t>
    <phoneticPr fontId="1"/>
  </si>
  <si>
    <t>id</t>
    <phoneticPr fontId="1"/>
  </si>
  <si>
    <t>A</t>
    <phoneticPr fontId="1"/>
  </si>
  <si>
    <t>B</t>
    <phoneticPr fontId="1"/>
  </si>
  <si>
    <t>C</t>
    <phoneticPr fontId="1"/>
  </si>
  <si>
    <t>D</t>
    <phoneticPr fontId="1"/>
  </si>
  <si>
    <t>E</t>
    <phoneticPr fontId="1"/>
  </si>
  <si>
    <t>F</t>
    <phoneticPr fontId="1"/>
  </si>
  <si>
    <t>F1</t>
    <phoneticPr fontId="1"/>
  </si>
  <si>
    <t>F2</t>
    <phoneticPr fontId="1"/>
  </si>
  <si>
    <t>F3</t>
    <phoneticPr fontId="1"/>
  </si>
  <si>
    <t>F4</t>
  </si>
  <si>
    <t>F5</t>
  </si>
  <si>
    <t>F6</t>
  </si>
  <si>
    <t>F7</t>
  </si>
  <si>
    <t>F8</t>
  </si>
  <si>
    <t>F9</t>
  </si>
  <si>
    <t>F10</t>
  </si>
  <si>
    <t>F11</t>
  </si>
  <si>
    <t>F12</t>
  </si>
  <si>
    <t>F13</t>
  </si>
  <si>
    <t>F14</t>
  </si>
  <si>
    <t>F15</t>
  </si>
  <si>
    <t>F16</t>
  </si>
  <si>
    <t>F17</t>
  </si>
  <si>
    <t>F18</t>
  </si>
  <si>
    <t>vendor1</t>
    <phoneticPr fontId="1"/>
  </si>
  <si>
    <t>thema1</t>
    <phoneticPr fontId="1"/>
  </si>
  <si>
    <t>thema2</t>
    <phoneticPr fontId="1"/>
  </si>
  <si>
    <t>left</t>
    <phoneticPr fontId="1"/>
  </si>
  <si>
    <t>right</t>
    <phoneticPr fontId="1"/>
  </si>
  <si>
    <t>themacode</t>
    <phoneticPr fontId="1"/>
  </si>
  <si>
    <t>ArXiv Code</t>
    <phoneticPr fontId="1"/>
  </si>
  <si>
    <t>comments</t>
    <phoneticPr fontId="1"/>
  </si>
  <si>
    <t>title_copy</t>
    <phoneticPr fontId="1"/>
  </si>
  <si>
    <t>comments_copy</t>
    <phoneticPr fontId="1"/>
  </si>
  <si>
    <t>title</t>
    <phoneticPr fontId="1"/>
  </si>
  <si>
    <t xml:space="preserve">
</t>
    <phoneticPr fontId="1"/>
  </si>
  <si>
    <t xml:space="preserve"> </t>
    <phoneticPr fontId="1"/>
  </si>
  <si>
    <t>61,54,1</t>
  </si>
  <si>
    <t>59,45,1</t>
  </si>
  <si>
    <t>1,3,4,5</t>
  </si>
  <si>
    <t>59,1</t>
  </si>
  <si>
    <t>32,1</t>
  </si>
  <si>
    <t>2,60,1</t>
  </si>
  <si>
    <t>1,61</t>
  </si>
  <si>
    <t>1,2,3,59</t>
  </si>
  <si>
    <t>66,1</t>
  </si>
  <si>
    <t>1,8,66</t>
  </si>
  <si>
    <t>20,1</t>
  </si>
  <si>
    <t>1,2,3</t>
  </si>
  <si>
    <t>2,7,1</t>
  </si>
  <si>
    <t>1,16,25</t>
  </si>
  <si>
    <t>1,2,12,18</t>
  </si>
  <si>
    <t>10,12,1</t>
  </si>
  <si>
    <t>3,59,1</t>
  </si>
  <si>
    <t>58,7,1</t>
  </si>
  <si>
    <t>1,7,4,5</t>
  </si>
  <si>
    <t>1,10,18,14</t>
  </si>
  <si>
    <t>1,10,30</t>
  </si>
  <si>
    <t>12,28,29,1</t>
  </si>
  <si>
    <t>19,10,1</t>
  </si>
  <si>
    <t>1,15,61</t>
  </si>
  <si>
    <t>1,61,74</t>
  </si>
  <si>
    <t>1,12,11</t>
  </si>
  <si>
    <t>1,9,14</t>
  </si>
  <si>
    <t>58,1</t>
  </si>
  <si>
    <t>1,16</t>
  </si>
  <si>
    <t>1,21,22,13,59</t>
  </si>
  <si>
    <t>26,7,1</t>
  </si>
  <si>
    <t>1,7,9,4,5</t>
  </si>
  <si>
    <t>1,9,37</t>
  </si>
  <si>
    <t>1,58,7,14</t>
  </si>
  <si>
    <t>1,60,21,4,13</t>
  </si>
  <si>
    <t>1,58,59</t>
  </si>
  <si>
    <t>3,58,7,59,1</t>
  </si>
  <si>
    <t>3,2,7,1</t>
  </si>
  <si>
    <t>1,2,14</t>
  </si>
  <si>
    <t>1,10,18</t>
  </si>
  <si>
    <t>1,2,18,11</t>
  </si>
  <si>
    <t>4,1</t>
  </si>
  <si>
    <t>45,1</t>
  </si>
  <si>
    <t>58,59,1</t>
  </si>
  <si>
    <t>23,33,1</t>
  </si>
  <si>
    <t>1,48</t>
  </si>
  <si>
    <t>1,41,26,10,14</t>
  </si>
  <si>
    <t>7,3,1</t>
  </si>
  <si>
    <t>1,9,49</t>
  </si>
  <si>
    <t>1,9,18</t>
  </si>
  <si>
    <t>55,18,16,56,1</t>
  </si>
  <si>
    <t>1,35,17</t>
  </si>
  <si>
    <t>59,24,1</t>
  </si>
  <si>
    <t>3,58,1</t>
  </si>
  <si>
    <t>1,58,27,4</t>
  </si>
  <si>
    <t>61,1</t>
  </si>
  <si>
    <t>1,20,18</t>
  </si>
  <si>
    <t>1,53</t>
  </si>
  <si>
    <t>62,32,1</t>
  </si>
  <si>
    <t>79,1</t>
  </si>
  <si>
    <t>1,27,4</t>
  </si>
  <si>
    <t>1,18,65</t>
  </si>
  <si>
    <t>1,4,13</t>
  </si>
  <si>
    <t>3,5,1</t>
  </si>
  <si>
    <t>6,8,1</t>
  </si>
  <si>
    <t>1,68</t>
  </si>
  <si>
    <t>18,15,1</t>
  </si>
  <si>
    <t>2,18,1</t>
  </si>
  <si>
    <t>14,26,1</t>
  </si>
  <si>
    <t>1,9,35</t>
  </si>
  <si>
    <t>1,19</t>
  </si>
  <si>
    <t>1,47,14</t>
  </si>
  <si>
    <t>1,15,73</t>
  </si>
  <si>
    <t>37,28,74,1</t>
  </si>
  <si>
    <t>11,10,61,1</t>
  </si>
  <si>
    <t>1,2,16,75,29</t>
  </si>
  <si>
    <t>32,15,1</t>
  </si>
  <si>
    <t>1,12,4</t>
  </si>
  <si>
    <t>1,72</t>
  </si>
  <si>
    <t>1,64,18</t>
  </si>
  <si>
    <t>1,2,76,44,14</t>
  </si>
  <si>
    <t>6,8,43,7,1</t>
  </si>
  <si>
    <t>1,15,18,29</t>
  </si>
  <si>
    <t>1,28</t>
  </si>
  <si>
    <t>1602.02840</t>
  </si>
  <si>
    <t>1601.04964</t>
  </si>
  <si>
    <t>1603.01293</t>
  </si>
  <si>
    <t>1603.04512</t>
  </si>
  <si>
    <t>1603.04821</t>
  </si>
  <si>
    <t>1603.05492</t>
  </si>
  <si>
    <t>1604.01746</t>
  </si>
  <si>
    <t>1604.02189</t>
  </si>
  <si>
    <t>1604.03076</t>
  </si>
  <si>
    <t>1604.08840</t>
  </si>
  <si>
    <t>1605.01351</t>
  </si>
  <si>
    <t>1605.04220</t>
  </si>
  <si>
    <t>1605.05709</t>
  </si>
  <si>
    <t>1605.08009</t>
  </si>
  <si>
    <t>1605.08922</t>
  </si>
  <si>
    <t>1606.00077</t>
  </si>
  <si>
    <t>1606.00685</t>
  </si>
  <si>
    <t>1606.02675</t>
  </si>
  <si>
    <t>1606.04839</t>
  </si>
  <si>
    <t>1606.08382</t>
  </si>
  <si>
    <t>1606.09225</t>
  </si>
  <si>
    <t>1607.02398</t>
  </si>
  <si>
    <t>1607.06473</t>
  </si>
  <si>
    <t>1607.08778</t>
  </si>
  <si>
    <t>1608.00263</t>
  </si>
  <si>
    <t>1608.00681</t>
  </si>
  <si>
    <t>1608.01406</t>
  </si>
  <si>
    <t>1608.08752</t>
  </si>
  <si>
    <t>1609.02542</t>
  </si>
  <si>
    <t>1609.05957</t>
  </si>
  <si>
    <t>1609.07459</t>
  </si>
  <si>
    <t>1609.07774</t>
  </si>
  <si>
    <t>1609.08684</t>
  </si>
  <si>
    <t>1609.09367</t>
  </si>
  <si>
    <t>1610.02244</t>
  </si>
  <si>
    <t>1610.06980</t>
  </si>
  <si>
    <t>1611.06946</t>
  </si>
  <si>
    <t>1611.07851</t>
  </si>
  <si>
    <t>1612.00858</t>
  </si>
  <si>
    <t>1612.02058</t>
  </si>
  <si>
    <t>1612.05854</t>
  </si>
  <si>
    <t>1612.05903</t>
  </si>
  <si>
    <t>1612.08091</t>
  </si>
  <si>
    <t>1701.00242</t>
  </si>
  <si>
    <t>1701.02970</t>
  </si>
  <si>
    <t>1701.04579</t>
  </si>
  <si>
    <t>1701.08213</t>
  </si>
  <si>
    <t>1702.01062</t>
  </si>
  <si>
    <t>1702.01852</t>
  </si>
  <si>
    <t>1703.04501</t>
  </si>
  <si>
    <t>1703.04613</t>
  </si>
  <si>
    <t>1703.06199</t>
  </si>
  <si>
    <t>1703.08371</t>
  </si>
  <si>
    <t>1703.10535</t>
  </si>
  <si>
    <t>1703.10793</t>
  </si>
  <si>
    <t>1704.01996</t>
  </si>
  <si>
    <t>1704.02439</t>
  </si>
  <si>
    <t>1704.03081</t>
  </si>
  <si>
    <t>1704.05018</t>
  </si>
  <si>
    <t>1704.05294</t>
  </si>
  <si>
    <t>1705.00670</t>
  </si>
  <si>
    <t>1705.02988</t>
  </si>
  <si>
    <t>1705.04439</t>
  </si>
  <si>
    <t>1705.08957</t>
  </si>
  <si>
    <t>1705.09259</t>
  </si>
  <si>
    <t>1706.00023</t>
  </si>
  <si>
    <t>1706.02717</t>
  </si>
  <si>
    <t>1706.04341</t>
  </si>
  <si>
    <t>1706.06562</t>
  </si>
  <si>
    <t>1706.06566</t>
  </si>
  <si>
    <t>1706.06570</t>
  </si>
  <si>
    <t>1706.08080</t>
  </si>
  <si>
    <t>1706.08318</t>
  </si>
  <si>
    <t>1707.00182</t>
  </si>
  <si>
    <t>1707.03429</t>
  </si>
  <si>
    <t>1707.06202</t>
  </si>
  <si>
    <t>1707.07460</t>
  </si>
  <si>
    <t>1707.09462</t>
  </si>
  <si>
    <t>1708.01044</t>
  </si>
  <si>
    <t>1708.01875</t>
  </si>
  <si>
    <t>1708.02219</t>
  </si>
  <si>
    <t>1708.02226</t>
  </si>
  <si>
    <t>1708.02297</t>
  </si>
  <si>
    <t>1708.06375</t>
  </si>
  <si>
    <t>1708.07117</t>
  </si>
  <si>
    <t>1708.07900</t>
  </si>
  <si>
    <t>1708.08039</t>
  </si>
  <si>
    <t>1708.09757</t>
  </si>
  <si>
    <t>1708.09780</t>
  </si>
  <si>
    <t>1708.09784</t>
  </si>
  <si>
    <t>1709.01866</t>
  </si>
  <si>
    <t>1709.05015</t>
  </si>
  <si>
    <t>1709.05179</t>
  </si>
  <si>
    <t>1709.05697</t>
  </si>
  <si>
    <t>1709.06600</t>
  </si>
  <si>
    <t>1709.06678</t>
  </si>
  <si>
    <t>1709.07108</t>
  </si>
  <si>
    <t>1709.07987</t>
  </si>
  <si>
    <t>1710.01022</t>
  </si>
  <si>
    <t>1710.03545</t>
  </si>
  <si>
    <t>1710.03646</t>
  </si>
  <si>
    <t>1710.10717</t>
  </si>
  <si>
    <t>1711.00216</t>
  </si>
  <si>
    <t>1711.09442</t>
  </si>
  <si>
    <t>1712.00854</t>
  </si>
  <si>
    <t>1712.01356</t>
  </si>
  <si>
    <t>1712.01671</t>
  </si>
  <si>
    <t>1712.04722</t>
  </si>
  <si>
    <t>1712.05079</t>
  </si>
  <si>
    <t>1712.05384</t>
  </si>
  <si>
    <t>1712.05642</t>
  </si>
  <si>
    <t>1712.05771</t>
  </si>
  <si>
    <t>1712.06550</t>
  </si>
  <si>
    <t>1712.07080</t>
  </si>
  <si>
    <t>1712.07326</t>
  </si>
  <si>
    <t>1712.08154</t>
  </si>
  <si>
    <t>1712.08424</t>
  </si>
  <si>
    <t>1712.08581</t>
  </si>
  <si>
    <t>1712.10057</t>
  </si>
  <si>
    <t>1712.10231</t>
  </si>
  <si>
    <t>1801.00778</t>
  </si>
  <si>
    <t>1801.01434</t>
  </si>
  <si>
    <t>1801.02363</t>
  </si>
  <si>
    <t>1801.03782</t>
  </si>
  <si>
    <t>1801.07686</t>
  </si>
  <si>
    <t>1802.02216</t>
  </si>
  <si>
    <t>1802.03118</t>
  </si>
  <si>
    <t>1802.06002</t>
  </si>
  <si>
    <t>1802.06952</t>
  </si>
  <si>
    <t>1802.08116</t>
  </si>
  <si>
    <t>1802.09542</t>
  </si>
  <si>
    <t>1803.01022</t>
  </si>
  <si>
    <t>1803.01857</t>
  </si>
  <si>
    <t>1803.03226</t>
  </si>
  <si>
    <t>1803.03326</t>
  </si>
  <si>
    <t>1803.04114</t>
  </si>
  <si>
    <t>1803.04402</t>
  </si>
  <si>
    <t>1803.06311</t>
  </si>
  <si>
    <t>1803.06530</t>
  </si>
  <si>
    <t>1803.11173</t>
  </si>
  <si>
    <t>1803.11555</t>
  </si>
  <si>
    <t>1804.03680</t>
  </si>
  <si>
    <t>1804.03719</t>
  </si>
  <si>
    <t>1804.04073</t>
  </si>
  <si>
    <t>1804.07718</t>
  </si>
  <si>
    <t>1804.09725</t>
  </si>
  <si>
    <t>1804.11326</t>
  </si>
  <si>
    <t>1805.03659</t>
  </si>
  <si>
    <t>1805.03662</t>
  </si>
  <si>
    <t>1805.04492</t>
  </si>
  <si>
    <t>1805.04708</t>
  </si>
  <si>
    <t>1805.05227</t>
  </si>
  <si>
    <t>1805.06275</t>
  </si>
  <si>
    <t>1805.07185</t>
  </si>
  <si>
    <t>1805.08654</t>
  </si>
  <si>
    <t>1805.10224</t>
  </si>
  <si>
    <t>1805.10478</t>
  </si>
  <si>
    <t>1805.10928</t>
  </si>
  <si>
    <t>1805.11089</t>
  </si>
  <si>
    <t>1806.00461</t>
  </si>
  <si>
    <t>1806.00463</t>
  </si>
  <si>
    <t>1806.02575</t>
  </si>
  <si>
    <t>1806.02736</t>
  </si>
  <si>
    <t>1806.02793</t>
  </si>
  <si>
    <t>1806.02807</t>
  </si>
  <si>
    <t>1806.06649</t>
  </si>
  <si>
    <t>1806.06893</t>
  </si>
  <si>
    <t>1806.08321</t>
  </si>
  <si>
    <t>1806.10221</t>
  </si>
  <si>
    <t>1806.10229</t>
  </si>
  <si>
    <t>1806.10762</t>
  </si>
  <si>
    <t>1806.11071</t>
  </si>
  <si>
    <t>1807.00323</t>
  </si>
  <si>
    <t>1807.00429</t>
  </si>
  <si>
    <t>1807.00521</t>
  </si>
  <si>
    <t>1807.00800</t>
  </si>
  <si>
    <t>1807.00804</t>
  </si>
  <si>
    <t>1807.01703</t>
  </si>
  <si>
    <t>1807.02883</t>
  </si>
  <si>
    <t>1807.03219</t>
  </si>
  <si>
    <t>1807.04792</t>
  </si>
  <si>
    <t>1807.05572</t>
  </si>
  <si>
    <t>1807.07112</t>
  </si>
  <si>
    <t>1807.08449</t>
  </si>
  <si>
    <t>1807.08768</t>
  </si>
  <si>
    <t>1807.09802</t>
  </si>
  <si>
    <t>1807.10149</t>
  </si>
  <si>
    <t>1807.10161</t>
  </si>
  <si>
    <t>1807.10643</t>
  </si>
  <si>
    <t>1807.10651</t>
  </si>
  <si>
    <t>1807.10749</t>
  </si>
  <si>
    <t>1808.00021</t>
  </si>
  <si>
    <t>1808.05203</t>
  </si>
  <si>
    <t>1808.05661</t>
  </si>
  <si>
    <t>1808.06784</t>
  </si>
  <si>
    <t>1808.07375</t>
  </si>
  <si>
    <t>1808.08429</t>
  </si>
  <si>
    <t>1808.10533</t>
  </si>
  <si>
    <t>1809.00622</t>
  </si>
  <si>
    <t>1809.01043</t>
  </si>
  <si>
    <t>1809.03452</t>
  </si>
  <si>
    <t>1809.06957</t>
  </si>
  <si>
    <t>1810.00129</t>
  </si>
  <si>
    <t>1810.00874</t>
  </si>
  <si>
    <t>1810.02365</t>
  </si>
  <si>
    <t>1810.03390</t>
  </si>
  <si>
    <t>1810.03644</t>
  </si>
  <si>
    <t>1810.04681</t>
  </si>
  <si>
    <t>1810.07100</t>
  </si>
  <si>
    <t>1810.10506</t>
  </si>
  <si>
    <t>1810.10523</t>
  </si>
  <si>
    <t>1810.10576</t>
  </si>
  <si>
    <t>1810.11922</t>
  </si>
  <si>
    <t>1810.11948</t>
  </si>
  <si>
    <t>1810.12484</t>
  </si>
  <si>
    <t>1811.04968</t>
  </si>
  <si>
    <t>1811.07594</t>
  </si>
  <si>
    <t>1811.08985</t>
  </si>
  <si>
    <t>1811.09599</t>
  </si>
  <si>
    <t>1811.09833</t>
  </si>
  <si>
    <t>1811.10723</t>
  </si>
  <si>
    <t>1811.11538</t>
  </si>
  <si>
    <t>1811.12926</t>
  </si>
  <si>
    <t>1812.00587</t>
  </si>
  <si>
    <t>1812.01044</t>
  </si>
  <si>
    <t>1812.01749</t>
  </si>
  <si>
    <t>1812.04170</t>
  </si>
  <si>
    <t>1812.06425</t>
  </si>
  <si>
    <t>1812.07821</t>
  </si>
  <si>
    <t>1812.08107</t>
  </si>
  <si>
    <t>1812.08190</t>
  </si>
  <si>
    <t>1812.08862</t>
  </si>
  <si>
    <t>1812.09261</t>
  </si>
  <si>
    <t>1812.11602</t>
  </si>
  <si>
    <t>1901.04629</t>
  </si>
  <si>
    <t>1901.07653</t>
  </si>
  <si>
    <t>1901.08047</t>
  </si>
  <si>
    <t>1901.09042</t>
  </si>
  <si>
    <t>1901.10114</t>
  </si>
  <si>
    <t>1901.10428</t>
  </si>
  <si>
    <t>1901.10704</t>
  </si>
  <si>
    <t>1901.11054</t>
  </si>
  <si>
    <t>1902.00498</t>
  </si>
  <si>
    <t>1902.01692</t>
  </si>
  <si>
    <t>1902.03178</t>
  </si>
  <si>
    <t>1902.07754</t>
  </si>
  <si>
    <t>1902.07959</t>
  </si>
  <si>
    <t>1902.07980</t>
  </si>
  <si>
    <t>1902.08091</t>
  </si>
  <si>
    <t>1902.08117</t>
  </si>
  <si>
    <t>1902.10171</t>
  </si>
  <si>
    <t>1902.10673</t>
  </si>
  <si>
    <t>1902.10864</t>
  </si>
  <si>
    <t>1902.11099</t>
  </si>
  <si>
    <t>1903.03276</t>
  </si>
  <si>
    <t>1903.03454</t>
  </si>
  <si>
    <t>1903.04359</t>
  </si>
  <si>
    <t>1903.05076</t>
  </si>
  <si>
    <t>1903.05195</t>
  </si>
  <si>
    <t>1903.05786</t>
  </si>
  <si>
    <t>1903.07605</t>
  </si>
  <si>
    <t>1903.08181</t>
  </si>
  <si>
    <t>1903.08567</t>
  </si>
  <si>
    <t>1903.10949</t>
  </si>
  <si>
    <t>1903.10963</t>
  </si>
  <si>
    <t>1903.11747</t>
  </si>
  <si>
    <t>1904.00043</t>
  </si>
  <si>
    <t>1904.00177</t>
  </si>
  <si>
    <t>1904.00910</t>
  </si>
  <si>
    <t>1904.01072</t>
  </si>
  <si>
    <t>1904.01972</t>
  </si>
  <si>
    <t>1904.02214</t>
  </si>
  <si>
    <t>1904.02467</t>
  </si>
  <si>
    <t>1904.04338</t>
  </si>
  <si>
    <t>1904.05546</t>
  </si>
  <si>
    <t>1904.08566</t>
  </si>
  <si>
    <t>1904.09041</t>
  </si>
  <si>
    <t>1904.09450</t>
  </si>
  <si>
    <t>1904.10440</t>
  </si>
  <si>
    <t>1904.11935</t>
  </si>
  <si>
    <t>1904.12187</t>
  </si>
  <si>
    <t>1904.12817</t>
  </si>
  <si>
    <t>1905.00444</t>
  </si>
  <si>
    <t>1905.01534</t>
  </si>
  <si>
    <t>1905.02666</t>
  </si>
  <si>
    <t>1905.04809</t>
  </si>
  <si>
    <t>1905.05277</t>
  </si>
  <si>
    <t>1905.05720</t>
  </si>
  <si>
    <t>1905.05775</t>
  </si>
  <si>
    <t>1905.07138</t>
  </si>
  <si>
    <t>1905.08826</t>
  </si>
  <si>
    <t>1905.09692</t>
  </si>
  <si>
    <t>1905.10228</t>
  </si>
  <si>
    <t>1905.10941</t>
  </si>
  <si>
    <t>1905.10968</t>
  </si>
  <si>
    <t>1905.11349</t>
  </si>
  <si>
    <t>1905.11480</t>
  </si>
  <si>
    <t>1905.13454</t>
  </si>
  <si>
    <t>1906.00476</t>
  </si>
  <si>
    <t>1906.01196</t>
  </si>
  <si>
    <t>1906.01734</t>
  </si>
  <si>
    <t>1906.02699</t>
  </si>
  <si>
    <t>1906.02700</t>
  </si>
  <si>
    <t>1906.05412</t>
  </si>
  <si>
    <t>1906.06343</t>
  </si>
  <si>
    <t>1906.07099</t>
  </si>
  <si>
    <t>1906.07682</t>
  </si>
  <si>
    <t>1906.10175</t>
  </si>
  <si>
    <t>1907.00707</t>
  </si>
  <si>
    <t>1907.01609</t>
  </si>
  <si>
    <t>1907.02026</t>
  </si>
  <si>
    <t>1907.02359</t>
  </si>
  <si>
    <t>1907.02510</t>
  </si>
  <si>
    <t>1907.02521</t>
  </si>
  <si>
    <t>1907.05415</t>
  </si>
  <si>
    <t>1907.08518</t>
  </si>
  <si>
    <t>1907.09032</t>
  </si>
  <si>
    <t>1907.09631</t>
  </si>
  <si>
    <t>1907.11217</t>
  </si>
  <si>
    <t>1907.13623</t>
  </si>
  <si>
    <t>1908.00044</t>
  </si>
  <si>
    <t>1908.00269</t>
  </si>
  <si>
    <t>1908.01348</t>
  </si>
  <si>
    <t>1908.02163</t>
  </si>
  <si>
    <t>1908.02210</t>
  </si>
  <si>
    <t>1908.03210</t>
  </si>
  <si>
    <t>1908.03404</t>
  </si>
  <si>
    <t>1908.04416</t>
  </si>
  <si>
    <t>1908.05154</t>
  </si>
  <si>
    <t>1908.06935</t>
  </si>
  <si>
    <t>1908.07943</t>
  </si>
  <si>
    <t>1908.08054</t>
  </si>
  <si>
    <t>1908.08553</t>
  </si>
  <si>
    <t>1908.08853</t>
  </si>
  <si>
    <t>1908.08968</t>
  </si>
  <si>
    <t>1908.09836</t>
  </si>
  <si>
    <t>1908.10735</t>
  </si>
  <si>
    <t>1909.02611</t>
  </si>
  <si>
    <t>1909.03078</t>
  </si>
  <si>
    <t>1909.03617</t>
  </si>
  <si>
    <t>1909.03898</t>
  </si>
  <si>
    <t>1909.04408</t>
  </si>
  <si>
    <t>1909.05219</t>
  </si>
  <si>
    <t>1909.05596</t>
  </si>
  <si>
    <t>1909.05701</t>
  </si>
  <si>
    <t>1909.05820</t>
  </si>
  <si>
    <t>1909.06210</t>
  </si>
  <si>
    <t>1909.08640</t>
  </si>
  <si>
    <t>1909.10732</t>
  </si>
  <si>
    <t>1909.12814</t>
  </si>
  <si>
    <t>1910.00802</t>
  </si>
  <si>
    <t>1910.00815</t>
  </si>
  <si>
    <t>1910.00938</t>
  </si>
  <si>
    <t>1910.01468</t>
  </si>
  <si>
    <t>1910.01830</t>
  </si>
  <si>
    <t>1910.02894</t>
  </si>
  <si>
    <t>1910.04292</t>
  </si>
  <si>
    <t>1910.05351</t>
  </si>
  <si>
    <t>1910.05788</t>
  </si>
  <si>
    <t>1910.06024</t>
  </si>
  <si>
    <t>1910.06265</t>
  </si>
  <si>
    <t>1910.09250</t>
  </si>
  <si>
    <t>1910.09478</t>
  </si>
  <si>
    <t>1910.09512</t>
  </si>
  <si>
    <t>1910.09985</t>
  </si>
  <si>
    <t>1910.10746</t>
  </si>
  <si>
    <t>1910.11333</t>
  </si>
  <si>
    <t>1910.11696</t>
  </si>
  <si>
    <t>1910.12085</t>
  </si>
  <si>
    <t>1910.12675</t>
  </si>
  <si>
    <t>1910.12890</t>
  </si>
  <si>
    <t>1910.14478</t>
  </si>
  <si>
    <t>1911.00277</t>
  </si>
  <si>
    <t>1911.00305</t>
  </si>
  <si>
    <t>1911.00577</t>
  </si>
  <si>
    <t>1911.00897</t>
  </si>
  <si>
    <t>1911.03335</t>
  </si>
  <si>
    <t>1911.03446</t>
  </si>
  <si>
    <t>1911.04574</t>
  </si>
  <si>
    <t>1911.06851</t>
  </si>
  <si>
    <t>1911.07517</t>
  </si>
  <si>
    <t>1911.08559</t>
  </si>
  <si>
    <t>1911.10337</t>
  </si>
  <si>
    <t>1911.11071</t>
  </si>
  <si>
    <t>1911.12548</t>
  </si>
  <si>
    <t>1911.12879</t>
  </si>
  <si>
    <t>1911.12900</t>
  </si>
  <si>
    <t>1912.00298</t>
  </si>
  <si>
    <t>1912.00978</t>
  </si>
  <si>
    <t>1912.01056</t>
  </si>
  <si>
    <t>1912.01479</t>
  </si>
  <si>
    <t>1912.02053</t>
  </si>
  <si>
    <t>1912.02674</t>
  </si>
  <si>
    <t>1912.03243</t>
  </si>
  <si>
    <t>1912.03254</t>
  </si>
  <si>
    <t>1912.04368</t>
  </si>
  <si>
    <t>1912.06032</t>
  </si>
  <si>
    <t>1912.06105</t>
  </si>
  <si>
    <t>1912.06127</t>
  </si>
  <si>
    <t>1912.06642</t>
  </si>
  <si>
    <t>1912.06938</t>
  </si>
  <si>
    <t>1912.07486</t>
  </si>
  <si>
    <t>1912.07577</t>
  </si>
  <si>
    <t>1912.07845</t>
  </si>
  <si>
    <t>1912.08278</t>
  </si>
  <si>
    <t>1912.08310</t>
  </si>
  <si>
    <t>1912.11117</t>
  </si>
  <si>
    <t>1912.12036</t>
  </si>
  <si>
    <t>1912.12037</t>
  </si>
  <si>
    <t>1912.12366</t>
  </si>
  <si>
    <t>1912.13131</t>
  </si>
  <si>
    <t>2001.00791</t>
  </si>
  <si>
    <t>2001.01120</t>
  </si>
  <si>
    <t>2001.02477</t>
  </si>
  <si>
    <t>2001.02826</t>
  </si>
  <si>
    <t>2001.04449</t>
  </si>
  <si>
    <t>2001.06575</t>
  </si>
  <si>
    <t>2001.07998</t>
  </si>
  <si>
    <t>2001.08343</t>
  </si>
  <si>
    <t>2001.09980</t>
  </si>
  <si>
    <t>2001.11197</t>
  </si>
  <si>
    <t>2001.11428</t>
  </si>
  <si>
    <t>2002.00184</t>
  </si>
  <si>
    <t>2002.01351</t>
  </si>
  <si>
    <t>2002.01471</t>
  </si>
  <si>
    <t>2002.01905</t>
  </si>
  <si>
    <t>2002.01935</t>
  </si>
  <si>
    <t>2002.02537</t>
  </si>
  <si>
    <t>2002.04620</t>
  </si>
  <si>
    <t>2002.07389</t>
  </si>
  <si>
    <t>2002.08671</t>
  </si>
  <si>
    <t>2002.09783</t>
  </si>
  <si>
    <t>2002.10453</t>
  </si>
  <si>
    <t>2003.00171</t>
  </si>
  <si>
    <t>2003.01009</t>
  </si>
  <si>
    <t>2003.01011</t>
  </si>
  <si>
    <t>2003.01102</t>
  </si>
  <si>
    <t>2003.01293</t>
  </si>
  <si>
    <t>2003.02354</t>
  </si>
  <si>
    <t>2003.02989</t>
  </si>
  <si>
    <t>2003.04930</t>
  </si>
  <si>
    <t>2003.06086</t>
  </si>
  <si>
    <t>2003.07907</t>
  </si>
  <si>
    <t>2003.09910</t>
  </si>
  <si>
    <t>2003.10611</t>
  </si>
  <si>
    <t>2003.13124</t>
  </si>
  <si>
    <t>2004.00814</t>
  </si>
  <si>
    <t>2004.03079</t>
  </si>
  <si>
    <t>2004.04151</t>
  </si>
  <si>
    <t>2004.04174</t>
  </si>
  <si>
    <t>2004.04197</t>
  </si>
  <si>
    <t>2004.04533</t>
  </si>
  <si>
    <t>2004.04836</t>
  </si>
  <si>
    <t>2004.05190</t>
  </si>
  <si>
    <t>2004.05739</t>
  </si>
  <si>
    <t>2004.06052</t>
  </si>
  <si>
    <t>2004.06755</t>
  </si>
  <si>
    <t>2004.07138</t>
  </si>
  <si>
    <t>2004.07418</t>
  </si>
  <si>
    <t>2004.08045</t>
  </si>
  <si>
    <t>2004.08240</t>
  </si>
  <si>
    <t>2004.11037</t>
  </si>
  <si>
    <t>2004.11205</t>
  </si>
  <si>
    <t>2004.11416</t>
  </si>
  <si>
    <t>2004.13234</t>
  </si>
  <si>
    <t>2004.13868</t>
  </si>
  <si>
    <t>2004.14658</t>
  </si>
  <si>
    <t>2004.14956</t>
  </si>
  <si>
    <t>2004.14970</t>
  </si>
  <si>
    <t>2005.02421</t>
  </si>
  <si>
    <t>2005.02447</t>
  </si>
  <si>
    <t>2005.02464</t>
  </si>
  <si>
    <t>2005.03547</t>
  </si>
  <si>
    <t>2005.05726</t>
  </si>
  <si>
    <t>2005.07601</t>
  </si>
  <si>
    <t>2005.07874</t>
  </si>
  <si>
    <t>2005.10811</t>
  </si>
  <si>
    <t>2005.11011</t>
  </si>
  <si>
    <t>2005.11271</t>
  </si>
  <si>
    <t>2005.12474</t>
  </si>
  <si>
    <t>2005.12504</t>
  </si>
  <si>
    <t>2005.12820</t>
  </si>
  <si>
    <t>2005.12874</t>
  </si>
  <si>
    <t>2005.13018</t>
  </si>
  <si>
    <t>2006.01273</t>
  </si>
  <si>
    <t>2006.01369</t>
  </si>
  <si>
    <t>2006.01976</t>
  </si>
  <si>
    <t>2006.02799</t>
  </si>
  <si>
    <t>2006.03219</t>
  </si>
  <si>
    <t>2006.04010</t>
  </si>
  <si>
    <t>2006.04594</t>
  </si>
  <si>
    <t>2006.05524</t>
  </si>
  <si>
    <t>2006.06004</t>
  </si>
  <si>
    <t>2006.09127</t>
  </si>
  <si>
    <t>2006.10037</t>
  </si>
  <si>
    <t>2006.10585</t>
  </si>
  <si>
    <t>2006.10656</t>
  </si>
  <si>
    <t>2006.12355</t>
  </si>
  <si>
    <t>2006.13794</t>
  </si>
  <si>
    <t>2006.14044</t>
  </si>
  <si>
    <t>2006.14510</t>
  </si>
  <si>
    <t>2006.15438</t>
  </si>
  <si>
    <t>2006.16223</t>
  </si>
  <si>
    <t>2007.00368</t>
  </si>
  <si>
    <t>2007.01000</t>
  </si>
  <si>
    <t>2007.01028</t>
  </si>
  <si>
    <t>2007.01122</t>
  </si>
  <si>
    <t>2007.01681</t>
  </si>
  <si>
    <t>2007.02925</t>
  </si>
  <si>
    <t>2007.03663</t>
  </si>
  <si>
    <t>2007.04447</t>
  </si>
  <si>
    <t>2007.04694</t>
  </si>
  <si>
    <t>2007.04900</t>
  </si>
  <si>
    <t>2007.06256</t>
  </si>
  <si>
    <t>2007.06539</t>
  </si>
  <si>
    <t>2007.06768</t>
  </si>
  <si>
    <t>2007.07391</t>
  </si>
  <si>
    <t>2007.07872</t>
  </si>
  <si>
    <t>2007.07901</t>
  </si>
  <si>
    <t>2007.08327</t>
  </si>
  <si>
    <t>2007.08532</t>
  </si>
  <si>
    <t>2007.08653</t>
  </si>
  <si>
    <t>2007.09148</t>
  </si>
  <si>
    <t>2007.10515</t>
  </si>
  <si>
    <t>2007.10893</t>
  </si>
  <si>
    <t>2007.10894</t>
  </si>
  <si>
    <t>2007.11212</t>
  </si>
  <si>
    <t>2007.11602</t>
  </si>
  <si>
    <t>2007.15521</t>
  </si>
  <si>
    <t>2008.00216</t>
  </si>
  <si>
    <t>2008.00691</t>
  </si>
  <si>
    <t>2008.01070</t>
  </si>
  <si>
    <t>2008.01081</t>
  </si>
  <si>
    <t>2008.02102</t>
  </si>
  <si>
    <t>2008.03999</t>
  </si>
  <si>
    <t>2008.04110</t>
  </si>
  <si>
    <t>2008.04833</t>
  </si>
  <si>
    <t>2008.05177</t>
  </si>
  <si>
    <t>2008.05188</t>
  </si>
  <si>
    <t>2008.06228</t>
  </si>
  <si>
    <t>2008.06443</t>
  </si>
  <si>
    <t>2008.06449</t>
  </si>
  <si>
    <t>2008.07230</t>
  </si>
  <si>
    <t>2008.08144</t>
  </si>
  <si>
    <t>2008.08571</t>
  </si>
  <si>
    <t>2008.08615</t>
  </si>
  <si>
    <t>2008.08763</t>
  </si>
  <si>
    <t>2008.09079</t>
  </si>
  <si>
    <t>2008.09131</t>
  </si>
  <si>
    <t>2008.09331</t>
  </si>
  <si>
    <t>2008.09612</t>
  </si>
  <si>
    <t>2008.10647</t>
  </si>
  <si>
    <t>2008.10914</t>
  </si>
  <si>
    <t>2008.11347</t>
  </si>
  <si>
    <t>2008.12525</t>
  </si>
  <si>
    <t>2008.13490</t>
  </si>
  <si>
    <t>2009.00570</t>
  </si>
  <si>
    <t>2009.00815</t>
  </si>
  <si>
    <t>2009.01283</t>
  </si>
  <si>
    <t>2009.01333</t>
  </si>
  <si>
    <t>2009.02376</t>
  </si>
  <si>
    <t>2009.03539</t>
  </si>
  <si>
    <t>2009.03542</t>
  </si>
  <si>
    <t>2009.04417</t>
  </si>
  <si>
    <t>2009.04484</t>
  </si>
  <si>
    <t>2009.04584</t>
  </si>
  <si>
    <t>2009.04648</t>
  </si>
  <si>
    <t>2009.05840</t>
  </si>
  <si>
    <t>2009.06601</t>
  </si>
  <si>
    <t>2009.07359</t>
  </si>
  <si>
    <t>2009.07375</t>
  </si>
  <si>
    <t>2009.07425</t>
  </si>
  <si>
    <t>2009.07601</t>
  </si>
  <si>
    <t>2009.09246</t>
  </si>
  <si>
    <t>2009.10151</t>
  </si>
  <si>
    <t>2009.11482</t>
  </si>
  <si>
    <t>2009.12361</t>
  </si>
  <si>
    <t>2009.13140</t>
  </si>
  <si>
    <t>2009.14028</t>
  </si>
  <si>
    <t>2010.00649</t>
  </si>
  <si>
    <t>2010.00831</t>
  </si>
  <si>
    <t>2010.02088</t>
  </si>
  <si>
    <t>2010.02442</t>
  </si>
  <si>
    <t>2010.03080</t>
  </si>
  <si>
    <t>2010.03217</t>
  </si>
  <si>
    <t>2010.03397</t>
  </si>
  <si>
    <t>2010.03571</t>
  </si>
  <si>
    <t>2010.06339</t>
  </si>
  <si>
    <t>2010.06458</t>
  </si>
  <si>
    <t>2010.07965</t>
  </si>
  <si>
    <t>2010.08057</t>
  </si>
  <si>
    <t>2010.08702</t>
  </si>
  <si>
    <t>2010.09188</t>
  </si>
  <si>
    <t>2010.10217</t>
  </si>
  <si>
    <t>2010.10510</t>
  </si>
  <si>
    <t>2010.11983</t>
  </si>
  <si>
    <t>2010.12235</t>
  </si>
  <si>
    <t>2010.12841</t>
  </si>
  <si>
    <t>2010.12867</t>
  </si>
  <si>
    <t>2010.13186</t>
  </si>
  <si>
    <t>2010.13309</t>
  </si>
  <si>
    <t>2010.14821</t>
  </si>
  <si>
    <t>2010.14868</t>
  </si>
  <si>
    <t>2011.00723</t>
  </si>
  <si>
    <t>2011.01125</t>
  </si>
  <si>
    <t>2011.01157</t>
  </si>
  <si>
    <t>2011.01382</t>
  </si>
  <si>
    <t>2011.01643</t>
  </si>
  <si>
    <t>2011.01746</t>
  </si>
  <si>
    <t>2011.01879</t>
  </si>
  <si>
    <t>2011.01938</t>
  </si>
  <si>
    <t>2011.03224</t>
  </si>
  <si>
    <t>2011.03403</t>
  </si>
  <si>
    <t>2011.03429</t>
  </si>
  <si>
    <t>2011.03532</t>
  </si>
  <si>
    <t>2011.04097</t>
  </si>
  <si>
    <t>2011.04149</t>
  </si>
  <si>
    <t>2011.04402</t>
  </si>
  <si>
    <t>2011.04754</t>
  </si>
  <si>
    <t>2011.07314</t>
  </si>
  <si>
    <t>2011.08137</t>
  </si>
  <si>
    <t>2011.08853</t>
  </si>
  <si>
    <t>2011.09692</t>
  </si>
  <si>
    <t>2011.10860</t>
  </si>
  <si>
    <t>2011.12191</t>
  </si>
  <si>
    <t>2011.13999</t>
  </si>
  <si>
    <t>2012.00256</t>
  </si>
  <si>
    <t>2012.00831</t>
  </si>
  <si>
    <t>2012.00921</t>
  </si>
  <si>
    <t>2012.01459</t>
  </si>
  <si>
    <t>2012.01834</t>
  </si>
  <si>
    <t>2012.02795</t>
  </si>
  <si>
    <t>2012.03472</t>
  </si>
  <si>
    <t>2012.05923</t>
  </si>
  <si>
    <t>2012.05986</t>
  </si>
  <si>
    <t>2012.06097</t>
  </si>
  <si>
    <t>2012.07711</t>
  </si>
  <si>
    <t>2012.09432</t>
  </si>
  <si>
    <t>2012.09681</t>
  </si>
  <si>
    <t>2012.09835</t>
  </si>
  <si>
    <t>2012.10268</t>
  </si>
  <si>
    <t>2012.10360</t>
  </si>
  <si>
    <t>2012.11139</t>
  </si>
  <si>
    <t>2012.11382</t>
  </si>
  <si>
    <t>2012.11424</t>
  </si>
  <si>
    <t>2012.11560</t>
  </si>
  <si>
    <t>2012.11660</t>
  </si>
  <si>
    <t>2012.14386</t>
  </si>
  <si>
    <t>2012.14897</t>
  </si>
  <si>
    <t>2101.01690</t>
  </si>
  <si>
    <t>2101.02109</t>
  </si>
  <si>
    <t>2101.02331</t>
  </si>
  <si>
    <t>2101.03258</t>
  </si>
  <si>
    <t>2101.05287</t>
  </si>
  <si>
    <t>2101.05553</t>
  </si>
  <si>
    <t>2101.06879</t>
  </si>
  <si>
    <t>2101.07283</t>
  </si>
  <si>
    <t>2101.07677</t>
  </si>
  <si>
    <t>2101.07814</t>
  </si>
  <si>
    <t>2101.08151</t>
  </si>
  <si>
    <t>2101.08870</t>
  </si>
  <si>
    <t>2101.08946</t>
  </si>
  <si>
    <t>2101.09581</t>
  </si>
  <si>
    <t>2101.10202</t>
  </si>
  <si>
    <t>2101.10227</t>
  </si>
  <si>
    <t>2101.10307</t>
  </si>
  <si>
    <t>2101.11132</t>
  </si>
  <si>
    <t>2101.11365</t>
  </si>
  <si>
    <t>2101.11388</t>
  </si>
  <si>
    <t>2102.00010</t>
  </si>
  <si>
    <t>2102.00329</t>
  </si>
  <si>
    <t>2102.00371</t>
  </si>
  <si>
    <t>2102.01682</t>
  </si>
  <si>
    <t>2102.01695</t>
  </si>
  <si>
    <t>2102.01783</t>
  </si>
  <si>
    <t>2102.03788</t>
  </si>
  <si>
    <t>2102.04313</t>
  </si>
  <si>
    <t>2102.04823</t>
  </si>
  <si>
    <t>2102.05102</t>
  </si>
  <si>
    <t>2102.05321</t>
  </si>
  <si>
    <t>2102.05511</t>
  </si>
  <si>
    <t>2102.06117</t>
  </si>
  <si>
    <t>2102.06131</t>
  </si>
  <si>
    <t>2102.06132</t>
  </si>
  <si>
    <t>2102.07250</t>
  </si>
  <si>
    <t>2102.08451</t>
  </si>
  <si>
    <t>2102.08920</t>
  </si>
  <si>
    <t>2102.08949</t>
  </si>
  <si>
    <t>2102.11521</t>
  </si>
  <si>
    <t>2102.13052</t>
  </si>
  <si>
    <t>2102.13293</t>
  </si>
  <si>
    <t>2103.02031</t>
  </si>
  <si>
    <t>2103.03074</t>
  </si>
  <si>
    <t>2103.03804</t>
  </si>
  <si>
    <t>2103.04915</t>
  </si>
  <si>
    <t>2103.05502</t>
  </si>
  <si>
    <t>2103.05952</t>
  </si>
  <si>
    <t>2103.06720</t>
  </si>
  <si>
    <t>2103.06848</t>
  </si>
  <si>
    <t>2103.07443</t>
  </si>
  <si>
    <t>2103.09090</t>
  </si>
  <si>
    <t>2103.09146</t>
  </si>
  <si>
    <t>2103.10344</t>
  </si>
  <si>
    <t>2103.11307</t>
  </si>
  <si>
    <t>2103.11743</t>
  </si>
  <si>
    <t>2103.12257</t>
  </si>
  <si>
    <t>2103.12783</t>
  </si>
  <si>
    <t>2103.13855</t>
  </si>
  <si>
    <t>2103.14996</t>
  </si>
  <si>
    <t>2103.15125</t>
  </si>
  <si>
    <t>2103.15470</t>
  </si>
  <si>
    <t>2103.17193</t>
  </si>
  <si>
    <t>2104.01168</t>
  </si>
  <si>
    <t>2104.01180</t>
  </si>
  <si>
    <t>2104.02975</t>
  </si>
  <si>
    <t>2104.03273</t>
  </si>
  <si>
    <t>2104.03409</t>
  </si>
  <si>
    <t>2104.03418</t>
  </si>
  <si>
    <t>2104.05059</t>
  </si>
  <si>
    <t>2104.05219</t>
  </si>
  <si>
    <t>2104.05899</t>
  </si>
  <si>
    <t>2104.05943</t>
  </si>
  <si>
    <t>2104.06081</t>
  </si>
  <si>
    <t>2104.06244</t>
  </si>
  <si>
    <t>2104.06428</t>
  </si>
  <si>
    <t>2104.06458</t>
  </si>
  <si>
    <t>2104.07006</t>
  </si>
  <si>
    <t>2104.07038</t>
  </si>
  <si>
    <t>2104.07823</t>
  </si>
  <si>
    <t>2104.09442</t>
  </si>
  <si>
    <t>2104.10220</t>
  </si>
  <si>
    <t>2104.10285</t>
  </si>
  <si>
    <t>2104.10523</t>
  </si>
  <si>
    <t>2104.10698</t>
  </si>
  <si>
    <t>2104.11235</t>
  </si>
  <si>
    <t>2104.11591</t>
  </si>
  <si>
    <t>2104.13297</t>
  </si>
  <si>
    <t>2104.13769</t>
  </si>
  <si>
    <t>2104.13777</t>
  </si>
  <si>
    <t>2104.14722</t>
  </si>
  <si>
    <t>2105.00080</t>
  </si>
  <si>
    <t>2105.00172</t>
  </si>
  <si>
    <t>2105.01063</t>
  </si>
  <si>
    <t>2105.01639</t>
  </si>
  <si>
    <t>2105.02032</t>
  </si>
  <si>
    <t>2105.03406</t>
  </si>
  <si>
    <t>2105.04765</t>
  </si>
  <si>
    <t>2105.04865</t>
  </si>
  <si>
    <t>2105.05018</t>
  </si>
  <si>
    <t>2105.05068</t>
  </si>
  <si>
    <t>2105.05232</t>
  </si>
  <si>
    <t>2105.05266</t>
  </si>
  <si>
    <t>2105.06184</t>
  </si>
  <si>
    <t>2105.06230</t>
  </si>
  <si>
    <t>2105.06368</t>
  </si>
  <si>
    <t>2105.06419</t>
  </si>
  <si>
    <t>2105.07187</t>
  </si>
  <si>
    <t>2105.07793</t>
  </si>
  <si>
    <t>2105.07832</t>
  </si>
  <si>
    <t>2105.07993</t>
  </si>
  <si>
    <t>2105.08555</t>
  </si>
  <si>
    <t>2105.08579</t>
  </si>
  <si>
    <t>2105.08910</t>
  </si>
  <si>
    <t>2105.09324</t>
  </si>
  <si>
    <t>2105.09480</t>
  </si>
  <si>
    <t>2105.09559</t>
  </si>
  <si>
    <t>2105.09580</t>
  </si>
  <si>
    <t>2105.09694</t>
  </si>
  <si>
    <t>2105.11590</t>
  </si>
  <si>
    <t>2105.11685</t>
  </si>
  <si>
    <t>2105.13377</t>
  </si>
  <si>
    <t>2105.13849</t>
  </si>
  <si>
    <t>2105.14581</t>
  </si>
  <si>
    <t>2106.00005</t>
  </si>
  <si>
    <t>2106.00549</t>
  </si>
  <si>
    <t>2106.01264</t>
  </si>
  <si>
    <t>2106.01398</t>
  </si>
  <si>
    <t>2106.01671</t>
  </si>
  <si>
    <t>2106.02196</t>
  </si>
  <si>
    <t>2106.02678</t>
  </si>
  <si>
    <t>2106.02812</t>
  </si>
  <si>
    <t>2106.04410</t>
  </si>
  <si>
    <t>2106.05881</t>
  </si>
  <si>
    <t>2106.05938</t>
  </si>
  <si>
    <t>2106.06461</t>
  </si>
  <si>
    <t>2106.07619</t>
  </si>
  <si>
    <t>2106.08359</t>
  </si>
  <si>
    <t>2106.08394</t>
  </si>
  <si>
    <t>2106.09034</t>
  </si>
  <si>
    <t>2106.09976</t>
  </si>
  <si>
    <t>2106.10055</t>
  </si>
  <si>
    <t>2106.11751</t>
  </si>
  <si>
    <t>2106.13835</t>
  </si>
  <si>
    <t>2106.15490</t>
  </si>
  <si>
    <t>2106.16170</t>
  </si>
  <si>
    <t>2107.00713</t>
  </si>
  <si>
    <t>2107.01191</t>
  </si>
  <si>
    <t>2107.02301</t>
  </si>
  <si>
    <t>2107.03053</t>
  </si>
  <si>
    <t>2107.03638</t>
  </si>
  <si>
    <t>2107.03845</t>
  </si>
  <si>
    <t>2107.05691</t>
  </si>
  <si>
    <t>2107.06378</t>
  </si>
  <si>
    <t>2107.06468</t>
  </si>
  <si>
    <t>2107.07462</t>
  </si>
  <si>
    <t>2107.07505</t>
  </si>
  <si>
    <t>2107.07642</t>
  </si>
  <si>
    <t>2107.08445</t>
  </si>
  <si>
    <t>2107.09200</t>
  </si>
  <si>
    <t>2107.09676</t>
  </si>
  <si>
    <t>2107.10267</t>
  </si>
  <si>
    <t>2107.11346</t>
  </si>
  <si>
    <t>2107.11387</t>
  </si>
  <si>
    <t>2107.11388</t>
  </si>
  <si>
    <t>2107.11815</t>
  </si>
  <si>
    <t>2107.13468</t>
  </si>
  <si>
    <t>2107.13571</t>
  </si>
  <si>
    <t>2108.01039</t>
  </si>
  <si>
    <t>2108.01183</t>
  </si>
  <si>
    <t>2108.02099</t>
  </si>
  <si>
    <t>2108.02723</t>
  </si>
  <si>
    <t>2108.03865</t>
  </si>
  <si>
    <t>2108.03954</t>
  </si>
  <si>
    <t>2108.04530</t>
  </si>
  <si>
    <t>2108.05354</t>
  </si>
  <si>
    <t>2108.05975</t>
  </si>
  <si>
    <t>2108.06271</t>
  </si>
  <si>
    <t>2108.07561</t>
  </si>
  <si>
    <t>2108.07828</t>
  </si>
  <si>
    <t>2108.08372</t>
  </si>
  <si>
    <t>2108.08873</t>
  </si>
  <si>
    <t>2108.09004</t>
  </si>
  <si>
    <t>2108.09197</t>
  </si>
  <si>
    <t>2108.10385</t>
  </si>
  <si>
    <t>2108.10431</t>
  </si>
  <si>
    <t>2108.10932</t>
  </si>
  <si>
    <t>2108.11343</t>
  </si>
  <si>
    <t>2108.12203</t>
  </si>
  <si>
    <t>2108.12518</t>
  </si>
  <si>
    <t>2108.12909</t>
  </si>
  <si>
    <t>2108.13207</t>
  </si>
  <si>
    <t>2108.13305</t>
  </si>
  <si>
    <t>2108.13375</t>
  </si>
  <si>
    <t>2108.13464</t>
  </si>
  <si>
    <t>2108.13539</t>
  </si>
  <si>
    <t>2108.13769</t>
  </si>
  <si>
    <t>2108.13862</t>
  </si>
  <si>
    <t>2109.02163</t>
  </si>
  <si>
    <t>2109.02298</t>
  </si>
  <si>
    <t>2109.02507</t>
  </si>
  <si>
    <t>2109.03745</t>
  </si>
  <si>
    <t>2109.04449</t>
  </si>
  <si>
    <t>2109.04734</t>
  </si>
  <si>
    <t>2109.04840</t>
  </si>
  <si>
    <t>2109.05136</t>
  </si>
  <si>
    <t>2109.05309</t>
  </si>
  <si>
    <t>2109.05314</t>
  </si>
  <si>
    <t>2109.06315</t>
  </si>
  <si>
    <t>2109.07910</t>
  </si>
  <si>
    <t>2109.08132</t>
  </si>
  <si>
    <t>2109.09787</t>
  </si>
  <si>
    <t>2109.10873</t>
  </si>
  <si>
    <t>2109.11371</t>
  </si>
  <si>
    <t>2109.11400</t>
  </si>
  <si>
    <t>2109.11405</t>
  </si>
  <si>
    <t>2109.11525</t>
  </si>
  <si>
    <t>2109.13199</t>
  </si>
  <si>
    <t>2109.13298</t>
  </si>
  <si>
    <t>2109.13308</t>
  </si>
  <si>
    <t>2109.14928</t>
  </si>
  <si>
    <t>2109.15065</t>
  </si>
  <si>
    <t>2110.00308</t>
  </si>
  <si>
    <t>2110.00507</t>
  </si>
  <si>
    <t>2110.00968</t>
  </si>
  <si>
    <t>2110.02965</t>
  </si>
  <si>
    <t>2110.03709</t>
  </si>
  <si>
    <t>2110.04112</t>
  </si>
  <si>
    <t>2110.04177</t>
  </si>
  <si>
    <t>2110.04253</t>
  </si>
  <si>
    <t>2110.04981</t>
  </si>
  <si>
    <t>2110.06046</t>
  </si>
  <si>
    <t>2110.07482</t>
  </si>
  <si>
    <t>2110.07747</t>
  </si>
  <si>
    <t>2110.07767</t>
  </si>
  <si>
    <t>2110.08163</t>
  </si>
  <si>
    <t>2110.08689</t>
  </si>
  <si>
    <t>2110.10528</t>
  </si>
  <si>
    <t>2110.10560</t>
  </si>
  <si>
    <t>2110.10788</t>
  </si>
  <si>
    <t>2110.12487</t>
  </si>
  <si>
    <t>2110.14108</t>
  </si>
  <si>
    <t>2110.14502</t>
  </si>
  <si>
    <t>2110.14808</t>
  </si>
  <si>
    <t>2110.14965</t>
  </si>
  <si>
    <t>2110.15958</t>
  </si>
  <si>
    <t>2111.00146</t>
  </si>
  <si>
    <t>2111.00226</t>
  </si>
  <si>
    <t>2111.02136</t>
  </si>
  <si>
    <t>2111.02396</t>
  </si>
  <si>
    <t>2111.02896</t>
  </si>
  <si>
    <t>2111.03011</t>
  </si>
  <si>
    <t>2111.03038</t>
  </si>
  <si>
    <t>2111.03716</t>
  </si>
  <si>
    <t>2111.05026</t>
  </si>
  <si>
    <t>2111.06102</t>
  </si>
  <si>
    <t>2111.07051</t>
  </si>
  <si>
    <t>2111.08044</t>
  </si>
  <si>
    <t>2111.08771</t>
  </si>
  <si>
    <t>2111.08814</t>
  </si>
  <si>
    <t>2111.08932</t>
  </si>
  <si>
    <t>2111.09028</t>
  </si>
  <si>
    <t>2111.09033</t>
  </si>
  <si>
    <t>2111.09472</t>
  </si>
  <si>
    <t>2111.10466</t>
  </si>
  <si>
    <t>2111.11387</t>
  </si>
  <si>
    <t>2111.11674</t>
  </si>
  <si>
    <t>2111.11996</t>
  </si>
  <si>
    <t>2111.13458</t>
  </si>
  <si>
    <t>2111.13628</t>
  </si>
  <si>
    <t>2111.14002</t>
  </si>
  <si>
    <t>2111.15183</t>
  </si>
  <si>
    <t>2111.15522</t>
  </si>
  <si>
    <t>2111.15605</t>
  </si>
  <si>
    <t>2112.00778</t>
  </si>
  <si>
    <t>2112.00984</t>
  </si>
  <si>
    <t>2112.01303</t>
  </si>
  <si>
    <t>2112.01927</t>
  </si>
  <si>
    <t>2112.02025</t>
  </si>
  <si>
    <t>2112.03043</t>
  </si>
  <si>
    <t>2112.03199</t>
  </si>
  <si>
    <t>2112.03503</t>
  </si>
  <si>
    <t>2112.03585</t>
  </si>
  <si>
    <t>2112.03689</t>
  </si>
  <si>
    <t>2112.04076</t>
  </si>
  <si>
    <t>2112.04414</t>
  </si>
  <si>
    <t>2112.04625</t>
  </si>
  <si>
    <t>2112.05156</t>
  </si>
  <si>
    <t>2112.05175</t>
  </si>
  <si>
    <t>2112.05821</t>
  </si>
  <si>
    <t>2112.05882</t>
  </si>
  <si>
    <t>2112.06143</t>
  </si>
  <si>
    <t>2112.06211</t>
  </si>
  <si>
    <t>2112.06364</t>
  </si>
  <si>
    <t>2112.06661</t>
  </si>
  <si>
    <t>2112.06712</t>
  </si>
  <si>
    <t>2112.07567</t>
  </si>
  <si>
    <t>2112.09017</t>
  </si>
  <si>
    <t>2112.09083</t>
  </si>
  <si>
    <t>2112.09224</t>
  </si>
  <si>
    <t>2112.09349</t>
  </si>
  <si>
    <t>2112.10417</t>
  </si>
  <si>
    <t>2112.10418</t>
  </si>
  <si>
    <t>2112.10810</t>
  </si>
  <si>
    <t>2112.11354</t>
  </si>
  <si>
    <t>2112.12247</t>
  </si>
  <si>
    <t>2112.12435</t>
  </si>
  <si>
    <t>2112.12654</t>
  </si>
  <si>
    <t>2112.14242</t>
  </si>
  <si>
    <t>2112.14553</t>
  </si>
  <si>
    <t>2112.14660</t>
  </si>
  <si>
    <t>2112.14688</t>
  </si>
  <si>
    <t>2201.00385</t>
  </si>
  <si>
    <t>2201.00445</t>
  </si>
  <si>
    <t>2201.01826</t>
  </si>
  <si>
    <t>2201.03701</t>
  </si>
  <si>
    <t>2201.08234</t>
  </si>
  <si>
    <t>2201.08872</t>
  </si>
  <si>
    <t>2201.10999</t>
  </si>
  <si>
    <t>2201.11046</t>
  </si>
  <si>
    <t>2201.11597</t>
  </si>
  <si>
    <t>2201.12512</t>
  </si>
  <si>
    <t>2201.12946</t>
  </si>
  <si>
    <t>2202.00122</t>
  </si>
  <si>
    <t>2202.00348</t>
  </si>
  <si>
    <t>2202.00918</t>
  </si>
  <si>
    <t>2202.02417</t>
  </si>
  <si>
    <t>2202.03260</t>
  </si>
  <si>
    <t>2202.04230</t>
  </si>
  <si>
    <t>2202.04460</t>
  </si>
  <si>
    <t>2202.04474</t>
  </si>
  <si>
    <t>2202.04673</t>
  </si>
  <si>
    <t>2202.05132</t>
  </si>
  <si>
    <t>2202.05195</t>
  </si>
  <si>
    <t>2202.06984</t>
  </si>
  <si>
    <t>2202.08061</t>
  </si>
  <si>
    <t>2202.08270</t>
  </si>
  <si>
    <t>2202.09479</t>
  </si>
  <si>
    <t>2202.09647</t>
  </si>
  <si>
    <t>2202.10130</t>
  </si>
  <si>
    <t>2202.10697</t>
  </si>
  <si>
    <t>2202.10911</t>
  </si>
  <si>
    <t>2202.11045</t>
  </si>
  <si>
    <t>2202.11204</t>
  </si>
  <si>
    <t>2202.12408</t>
  </si>
  <si>
    <t>2202.12910</t>
  </si>
  <si>
    <t>2202.13002</t>
  </si>
  <si>
    <t>2202.13125</t>
  </si>
  <si>
    <t>2202.13600</t>
  </si>
  <si>
    <t>2202.14025</t>
  </si>
  <si>
    <t>2203.00886</t>
  </si>
  <si>
    <t>2203.01007</t>
  </si>
  <si>
    <t>2203.01478</t>
  </si>
  <si>
    <t>2203.01619</t>
  </si>
  <si>
    <t>2203.03745</t>
  </si>
  <si>
    <t>2203.03816</t>
  </si>
  <si>
    <t>2203.06745</t>
  </si>
  <si>
    <t>2203.07183</t>
  </si>
  <si>
    <t>2203.07219</t>
  </si>
  <si>
    <t>2203.07369</t>
  </si>
  <si>
    <t>2203.07739</t>
  </si>
  <si>
    <t>2203.08329</t>
  </si>
  <si>
    <t>2203.08514</t>
  </si>
  <si>
    <t>2203.11332</t>
  </si>
  <si>
    <t>2203.11882</t>
  </si>
  <si>
    <t>2203.13092</t>
  </si>
  <si>
    <t>2203.13121</t>
  </si>
  <si>
    <t>2203.13260</t>
  </si>
  <si>
    <t>2203.14295</t>
  </si>
  <si>
    <t>2203.14348</t>
  </si>
  <si>
    <t>2203.14995</t>
  </si>
  <si>
    <t>2203.15291</t>
  </si>
  <si>
    <t>2203.15695</t>
  </si>
  <si>
    <t>2203.15716</t>
  </si>
  <si>
    <t>2203.17062</t>
  </si>
  <si>
    <t>2204.00015</t>
  </si>
  <si>
    <t>2204.01471</t>
  </si>
  <si>
    <t>2204.02147</t>
  </si>
  <si>
    <t>2204.02784</t>
  </si>
  <si>
    <t>2204.03381</t>
  </si>
  <si>
    <t>2204.04017</t>
  </si>
  <si>
    <t>2204.05286</t>
  </si>
  <si>
    <t>2204.05693</t>
  </si>
  <si>
    <t>2204.05757</t>
  </si>
  <si>
    <t>2204.05852</t>
  </si>
  <si>
    <t>2204.05955</t>
  </si>
  <si>
    <t>2204.06056</t>
  </si>
  <si>
    <t>2204.07011</t>
  </si>
  <si>
    <t>2204.07109</t>
  </si>
  <si>
    <t>2204.07996</t>
  </si>
  <si>
    <t>2204.09725</t>
  </si>
  <si>
    <t>2204.10061</t>
  </si>
  <si>
    <t>2204.10786</t>
  </si>
  <si>
    <t>2204.11114</t>
  </si>
  <si>
    <t>2204.11372</t>
  </si>
  <si>
    <t>2204.11775</t>
  </si>
  <si>
    <t>2204.11875</t>
  </si>
  <si>
    <t>2204.13634</t>
  </si>
  <si>
    <t>2204.13802</t>
  </si>
  <si>
    <t>2204.13951</t>
  </si>
  <si>
    <t>2205.00125</t>
  </si>
  <si>
    <t>2205.00615</t>
  </si>
  <si>
    <t>2205.00645</t>
  </si>
  <si>
    <t>2205.01262</t>
  </si>
  <si>
    <t>2205.02212</t>
  </si>
  <si>
    <t>2205.02230</t>
  </si>
  <si>
    <t>2205.02483</t>
  </si>
  <si>
    <t>2205.02891</t>
  </si>
  <si>
    <t>2205.03441</t>
  </si>
  <si>
    <t>2205.04535</t>
  </si>
  <si>
    <t>2205.06299</t>
  </si>
  <si>
    <t>2205.07171</t>
  </si>
  <si>
    <t>2205.07674</t>
  </si>
  <si>
    <t>2205.09414</t>
  </si>
  <si>
    <t>2205.10383</t>
  </si>
  <si>
    <t>2205.10453</t>
  </si>
  <si>
    <t>2205.14081</t>
  </si>
  <si>
    <t>2205.14845</t>
  </si>
  <si>
    <t>2205.15256</t>
  </si>
  <si>
    <t>2206.01573</t>
  </si>
  <si>
    <t>2206.02590</t>
  </si>
  <si>
    <t>2206.03532</t>
  </si>
  <si>
    <t>2206.03651</t>
  </si>
  <si>
    <t>2206.03760</t>
  </si>
  <si>
    <t>2206.05254</t>
  </si>
  <si>
    <t>2206.05302</t>
  </si>
  <si>
    <t>2206.05921</t>
  </si>
  <si>
    <t>2206.06362</t>
  </si>
  <si>
    <t>2206.06400</t>
  </si>
  <si>
    <t>2206.06807</t>
  </si>
  <si>
    <t>2206.07559</t>
  </si>
  <si>
    <t>2206.07885</t>
  </si>
  <si>
    <t>2206.07907</t>
  </si>
  <si>
    <t>2206.08386</t>
  </si>
  <si>
    <t>2206.08811</t>
  </si>
  <si>
    <t>2206.10348</t>
  </si>
  <si>
    <t>2206.10838</t>
  </si>
  <si>
    <t>2206.11221</t>
  </si>
  <si>
    <t>2206.13645</t>
  </si>
  <si>
    <t>2206.13945</t>
  </si>
  <si>
    <t>2206.14584</t>
  </si>
  <si>
    <t>2206.15284</t>
  </si>
  <si>
    <t>2206.15300</t>
  </si>
  <si>
    <t>2206.15405</t>
  </si>
  <si>
    <t>2207.01731</t>
  </si>
  <si>
    <t>2207.03946</t>
  </si>
  <si>
    <t>2207.04836</t>
  </si>
  <si>
    <t>2207.05612</t>
  </si>
  <si>
    <t>2207.06431</t>
  </si>
  <si>
    <t>2207.07272</t>
  </si>
  <si>
    <t>2207.07647</t>
  </si>
  <si>
    <t>2207.07924</t>
  </si>
  <si>
    <t>2207.08205</t>
  </si>
  <si>
    <t>2207.09290</t>
  </si>
  <si>
    <t>2207.09984</t>
  </si>
  <si>
    <t>2207.09994</t>
  </si>
  <si>
    <t>2207.10550</t>
  </si>
  <si>
    <t>2207.10567</t>
  </si>
  <si>
    <t>2207.11173</t>
  </si>
  <si>
    <t>2207.11429</t>
  </si>
  <si>
    <t>2207.11520</t>
  </si>
  <si>
    <t>2207.11619</t>
  </si>
  <si>
    <t>2207.12550</t>
  </si>
  <si>
    <t>2207.13225</t>
  </si>
  <si>
    <t>2207.13653</t>
  </si>
  <si>
    <t>2207.14464</t>
  </si>
  <si>
    <t>2208.01050</t>
  </si>
  <si>
    <t>2208.01498</t>
  </si>
  <si>
    <t>2208.01863</t>
  </si>
  <si>
    <t>2208.02414</t>
  </si>
  <si>
    <t>2208.04444</t>
  </si>
  <si>
    <t>2208.04746</t>
  </si>
  <si>
    <t>2208.05132</t>
  </si>
  <si>
    <t>2208.05958</t>
  </si>
  <si>
    <t>2208.05978</t>
  </si>
  <si>
    <t>2208.07512</t>
  </si>
  <si>
    <t>2208.07963</t>
  </si>
  <si>
    <t>2208.08591</t>
  </si>
  <si>
    <t>2208.09371</t>
  </si>
  <si>
    <t>2208.10535</t>
  </si>
  <si>
    <t>2208.11136</t>
  </si>
  <si>
    <t>2208.11780</t>
  </si>
  <si>
    <t>2208.11797</t>
  </si>
  <si>
    <t>2208.12309</t>
  </si>
  <si>
    <t>2208.13372</t>
  </si>
  <si>
    <t>2208.13557</t>
  </si>
  <si>
    <t>2209.00207</t>
  </si>
  <si>
    <t>2209.00678</t>
  </si>
  <si>
    <t>2209.00819</t>
  </si>
  <si>
    <t>2209.01699</t>
  </si>
  <si>
    <t>2209.02669</t>
  </si>
  <si>
    <t>2209.03796</t>
  </si>
  <si>
    <t>2209.03964</t>
  </si>
  <si>
    <t>2209.04956</t>
  </si>
  <si>
    <t>2209.05509</t>
  </si>
  <si>
    <t>2209.05691</t>
  </si>
  <si>
    <t>2209.06841</t>
  </si>
  <si>
    <t>2209.06864</t>
  </si>
  <si>
    <t>2209.07106</t>
  </si>
  <si>
    <t>2209.08187</t>
  </si>
  <si>
    <t>2209.08246</t>
  </si>
  <si>
    <t>2209.09496</t>
  </si>
  <si>
    <t>2209.10781</t>
  </si>
  <si>
    <t>2209.11153</t>
  </si>
  <si>
    <t>2209.11329</t>
  </si>
  <si>
    <t>2209.11361</t>
  </si>
  <si>
    <t>2209.11718</t>
  </si>
  <si>
    <t>2209.12788</t>
  </si>
  <si>
    <t>2209.12803</t>
  </si>
  <si>
    <t>2209.12889</t>
  </si>
  <si>
    <t>2209.14316</t>
  </si>
  <si>
    <t>2209.15024</t>
  </si>
  <si>
    <t>2210.00306</t>
  </si>
  <si>
    <t>2210.01052</t>
  </si>
  <si>
    <t>2210.01656</t>
  </si>
  <si>
    <t>2210.03048</t>
  </si>
  <si>
    <t>2210.03089</t>
  </si>
  <si>
    <t>2210.04919</t>
  </si>
  <si>
    <t>2210.05297</t>
  </si>
  <si>
    <t>2210.06411</t>
  </si>
  <si>
    <t>2210.07194</t>
  </si>
  <si>
    <t>2210.08039</t>
  </si>
  <si>
    <t>2210.08574</t>
  </si>
  <si>
    <t>2210.08656</t>
  </si>
  <si>
    <t>2210.09212</t>
  </si>
  <si>
    <t>2210.09275</t>
  </si>
  <si>
    <t>2210.09321</t>
  </si>
  <si>
    <t>2210.09674</t>
  </si>
  <si>
    <t>2210.09941</t>
  </si>
  <si>
    <t>2210.10164</t>
  </si>
  <si>
    <t>2210.10255</t>
  </si>
  <si>
    <t>2210.10799</t>
  </si>
  <si>
    <t>2210.11130</t>
  </si>
  <si>
    <t>2210.11606</t>
  </si>
  <si>
    <t>2210.12753</t>
  </si>
  <si>
    <t>2210.13154</t>
  </si>
  <si>
    <t>2210.13840</t>
  </si>
  <si>
    <t>2210.14757</t>
  </si>
  <si>
    <t>2210.15161</t>
  </si>
  <si>
    <t>2210.15922</t>
  </si>
  <si>
    <t>2210.16438</t>
  </si>
  <si>
    <t>2210.16809</t>
  </si>
  <si>
    <t>2210.16857</t>
  </si>
  <si>
    <t>2210.17037</t>
  </si>
  <si>
    <t>2210.17548</t>
  </si>
  <si>
    <t>2211.00350</t>
  </si>
  <si>
    <t>2211.01275</t>
  </si>
  <si>
    <t>2211.01365</t>
  </si>
  <si>
    <t>2211.01925</t>
  </si>
  <si>
    <t>2211.02350</t>
  </si>
  <si>
    <t>2211.02684</t>
  </si>
  <si>
    <t>2211.02861</t>
  </si>
  <si>
    <t>2211.04543</t>
  </si>
  <si>
    <t>2211.04728</t>
  </si>
  <si>
    <t>check</t>
    <phoneticPr fontId="1"/>
  </si>
  <si>
    <t xml:space="preserve">
checked_code</t>
    <phoneticPr fontId="1"/>
  </si>
  <si>
    <t>sort</t>
    <phoneticPr fontId="1"/>
  </si>
  <si>
    <t>ibm</t>
    <phoneticPr fontId="1"/>
  </si>
  <si>
    <t>IBM</t>
    <phoneticPr fontId="1"/>
  </si>
  <si>
    <t>IonQ 11 qubit processor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</si>
</sst>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8"/>
      <color rgb="FF333333"/>
      <name val="Courier New"/>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2" fillId="0" borderId="0" xfId="0" applyFont="1">
      <alignment vertical="center"/>
    </xf>
    <xf numFmtId="49"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ooshima_junichi/Downloads/20231201_&#12486;&#12441;&#12540;&#12479;&#12504;&#12441;&#12540;&#12473;&#29992;&#12486;&#12441;&#12540;&#12479;/20230407_&#12469;&#12501;&#12442;&#12521;&#12452;&#12516;&#12540;&#12486;&#12441;&#12540;&#12479;&#20837;&#21147;&#12471;&#12540;&#12488;.xlsx" TargetMode="External"/><Relationship Id="rId1" Type="http://schemas.openxmlformats.org/officeDocument/2006/relationships/externalLinkPath" Target="/Users/ooshima_junichi/Downloads/20231201_&#12486;&#12441;&#12540;&#12479;&#12504;&#12441;&#12540;&#12473;&#29992;&#12486;&#12441;&#12540;&#12479;/20230407_&#12469;&#12501;&#12442;&#12521;&#12452;&#12516;&#12540;&#12486;&#12441;&#12540;&#12479;&#20837;&#21147;&#12471;&#12540;&#12488;.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ooshima_junichi/Downloads/20231201_&#12486;&#12441;&#12540;&#12479;&#12504;&#12441;&#12540;&#12473;&#29992;&#12486;&#12441;&#12540;&#12479;/202211209_&#20837;&#21147;&#12471;&#12540;&#12488;.xlsx" TargetMode="External"/><Relationship Id="rId1" Type="http://schemas.openxmlformats.org/officeDocument/2006/relationships/externalLinkPath" Target="/Users/ooshima_junichi/Downloads/20231201_&#12486;&#12441;&#12540;&#12479;&#12504;&#12441;&#12540;&#12473;&#29992;&#12486;&#12441;&#12540;&#12479;/202211209_&#20837;&#21147;&#12471;&#12540;&#124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20221110_supplier_unique_data_t"/>
      <sheetName val="利用テーマ"/>
      <sheetName val="Companies_and_QPUs"/>
    </sheetNames>
    <sheetDataSet>
      <sheetData sheetId="0">
        <row r="2">
          <cell r="B2" t="str">
            <v>1601.04964v1</v>
          </cell>
          <cell r="D2" t="str">
            <v>1_実験せず</v>
          </cell>
          <cell r="E2">
            <v>42388.662187499998</v>
          </cell>
          <cell r="G2" t="str">
            <v>Interacting Frobenius Algebras are Hopf</v>
          </cell>
          <cell r="U2" t="str">
            <v>いる</v>
          </cell>
        </row>
        <row r="3">
          <cell r="B3" t="str">
            <v>1602.02840v1</v>
          </cell>
          <cell r="D3" t="str">
            <v>1_実験せず</v>
          </cell>
          <cell r="E3">
            <v>42409.099421296298</v>
          </cell>
          <cell r="G3" t="str">
            <v>Co-Designing a Scalable Quantum Computer with Trapped Atomic Ions</v>
          </cell>
          <cell r="U3" t="str">
            <v>いない</v>
          </cell>
        </row>
        <row r="4">
          <cell r="B4" t="str">
            <v>1603.01293v2</v>
          </cell>
          <cell r="D4" t="str">
            <v>1_実験せず</v>
          </cell>
          <cell r="E4">
            <v>42432.911840277775</v>
          </cell>
          <cell r="G4" t="str">
            <v>Scaling analysis and instantons for thermally-assisted tunneling and
  Quantum Monte Carlo simulations</v>
          </cell>
          <cell r="U4" t="str">
            <v>いる</v>
          </cell>
        </row>
        <row r="5">
          <cell r="B5" t="str">
            <v>1603.04512v3</v>
          </cell>
          <cell r="D5" t="str">
            <v>1_実験せず</v>
          </cell>
          <cell r="E5">
            <v>42444.01730324074</v>
          </cell>
          <cell r="G5" t="str">
            <v>Demonstration of a small programmable quantum computer with atomic
  qubits</v>
          </cell>
          <cell r="U5" t="str">
            <v>いない</v>
          </cell>
          <cell r="V5" t="str">
            <v>(A) Fundamentals of physics and quantum information: Bell inequality, entanglement test (GHZ, graph state), protocols including quantum teleportation</v>
          </cell>
          <cell r="X5">
            <v>5</v>
          </cell>
        </row>
        <row r="6">
          <cell r="B6" t="str">
            <v>1603.04821v1</v>
          </cell>
          <cell r="D6" t="str">
            <v>0_実験実施</v>
          </cell>
          <cell r="E6">
            <v>42444.793923611112</v>
          </cell>
          <cell r="G6" t="str">
            <v>Procedure for systematically tuning up crosstalk in the cross resonance
  gate</v>
          </cell>
          <cell r="U6" t="str">
            <v>いる</v>
          </cell>
          <cell r="V6" t="str">
            <v>(C) System and software development for quantum computers: compiler, circuit optimization, gate decomposition, benchmarking different quantum computers, benchmark such as XEB, quantum volume</v>
          </cell>
          <cell r="X6">
            <v>2</v>
          </cell>
          <cell r="Y6" t="str">
            <v>IBM</v>
          </cell>
        </row>
        <row r="7">
          <cell r="B7" t="str">
            <v>1603.05492v2</v>
          </cell>
          <cell r="D7" t="str">
            <v>1_実験せず</v>
          </cell>
          <cell r="E7">
            <v>42446.585405092592</v>
          </cell>
          <cell r="G7" t="str">
            <v>Active Stabilization of Ion Trap Radiofrequency Potentials</v>
          </cell>
          <cell r="U7" t="str">
            <v>いる</v>
          </cell>
        </row>
        <row r="8">
          <cell r="B8" t="str">
            <v>1604.03076v3</v>
          </cell>
          <cell r="D8" t="str">
            <v>1_実験せず</v>
          </cell>
          <cell r="E8">
            <v>42471.810277777775</v>
          </cell>
          <cell r="G8" t="str">
            <v>A universal gate for fixed-frequency qubits via a tunable bus</v>
          </cell>
          <cell r="U8" t="str">
            <v>いる</v>
          </cell>
        </row>
        <row r="9">
          <cell r="B9" t="str">
            <v>1604.08840v1</v>
          </cell>
          <cell r="D9" t="str">
            <v>1_実験せず</v>
          </cell>
          <cell r="E9">
            <v>42489.591574074075</v>
          </cell>
          <cell r="G9" t="str">
            <v>Engineering Large Stark Shifts for Control of Individual Clock State
  Qubits</v>
          </cell>
          <cell r="U9" t="str">
            <v>いる</v>
          </cell>
        </row>
        <row r="10">
          <cell r="B10" t="str">
            <v>1605.01351v3</v>
          </cell>
          <cell r="D10" t="str">
            <v>0_実験実施</v>
          </cell>
          <cell r="E10">
            <v>42494.718298611115</v>
          </cell>
          <cell r="G10" t="str">
            <v>Demonstration of weight-four parity measurements in the surface code
  architecture</v>
          </cell>
          <cell r="U10" t="str">
            <v>いる</v>
          </cell>
          <cell r="V10" t="str">
            <v>(D) Quantum error correction</v>
          </cell>
          <cell r="X10">
            <v>5</v>
          </cell>
          <cell r="Y10" t="str">
            <v>IBM</v>
          </cell>
        </row>
        <row r="11">
          <cell r="B11" t="str">
            <v>1605.08009v1</v>
          </cell>
          <cell r="D11" t="str">
            <v>1_実験せず</v>
          </cell>
          <cell r="E11">
            <v>42515.801747685182</v>
          </cell>
          <cell r="G11" t="str">
            <v>Investigating surface loss effects in superconducting transmon qubits</v>
          </cell>
          <cell r="U11" t="str">
            <v>いる</v>
          </cell>
        </row>
        <row r="12">
          <cell r="B12" t="str">
            <v>1606.00077v3</v>
          </cell>
          <cell r="D12" t="str">
            <v>0_実験実施</v>
          </cell>
          <cell r="E12">
            <v>42522.00582175926</v>
          </cell>
          <cell r="G12" t="str">
            <v>Chiral groundstate currents of interacting photons in a synthetic
  magnetic field</v>
          </cell>
          <cell r="U12" t="str">
            <v>いる</v>
          </cell>
          <cell r="V12" t="str">
            <v>(F2) Applications: condensed matter physics</v>
          </cell>
          <cell r="X12">
            <v>3</v>
          </cell>
          <cell r="Y12" t="str">
            <v>Google</v>
          </cell>
        </row>
        <row r="13">
          <cell r="B13" t="str">
            <v>1606.00685v1</v>
          </cell>
          <cell r="D13" t="str">
            <v>1_実験せず</v>
          </cell>
          <cell r="E13">
            <v>42523.594155092593</v>
          </cell>
          <cell r="G13" t="str">
            <v>Experimental demonstration of a resonator-induced phase gate in a
  multi-qubit circuit QED system</v>
          </cell>
          <cell r="U13" t="str">
            <v>いる</v>
          </cell>
        </row>
        <row r="14">
          <cell r="B14" t="str">
            <v>1606.02675v2</v>
          </cell>
          <cell r="D14" t="str">
            <v>1_実験せず</v>
          </cell>
          <cell r="E14">
            <v>42529.766550925924</v>
          </cell>
          <cell r="G14" t="str">
            <v>Quantum fidelity of symmetric multipartite states</v>
          </cell>
          <cell r="U14" t="str">
            <v>いる</v>
          </cell>
        </row>
        <row r="15">
          <cell r="B15" t="str">
            <v>1606.04839v1</v>
          </cell>
          <cell r="D15" t="str">
            <v>1_実験せず</v>
          </cell>
          <cell r="E15">
            <v>42536.67769675926</v>
          </cell>
          <cell r="G15" t="str">
            <v>Few-qubit quantum-classical simulation of strongly correlated lattice
  fermions</v>
          </cell>
          <cell r="U15" t="str">
            <v>いる</v>
          </cell>
        </row>
        <row r="16">
          <cell r="B16" t="str">
            <v>1606.08382v3</v>
          </cell>
          <cell r="D16" t="str">
            <v>1_実験せず</v>
          </cell>
          <cell r="E16">
            <v>42548.74114583333</v>
          </cell>
          <cell r="G16" t="str">
            <v>Tunable inductive coupling of superconducting qubits in the strongly
  nonlinear regime</v>
          </cell>
          <cell r="U16" t="str">
            <v>いる</v>
          </cell>
        </row>
        <row r="17">
          <cell r="B17" t="str">
            <v>1607.06473v3</v>
          </cell>
          <cell r="D17" t="str">
            <v>1_実験せず</v>
          </cell>
          <cell r="E17">
            <v>42572.833969907406</v>
          </cell>
          <cell r="G17" t="str">
            <v>Optimizing Variational Quantum Algorithms using Pontryagin's Minimum
  Principle</v>
          </cell>
          <cell r="U17" t="str">
            <v>いる</v>
          </cell>
        </row>
        <row r="18">
          <cell r="B18" t="str">
            <v>1608.00263v3</v>
          </cell>
          <cell r="D18" t="str">
            <v>1_実験せず</v>
          </cell>
          <cell r="E18">
            <v>42582.881261574075</v>
          </cell>
          <cell r="G18" t="str">
            <v>Characterizing Quantum Supremacy in Near-Term Devices</v>
          </cell>
          <cell r="U18" t="str">
            <v>いる</v>
          </cell>
        </row>
        <row r="19">
          <cell r="B19" t="str">
            <v>1608.00681v1</v>
          </cell>
          <cell r="D19" t="str">
            <v>1_実験せず</v>
          </cell>
          <cell r="E19">
            <v>42584.116585648146</v>
          </cell>
          <cell r="G19" t="str">
            <v>Observation of Prethermalization in Long-Range Interacting Spin Chains</v>
          </cell>
          <cell r="U19" t="str">
            <v>いない</v>
          </cell>
          <cell r="V19" t="str">
            <v>(F11) Applications: open quantum systems</v>
          </cell>
          <cell r="X19">
            <v>22</v>
          </cell>
        </row>
        <row r="20">
          <cell r="B20" t="str">
            <v>1608.01406v1</v>
          </cell>
          <cell r="D20" t="str">
            <v>1_実験せず</v>
          </cell>
          <cell r="E20">
            <v>42586.025879629633</v>
          </cell>
          <cell r="G20" t="str">
            <v>Quantum Algorithms for Compositional Natural Language Processing</v>
          </cell>
          <cell r="U20" t="str">
            <v>いる</v>
          </cell>
        </row>
        <row r="21">
          <cell r="B21" t="str">
            <v>1608.08752v2</v>
          </cell>
          <cell r="D21" t="str">
            <v>1_実験せず</v>
          </cell>
          <cell r="E21">
            <v>42613.315358796295</v>
          </cell>
          <cell r="G21" t="str">
            <v>Observation of classical-quantum crossover of 1/f flux noise and its
  paramagnetic temperature dependence</v>
          </cell>
          <cell r="U21" t="str">
            <v>いる</v>
          </cell>
        </row>
        <row r="22">
          <cell r="B22" t="str">
            <v>1609.02542v4</v>
          </cell>
          <cell r="D22" t="str">
            <v>1_実験せず</v>
          </cell>
          <cell r="E22">
            <v>42621.81318287037</v>
          </cell>
          <cell r="G22" t="str">
            <v>Quantum-Assisted Learning of Hardware-Embedded Probabilistic Graphical
  Models</v>
          </cell>
          <cell r="U22" t="str">
            <v>いない</v>
          </cell>
        </row>
        <row r="23">
          <cell r="B23" t="str">
            <v>1609.08684v1</v>
          </cell>
          <cell r="D23" t="str">
            <v>1_実験せず</v>
          </cell>
          <cell r="E23">
            <v>42640.917233796295</v>
          </cell>
          <cell r="G23" t="str">
            <v>Observation of a Discrete Time Crystal</v>
          </cell>
          <cell r="U23" t="str">
            <v>いない</v>
          </cell>
          <cell r="V23" t="str">
            <v>(F2) Applications: condensed matter physics</v>
          </cell>
          <cell r="X23">
            <v>10</v>
          </cell>
        </row>
        <row r="24">
          <cell r="B24" t="str">
            <v>1609.09367v4</v>
          </cell>
          <cell r="D24" t="str">
            <v>1_実験せず</v>
          </cell>
          <cell r="E24">
            <v>42642.61136574074</v>
          </cell>
          <cell r="G24" t="str">
            <v>Dephasing enhanced spin transport in the ergodic phase of a many-body
  localizable system</v>
          </cell>
          <cell r="U24" t="str">
            <v>いる</v>
          </cell>
        </row>
        <row r="25">
          <cell r="B25" t="str">
            <v>1610.02244v3</v>
          </cell>
          <cell r="D25" t="str">
            <v>1_実験せず</v>
          </cell>
          <cell r="E25">
            <v>42650.512245370373</v>
          </cell>
          <cell r="G25" t="str">
            <v>The Tensor Network Theory Library</v>
          </cell>
          <cell r="U25" t="str">
            <v>いる</v>
          </cell>
        </row>
        <row r="26">
          <cell r="B26" t="str">
            <v>1611.06946v2</v>
          </cell>
          <cell r="D26" t="str">
            <v>0_実験実施</v>
          </cell>
          <cell r="E26">
            <v>42695.784386574072</v>
          </cell>
          <cell r="G26" t="str">
            <v>Fault-tolerant quantum error detection</v>
          </cell>
          <cell r="U26" t="str">
            <v>いる</v>
          </cell>
          <cell r="V26" t="str">
            <v>(D) Quantum error correction</v>
          </cell>
          <cell r="X26">
            <v>5</v>
          </cell>
          <cell r="Y26" t="str">
            <v>IonQ</v>
          </cell>
        </row>
        <row r="27">
          <cell r="B27" t="str">
            <v>1612.00858v2</v>
          </cell>
          <cell r="D27" t="str">
            <v>1_実験せず</v>
          </cell>
          <cell r="E27">
            <v>42706.876828703702</v>
          </cell>
          <cell r="G27" t="str">
            <v>Efficient Z-Gates for Quantum Computing</v>
          </cell>
          <cell r="U27" t="str">
            <v>いる</v>
          </cell>
        </row>
        <row r="28">
          <cell r="B28" t="str">
            <v>1612.02058v3</v>
          </cell>
          <cell r="D28" t="str">
            <v>1_実験せず</v>
          </cell>
          <cell r="E28">
            <v>42710.940115740741</v>
          </cell>
          <cell r="G28" t="str">
            <v>Error mitigation for short-depth quantum circuits</v>
          </cell>
          <cell r="U28" t="str">
            <v>いる</v>
          </cell>
        </row>
        <row r="29">
          <cell r="B29" t="str">
            <v>1612.05854v3</v>
          </cell>
          <cell r="D29" t="str">
            <v>1_実験せず</v>
          </cell>
          <cell r="E29">
            <v>42722.186238425929</v>
          </cell>
          <cell r="G29" t="str">
            <v>Ultrafast Creation of Large Schrﾃｶdinger Cat States of an Atom</v>
          </cell>
          <cell r="U29" t="str">
            <v>いない</v>
          </cell>
          <cell r="V29" t="str">
            <v>(A) Fundamentals of physics and quantum information: Bell inequality, entanglement test (GHZ, graph state), protocols including quantum teleportation</v>
          </cell>
          <cell r="X29">
            <v>1</v>
          </cell>
        </row>
        <row r="30">
          <cell r="B30" t="str">
            <v>1701.00242v1</v>
          </cell>
          <cell r="D30" t="str">
            <v>1_実験せず</v>
          </cell>
          <cell r="E30">
            <v>42736.563680555555</v>
          </cell>
          <cell r="G30" t="str">
            <v>Proceedings 13th International Conference on Quantum Physics and Logic</v>
          </cell>
          <cell r="U30" t="str">
            <v>いる</v>
          </cell>
        </row>
        <row r="31">
          <cell r="B31" t="str">
            <v>1701.08213v1</v>
          </cell>
          <cell r="D31" t="str">
            <v>1_実験せず</v>
          </cell>
          <cell r="E31">
            <v>42762.949942129628</v>
          </cell>
          <cell r="G31" t="str">
            <v>Tapering off qubits to simulate fermionic Hamiltonians</v>
          </cell>
          <cell r="U31" t="str">
            <v>いる</v>
          </cell>
        </row>
        <row r="32">
          <cell r="B32" t="str">
            <v>1702.01062v1</v>
          </cell>
          <cell r="D32" t="str">
            <v>1_実験せず</v>
          </cell>
          <cell r="E32">
            <v>42769.65892361111</v>
          </cell>
          <cell r="G32" t="str">
            <v>Multi-Species Trapped Ion Node for Quantum Networking</v>
          </cell>
          <cell r="U32" t="str">
            <v>いる</v>
          </cell>
        </row>
        <row r="33">
          <cell r="B33" t="str">
            <v>1702.01852v1</v>
          </cell>
          <cell r="D33" t="str">
            <v>0_実験実施</v>
          </cell>
          <cell r="E33">
            <v>42773.113043981481</v>
          </cell>
          <cell r="G33" t="str">
            <v>Experimental Comparison of Two Quantum Computing Architectures</v>
          </cell>
          <cell r="U33" t="str">
            <v>いる</v>
          </cell>
          <cell r="V33" t="str">
            <v>(C) System and software development for quantum computers: compiler, circuit optimization, gate decomposition, benchmarking different quantum computers, benchmark such as XEB, quantum volume</v>
          </cell>
          <cell r="X33">
            <v>4</v>
          </cell>
          <cell r="Y33" t="str">
            <v>IonQ</v>
          </cell>
        </row>
        <row r="34">
          <cell r="B34" t="str">
            <v>1703.04501v2</v>
          </cell>
          <cell r="D34" t="str">
            <v>1_実験せず</v>
          </cell>
          <cell r="E34">
            <v>42807.735266203701</v>
          </cell>
          <cell r="G34" t="str">
            <v>Characterization of hidden modes in networks of superconducting qubits</v>
          </cell>
          <cell r="U34" t="str">
            <v>いる</v>
          </cell>
        </row>
        <row r="35">
          <cell r="B35" t="str">
            <v>1703.04613v3</v>
          </cell>
          <cell r="D35" t="str">
            <v>1_実験せず</v>
          </cell>
          <cell r="E35">
            <v>42808.73578703704</v>
          </cell>
          <cell r="G35" t="str">
            <v>Charge and flux insensitive tunable superconducting qubit</v>
          </cell>
          <cell r="U35" t="str">
            <v>いる</v>
          </cell>
        </row>
        <row r="36">
          <cell r="B36" t="str">
            <v>1703.06199v1</v>
          </cell>
          <cell r="D36" t="str">
            <v>1_実験せず</v>
          </cell>
          <cell r="E36">
            <v>42811.88685185185</v>
          </cell>
          <cell r="G36" t="str">
            <v>Quantum Algorithms for Fixed Qubit Architectures</v>
          </cell>
          <cell r="U36" t="str">
            <v>いる</v>
          </cell>
        </row>
        <row r="37">
          <cell r="B37" t="str">
            <v>1703.08371v2</v>
          </cell>
          <cell r="D37" t="str">
            <v>1_実験せず</v>
          </cell>
          <cell r="E37">
            <v>42818.489247685182</v>
          </cell>
          <cell r="G37" t="str">
            <v>Quantum Zeno effects from measurement controlled qubit-bath interactions</v>
          </cell>
          <cell r="U37" t="str">
            <v>いる</v>
          </cell>
        </row>
        <row r="38">
          <cell r="B38" t="str">
            <v>1703.10535v1</v>
          </cell>
          <cell r="D38" t="str">
            <v>0_実験実施</v>
          </cell>
          <cell r="E38">
            <v>42824.654050925928</v>
          </cell>
          <cell r="G38" t="str">
            <v>Complete 3-Qubit Grover Search on a Programmable Quantum Computer</v>
          </cell>
          <cell r="U38" t="str">
            <v>いる</v>
          </cell>
          <cell r="V38" t="str">
            <v>(F7) Applications: primitives (grover, amplitude amplification, phase estimation, variational algorithm, optimizers, measurements)</v>
          </cell>
          <cell r="X38">
            <v>4</v>
          </cell>
          <cell r="Y38" t="str">
            <v>IonQ</v>
          </cell>
        </row>
        <row r="39">
          <cell r="B39" t="str">
            <v>1704.02439v1</v>
          </cell>
          <cell r="D39" t="str">
            <v>99_不明</v>
          </cell>
          <cell r="E39">
            <v>42833.195</v>
          </cell>
          <cell r="G39" t="str">
            <v>Non-thermalization in trapped atomic ion spin chains</v>
          </cell>
          <cell r="U39" t="str">
            <v>いない</v>
          </cell>
        </row>
        <row r="40">
          <cell r="B40" t="str">
            <v>1704.03081v1</v>
          </cell>
          <cell r="D40" t="str">
            <v>1_実験せず</v>
          </cell>
          <cell r="E40">
            <v>42835.956400462965</v>
          </cell>
          <cell r="G40" t="str">
            <v>Quantification and Characterization of Leakage Errors</v>
          </cell>
          <cell r="U40" t="str">
            <v>いる</v>
          </cell>
        </row>
        <row r="41">
          <cell r="B41" t="str">
            <v>1704.05018v2</v>
          </cell>
          <cell r="D41" t="str">
            <v>0_実験実施</v>
          </cell>
          <cell r="E41">
            <v>42842.685266203705</v>
          </cell>
          <cell r="G41" t="str">
            <v>Hardware-efficient Variational Quantum Eigensolver for Small Molecules
  and Quantum Magnets</v>
          </cell>
          <cell r="U41" t="str">
            <v>いる</v>
          </cell>
          <cell r="V41" t="str">
            <v>(F7) Applications: primitives (grover, amplitude amplification, phase estimation, variational algorithm, optimizers, measurements)</v>
          </cell>
          <cell r="W41" t="str">
            <v>(F3) Applications: quantum chemistry</v>
          </cell>
          <cell r="X41">
            <v>6</v>
          </cell>
          <cell r="Y41" t="str">
            <v>IBM</v>
          </cell>
        </row>
        <row r="42">
          <cell r="B42" t="str">
            <v>1705.04439v1</v>
          </cell>
          <cell r="D42" t="str">
            <v>1_実験せず</v>
          </cell>
          <cell r="E42">
            <v>42867.187754629631</v>
          </cell>
          <cell r="G42" t="str">
            <v>Out-of-equilibrium physics in driven dissipative coupled resonator
  arrays</v>
          </cell>
          <cell r="U42" t="str">
            <v>いる</v>
          </cell>
        </row>
        <row r="43">
          <cell r="B43" t="str">
            <v>1705.09259v1</v>
          </cell>
          <cell r="D43" t="str">
            <v>0_実験実施</v>
          </cell>
          <cell r="E43">
            <v>42880.704733796294</v>
          </cell>
          <cell r="G43" t="str">
            <v>Experimental demonstration of fault-tolerant state preparation with
  superconducting qubits</v>
          </cell>
          <cell r="U43" t="str">
            <v>いる</v>
          </cell>
          <cell r="V43" t="str">
            <v>(D) Quantum error correction</v>
          </cell>
          <cell r="X43">
            <v>5</v>
          </cell>
          <cell r="Y43" t="str">
            <v>IBM</v>
          </cell>
        </row>
        <row r="44">
          <cell r="B44" t="str">
            <v>1706.00023v3</v>
          </cell>
          <cell r="D44" t="str">
            <v>1_実験せず</v>
          </cell>
          <cell r="E44">
            <v>42886.750300925924</v>
          </cell>
          <cell r="G44" t="str">
            <v>Low Depth Quantum Simulation of Electronic Structure</v>
          </cell>
          <cell r="U44" t="str">
            <v>いる</v>
          </cell>
        </row>
        <row r="45">
          <cell r="B45" t="str">
            <v>1706.02717v2</v>
          </cell>
          <cell r="D45" t="str">
            <v>1_実験せず</v>
          </cell>
          <cell r="E45">
            <v>42894.75204861111</v>
          </cell>
          <cell r="G45" t="str">
            <v>Verifying the Smallest Interesting Colour Code with Quantomatic</v>
          </cell>
          <cell r="U45" t="str">
            <v>いる</v>
          </cell>
        </row>
        <row r="46">
          <cell r="B46" t="str">
            <v>1706.06562v2</v>
          </cell>
          <cell r="D46" t="str">
            <v>1_実験せず</v>
          </cell>
          <cell r="E46">
            <v>42906.731585648151</v>
          </cell>
          <cell r="G46" t="str">
            <v>Parametrically Activated Entangling Gates Using Transmon Qubits</v>
          </cell>
          <cell r="U46" t="str">
            <v>いる</v>
          </cell>
        </row>
        <row r="47">
          <cell r="B47" t="str">
            <v>1706.06566v2</v>
          </cell>
          <cell r="D47" t="str">
            <v>1_実験せず</v>
          </cell>
          <cell r="E47">
            <v>42906.739212962966</v>
          </cell>
          <cell r="G47" t="str">
            <v>Analytical modeling of parametrically-modulated transmon qubits</v>
          </cell>
          <cell r="U47" t="str">
            <v>いる</v>
          </cell>
        </row>
        <row r="48">
          <cell r="B48" t="str">
            <v>1706.06570v3</v>
          </cell>
          <cell r="D48" t="str">
            <v>1_実験せず</v>
          </cell>
          <cell r="E48">
            <v>42906.744375000002</v>
          </cell>
          <cell r="G48" t="str">
            <v>Demonstration of Universal Parametric Entangling Gates on a Multi-Qubit
  Lattice</v>
          </cell>
          <cell r="U48" t="str">
            <v>いる</v>
          </cell>
        </row>
        <row r="49">
          <cell r="B49" t="str">
            <v>1708.01044v2</v>
          </cell>
          <cell r="D49" t="str">
            <v>99_不明</v>
          </cell>
          <cell r="E49">
            <v>42950.342673611114</v>
          </cell>
          <cell r="G49" t="str">
            <v>Observation of a Many-Body Dynamical Phase Transition with a 53-Qubit
  Quantum Simulator</v>
          </cell>
          <cell r="U49" t="str">
            <v>いる</v>
          </cell>
          <cell r="V49" t="str">
            <v>(F2) Applications: condensed matter physics</v>
          </cell>
          <cell r="X49">
            <v>53</v>
          </cell>
          <cell r="Y49" t="str">
            <v>IonQ</v>
          </cell>
        </row>
        <row r="50">
          <cell r="B50" t="str">
            <v>1708.01875v1</v>
          </cell>
          <cell r="D50" t="str">
            <v>1_実験せず</v>
          </cell>
          <cell r="E50">
            <v>42953.460520833331</v>
          </cell>
          <cell r="G50" t="str">
            <v>Fourier analysis of sampling from noisy chaotic quantum circuits</v>
          </cell>
          <cell r="U50" t="str">
            <v>いる</v>
          </cell>
        </row>
        <row r="51">
          <cell r="B51" t="str">
            <v>1708.02219v1</v>
          </cell>
          <cell r="D51" t="str">
            <v>1_実験せず</v>
          </cell>
          <cell r="E51">
            <v>42954.733368055553</v>
          </cell>
          <cell r="G51" t="str">
            <v>Superconducting Caps for Quantum Integrated Circuits</v>
          </cell>
          <cell r="U51" t="str">
            <v>いる</v>
          </cell>
        </row>
        <row r="52">
          <cell r="B52" t="str">
            <v>1708.02226v1</v>
          </cell>
          <cell r="D52" t="str">
            <v>1_実験せず</v>
          </cell>
          <cell r="E52">
            <v>42954.740879629629</v>
          </cell>
          <cell r="G52" t="str">
            <v>Superconducting Through-Silicon Vias for Quantum Integrated Circuits</v>
          </cell>
          <cell r="U52" t="str">
            <v>いる</v>
          </cell>
        </row>
        <row r="53">
          <cell r="B53" t="str">
            <v>1708.07117v2</v>
          </cell>
          <cell r="D53" t="str">
            <v>1_実験せず</v>
          </cell>
          <cell r="E53">
            <v>42970.739942129629</v>
          </cell>
          <cell r="G53" t="str">
            <v>Path-Integral Quantum Monte Carlo simulation with Open-Boundary
  Conditions</v>
          </cell>
          <cell r="U53" t="str">
            <v>いる</v>
          </cell>
        </row>
        <row r="54">
          <cell r="B54" t="str">
            <v>1708.08039v4</v>
          </cell>
          <cell r="D54" t="str">
            <v>1_実験せず</v>
          </cell>
          <cell r="E54">
            <v>42974.091238425928</v>
          </cell>
          <cell r="G54" t="str">
            <v>Robust two-qubit gates in a linear ion crystal using a
  frequency-modulated driving force</v>
          </cell>
          <cell r="U54" t="str">
            <v>いる</v>
          </cell>
        </row>
        <row r="55">
          <cell r="B55" t="str">
            <v>1708.09757v2</v>
          </cell>
          <cell r="D55" t="str">
            <v>1_実験せず</v>
          </cell>
          <cell r="E55">
            <v>42978.612175925926</v>
          </cell>
          <cell r="G55" t="str">
            <v>Opportunities and challenges for quantum-assisted machine learning in
  near-term quantum computers</v>
          </cell>
          <cell r="U55" t="str">
            <v>いる</v>
          </cell>
        </row>
        <row r="56">
          <cell r="B56" t="str">
            <v>1708.09780v2</v>
          </cell>
          <cell r="D56" t="str">
            <v>1_実験せず</v>
          </cell>
          <cell r="E56">
            <v>42978.65384259259</v>
          </cell>
          <cell r="G56" t="str">
            <v>Readiness of Quantum Optimization Machines for Industrial Applications</v>
          </cell>
          <cell r="U56" t="str">
            <v>いる</v>
          </cell>
        </row>
        <row r="57">
          <cell r="B57" t="str">
            <v>1708.09784v3</v>
          </cell>
          <cell r="D57" t="str">
            <v>1_実験せず</v>
          </cell>
          <cell r="E57">
            <v>42978.664097222223</v>
          </cell>
          <cell r="G57" t="str">
            <v>Quantum-assisted Helmholtz machines: A quantum-classical deep learning
  framework for industrial datasets in near-term devices</v>
          </cell>
          <cell r="U57" t="str">
            <v>いる</v>
          </cell>
        </row>
        <row r="58">
          <cell r="B58" t="str">
            <v>1709.05179v1</v>
          </cell>
          <cell r="D58" t="str">
            <v>1_実験せず</v>
          </cell>
          <cell r="E58">
            <v>42993.532916666663</v>
          </cell>
          <cell r="G58" t="str">
            <v>Demonstration of two-atom entanglement with ultrafast optical pulses</v>
          </cell>
          <cell r="U58" t="str">
            <v>いる</v>
          </cell>
        </row>
        <row r="59">
          <cell r="B59" t="str">
            <v>1709.06678v1</v>
          </cell>
          <cell r="D59" t="str">
            <v>0_実験実施</v>
          </cell>
          <cell r="E59">
            <v>42997.983090277776</v>
          </cell>
          <cell r="G59" t="str">
            <v>A blueprint for demonstrating quantum supremacy with superconducting
  qubits</v>
          </cell>
          <cell r="U59" t="str">
            <v>いる</v>
          </cell>
          <cell r="V59" t="str">
            <v>(F8) Applications: simulating quantum mechanics</v>
          </cell>
          <cell r="X59">
            <v>9</v>
          </cell>
          <cell r="Y59" t="str">
            <v>Google</v>
          </cell>
        </row>
        <row r="60">
          <cell r="B60" t="str">
            <v>1709.07108v2</v>
          </cell>
          <cell r="D60" t="str">
            <v>0_実験実施</v>
          </cell>
          <cell r="E60">
            <v>42999.010347222225</v>
          </cell>
          <cell r="G60" t="str">
            <v>Spectral signatures of many-body localization with interacting photons</v>
          </cell>
          <cell r="U60" t="str">
            <v>いる</v>
          </cell>
          <cell r="V60" t="str">
            <v>(F2) Applications: condensed matter physics</v>
          </cell>
          <cell r="X60">
            <v>9</v>
          </cell>
          <cell r="Y60" t="str">
            <v>Google</v>
          </cell>
        </row>
        <row r="61">
          <cell r="B61" t="str">
            <v>1710.01022v2</v>
          </cell>
          <cell r="D61" t="str">
            <v>1_実験せず</v>
          </cell>
          <cell r="E61">
            <v>43011.339537037034</v>
          </cell>
          <cell r="G61" t="str">
            <v>Quantum optimization using variational algorithms on near-term quantum
  devices</v>
          </cell>
          <cell r="U61" t="str">
            <v>いる</v>
          </cell>
        </row>
        <row r="62">
          <cell r="B62" t="str">
            <v>1710.03545v1</v>
          </cell>
          <cell r="D62" t="str">
            <v>1_実験せず</v>
          </cell>
          <cell r="E62">
            <v>43018.533368055556</v>
          </cell>
          <cell r="G62" t="str">
            <v>Unifying Neural-network Quantum States and Correlator Product States via
  Tensor Networks</v>
          </cell>
          <cell r="U62" t="str">
            <v>いる</v>
          </cell>
        </row>
        <row r="63">
          <cell r="B63" t="str">
            <v>1711.00216v1</v>
          </cell>
          <cell r="D63" t="str">
            <v>1_実験せず</v>
          </cell>
          <cell r="E63">
            <v>43040.261817129627</v>
          </cell>
          <cell r="G63" t="str">
            <v>Observation of Hopping and Blockade of Bosons in a Trapped Ion Spin
  Chain</v>
          </cell>
          <cell r="U63" t="str">
            <v>いる</v>
          </cell>
        </row>
        <row r="64">
          <cell r="B64" t="str">
            <v>1712.01671v2</v>
          </cell>
          <cell r="D64" t="str">
            <v>1_実験せず</v>
          </cell>
          <cell r="E64">
            <v>43070.826157407406</v>
          </cell>
          <cell r="G64" t="str">
            <v>Low Loss Multi-Layer Wiring for Superconducting Microwave Devices</v>
          </cell>
          <cell r="U64" t="str">
            <v>いる</v>
          </cell>
        </row>
        <row r="65">
          <cell r="B65" t="str">
            <v>1712.05079v2</v>
          </cell>
          <cell r="D65" t="str">
            <v>1_実験せず</v>
          </cell>
          <cell r="E65">
            <v>43083.147870370369</v>
          </cell>
          <cell r="G65" t="str">
            <v>Analytical determination of participation in superconducting coplanar
  architectures</v>
          </cell>
          <cell r="U65" t="str">
            <v>いる</v>
          </cell>
        </row>
        <row r="66">
          <cell r="B66" t="str">
            <v>1712.05384v2</v>
          </cell>
          <cell r="D66" t="str">
            <v>1_実験せず</v>
          </cell>
          <cell r="E66">
            <v>43083.774409722224</v>
          </cell>
          <cell r="G66" t="str">
            <v>Simulation of low-depth quantum circuits as complex undirected graphical
  models</v>
          </cell>
          <cell r="U66" t="str">
            <v>いる</v>
          </cell>
        </row>
        <row r="67">
          <cell r="B67" t="str">
            <v>1712.05771v1</v>
          </cell>
          <cell r="D67" t="str">
            <v>0_実験実施</v>
          </cell>
          <cell r="E67">
            <v>43084.750081018516</v>
          </cell>
          <cell r="G67" t="str">
            <v>Unsupervised Machine Learning on a Hybrid Quantum Computer</v>
          </cell>
          <cell r="U67" t="str">
            <v>いる</v>
          </cell>
          <cell r="V67" t="str">
            <v>(F5) Applications: optimization (QAOA)</v>
          </cell>
          <cell r="X67">
            <v>19</v>
          </cell>
          <cell r="Y67" t="str">
            <v>Rigetti</v>
          </cell>
        </row>
        <row r="68">
          <cell r="B68" t="str">
            <v>1712.06550v2</v>
          </cell>
          <cell r="D68" t="str">
            <v>0_実験実施</v>
          </cell>
          <cell r="E68">
            <v>43087.743518518517</v>
          </cell>
          <cell r="G68" t="str">
            <v>Three Qubit Randomized Benchmarking</v>
          </cell>
          <cell r="U68" t="str">
            <v>いる</v>
          </cell>
          <cell r="V68" t="str">
            <v>(C) System and software development for quantum computers: compiler, circuit optimization, gate decomposition, benchmarking different quantum computers, benchmark such as XEB, quantum volume</v>
          </cell>
          <cell r="X68">
            <v>3</v>
          </cell>
          <cell r="Y68" t="str">
            <v>IBM</v>
          </cell>
        </row>
        <row r="69">
          <cell r="B69" t="str">
            <v>1712.08154v1</v>
          </cell>
          <cell r="D69" t="str">
            <v>1_実験せず</v>
          </cell>
          <cell r="E69">
            <v>43090.783564814818</v>
          </cell>
          <cell r="G69" t="str">
            <v>Simple Impedance Response Formulas for the Dispersive Interaction Rates
  in the Effective Hamiltonians of Low Anharmonicity Superconducting Qubits</v>
          </cell>
          <cell r="U69" t="str">
            <v>いる</v>
          </cell>
        </row>
        <row r="70">
          <cell r="B70" t="str">
            <v>1712.08581v1</v>
          </cell>
          <cell r="D70" t="str">
            <v>0_実験実施</v>
          </cell>
          <cell r="E70">
            <v>43091.72210648148</v>
          </cell>
          <cell r="G70" t="str">
            <v>Measuring the Renyi entropy of a two-site Fermi-Hubbard model on a
  trapped ion quantum computer</v>
          </cell>
          <cell r="U70" t="str">
            <v>いる</v>
          </cell>
          <cell r="V70" t="str">
            <v>(F2) Applications: condensed matter physics</v>
          </cell>
          <cell r="X70">
            <v>5</v>
          </cell>
          <cell r="Y70" t="str">
            <v>IonQ</v>
          </cell>
        </row>
        <row r="71">
          <cell r="B71" t="str">
            <v>1802.03118v1</v>
          </cell>
          <cell r="D71" t="str">
            <v>1_実験せず</v>
          </cell>
          <cell r="E71">
            <v>43140.165439814817</v>
          </cell>
          <cell r="G71" t="str">
            <v>Cryogenic Trapped-Ion System for Large Scale Quantum Simulation</v>
          </cell>
          <cell r="U71" t="str">
            <v>いる</v>
          </cell>
        </row>
        <row r="72">
          <cell r="B72" t="str">
            <v>1802.06002v2</v>
          </cell>
          <cell r="D72" t="str">
            <v>1_実験せず</v>
          </cell>
          <cell r="E72">
            <v>43147.673310185186</v>
          </cell>
          <cell r="G72" t="str">
            <v>Classification with Quantum Neural Networks on Near Term Processors</v>
          </cell>
          <cell r="U72" t="str">
            <v>いる</v>
          </cell>
        </row>
        <row r="73">
          <cell r="B73" t="str">
            <v>1802.08116v1</v>
          </cell>
          <cell r="D73" t="str">
            <v>0_実験実施</v>
          </cell>
          <cell r="E73">
            <v>43153.663969907408</v>
          </cell>
          <cell r="G73" t="str">
            <v>Demonstration of Bayesian quantum game on an ion trap quantum computer</v>
          </cell>
          <cell r="U73" t="str">
            <v>いる</v>
          </cell>
          <cell r="V73" t="str">
            <v>(F13) Applications: others</v>
          </cell>
          <cell r="X73">
            <v>5</v>
          </cell>
          <cell r="Y73" t="str">
            <v>IonQ</v>
          </cell>
        </row>
        <row r="74">
          <cell r="B74" t="str">
            <v>1802.09542v2</v>
          </cell>
          <cell r="D74" t="str">
            <v>1_実験せず</v>
          </cell>
          <cell r="E74">
            <v>43157.791701388887</v>
          </cell>
          <cell r="G74" t="str">
            <v>Non-ergodic delocalized states for efficient population transfer within
  a narrow band of the energy landscape</v>
          </cell>
          <cell r="U74" t="str">
            <v>いる</v>
          </cell>
        </row>
        <row r="75">
          <cell r="B75" t="str">
            <v>1803.01857v2</v>
          </cell>
          <cell r="D75" t="str">
            <v>1_実験せず</v>
          </cell>
          <cell r="E75">
            <v>43164.791678240741</v>
          </cell>
          <cell r="G75" t="str">
            <v>Universal Quantum Control through Deep Reinforcement Learning</v>
          </cell>
          <cell r="U75" t="str">
            <v>いる</v>
          </cell>
        </row>
        <row r="76">
          <cell r="B76" t="str">
            <v>1803.03226v1</v>
          </cell>
          <cell r="D76" t="str">
            <v>1_実験せず</v>
          </cell>
          <cell r="E76">
            <v>43167.740891203706</v>
          </cell>
          <cell r="G76" t="str">
            <v>Physical qubit calibration on a directed acyclic graph</v>
          </cell>
          <cell r="U76" t="str">
            <v>いる</v>
          </cell>
        </row>
        <row r="77">
          <cell r="B77" t="str">
            <v>1803.11173v1</v>
          </cell>
          <cell r="D77" t="str">
            <v>1_実験せず</v>
          </cell>
          <cell r="E77">
            <v>43188.735520833332</v>
          </cell>
          <cell r="G77" t="str">
            <v>Barren plateaus in quantum neural network training landscapes</v>
          </cell>
          <cell r="U77" t="str">
            <v>いる</v>
          </cell>
        </row>
        <row r="78">
          <cell r="B78" t="str">
            <v>1803.11555v1</v>
          </cell>
          <cell r="D78" t="str">
            <v>1_実験せず</v>
          </cell>
          <cell r="E78">
            <v>43189.744814814818</v>
          </cell>
          <cell r="G78" t="str">
            <v>Asymmetry in energy versus spin transport in certain interacting,
  disordered systems</v>
          </cell>
          <cell r="U78" t="str">
            <v>いる</v>
          </cell>
        </row>
        <row r="79">
          <cell r="B79" t="str">
            <v>1804.03680v2</v>
          </cell>
          <cell r="D79" t="str">
            <v>0_実験実施</v>
          </cell>
          <cell r="E79">
            <v>43200.774224537039</v>
          </cell>
          <cell r="G79" t="str">
            <v>Hierarchical quantum classifiers</v>
          </cell>
          <cell r="U79" t="str">
            <v>いる</v>
          </cell>
          <cell r="V79" t="str">
            <v>(F1) Applications: quantum machine learning</v>
          </cell>
          <cell r="X79">
            <v>4</v>
          </cell>
          <cell r="Y79" t="str">
            <v>IBM</v>
          </cell>
        </row>
        <row r="80">
          <cell r="B80" t="str">
            <v>1804.04073v2</v>
          </cell>
          <cell r="D80" t="str">
            <v>1_実験せず</v>
          </cell>
          <cell r="E80">
            <v>43201.680671296293</v>
          </cell>
          <cell r="G80" t="str">
            <v>Effective Hamiltonian models of the cross-resonance gate</v>
          </cell>
          <cell r="U80" t="str">
            <v>いる</v>
          </cell>
        </row>
        <row r="81">
          <cell r="B81" t="str">
            <v>1804.07718v2</v>
          </cell>
          <cell r="D81" t="str">
            <v>1_実験せず</v>
          </cell>
          <cell r="E81">
            <v>43210.699756944443</v>
          </cell>
          <cell r="G81" t="str">
            <v>Machine learning assisted readout of trapped-ion qubits</v>
          </cell>
          <cell r="U81" t="str">
            <v>いる</v>
          </cell>
        </row>
        <row r="82">
          <cell r="B82" t="str">
            <v>1804.11326v2</v>
          </cell>
          <cell r="D82" t="str">
            <v>0_実験実施</v>
          </cell>
          <cell r="E82">
            <v>43220.718159722222</v>
          </cell>
          <cell r="G82" t="str">
            <v>Supervised learning with quantum enhanced feature spaces</v>
          </cell>
          <cell r="U82" t="str">
            <v>いる</v>
          </cell>
          <cell r="V82" t="str">
            <v>(F1) Applications: quantum machine learning</v>
          </cell>
          <cell r="X82">
            <v>5</v>
          </cell>
          <cell r="Y82" t="str">
            <v>IBM</v>
          </cell>
        </row>
        <row r="83">
          <cell r="B83" t="str">
            <v>1805.03659v1</v>
          </cell>
          <cell r="D83" t="str">
            <v>1_実験せず</v>
          </cell>
          <cell r="E83">
            <v>43229.750034722223</v>
          </cell>
          <cell r="G83" t="str">
            <v>Projected Entangled Pair States with continuous virtual symmetries</v>
          </cell>
          <cell r="U83" t="str">
            <v>いる</v>
          </cell>
        </row>
        <row r="84">
          <cell r="B84" t="str">
            <v>1805.03662v2</v>
          </cell>
          <cell r="D84" t="str">
            <v>1_実験せず</v>
          </cell>
          <cell r="E84">
            <v>43229.750057870369</v>
          </cell>
          <cell r="G84" t="str">
            <v>Encoding Electronic Spectra in Quantum Circuits with Linear T Complexity</v>
          </cell>
          <cell r="U84" t="str">
            <v>いる</v>
          </cell>
        </row>
        <row r="85">
          <cell r="B85" t="str">
            <v>1805.04492v1</v>
          </cell>
          <cell r="D85" t="str">
            <v>0_実験実施</v>
          </cell>
          <cell r="E85">
            <v>43231.711550925924</v>
          </cell>
          <cell r="G85" t="str">
            <v>Extending the computational reach of a noisy superconducting quantum
  processor</v>
          </cell>
          <cell r="U85" t="str">
            <v>いる</v>
          </cell>
          <cell r="V85" t="str">
            <v>(E) Quantum noise mitigation</v>
          </cell>
          <cell r="X85">
            <v>4</v>
          </cell>
          <cell r="Y85" t="str">
            <v>IBM</v>
          </cell>
        </row>
        <row r="86">
          <cell r="B86" t="str">
            <v>1805.08654v1</v>
          </cell>
          <cell r="D86" t="str">
            <v>1_実験せず</v>
          </cell>
          <cell r="E86">
            <v>43242.631747685184</v>
          </cell>
          <cell r="G86" t="str">
            <v>Universal discriminative quantum neural networks</v>
          </cell>
          <cell r="U86" t="str">
            <v>いる</v>
          </cell>
        </row>
        <row r="87">
          <cell r="B87" t="str">
            <v>1806.00463v3</v>
          </cell>
          <cell r="D87" t="str">
            <v>1_実験せず</v>
          </cell>
          <cell r="E87">
            <v>43252.737210648149</v>
          </cell>
          <cell r="G87" t="str">
            <v>Adversarial quantum circuit learning for pure state approximation</v>
          </cell>
          <cell r="U87" t="str">
            <v>いる</v>
          </cell>
        </row>
        <row r="88">
          <cell r="B88" t="str">
            <v>1806.02793v2</v>
          </cell>
          <cell r="D88" t="str">
            <v>1_実験せず</v>
          </cell>
          <cell r="E88">
            <v>43258.717083333337</v>
          </cell>
          <cell r="G88" t="str">
            <v>Quantum Simulation of the Sachdev-Ye-Kitaev Model by Asymmetric
  Qubitization</v>
          </cell>
          <cell r="U88" t="str">
            <v>いる</v>
          </cell>
        </row>
        <row r="89">
          <cell r="B89" t="str">
            <v>1806.02807v2</v>
          </cell>
          <cell r="D89" t="str">
            <v>0_実験実施</v>
          </cell>
          <cell r="E89">
            <v>43258.732685185183</v>
          </cell>
          <cell r="G89" t="str">
            <v>Verified Quantum Information Scrambling</v>
          </cell>
          <cell r="U89" t="str">
            <v>いる</v>
          </cell>
          <cell r="V89" t="str">
            <v>(F9) Applications: high energy physics</v>
          </cell>
          <cell r="X89">
            <v>7</v>
          </cell>
          <cell r="Y89" t="str">
            <v>IonQ</v>
          </cell>
        </row>
        <row r="90">
          <cell r="B90" t="str">
            <v>1806.10762v1</v>
          </cell>
          <cell r="D90" t="str">
            <v>1_実験せず</v>
          </cell>
          <cell r="E90">
            <v>43279.17428240741</v>
          </cell>
          <cell r="G90" t="str">
            <v>Hidden Order in Quantum Many-body Dynamics of Driven-Dissipative
  Nonlinear Photonic Lattices</v>
          </cell>
          <cell r="U90" t="str">
            <v>いる</v>
          </cell>
        </row>
        <row r="91">
          <cell r="B91" t="str">
            <v>1806.11071v1</v>
          </cell>
          <cell r="D91" t="str">
            <v>1_実験せず</v>
          </cell>
          <cell r="E91">
            <v>43279.695555555554</v>
          </cell>
          <cell r="G91" t="str">
            <v>The quantum separability problem is a simultaneous hollowisation matrix
  analysis problem</v>
          </cell>
          <cell r="U91" t="str">
            <v>いる</v>
          </cell>
        </row>
        <row r="92">
          <cell r="B92" t="str">
            <v>1807.04792v1</v>
          </cell>
          <cell r="D92" t="str">
            <v>1_実験せず</v>
          </cell>
          <cell r="E92">
            <v>43293.800335648149</v>
          </cell>
          <cell r="G92" t="str">
            <v>Efficient population transfer via non-ergodic extended states in quantum
  spin glass</v>
          </cell>
          <cell r="U92" t="str">
            <v>いる</v>
          </cell>
        </row>
        <row r="93">
          <cell r="B93" t="str">
            <v>1807.09802v2</v>
          </cell>
          <cell r="D93" t="str">
            <v>1_実験せず</v>
          </cell>
          <cell r="E93">
            <v>43306.752789351849</v>
          </cell>
          <cell r="G93" t="str">
            <v>Quantum Simulation of Chemistry with Sublinear Scaling in Basis Size</v>
          </cell>
          <cell r="U93" t="str">
            <v>いる</v>
          </cell>
        </row>
        <row r="94">
          <cell r="B94" t="str">
            <v>1807.10161v3</v>
          </cell>
          <cell r="D94" t="str">
            <v>1_実験せず</v>
          </cell>
          <cell r="E94">
            <v>43307.59542824074</v>
          </cell>
          <cell r="G94" t="str">
            <v>Discrete time crystals in the absence of manifest symmetries or disorder
  in open quantum systems</v>
          </cell>
          <cell r="U94" t="str">
            <v>いる</v>
          </cell>
        </row>
        <row r="95">
          <cell r="B95" t="str">
            <v>1809.00622v2</v>
          </cell>
          <cell r="D95" t="str">
            <v>1_実験せず</v>
          </cell>
          <cell r="E95">
            <v>43346.631886574076</v>
          </cell>
          <cell r="G95" t="str">
            <v>Entanglement robustness against particle loss in multiqubit systems</v>
          </cell>
          <cell r="U95" t="str">
            <v>いる</v>
          </cell>
        </row>
        <row r="96">
          <cell r="B96" t="str">
            <v>1809.01043v1</v>
          </cell>
          <cell r="D96" t="str">
            <v>1_実験せず</v>
          </cell>
          <cell r="E96">
            <v>43347.645856481482</v>
          </cell>
          <cell r="G96" t="str">
            <v>Fluctuations of Energy-Relaxation Times in Superconducting Qubits</v>
          </cell>
          <cell r="U96" t="str">
            <v>いる</v>
          </cell>
        </row>
        <row r="97">
          <cell r="B97" t="str">
            <v>1809.03452v1</v>
          </cell>
          <cell r="D97" t="str">
            <v>99_不明</v>
          </cell>
          <cell r="E97">
            <v>43353.701944444445</v>
          </cell>
          <cell r="G97" t="str">
            <v>Qiskit Backend Specifications for OpenQASM and OpenPulse Experiments</v>
          </cell>
          <cell r="U97" t="str">
            <v>いる</v>
          </cell>
        </row>
        <row r="98">
          <cell r="B98" t="str">
            <v>1810.02365v2</v>
          </cell>
          <cell r="D98" t="str">
            <v>1_実験せず</v>
          </cell>
          <cell r="E98">
            <v>43377.75</v>
          </cell>
          <cell r="G98" t="str">
            <v>Confined Quasiparticle Dynamics in Long-Range Interacting Quantum Spin
  Chains</v>
          </cell>
          <cell r="U98" t="str">
            <v>いる</v>
          </cell>
        </row>
        <row r="99">
          <cell r="B99" t="str">
            <v>1810.11948v1</v>
          </cell>
          <cell r="D99" t="str">
            <v>0_実験実施</v>
          </cell>
          <cell r="E99">
            <v>43402.177384259259</v>
          </cell>
          <cell r="G99" t="str">
            <v>Parallel Entangling Operations on a Universal Ion Trap Quantum Computer</v>
          </cell>
          <cell r="U99" t="str">
            <v>いる</v>
          </cell>
          <cell r="V99" t="str">
            <v>(B) Tomography, noise characterization, quantum control (including pulse optimization), gate benchmarking</v>
          </cell>
          <cell r="X99">
            <v>4</v>
          </cell>
          <cell r="Y99" t="str">
            <v>IonQ</v>
          </cell>
        </row>
        <row r="100">
          <cell r="B100" t="str">
            <v>1811.10723v3</v>
          </cell>
          <cell r="D100" t="str">
            <v>1_実験せず</v>
          </cell>
          <cell r="E100">
            <v>43430.945451388892</v>
          </cell>
          <cell r="G100" t="str">
            <v>Quantum repeaters based on two species trapped ions</v>
          </cell>
          <cell r="U100" t="str">
            <v>いる</v>
          </cell>
        </row>
        <row r="101">
          <cell r="B101" t="str">
            <v>1811.12926v2</v>
          </cell>
          <cell r="D101" t="str">
            <v>0_実験実施</v>
          </cell>
          <cell r="E101">
            <v>43434.767951388887</v>
          </cell>
          <cell r="G101" t="str">
            <v>Validating quantum computers using randomized model circuits</v>
          </cell>
          <cell r="U101" t="str">
            <v>いる</v>
          </cell>
          <cell r="V101" t="str">
            <v>(C) System and software development for quantum computers: compiler, circuit optimization, gate decomposition, benchmarking different quantum computers, benchmark such as XEB, quantum volume</v>
          </cell>
          <cell r="X101">
            <v>20</v>
          </cell>
          <cell r="Y101" t="str">
            <v>IBM</v>
          </cell>
        </row>
        <row r="102">
          <cell r="B102" t="str">
            <v>1812.01749v1</v>
          </cell>
          <cell r="D102" t="str">
            <v>1_実験せず</v>
          </cell>
          <cell r="E102">
            <v>43438.980995370373</v>
          </cell>
          <cell r="G102" t="str">
            <v>High Purity Single Photons Entangled with an Atomic Memory</v>
          </cell>
          <cell r="U102" t="str">
            <v>いる</v>
          </cell>
        </row>
        <row r="103">
          <cell r="B103" t="str">
            <v>1812.04170v1</v>
          </cell>
          <cell r="D103" t="str">
            <v>1_実験せず</v>
          </cell>
          <cell r="E103">
            <v>43445.044421296298</v>
          </cell>
          <cell r="G103" t="str">
            <v>For Fixed Control Parameters the Quantum Approximate Optimization
  Algorithm's Objective Function Value Concentrates for Typical Instances</v>
          </cell>
          <cell r="U103" t="str">
            <v>いる</v>
          </cell>
        </row>
        <row r="104">
          <cell r="B104" t="str">
            <v>1812.08190v2</v>
          </cell>
          <cell r="D104" t="str">
            <v>1_実験せず</v>
          </cell>
          <cell r="E104">
            <v>43453.792395833334</v>
          </cell>
          <cell r="G104" t="str">
            <v>Majorana loop stabilizer codes for error correction of fermionic quantum
  simulations</v>
          </cell>
          <cell r="U104" t="str">
            <v>いる</v>
          </cell>
        </row>
        <row r="105">
          <cell r="B105" t="str">
            <v>1812.08862v2</v>
          </cell>
          <cell r="D105" t="str">
            <v>0_実験実施</v>
          </cell>
          <cell r="E105">
            <v>43454.907916666663</v>
          </cell>
          <cell r="G105" t="str">
            <v>Training of Quantum Circuits on a Hybrid Quantum Computer</v>
          </cell>
          <cell r="U105" t="str">
            <v>いる</v>
          </cell>
          <cell r="V105" t="str">
            <v>(F1) Applications: quantum machine learning</v>
          </cell>
          <cell r="X105">
            <v>4</v>
          </cell>
          <cell r="Y105" t="str">
            <v>IonQ</v>
          </cell>
        </row>
        <row r="106">
          <cell r="B106" t="str">
            <v>1901.09042v2</v>
          </cell>
          <cell r="D106" t="str">
            <v>1_実験せず</v>
          </cell>
          <cell r="E106">
            <v>43490.791701388887</v>
          </cell>
          <cell r="G106" t="str">
            <v>Heisenberg-Scaling Measurement Protocol for Analytic Functions with
  Quantum Sensor Networks</v>
          </cell>
          <cell r="U106" t="str">
            <v>いる</v>
          </cell>
        </row>
        <row r="107">
          <cell r="B107" t="str">
            <v>1901.10114v1</v>
          </cell>
          <cell r="D107" t="str">
            <v>1_実験せず</v>
          </cell>
          <cell r="E107">
            <v>43494.233136574076</v>
          </cell>
          <cell r="G107" t="str">
            <v>Optimising Clifford Circuits with Quantomatic</v>
          </cell>
          <cell r="U107" t="str">
            <v>いる</v>
          </cell>
        </row>
        <row r="108">
          <cell r="B108" t="str">
            <v>1901.10428v3</v>
          </cell>
          <cell r="D108" t="str">
            <v>1_実験せず</v>
          </cell>
          <cell r="E108">
            <v>43494.749085648145</v>
          </cell>
          <cell r="G108" t="str">
            <v>Thermodynamics of precision in quantum non equilibrium steady states</v>
          </cell>
          <cell r="U108" t="str">
            <v>いる</v>
          </cell>
        </row>
        <row r="109">
          <cell r="B109" t="str">
            <v>1902.03178v6</v>
          </cell>
          <cell r="D109" t="str">
            <v>1_実験せず</v>
          </cell>
          <cell r="E109">
            <v>43504.69295138889</v>
          </cell>
          <cell r="G109" t="str">
            <v>Graph-theoretic Simplification of Quantum Circuits with the ZX-calculus</v>
          </cell>
          <cell r="U109" t="str">
            <v>いる</v>
          </cell>
        </row>
        <row r="110">
          <cell r="B110" t="str">
            <v>1902.08091v2</v>
          </cell>
          <cell r="D110" t="str">
            <v>1_実験せず</v>
          </cell>
          <cell r="E110">
            <v>43517.631481481483</v>
          </cell>
          <cell r="G110" t="str">
            <v>On the qubit routing problem</v>
          </cell>
          <cell r="U110" t="str">
            <v>いる</v>
          </cell>
        </row>
        <row r="111">
          <cell r="B111" t="str">
            <v>1902.10171v2</v>
          </cell>
          <cell r="D111" t="str">
            <v>0_実験実施</v>
          </cell>
          <cell r="E111">
            <v>43522.800057870372</v>
          </cell>
          <cell r="G111" t="str">
            <v>Ground-state energy estimation of the water molecule on a trapped ion
  quantum computer</v>
          </cell>
          <cell r="U111" t="str">
            <v>いる</v>
          </cell>
          <cell r="V111" t="str">
            <v>(F3) Applications: quantum chemistry</v>
          </cell>
          <cell r="X111">
            <v>4</v>
          </cell>
          <cell r="Y111" t="str">
            <v>IonQ</v>
          </cell>
        </row>
        <row r="112">
          <cell r="B112" t="str">
            <v>1902.10673v4</v>
          </cell>
          <cell r="D112" t="str">
            <v>1_実験せず</v>
          </cell>
          <cell r="E112">
            <v>43523.762418981481</v>
          </cell>
          <cell r="G112" t="str">
            <v>Improved Fault-Tolerant Quantum Simulation of Condensed-Phase Correlated
  Electrons via Trotterization</v>
          </cell>
          <cell r="U112" t="str">
            <v>いる</v>
          </cell>
        </row>
        <row r="113">
          <cell r="B113" t="str">
            <v>1902.10864v1</v>
          </cell>
          <cell r="D113" t="str">
            <v>1_実験せず</v>
          </cell>
          <cell r="E113">
            <v>43524.095879629633</v>
          </cell>
          <cell r="G113" t="str">
            <v>A 28nm Bulk-CMOS 4-to-8GHz &lt;2mW Cryogenic Pulse Modulator for Scalable
  Quantum Computing</v>
          </cell>
          <cell r="U113" t="str">
            <v>いる</v>
          </cell>
        </row>
        <row r="114">
          <cell r="B114" t="str">
            <v>1902.11099v1</v>
          </cell>
          <cell r="D114" t="str">
            <v>1_実験せず</v>
          </cell>
          <cell r="E114">
            <v>43524.605775462966</v>
          </cell>
          <cell r="G114" t="str">
            <v>Exploring non-equilibrium phases of the generalized Dicke model with a
  trapped Rydberg ion quantum simulator</v>
          </cell>
          <cell r="U114" t="str">
            <v>いる</v>
          </cell>
        </row>
        <row r="115">
          <cell r="B115" t="str">
            <v>1903.05076v3</v>
          </cell>
          <cell r="D115" t="str">
            <v>1_実験せず</v>
          </cell>
          <cell r="E115">
            <v>43536.743668981479</v>
          </cell>
          <cell r="G115" t="str">
            <v>An initialization strategy for addressing barren plateaus in
  parametrized quantum circuits</v>
          </cell>
          <cell r="U115" t="str">
            <v>いる</v>
          </cell>
        </row>
        <row r="116">
          <cell r="B116" t="str">
            <v>1903.05786v1</v>
          </cell>
          <cell r="D116" t="str">
            <v>1_実験せず</v>
          </cell>
          <cell r="E116">
            <v>43538.062118055554</v>
          </cell>
          <cell r="G116" t="str">
            <v>Decoding quantum errors with subspace expansions</v>
          </cell>
          <cell r="U116" t="str">
            <v>いる</v>
          </cell>
        </row>
        <row r="117">
          <cell r="B117" t="str">
            <v>1903.08181v1</v>
          </cell>
          <cell r="D117" t="str">
            <v>0_実験実施</v>
          </cell>
          <cell r="E117">
            <v>43543.750150462962</v>
          </cell>
          <cell r="G117" t="str">
            <v>Benchmarking an 11-qubit quantum computer</v>
          </cell>
          <cell r="U117" t="str">
            <v>いる</v>
          </cell>
          <cell r="V117" t="str">
            <v>(C) System and software development for quantum computers: compiler, circuit optimization, gate decomposition, benchmarking different quantum computers, benchmark such as XEB, quantum volume</v>
          </cell>
          <cell r="X117">
            <v>11</v>
          </cell>
          <cell r="Y117" t="str">
            <v>IonQ</v>
          </cell>
        </row>
        <row r="118">
          <cell r="B118" t="str">
            <v>1904.04338v2</v>
          </cell>
          <cell r="D118" t="str">
            <v>0_実験実施</v>
          </cell>
          <cell r="E118">
            <v>43563.84034722222</v>
          </cell>
          <cell r="G118" t="str">
            <v>Toward convergence of effective field theory simulations on digital
  quantum computers</v>
          </cell>
          <cell r="U118" t="str">
            <v>いる</v>
          </cell>
          <cell r="V118" t="str">
            <v>(F9) Applications: high energy physics</v>
          </cell>
          <cell r="W118" t="str">
            <v>(E) Quantum noise mitigation</v>
          </cell>
          <cell r="X118">
            <v>4</v>
          </cell>
          <cell r="Y118" t="str">
            <v>IonQ</v>
          </cell>
        </row>
        <row r="119">
          <cell r="B119" t="str">
            <v>1904.09450v2</v>
          </cell>
          <cell r="D119" t="str">
            <v>1_実験せず</v>
          </cell>
          <cell r="E119">
            <v>43575.623379629629</v>
          </cell>
          <cell r="G119" t="str">
            <v>Detecting subsystem symmetry protected topological order via
  entanglement entropy</v>
          </cell>
          <cell r="U119" t="str">
            <v>いる</v>
          </cell>
        </row>
        <row r="120">
          <cell r="B120" t="str">
            <v>1904.12817v2</v>
          </cell>
          <cell r="D120" t="str">
            <v>1_実験せず</v>
          </cell>
          <cell r="E120">
            <v>43584.707048611112</v>
          </cell>
          <cell r="G120" t="str">
            <v>Pauli Fusion: a Computational Model to Realise Quantum Transformations
  from ZX Terms</v>
          </cell>
          <cell r="U120" t="str">
            <v>いる</v>
          </cell>
        </row>
        <row r="121">
          <cell r="B121" t="str">
            <v>1905.00444v2</v>
          </cell>
          <cell r="D121" t="str">
            <v>1_実験せず</v>
          </cell>
          <cell r="E121">
            <v>43586.779386574075</v>
          </cell>
          <cell r="G121" t="str">
            <v>Establishing the Quantum Supremacy Frontier with a 281 Pflop/s
  Simulation</v>
          </cell>
          <cell r="U121" t="str">
            <v>いる</v>
          </cell>
        </row>
        <row r="122">
          <cell r="B122" t="str">
            <v>1905.08826v2</v>
          </cell>
          <cell r="D122" t="str">
            <v>1_実験せず</v>
          </cell>
          <cell r="E122">
            <v>43606.762407407405</v>
          </cell>
          <cell r="G122" t="str">
            <v>Classical Stochastic Discrete Time Crystals</v>
          </cell>
          <cell r="U122" t="str">
            <v>いない</v>
          </cell>
        </row>
        <row r="123">
          <cell r="B123" t="str">
            <v>1905.11480v1</v>
          </cell>
          <cell r="D123" t="str">
            <v>1_実験せず</v>
          </cell>
          <cell r="E123">
            <v>43612.834293981483</v>
          </cell>
          <cell r="G123" t="str">
            <v>Cross-resonance interactions between superconducting qubits with
  variable detuning</v>
          </cell>
          <cell r="U123" t="str">
            <v>いる</v>
          </cell>
        </row>
        <row r="124">
          <cell r="B124" t="str">
            <v>1906.00476v3</v>
          </cell>
          <cell r="D124" t="str">
            <v>0_実験実施</v>
          </cell>
          <cell r="E124">
            <v>43618.852199074077</v>
          </cell>
          <cell r="G124" t="str">
            <v>Noise reduction using past causal cones in variational quantum
  algorithms</v>
          </cell>
          <cell r="U124" t="str">
            <v>いる</v>
          </cell>
          <cell r="V124" t="str">
            <v>(F7) Applications: primitives (grover, amplitude amplification, phase estimation, variational algorithm, optimizers, measurements)</v>
          </cell>
          <cell r="W124" t="str">
            <v>(F5) Applications: optimization (QAOA)</v>
          </cell>
          <cell r="X124">
            <v>5</v>
          </cell>
          <cell r="Y124" t="str">
            <v>IonQ</v>
          </cell>
        </row>
        <row r="125">
          <cell r="B125" t="str">
            <v>1906.01734v2</v>
          </cell>
          <cell r="D125" t="str">
            <v>1_実験せず</v>
          </cell>
          <cell r="E125">
            <v>43620.90084490741</v>
          </cell>
          <cell r="G125" t="str">
            <v>Phase Gadget Synthesis for Shallow Circuits</v>
          </cell>
          <cell r="U125" t="str">
            <v>いる</v>
          </cell>
        </row>
        <row r="126">
          <cell r="B126" t="str">
            <v>1906.02699v2</v>
          </cell>
          <cell r="D126" t="str">
            <v>1_実験せず</v>
          </cell>
          <cell r="E126">
            <v>43622.706076388888</v>
          </cell>
          <cell r="G126" t="str">
            <v>Generation of Thermofield Double States and Critical Ground States with
  a Quantum Computer</v>
          </cell>
          <cell r="U126" t="str">
            <v>いる</v>
          </cell>
          <cell r="V126" t="str">
            <v>(F5) Applications: optimization (QAOA)</v>
          </cell>
          <cell r="W126" t="str">
            <v>(F2) Applications: condensed matter physics</v>
          </cell>
          <cell r="X126">
            <v>6</v>
          </cell>
        </row>
        <row r="127">
          <cell r="B127" t="str">
            <v>1906.02700v2</v>
          </cell>
          <cell r="D127" t="str">
            <v>1_実験せず</v>
          </cell>
          <cell r="E127">
            <v>43622.706099537034</v>
          </cell>
          <cell r="G127" t="str">
            <v>Quantum Approximate Optimization of the Long-Range Ising Model with a
  Trapped-Ion Quantum Simulator</v>
          </cell>
          <cell r="U127" t="str">
            <v>なし</v>
          </cell>
          <cell r="V127" t="str">
            <v>(F5) Applications: optimization (QAOA)</v>
          </cell>
          <cell r="X127">
            <v>40</v>
          </cell>
        </row>
        <row r="128">
          <cell r="B128" t="str">
            <v>1906.05412v1</v>
          </cell>
          <cell r="D128" t="str">
            <v>1_実験せず</v>
          </cell>
          <cell r="E128">
            <v>43628.941481481481</v>
          </cell>
          <cell r="G128" t="str">
            <v>Controllable Finite-Momenta Dynamical Quasicondensation in the
  Periodically Driven One-Dimensional Fermi-Hubbard Model</v>
          </cell>
          <cell r="U128" t="str">
            <v>いる</v>
          </cell>
        </row>
        <row r="129">
          <cell r="B129" t="str">
            <v>1906.07682v2</v>
          </cell>
          <cell r="D129" t="str">
            <v>1_実験せず</v>
          </cell>
          <cell r="E129">
            <v>43634.703240740739</v>
          </cell>
          <cell r="G129" t="str">
            <v>Parameterized quantum circuits as machine learning models</v>
          </cell>
          <cell r="U129" t="str">
            <v>いない</v>
          </cell>
        </row>
        <row r="130">
          <cell r="B130" t="str">
            <v>1907.00707v1</v>
          </cell>
          <cell r="D130" t="str">
            <v>1_実験せず</v>
          </cell>
          <cell r="E130">
            <v>43640.255636574075</v>
          </cell>
          <cell r="G130" t="str">
            <v>Quantum-Assisted Genetic Algorithm</v>
          </cell>
          <cell r="U130" t="str">
            <v>いる</v>
          </cell>
        </row>
        <row r="131">
          <cell r="B131" t="str">
            <v>1907.01609v1</v>
          </cell>
          <cell r="D131" t="str">
            <v>1_実験せず</v>
          </cell>
          <cell r="E131">
            <v>43648.83121527778</v>
          </cell>
          <cell r="G131" t="str">
            <v>Intermittency of dynamical phases in a quantum spin glass</v>
          </cell>
          <cell r="U131" t="str">
            <v>いる</v>
          </cell>
        </row>
        <row r="132">
          <cell r="B132" t="str">
            <v>1907.02510v1</v>
          </cell>
          <cell r="D132" t="str">
            <v>1_実験せず</v>
          </cell>
          <cell r="E132">
            <v>43650.740671296298</v>
          </cell>
          <cell r="G132" t="str">
            <v>Diabatic gates for frequency-tunable superconducting qubits</v>
          </cell>
          <cell r="U132" t="str">
            <v>いる</v>
          </cell>
        </row>
        <row r="133">
          <cell r="B133" t="str">
            <v>1907.05415v1</v>
          </cell>
          <cell r="D133" t="str">
            <v>1_実験せず</v>
          </cell>
          <cell r="E133">
            <v>43657.748564814814</v>
          </cell>
          <cell r="G133" t="str">
            <v>Learning to learn with quantum neural networks via classical neural
  networks</v>
          </cell>
          <cell r="U133" t="str">
            <v>いる</v>
          </cell>
        </row>
        <row r="134">
          <cell r="B134" t="str">
            <v>1908.03210v1</v>
          </cell>
          <cell r="D134" t="str">
            <v>99_不明</v>
          </cell>
          <cell r="E134">
            <v>43685.702141203707</v>
          </cell>
          <cell r="G134" t="str">
            <v>Towards analog quantum simulations of lattice gauge theories with
  trapped ions</v>
          </cell>
          <cell r="U134" t="str">
            <v>いない</v>
          </cell>
        </row>
        <row r="135">
          <cell r="B135" t="str">
            <v>1908.08054v1</v>
          </cell>
          <cell r="D135" t="str">
            <v>0_実験実施</v>
          </cell>
          <cell r="E135">
            <v>43698.750034722223</v>
          </cell>
          <cell r="G135" t="str">
            <v>Automated quantum programming via reinforcement learning for
  combinatorial optimization</v>
          </cell>
          <cell r="U135" t="str">
            <v>いる</v>
          </cell>
          <cell r="V135" t="str">
            <v>(F5) Applications: optimization (QAOA)</v>
          </cell>
          <cell r="X135">
            <v>10</v>
          </cell>
          <cell r="Y135" t="str">
            <v>Rigetti</v>
          </cell>
        </row>
        <row r="136">
          <cell r="B136" t="str">
            <v>1910.02894v1</v>
          </cell>
          <cell r="D136" t="str">
            <v>1_実験せず</v>
          </cell>
          <cell r="E136">
            <v>43745.693229166667</v>
          </cell>
          <cell r="G136" t="str">
            <v>Challenges and Opportunities of Near-Term Quantum Computing Systems</v>
          </cell>
          <cell r="U136" t="str">
            <v>いる</v>
          </cell>
        </row>
        <row r="137">
          <cell r="B137" t="str">
            <v>1910.06024v2</v>
          </cell>
          <cell r="D137" t="str">
            <v>0_実験実施</v>
          </cell>
          <cell r="E137">
            <v>43752.432812500003</v>
          </cell>
          <cell r="G137" t="str">
            <v>Direct measurement of non-local interactions in the many-body localized
  phase</v>
          </cell>
          <cell r="U137" t="str">
            <v>いる</v>
          </cell>
          <cell r="V137" t="str">
            <v>(F2) Applications: condensed matter physics</v>
          </cell>
          <cell r="X137">
            <v>9</v>
          </cell>
          <cell r="Y137" t="str">
            <v>Google</v>
          </cell>
        </row>
        <row r="138">
          <cell r="B138" t="str">
            <v>1910.10746v2</v>
          </cell>
          <cell r="D138" t="str">
            <v>1_実験せず</v>
          </cell>
          <cell r="E138">
            <v>43761.754560185182</v>
          </cell>
          <cell r="G138" t="str">
            <v>Optimal fermion-to-qubit mapping via ternary trees with applications to
  reduced quantum states learning</v>
          </cell>
          <cell r="U138" t="str">
            <v>いる</v>
          </cell>
        </row>
        <row r="139">
          <cell r="B139" t="str">
            <v>1911.03446v1</v>
          </cell>
          <cell r="D139" t="str">
            <v>1_実験せず</v>
          </cell>
          <cell r="E139">
            <v>43777.788206018522</v>
          </cell>
          <cell r="G139" t="str">
            <v>Scaling advantage in quantum simulation of geometrically frustrated
  magnets</v>
          </cell>
          <cell r="U139" t="str">
            <v>いる</v>
          </cell>
          <cell r="Y139" t="str">
            <v>Google</v>
          </cell>
        </row>
        <row r="140">
          <cell r="B140" t="str">
            <v>1912.01479v1</v>
          </cell>
          <cell r="D140" t="str">
            <v>1_実験せず</v>
          </cell>
          <cell r="E140">
            <v>43802.655590277776</v>
          </cell>
          <cell r="G140" t="str">
            <v>A non-equilibrium quantum many-body Rydberg atom engine</v>
          </cell>
          <cell r="U140" t="str">
            <v>いない</v>
          </cell>
        </row>
        <row r="141">
          <cell r="B141" t="str">
            <v>1912.02053v3</v>
          </cell>
          <cell r="D141" t="str">
            <v>1_実験せず</v>
          </cell>
          <cell r="E141">
            <v>43803.64402777778</v>
          </cell>
          <cell r="G141" t="str">
            <v>Tensor-network method to simulate strongly interacting quantum thermal
  machines</v>
          </cell>
          <cell r="U141" t="str">
            <v>いる</v>
          </cell>
        </row>
        <row r="142">
          <cell r="B142" t="str">
            <v>1912.04368v1</v>
          </cell>
          <cell r="D142" t="str">
            <v>0_実験実施</v>
          </cell>
          <cell r="E142">
            <v>43808.866203703707</v>
          </cell>
          <cell r="G142" t="str">
            <v>Learning Non-Markovian Quantum Noise from Moirﾃｩ-Enhanced Swap
  Spectroscopy with Deep Evolutionary Algorithm</v>
          </cell>
          <cell r="U142" t="str">
            <v>いる</v>
          </cell>
          <cell r="V142" t="str">
            <v>(F11) Applications: open quantum systems</v>
          </cell>
          <cell r="X142">
            <v>4</v>
          </cell>
          <cell r="Y142" t="str">
            <v>Google</v>
          </cell>
        </row>
        <row r="143">
          <cell r="B143" t="str">
            <v>1912.06127v3</v>
          </cell>
          <cell r="D143" t="str">
            <v>1_実験せず</v>
          </cell>
          <cell r="E143">
            <v>43811.78670138889</v>
          </cell>
          <cell r="G143" t="str">
            <v>Parallel time-dependent variational principle algorithm for matrix
  product states</v>
          </cell>
          <cell r="U143" t="str">
            <v>いる</v>
          </cell>
        </row>
        <row r="144">
          <cell r="B144" t="str">
            <v>1912.06642v2</v>
          </cell>
          <cell r="D144" t="str">
            <v>1_実験せず</v>
          </cell>
          <cell r="E144">
            <v>43812.77652777778</v>
          </cell>
          <cell r="G144" t="str">
            <v>Development of Quantum InterConnects for Next-Generation Information
  Technologies</v>
          </cell>
          <cell r="U144" t="str">
            <v>いる</v>
          </cell>
        </row>
        <row r="145">
          <cell r="B145" t="str">
            <v>1912.06938v2</v>
          </cell>
          <cell r="D145" t="str">
            <v>1_実験せず</v>
          </cell>
          <cell r="E145">
            <v>43813.920891203707</v>
          </cell>
          <cell r="G145" t="str">
            <v>Quantum Simulators: Architectures and Opportunities</v>
          </cell>
          <cell r="U145" t="str">
            <v>いる</v>
          </cell>
        </row>
        <row r="146">
          <cell r="B146" t="str">
            <v>1912.07577v3</v>
          </cell>
          <cell r="D146" t="str">
            <v>1_実験せず</v>
          </cell>
          <cell r="E146">
            <v>43815.782442129632</v>
          </cell>
          <cell r="G146" t="str">
            <v>Quantum Computer Systems for Scientific Discovery</v>
          </cell>
          <cell r="U146" t="str">
            <v>いる</v>
          </cell>
        </row>
        <row r="147">
          <cell r="B147" t="str">
            <v>1912.07845v2</v>
          </cell>
          <cell r="D147" t="str">
            <v>1_実験せず</v>
          </cell>
          <cell r="E147">
            <v>43816.300543981481</v>
          </cell>
          <cell r="G147" t="str">
            <v>Programmable Quantum Simulations of Spin Systems with Trapped Ions</v>
          </cell>
          <cell r="U147" t="str">
            <v>いない</v>
          </cell>
        </row>
        <row r="148">
          <cell r="B148" t="str">
            <v>1912.11117v1</v>
          </cell>
          <cell r="D148" t="str">
            <v>1_実験せず</v>
          </cell>
          <cell r="E148">
            <v>43822.901608796295</v>
          </cell>
          <cell r="G148" t="str">
            <v>Observation of Domain Wall Confinement and Dynamics in a Quantum
  Simulator</v>
          </cell>
          <cell r="U148" t="str">
            <v>いない</v>
          </cell>
          <cell r="V148" t="str">
            <v>(F9) Applications: high energy physics</v>
          </cell>
          <cell r="X148">
            <v>38</v>
          </cell>
        </row>
        <row r="149">
          <cell r="B149" t="str">
            <v>1912.13131v2</v>
          </cell>
          <cell r="D149" t="str">
            <v>1_実験せず</v>
          </cell>
          <cell r="E149">
            <v>43830.03869212963</v>
          </cell>
          <cell r="G149" t="str">
            <v>Eliminating Leakage Errors in Hyperfine Qubits</v>
          </cell>
          <cell r="U149" t="str">
            <v>いる</v>
          </cell>
        </row>
        <row r="150">
          <cell r="B150" t="str">
            <v>2001.02477v4</v>
          </cell>
          <cell r="D150" t="str">
            <v>1_実験せず</v>
          </cell>
          <cell r="E150">
            <v>43838.523240740738</v>
          </cell>
          <cell r="G150" t="str">
            <v>Many-Body Dephasing in a Trapped-Ion Quantum Simulator</v>
          </cell>
          <cell r="U150" t="str">
            <v>いない</v>
          </cell>
        </row>
        <row r="151">
          <cell r="B151" t="str">
            <v>2001.08343v2</v>
          </cell>
          <cell r="D151" t="str">
            <v>1_実験せず</v>
          </cell>
          <cell r="E151">
            <v>43853.092187499999</v>
          </cell>
          <cell r="G151" t="str">
            <v>Demonstrating a Continuous Set of Two-qubit Gates for Near-term Quantum
  Algorithms</v>
          </cell>
          <cell r="U151" t="str">
            <v>いる</v>
          </cell>
        </row>
        <row r="152">
          <cell r="B152" t="str">
            <v>2001.11197v2</v>
          </cell>
          <cell r="D152" t="str">
            <v>1_実験せず</v>
          </cell>
          <cell r="E152">
            <v>43860.312141203707</v>
          </cell>
          <cell r="G152" t="str">
            <v>Quantum circuits for the realization of equivalent forms of
  one-dimensional discrete-time quantum walks on near-term quantum hardware</v>
          </cell>
          <cell r="U152" t="str">
            <v>いない</v>
          </cell>
        </row>
        <row r="153">
          <cell r="B153" t="str">
            <v>2002.02537v1</v>
          </cell>
          <cell r="D153" t="str">
            <v>1_実験せず</v>
          </cell>
          <cell r="E153">
            <v>43867.933981481481</v>
          </cell>
          <cell r="G153" t="str">
            <v>Quantum walks and Dirac cellular automata on a programmable trapped-ion
  quantum computer</v>
          </cell>
          <cell r="U153" t="str">
            <v>いる</v>
          </cell>
        </row>
        <row r="154">
          <cell r="B154" t="str">
            <v>2003.01102v1</v>
          </cell>
          <cell r="D154" t="str">
            <v>1_実験せず</v>
          </cell>
          <cell r="E154">
            <v>43892.789317129631</v>
          </cell>
          <cell r="G154" t="str">
            <v>A high fidelity light-shift gate for clock-state qubits</v>
          </cell>
          <cell r="U154" t="str">
            <v>いる</v>
          </cell>
        </row>
        <row r="155">
          <cell r="B155" t="str">
            <v>2003.02354v1</v>
          </cell>
          <cell r="D155" t="str">
            <v>0_実験実施</v>
          </cell>
          <cell r="E155">
            <v>43894.943020833336</v>
          </cell>
          <cell r="G155" t="str">
            <v>Correlated Randomized Benchmarking</v>
          </cell>
          <cell r="U155" t="str">
            <v>いる</v>
          </cell>
          <cell r="V155" t="str">
            <v>(C) System and software development for quantum computers: compiler, circuit optimization, gate decomposition, benchmarking different quantum computers, benchmark such as XEB, quantum volume</v>
          </cell>
          <cell r="X155">
            <v>4</v>
          </cell>
          <cell r="Y155" t="str">
            <v>IBM</v>
          </cell>
        </row>
        <row r="156">
          <cell r="B156" t="str">
            <v>2003.02989v2</v>
          </cell>
          <cell r="D156" t="str">
            <v>1_実験せず</v>
          </cell>
          <cell r="E156">
            <v>43896.063692129632</v>
          </cell>
          <cell r="G156" t="str">
            <v>TensorFlow Quantum: A Software Framework for Quantum Machine Learning</v>
          </cell>
          <cell r="U156" t="str">
            <v>いる</v>
          </cell>
        </row>
        <row r="157">
          <cell r="B157" t="str">
            <v>2003.10611v3</v>
          </cell>
          <cell r="D157" t="str">
            <v>1_実験せず</v>
          </cell>
          <cell r="E157">
            <v>43914.075787037036</v>
          </cell>
          <cell r="G157" t="str">
            <v>t$|$ket$\rangle$ : A Retargetable Compiler for NISQ Devices</v>
          </cell>
          <cell r="U157" t="str">
            <v>いる</v>
          </cell>
        </row>
        <row r="158">
          <cell r="B158" t="str">
            <v>2004.04151v3</v>
          </cell>
          <cell r="D158" t="str">
            <v>1_実験せず</v>
          </cell>
          <cell r="E158">
            <v>43929.749456018515</v>
          </cell>
          <cell r="G158" t="str">
            <v>Resource-Optimized Fermionic Local-Hamiltonian Simulation on Quantum
  Computer for Quantum Chemistry</v>
          </cell>
          <cell r="U158" t="str">
            <v>いる</v>
          </cell>
        </row>
        <row r="159">
          <cell r="B159" t="str">
            <v>2004.04174v4</v>
          </cell>
          <cell r="D159" t="str">
            <v>0_実験実施</v>
          </cell>
          <cell r="E159">
            <v>43929.750069444446</v>
          </cell>
          <cell r="G159" t="str">
            <v>Hartree-Fock on a superconducting qubit quantum computer</v>
          </cell>
          <cell r="U159" t="str">
            <v>いる</v>
          </cell>
          <cell r="V159" t="str">
            <v>(F3) Applications: quantum chemistry</v>
          </cell>
          <cell r="X159">
            <v>12</v>
          </cell>
          <cell r="Y159" t="str">
            <v>Google</v>
          </cell>
        </row>
        <row r="160">
          <cell r="B160" t="str">
            <v>2004.05190v2</v>
          </cell>
          <cell r="D160" t="str">
            <v>1_実験せず</v>
          </cell>
          <cell r="E160">
            <v>43931.7578125</v>
          </cell>
          <cell r="G160" t="str">
            <v>Efficient ground-state cooling of large trapped-ion chains with an EIT
  tripod scheme</v>
          </cell>
          <cell r="U160" t="str">
            <v>いない</v>
          </cell>
        </row>
        <row r="161">
          <cell r="B161" t="str">
            <v>2004.06052v1</v>
          </cell>
          <cell r="D161" t="str">
            <v>0_実験実施</v>
          </cell>
          <cell r="E161">
            <v>43934.684884259259</v>
          </cell>
          <cell r="G161" t="str">
            <v>Architecture-aware synthesis of phase polynomials for NISQ devices</v>
          </cell>
          <cell r="U161" t="str">
            <v>いる</v>
          </cell>
          <cell r="V161" t="str">
            <v>(C) System and software development for quantum computers: compiler, circuit optimization, gate decomposition, benchmarking different quantum computers, benchmark such as XEB, quantum volume</v>
          </cell>
          <cell r="X161">
            <v>20</v>
          </cell>
          <cell r="Y161" t="str">
            <v>IBM</v>
          </cell>
        </row>
        <row r="162">
          <cell r="B162" t="str">
            <v>2004.08045v1</v>
          </cell>
          <cell r="D162" t="str">
            <v>1_実験せず</v>
          </cell>
          <cell r="E162">
            <v>43938.130694444444</v>
          </cell>
          <cell r="G162" t="str">
            <v>The Character of Motional Modes for Entanglement and Sympathetic Cooling
  of Mixed-Species Trapped Ion Chains</v>
          </cell>
          <cell r="U162" t="str">
            <v>いる</v>
          </cell>
        </row>
        <row r="163">
          <cell r="B163" t="str">
            <v>2005.05726v3</v>
          </cell>
          <cell r="D163" t="str">
            <v>1_実験せず</v>
          </cell>
          <cell r="E163">
            <v>43963.528587962966</v>
          </cell>
          <cell r="G163" t="str">
            <v>Long-range multi-body interactions and three-body anti-blockade in a
  trapped Rydberg ion chain</v>
          </cell>
          <cell r="U163" t="str">
            <v>いる</v>
          </cell>
        </row>
        <row r="164">
          <cell r="B164" t="str">
            <v>2006.04594v1</v>
          </cell>
          <cell r="D164" t="str">
            <v>99_不明</v>
          </cell>
          <cell r="E164">
            <v>43990.571238425924</v>
          </cell>
          <cell r="G164" t="str">
            <v>The Snake Optimizer for Learning Quantum Processor Control Parameters</v>
          </cell>
          <cell r="U164" t="str">
            <v>いる</v>
          </cell>
        </row>
        <row r="165">
          <cell r="B165" t="str">
            <v>2006.12355v1</v>
          </cell>
          <cell r="D165" t="str">
            <v>1_実験せず</v>
          </cell>
          <cell r="E165">
            <v>44004.661874999998</v>
          </cell>
          <cell r="G165" t="str">
            <v>Probing many-body localization on a noisy quantum computer</v>
          </cell>
          <cell r="U165" t="str">
            <v>いない</v>
          </cell>
          <cell r="V165" t="str">
            <v>(F2) Applications: condensed matter physics</v>
          </cell>
          <cell r="X165">
            <v>3</v>
          </cell>
        </row>
        <row r="166">
          <cell r="B166" t="str">
            <v>2007.02925v1</v>
          </cell>
          <cell r="D166" t="str">
            <v>1_実験せず</v>
          </cell>
          <cell r="E166">
            <v>44018.747233796297</v>
          </cell>
          <cell r="G166" t="str">
            <v>Reducing unitary and spectator errors in cross resonance with optimized
  rotary echoes</v>
          </cell>
          <cell r="U166" t="str">
            <v>いる</v>
          </cell>
        </row>
        <row r="167">
          <cell r="B167" t="str">
            <v>2007.06256v3</v>
          </cell>
          <cell r="D167" t="str">
            <v>1_実験せず</v>
          </cell>
          <cell r="E167">
            <v>44025.387835648151</v>
          </cell>
          <cell r="G167" t="str">
            <v>Local Transformations of Multiple Multipartite States</v>
          </cell>
          <cell r="U167" t="str">
            <v>いる</v>
          </cell>
        </row>
        <row r="168">
          <cell r="B168" t="str">
            <v>2007.06768v1</v>
          </cell>
          <cell r="D168" t="str">
            <v>1_実験せず</v>
          </cell>
          <cell r="E168">
            <v>44026.085995370369</v>
          </cell>
          <cell r="G168" t="str">
            <v>Quantum Gates on Individually-Addressed Atomic Qubits Subject to Noisy
  Transverse Motion</v>
          </cell>
          <cell r="U168" t="str">
            <v>いる</v>
          </cell>
        </row>
        <row r="169">
          <cell r="B169" t="str">
            <v>2007.07391v2</v>
          </cell>
          <cell r="D169" t="str">
            <v>1_実験せず</v>
          </cell>
          <cell r="E169">
            <v>44026.954212962963</v>
          </cell>
          <cell r="G169" t="str">
            <v>Compilation of Fault-Tolerant Quantum Heuristics for Combinatorial
  Optimization</v>
          </cell>
          <cell r="U169" t="str">
            <v>いる</v>
          </cell>
        </row>
        <row r="170">
          <cell r="B170" t="str">
            <v>2007.10515v3</v>
          </cell>
          <cell r="D170" t="str">
            <v>1_実験せず</v>
          </cell>
          <cell r="E170">
            <v>44032.934907407405</v>
          </cell>
          <cell r="G170" t="str">
            <v>A Generic Compilation Strategy for the Unitary Coupled Cluster Ansatz</v>
          </cell>
          <cell r="U170" t="str">
            <v>いる</v>
          </cell>
        </row>
        <row r="171">
          <cell r="B171" t="str">
            <v>2008.04833v1</v>
          </cell>
          <cell r="D171" t="str">
            <v>1_実験せず</v>
          </cell>
          <cell r="E171">
            <v>44054.687037037038</v>
          </cell>
          <cell r="G171" t="str">
            <v>Robustness of critical U(1) spin liquids and emergent symmetries in
  tensor networks</v>
          </cell>
          <cell r="U171" t="str">
            <v>いる</v>
          </cell>
        </row>
        <row r="172">
          <cell r="B172" t="str">
            <v>2008.08571v2</v>
          </cell>
          <cell r="D172" t="str">
            <v>0_実験実施</v>
          </cell>
          <cell r="E172">
            <v>44062.745983796296</v>
          </cell>
          <cell r="G172" t="str">
            <v>Demonstration of quantum volume 64 on a superconducting quantum
  computing system</v>
          </cell>
          <cell r="U172" t="str">
            <v>いる</v>
          </cell>
          <cell r="V172" t="str">
            <v>(C) System and software development for quantum computers: compiler, circuit optimization, gate decomposition, benchmarking different quantum computers, benchmark such as XEB, quantum volume</v>
          </cell>
          <cell r="X172">
            <v>6</v>
          </cell>
          <cell r="Y172" t="str">
            <v>IBM</v>
          </cell>
        </row>
        <row r="173">
          <cell r="B173" t="str">
            <v>2008.08615v1</v>
          </cell>
          <cell r="D173" t="str">
            <v>1_実験せず</v>
          </cell>
          <cell r="E173">
            <v>44062.761412037034</v>
          </cell>
          <cell r="G173" t="str">
            <v>Low depth mechanisms for quantum optimization</v>
          </cell>
          <cell r="U173" t="str">
            <v>いる</v>
          </cell>
        </row>
        <row r="174">
          <cell r="B174" t="str">
            <v>2008.09131v3</v>
          </cell>
          <cell r="D174" t="str">
            <v>1_実験せず</v>
          </cell>
          <cell r="E174">
            <v>44063.750057870369</v>
          </cell>
          <cell r="G174" t="str">
            <v>Weak Measurement of Superconducting Qubit Reconciles Incompatible
  Operators</v>
          </cell>
          <cell r="U174" t="str">
            <v>いる</v>
          </cell>
        </row>
        <row r="175">
          <cell r="B175" t="str">
            <v>2009.04648v1</v>
          </cell>
          <cell r="D175" t="str">
            <v>0_実験実施</v>
          </cell>
          <cell r="E175">
            <v>44084.119421296295</v>
          </cell>
          <cell r="G175" t="str">
            <v>Many Body Thermodynamics on Quantum Computers via Partition Function
  Zeros</v>
          </cell>
          <cell r="U175" t="str">
            <v>いる</v>
          </cell>
          <cell r="V175" t="str">
            <v>(F2) Applications: condensed matter physics</v>
          </cell>
          <cell r="X175">
            <v>5</v>
          </cell>
          <cell r="Y175" t="str">
            <v>IonQ</v>
          </cell>
        </row>
        <row r="176">
          <cell r="B176" t="str">
            <v>2009.11482v2</v>
          </cell>
          <cell r="D176" t="str">
            <v>1_実験せず</v>
          </cell>
          <cell r="E176">
            <v>44098.188634259262</v>
          </cell>
          <cell r="G176" t="str">
            <v>Fault-Tolerant Operation of a Quantum Error-Correction Code</v>
          </cell>
          <cell r="U176" t="str">
            <v>いない</v>
          </cell>
          <cell r="V176" t="str">
            <v>(D) Quantum error correction</v>
          </cell>
          <cell r="X176">
            <v>13</v>
          </cell>
        </row>
        <row r="177">
          <cell r="B177" t="str">
            <v>2009.12361v5</v>
          </cell>
          <cell r="D177" t="str">
            <v>1_実験せず</v>
          </cell>
          <cell r="E177">
            <v>44099.742569444446</v>
          </cell>
          <cell r="G177" t="str">
            <v>Hardware-efficient variational quantum algorithms for time evolution</v>
          </cell>
          <cell r="U177" t="str">
            <v>いる</v>
          </cell>
        </row>
        <row r="178">
          <cell r="B178" t="str">
            <v>2010.07965v1</v>
          </cell>
          <cell r="D178" t="str">
            <v>0_実験実施</v>
          </cell>
          <cell r="E178">
            <v>44119.761076388888</v>
          </cell>
          <cell r="G178" t="str">
            <v>Observation of separated dynamics of charge and spin in the
  Fermi-Hubbard model</v>
          </cell>
          <cell r="U178" t="str">
            <v>いる</v>
          </cell>
          <cell r="V178" t="str">
            <v>(F2) Applications: condensed matter physics</v>
          </cell>
          <cell r="W178" t="str">
            <v>(E) Quantum noise mitigation</v>
          </cell>
          <cell r="X178">
            <v>16</v>
          </cell>
          <cell r="Y178" t="str">
            <v>Google</v>
          </cell>
        </row>
        <row r="179">
          <cell r="B179" t="str">
            <v>2010.11983v1</v>
          </cell>
          <cell r="D179" t="str">
            <v>1_実験せず</v>
          </cell>
          <cell r="E179">
            <v>44126.781539351854</v>
          </cell>
          <cell r="G179" t="str">
            <v>Learnability and Complexity of Quantum Samples</v>
          </cell>
          <cell r="U179" t="str">
            <v>いる</v>
          </cell>
        </row>
        <row r="180">
          <cell r="B180" t="str">
            <v>2011.01125v3</v>
          </cell>
          <cell r="D180" t="str">
            <v>1_実験せず</v>
          </cell>
          <cell r="E180">
            <v>44137.706226851849</v>
          </cell>
          <cell r="G180" t="str">
            <v>Evaluating the noise resilience of variational quantum algorithms</v>
          </cell>
          <cell r="U180" t="str">
            <v>いる</v>
          </cell>
        </row>
        <row r="181">
          <cell r="B181" t="str">
            <v>2011.01938v2</v>
          </cell>
          <cell r="D181" t="str">
            <v>1_実験せず</v>
          </cell>
          <cell r="E181">
            <v>44138.791678240741</v>
          </cell>
          <cell r="G181" t="str">
            <v>Power of data in quantum machine learning</v>
          </cell>
          <cell r="U181" t="str">
            <v>いる</v>
          </cell>
        </row>
        <row r="182">
          <cell r="B182" t="str">
            <v>2011.04149v2</v>
          </cell>
          <cell r="D182" t="str">
            <v>1_実験せず</v>
          </cell>
          <cell r="E182">
            <v>44144.092256944445</v>
          </cell>
          <cell r="G182" t="str">
            <v>Focus beyond quadratic speedups for error-corrected quantum advantage</v>
          </cell>
          <cell r="U182" t="str">
            <v>いる</v>
          </cell>
        </row>
        <row r="183">
          <cell r="B183" t="str">
            <v>2012.00921v2</v>
          </cell>
          <cell r="D183" t="str">
            <v>0_実験実施</v>
          </cell>
          <cell r="E183">
            <v>44167.071064814816</v>
          </cell>
          <cell r="G183" t="str">
            <v>Accurately computing electronic properties of a quantum ring</v>
          </cell>
          <cell r="U183" t="str">
            <v>いる</v>
          </cell>
          <cell r="V183" t="str">
            <v>(F2) Applications: condensed matter physics</v>
          </cell>
          <cell r="X183">
            <v>18</v>
          </cell>
          <cell r="Y183" t="str">
            <v>Google</v>
          </cell>
        </row>
        <row r="184">
          <cell r="B184" t="str">
            <v>2012.01834v2</v>
          </cell>
          <cell r="D184" t="str">
            <v>1_実験せず</v>
          </cell>
          <cell r="E184">
            <v>44168.464571759258</v>
          </cell>
          <cell r="G184" t="str">
            <v>Exploring the many-body dynamics near a conical intersection with
  trapped Rydberg ions</v>
          </cell>
          <cell r="U184" t="str">
            <v>いる</v>
          </cell>
        </row>
        <row r="185">
          <cell r="B185" t="str">
            <v>2101.07814v3</v>
          </cell>
          <cell r="D185" t="str">
            <v>1_実験せず</v>
          </cell>
          <cell r="E185">
            <v>44215.79246527778</v>
          </cell>
          <cell r="G185" t="str">
            <v>Symmetry-resolved dynamical purification in synthetic quantum matter</v>
          </cell>
          <cell r="U185" t="str">
            <v>いる</v>
          </cell>
        </row>
        <row r="186">
          <cell r="B186" t="str">
            <v>2101.08870v1</v>
          </cell>
          <cell r="D186" t="str">
            <v>0_実験実施</v>
          </cell>
          <cell r="E186">
            <v>44217.9297337963</v>
          </cell>
          <cell r="G186" t="str">
            <v>Information Scrambling in Computationally Complex Quantum Circuits</v>
          </cell>
          <cell r="U186" t="str">
            <v>いる</v>
          </cell>
          <cell r="V186" t="str">
            <v>(A) Fundamentals of physics and quantum information: Bell inequality, entanglement test (GHZ, graph state), protocols including quantum teleportation</v>
          </cell>
          <cell r="X186">
            <v>21</v>
          </cell>
          <cell r="Y186" t="str">
            <v>Google</v>
          </cell>
        </row>
        <row r="187">
          <cell r="B187" t="str">
            <v>2102.00010v2</v>
          </cell>
          <cell r="D187" t="str">
            <v>1_実験せず</v>
          </cell>
          <cell r="E187">
            <v>44225.791678240741</v>
          </cell>
          <cell r="G187" t="str">
            <v>Many-body quantum teleportation via operator spreading in the
  traversable wormhole protocol</v>
          </cell>
          <cell r="U187" t="str">
            <v>いる</v>
          </cell>
        </row>
        <row r="188">
          <cell r="B188" t="str">
            <v>2102.00371v1</v>
          </cell>
          <cell r="D188" t="str">
            <v>0_実験実施</v>
          </cell>
          <cell r="E188">
            <v>44227.167222222219</v>
          </cell>
          <cell r="G188" t="str">
            <v>Comparison of Cloud-Based Ion Trap and Superconducting Quantum Computer
  Architectures</v>
          </cell>
          <cell r="U188" t="str">
            <v>いない</v>
          </cell>
          <cell r="V188" t="str">
            <v>(C) System and software development for quantum computers: compiler, circuit optimization, gate decomposition, benchmarking different quantum computers, benchmark such as XEB, quantum volume</v>
          </cell>
          <cell r="X188">
            <v>10</v>
          </cell>
          <cell r="Y188" t="str">
            <v>IBM</v>
          </cell>
        </row>
        <row r="189">
          <cell r="B189" t="str">
            <v>2102.01682v1</v>
          </cell>
          <cell r="D189" t="str">
            <v>0_実験実施</v>
          </cell>
          <cell r="E189">
            <v>44229.785682870373</v>
          </cell>
          <cell r="G189" t="str">
            <v>Exploiting dynamic quantum circuits in a quantum algorithm with
  superconducting qubits</v>
          </cell>
          <cell r="U189" t="str">
            <v>いる</v>
          </cell>
          <cell r="V189" t="str">
            <v>(F7) Applications: primitives (grover, amplitude amplification, phase estimation, variational algorithm, optimizers, measurements)</v>
          </cell>
          <cell r="X189">
            <v>10</v>
          </cell>
          <cell r="Y189" t="str">
            <v>IBM</v>
          </cell>
        </row>
        <row r="190">
          <cell r="B190" t="str">
            <v>2102.01695v1</v>
          </cell>
          <cell r="D190" t="str">
            <v>1_実験せず</v>
          </cell>
          <cell r="E190">
            <v>44229.791666666664</v>
          </cell>
          <cell r="G190" t="str">
            <v>Observation of a prethermal discrete time crystal</v>
          </cell>
          <cell r="U190" t="str">
            <v>いない</v>
          </cell>
          <cell r="V190" t="str">
            <v>(F13) Applications: others</v>
          </cell>
          <cell r="X190">
            <v>25</v>
          </cell>
        </row>
        <row r="191">
          <cell r="B191" t="str">
            <v>2102.06131v1</v>
          </cell>
          <cell r="D191" t="str">
            <v>0_実験実施</v>
          </cell>
          <cell r="E191">
            <v>44238.716099537036</v>
          </cell>
          <cell r="G191" t="str">
            <v>Removing leakage-induced correlated errors in superconducting quantum
  error correction</v>
          </cell>
          <cell r="U191" t="str">
            <v>いる</v>
          </cell>
          <cell r="V191" t="str">
            <v>(D) Quantum error correction</v>
          </cell>
          <cell r="X191">
            <v>21</v>
          </cell>
          <cell r="Y191" t="str">
            <v>Google</v>
          </cell>
        </row>
        <row r="192">
          <cell r="B192" t="str">
            <v>2102.06132v1</v>
          </cell>
          <cell r="D192" t="str">
            <v>0_実験実施</v>
          </cell>
          <cell r="E192">
            <v>44238.716203703705</v>
          </cell>
          <cell r="G192" t="str">
            <v>Exponential suppression of bit or phase flip errors with repetitive
  error correction</v>
          </cell>
          <cell r="U192" t="str">
            <v>いる</v>
          </cell>
          <cell r="V192" t="str">
            <v>(D) Quantum error correction</v>
          </cell>
          <cell r="X192">
            <v>21</v>
          </cell>
          <cell r="Y192" t="str">
            <v>Google</v>
          </cell>
        </row>
        <row r="193">
          <cell r="B193" t="str">
            <v>2102.07250v2</v>
          </cell>
          <cell r="D193" t="str">
            <v>1_実験せず</v>
          </cell>
          <cell r="E193">
            <v>44241.898182870369</v>
          </cell>
          <cell r="G193" t="str">
            <v>Observation of Stark many-body localization without disorder</v>
          </cell>
          <cell r="U193" t="str">
            <v>いない</v>
          </cell>
          <cell r="V193" t="str">
            <v>(F2) Applications: condensed matter physics</v>
          </cell>
          <cell r="X193">
            <v>25</v>
          </cell>
        </row>
        <row r="194">
          <cell r="B194" t="str">
            <v>2102.13293v2</v>
          </cell>
          <cell r="D194" t="str">
            <v>1_実験せず</v>
          </cell>
          <cell r="E194">
            <v>44253.154918981483</v>
          </cell>
          <cell r="G194" t="str">
            <v>Entanglement Across Separate Silicon Dies in a Modular Superconducting
  Qubit Device</v>
          </cell>
          <cell r="U194" t="str">
            <v>いる</v>
          </cell>
        </row>
        <row r="195">
          <cell r="B195" t="str">
            <v>2103.04915v2</v>
          </cell>
          <cell r="D195" t="str">
            <v>1_実験せず</v>
          </cell>
          <cell r="E195">
            <v>44263.727129629631</v>
          </cell>
          <cell r="G195" t="str">
            <v>Error mitigation for universal gates on encoded qubits</v>
          </cell>
          <cell r="U195" t="str">
            <v>いる</v>
          </cell>
        </row>
        <row r="196">
          <cell r="B196" t="str">
            <v>2103.07443v1</v>
          </cell>
          <cell r="D196" t="str">
            <v>1_実験せず</v>
          </cell>
          <cell r="E196">
            <v>44267.759479166663</v>
          </cell>
          <cell r="G196" t="str">
            <v>Symmetry-resolved entanglement detection using partial transpose moments</v>
          </cell>
          <cell r="U196" t="str">
            <v>いる</v>
          </cell>
        </row>
        <row r="197">
          <cell r="B197" t="str">
            <v>2103.09146v2</v>
          </cell>
          <cell r="D197" t="str">
            <v>1_実験せず</v>
          </cell>
          <cell r="E197">
            <v>44271.652581018519</v>
          </cell>
          <cell r="G197" t="str">
            <v>Compact Neural-network Quantum State representations of Jastrow and
  Stabilizer states</v>
          </cell>
          <cell r="U197" t="str">
            <v>いる</v>
          </cell>
        </row>
        <row r="198">
          <cell r="B198" t="str">
            <v>2103.10344v1</v>
          </cell>
          <cell r="D198" t="str">
            <v>1_実験せず</v>
          </cell>
          <cell r="E198">
            <v>44273.669178240743</v>
          </cell>
          <cell r="G198" t="str">
            <v>Circuit quantum electrodynamics (cQED) with modular quasi-lumped models</v>
          </cell>
          <cell r="U198" t="str">
            <v>いる</v>
          </cell>
        </row>
        <row r="199">
          <cell r="B199" t="str">
            <v>2103.15470v1</v>
          </cell>
          <cell r="D199" t="str">
            <v>1_実験せず</v>
          </cell>
          <cell r="E199">
            <v>44284.421458333331</v>
          </cell>
          <cell r="G199" t="str">
            <v>Dual-Parameterized Quantum Circuit GAN Model in High Energy Physics</v>
          </cell>
          <cell r="U199" t="str">
            <v>いる</v>
          </cell>
        </row>
        <row r="200">
          <cell r="B200" t="str">
            <v>2104.01168v1</v>
          </cell>
          <cell r="D200" t="str">
            <v>1_実験せず</v>
          </cell>
          <cell r="E200">
            <v>44288.734953703701</v>
          </cell>
          <cell r="G200" t="str">
            <v>Quantum computing critical exponents</v>
          </cell>
          <cell r="U200" t="str">
            <v>いる</v>
          </cell>
        </row>
        <row r="201">
          <cell r="B201" t="str">
            <v>2104.01180v1</v>
          </cell>
          <cell r="D201" t="str">
            <v>0_実験実施</v>
          </cell>
          <cell r="E201">
            <v>44288.750011574077</v>
          </cell>
          <cell r="G201" t="str">
            <v>Realizing topologically ordered states on a quantum processor</v>
          </cell>
          <cell r="U201" t="str">
            <v>いる</v>
          </cell>
          <cell r="V201" t="str">
            <v>(F2) Applications: condensed matter physics</v>
          </cell>
          <cell r="W201" t="str">
            <v>(D) Quantum error correction</v>
          </cell>
          <cell r="X201">
            <v>31</v>
          </cell>
          <cell r="Y201" t="str">
            <v>Google</v>
          </cell>
        </row>
        <row r="202">
          <cell r="B202" t="str">
            <v>2104.05219v1</v>
          </cell>
          <cell r="D202" t="str">
            <v>1_実験せず</v>
          </cell>
          <cell r="E202">
            <v>44298.252349537041</v>
          </cell>
          <cell r="G202" t="str">
            <v>Resolving catastrophic error bursts from cosmic rays in large arrays of
  superconducting qubits</v>
          </cell>
          <cell r="U202" t="str">
            <v>いる</v>
          </cell>
        </row>
        <row r="203">
          <cell r="B203" t="str">
            <v>2104.11591v1</v>
          </cell>
          <cell r="D203" t="str">
            <v>1_実験せず</v>
          </cell>
          <cell r="E203">
            <v>44308.538240740738</v>
          </cell>
          <cell r="G203" t="str">
            <v>Do Robots powered by a Quantum Processor have the Freedom to swerve?</v>
          </cell>
          <cell r="U203" t="str">
            <v>いる</v>
          </cell>
        </row>
        <row r="204">
          <cell r="B204" t="str">
            <v>2104.11235v2</v>
          </cell>
          <cell r="D204" t="str">
            <v>0_実験実施</v>
          </cell>
          <cell r="E204">
            <v>44308.75</v>
          </cell>
          <cell r="G204" t="str">
            <v>Entanglement from tensor networks on a trapped-ion QCCD quantum computer</v>
          </cell>
          <cell r="U204" t="str">
            <v>いる</v>
          </cell>
          <cell r="V204" t="str">
            <v>(A) Fundamentals of physics and quantum information: Bell inequality, entanglement test (GHZ, graph state), protocols including quantum teleportation</v>
          </cell>
          <cell r="X204">
            <v>6</v>
          </cell>
          <cell r="Y204" t="str">
            <v>Honeywell</v>
          </cell>
        </row>
        <row r="205">
          <cell r="B205" t="str">
            <v>2104.14722v2</v>
          </cell>
          <cell r="D205" t="str">
            <v>1_実験せず</v>
          </cell>
          <cell r="E205">
            <v>44316.081863425927</v>
          </cell>
          <cell r="G205" t="str">
            <v>OpenQASM 3: A broader and deeper quantum assembly language</v>
          </cell>
          <cell r="U205" t="str">
            <v>いる</v>
          </cell>
        </row>
        <row r="206">
          <cell r="B206" t="str">
            <v>2105.03406v2</v>
          </cell>
          <cell r="D206" t="str">
            <v>0_実験実施</v>
          </cell>
          <cell r="E206">
            <v>44323.735393518517</v>
          </cell>
          <cell r="G206" t="str">
            <v>Covariant quantum kernels for data with group structure</v>
          </cell>
          <cell r="U206" t="str">
            <v>いる</v>
          </cell>
          <cell r="V206" t="str">
            <v>(F1) Applications: quantum machine learning</v>
          </cell>
          <cell r="X206">
            <v>27</v>
          </cell>
          <cell r="Y206" t="str">
            <v>IBM</v>
          </cell>
        </row>
        <row r="207">
          <cell r="B207" t="str">
            <v>2105.05068v1</v>
          </cell>
          <cell r="D207" t="str">
            <v>0_実験実施</v>
          </cell>
          <cell r="E207">
            <v>44327.597395833334</v>
          </cell>
          <cell r="G207" t="str">
            <v>Optimizing Stabilizer Parities for Improved Logical Qubit Memories</v>
          </cell>
          <cell r="U207" t="str">
            <v>いる</v>
          </cell>
          <cell r="V207" t="str">
            <v>(D) Quantum error correction</v>
          </cell>
          <cell r="X207">
            <v>9</v>
          </cell>
          <cell r="Y207" t="str">
            <v>IonQ</v>
          </cell>
        </row>
        <row r="208">
          <cell r="B208" t="str">
            <v>2105.08579v2</v>
          </cell>
          <cell r="D208" t="str">
            <v>1_実験せず</v>
          </cell>
          <cell r="E208">
            <v>44334.62872685185</v>
          </cell>
          <cell r="G208" t="str">
            <v>Neural-network Quantum States for Spin-1 systems: spin-basis and
  parameterization effects on compactness of representations</v>
          </cell>
          <cell r="U208" t="str">
            <v>いる</v>
          </cell>
        </row>
        <row r="209">
          <cell r="B209" t="str">
            <v>2106.05881v3</v>
          </cell>
          <cell r="D209" t="str">
            <v>0_実験実施</v>
          </cell>
          <cell r="E209">
            <v>44357.672800925924</v>
          </cell>
          <cell r="G209" t="str">
            <v>Observation of measurement-induced quantum phases in a trapped-ion
  quantum computer</v>
          </cell>
          <cell r="U209" t="str">
            <v>いる</v>
          </cell>
          <cell r="V209" t="str">
            <v>(F13) Applications: others</v>
          </cell>
          <cell r="X209">
            <v>13</v>
          </cell>
          <cell r="Y209" t="str">
            <v>IonQ</v>
          </cell>
        </row>
        <row r="210">
          <cell r="B210" t="str">
            <v>2106.08359v1</v>
          </cell>
          <cell r="D210" t="str">
            <v>1_実験せず</v>
          </cell>
          <cell r="E210">
            <v>44362.754583333335</v>
          </cell>
          <cell r="G210" t="str">
            <v>Out-of-equilibrium dynamics of the XY spin chain from form factor
  expansion</v>
          </cell>
          <cell r="U210" t="str">
            <v>いる</v>
          </cell>
        </row>
        <row r="211">
          <cell r="B211" t="str">
            <v>2106.09034v2</v>
          </cell>
          <cell r="D211" t="str">
            <v>1_実験せず</v>
          </cell>
          <cell r="E211">
            <v>44363.750023148146</v>
          </cell>
          <cell r="G211" t="str">
            <v>Optical Direct Write of Dolan--Niemeyer-Bridge Junctions for Transmon
  Qubits</v>
          </cell>
          <cell r="U211" t="str">
            <v>いる</v>
          </cell>
        </row>
        <row r="212">
          <cell r="B212" t="str">
            <v>2107.07505v1</v>
          </cell>
          <cell r="D212" t="str">
            <v>0_実験実施</v>
          </cell>
          <cell r="E212">
            <v>44392.748599537037</v>
          </cell>
          <cell r="G212" t="str">
            <v>Realization of real-time fault-tolerant quantum error correction</v>
          </cell>
          <cell r="U212" t="str">
            <v>いる</v>
          </cell>
          <cell r="V212" t="str">
            <v>(D) Quantum error correction</v>
          </cell>
          <cell r="X212">
            <v>10</v>
          </cell>
          <cell r="Y212" t="str">
            <v>Honeywell</v>
          </cell>
        </row>
        <row r="213">
          <cell r="B213" t="str">
            <v>2107.09200v1</v>
          </cell>
          <cell r="D213" t="str">
            <v>1_実験せず</v>
          </cell>
          <cell r="E213">
            <v>44396.986840277779</v>
          </cell>
          <cell r="G213" t="str">
            <v>A quantum algorithm for training wide and deep classical neural networks</v>
          </cell>
          <cell r="U213" t="str">
            <v>いる</v>
          </cell>
        </row>
        <row r="214">
          <cell r="B214" t="str">
            <v>2107.11387v2</v>
          </cell>
          <cell r="D214" t="str">
            <v>0_実験実施</v>
          </cell>
          <cell r="E214">
            <v>44400.750011574077</v>
          </cell>
          <cell r="G214" t="str">
            <v>Cross-Platform Comparison of Arbitrary Quantum Computations</v>
          </cell>
          <cell r="U214" t="str">
            <v>いる</v>
          </cell>
          <cell r="V214" t="str">
            <v>(C) System and software development for quantum computers: compiler, circuit optimization, gate decomposition, benchmarking different quantum computers, benchmark such as XEB, quantum volume</v>
          </cell>
          <cell r="X214">
            <v>13</v>
          </cell>
          <cell r="Y214" t="str">
            <v>IonQ</v>
          </cell>
        </row>
        <row r="215">
          <cell r="B215" t="str">
            <v>2107.13571v2</v>
          </cell>
          <cell r="D215" t="str">
            <v>0_実験実施</v>
          </cell>
          <cell r="E215">
            <v>44405.750034722223</v>
          </cell>
          <cell r="G215" t="str">
            <v>Observation of Time-Crystalline Eigenstate Order on a Quantum Processor</v>
          </cell>
          <cell r="U215" t="str">
            <v>いる</v>
          </cell>
          <cell r="V215" t="str">
            <v>(F13) Applications: others</v>
          </cell>
          <cell r="X215">
            <v>21</v>
          </cell>
          <cell r="Y215" t="str">
            <v>Google</v>
          </cell>
        </row>
        <row r="216">
          <cell r="B216" t="str">
            <v>2108.05354v2</v>
          </cell>
          <cell r="D216" t="str">
            <v>1_実験せず</v>
          </cell>
          <cell r="E216">
            <v>44419.75</v>
          </cell>
          <cell r="G216" t="str">
            <v>Fabrication and surface treatment of electron-beam evaporated niobium
  for low-loss coplanar waveguide resonators</v>
          </cell>
          <cell r="U216" t="str">
            <v>いる</v>
          </cell>
        </row>
        <row r="217">
          <cell r="B217" t="str">
            <v>2108.07828v2</v>
          </cell>
          <cell r="D217" t="str">
            <v>1_実験せず</v>
          </cell>
          <cell r="E217">
            <v>44425.75372685185</v>
          </cell>
          <cell r="G217" t="str">
            <v>Partial Measurements of Quantum Systems</v>
          </cell>
          <cell r="U217" t="str">
            <v>いる</v>
          </cell>
        </row>
        <row r="218">
          <cell r="B218" t="str">
            <v>2108.09197v1</v>
          </cell>
          <cell r="D218" t="str">
            <v>0_実験実施</v>
          </cell>
          <cell r="E218">
            <v>44428.605740740742</v>
          </cell>
          <cell r="G218" t="str">
            <v>Scalable error mitigation for noisy quantum circuits produces
  competitive expectation values</v>
          </cell>
          <cell r="U218" t="str">
            <v>いる</v>
          </cell>
          <cell r="V218" t="str">
            <v>(E) Quantum noise mitigation</v>
          </cell>
          <cell r="X218">
            <v>26</v>
          </cell>
          <cell r="Y218" t="str">
            <v>IBM</v>
          </cell>
        </row>
        <row r="219">
          <cell r="B219" t="str">
            <v>2108.12518v1</v>
          </cell>
          <cell r="D219" t="str">
            <v>0_実験実施</v>
          </cell>
          <cell r="E219">
            <v>44435.937476851854</v>
          </cell>
          <cell r="G219" t="str">
            <v>Scalable mitigation of measurement errors on quantum computers</v>
          </cell>
          <cell r="U219" t="str">
            <v>いる</v>
          </cell>
          <cell r="V219" t="str">
            <v>(E) Quantum noise mitigation</v>
          </cell>
          <cell r="X219">
            <v>42</v>
          </cell>
          <cell r="Y219" t="str">
            <v>IBM</v>
          </cell>
        </row>
        <row r="220">
          <cell r="B220" t="str">
            <v>2109.02163v2</v>
          </cell>
          <cell r="D220" t="str">
            <v>99_不明</v>
          </cell>
          <cell r="E220">
            <v>44444.84778935185</v>
          </cell>
          <cell r="G220" t="str">
            <v>Quantum computation of molecular structure using data from
  challenging-to-classically-simulate nuclear magnetic resonance experiments</v>
          </cell>
          <cell r="U220" t="str">
            <v>いる</v>
          </cell>
        </row>
        <row r="221">
          <cell r="B221" t="str">
            <v>2109.11525v2</v>
          </cell>
          <cell r="D221" t="str">
            <v>1_実験せず</v>
          </cell>
          <cell r="E221">
            <v>44462.741041666668</v>
          </cell>
          <cell r="G221" t="str">
            <v>Efficient approximation of experimental Gaussian boson sampling</v>
          </cell>
          <cell r="U221" t="str">
            <v>いる</v>
          </cell>
        </row>
        <row r="222">
          <cell r="B222" t="str">
            <v>2109.13298v1</v>
          </cell>
          <cell r="D222" t="str">
            <v>0_実験実施</v>
          </cell>
          <cell r="E222">
            <v>44466.775381944448</v>
          </cell>
          <cell r="G222" t="str">
            <v>Digital quantum simulation of NMR experiments</v>
          </cell>
          <cell r="U222" t="str">
            <v>いる</v>
          </cell>
          <cell r="V222" t="str">
            <v>(F3) Applications: quantum chemistry</v>
          </cell>
          <cell r="X222">
            <v>4</v>
          </cell>
          <cell r="Y222" t="str">
            <v>IonQ</v>
          </cell>
        </row>
        <row r="223">
          <cell r="B223" t="str">
            <v>2110.04253v1</v>
          </cell>
          <cell r="D223" t="str">
            <v>1_実験せず</v>
          </cell>
          <cell r="E223">
            <v>44477.711319444446</v>
          </cell>
          <cell r="G223" t="str">
            <v>F-Divergences and Cost Function Locality in Generative Modelling with
  Quantum Circuits</v>
          </cell>
          <cell r="U223" t="str">
            <v>いる</v>
          </cell>
        </row>
        <row r="224">
          <cell r="B224" t="str">
            <v>2110.10560v2</v>
          </cell>
          <cell r="D224" t="str">
            <v>1_実験せず</v>
          </cell>
          <cell r="E224">
            <v>44489.565011574072</v>
          </cell>
          <cell r="G224" t="str">
            <v>Diversity measure for discrete optimization: Sampling rare solutions via
  algorithmic quantum annealing</v>
          </cell>
          <cell r="U224" t="str">
            <v>いる</v>
          </cell>
        </row>
        <row r="225">
          <cell r="B225" t="str">
            <v>2111.13628v1</v>
          </cell>
          <cell r="D225" t="str">
            <v>1_実験せず</v>
          </cell>
          <cell r="E225">
            <v>44526.739953703705</v>
          </cell>
          <cell r="G225" t="str">
            <v>Nonequilibrium Monte Carlo for unfreezing variables in hard
  combinatorial optimization</v>
          </cell>
          <cell r="U225" t="str">
            <v>いる</v>
          </cell>
        </row>
        <row r="226">
          <cell r="B226" t="str">
            <v>2111.15605v1</v>
          </cell>
          <cell r="D226" t="str">
            <v>0_実験実施</v>
          </cell>
          <cell r="E226">
            <v>44530.747407407405</v>
          </cell>
          <cell r="G226" t="str">
            <v>Synthetic weather radar using hybrid quantum-classical machine learning</v>
          </cell>
          <cell r="U226" t="str">
            <v>いる</v>
          </cell>
          <cell r="V226" t="str">
            <v>(F1) Applications: quantum machine learning</v>
          </cell>
          <cell r="X226">
            <v>16</v>
          </cell>
          <cell r="Y226" t="str">
            <v>Rigetti</v>
          </cell>
        </row>
        <row r="227">
          <cell r="B227" t="str">
            <v>2112.00778v1</v>
          </cell>
          <cell r="D227" t="str">
            <v>0_実験実施</v>
          </cell>
          <cell r="E227">
            <v>44531.794953703706</v>
          </cell>
          <cell r="G227" t="str">
            <v>Quantum advantage in learning from experiments</v>
          </cell>
          <cell r="U227" t="str">
            <v>いる</v>
          </cell>
          <cell r="V227" t="str">
            <v>(F1) Applications: quantum machine learning</v>
          </cell>
          <cell r="X227">
            <v>40</v>
          </cell>
          <cell r="Y227" t="str">
            <v>Google</v>
          </cell>
        </row>
        <row r="228">
          <cell r="B228" t="str">
            <v>2112.02025v1</v>
          </cell>
          <cell r="D228" t="str">
            <v>0_実験実施</v>
          </cell>
          <cell r="E228">
            <v>44533.718287037038</v>
          </cell>
          <cell r="G228" t="str">
            <v>Observing ground-state properties of the Fermi-Hubbard model using a
  scalable algorithm on a quantum computer</v>
          </cell>
          <cell r="U228" t="str">
            <v>いる</v>
          </cell>
          <cell r="V228" t="str">
            <v>(F2) Applications: condensed matter physics</v>
          </cell>
          <cell r="X228">
            <v>16</v>
          </cell>
          <cell r="Y228" t="str">
            <v>Google</v>
          </cell>
        </row>
        <row r="229">
          <cell r="B229" t="str">
            <v>2112.05156v2</v>
          </cell>
          <cell r="D229" t="str">
            <v>0_実験実施</v>
          </cell>
          <cell r="E229">
            <v>44539.791666666664</v>
          </cell>
          <cell r="G229" t="str">
            <v>Interactive Protocols for Classically-Verifiable Quantum Advantage</v>
          </cell>
          <cell r="U229" t="str">
            <v>いる</v>
          </cell>
          <cell r="V229" t="str">
            <v>(F13) Applications: others</v>
          </cell>
          <cell r="X229">
            <v>11</v>
          </cell>
          <cell r="Y229" t="str">
            <v>IonQ</v>
          </cell>
        </row>
        <row r="230">
          <cell r="B230" t="str">
            <v>2112.14242v1</v>
          </cell>
          <cell r="D230" t="str">
            <v>1_実験せず</v>
          </cell>
          <cell r="E230">
            <v>44558.757453703707</v>
          </cell>
          <cell r="G230" t="str">
            <v>Efficient Quantum Voting with Information-Theoretic Security</v>
          </cell>
          <cell r="U230" t="str">
            <v>いる</v>
          </cell>
        </row>
        <row r="231">
          <cell r="B231" t="str">
            <v>2202.04230v2</v>
          </cell>
          <cell r="D231" t="str">
            <v>1_実験せず</v>
          </cell>
          <cell r="E231">
            <v>44601.10261574074</v>
          </cell>
          <cell r="G231" t="str">
            <v>$N$-body interactions between trapped ion qubits via spin-dependent
  squeezing</v>
          </cell>
          <cell r="U231" t="str">
            <v>いる</v>
          </cell>
        </row>
        <row r="232">
          <cell r="B232" t="str">
            <v>2204.03381v1</v>
          </cell>
          <cell r="D232" t="str">
            <v>1_実験せず</v>
          </cell>
          <cell r="E232">
            <v>44658.499479166669</v>
          </cell>
          <cell r="G232" t="str">
            <v>Quantum Simulation for High Energy Physics</v>
          </cell>
          <cell r="U232" t="str">
            <v>いる</v>
          </cell>
        </row>
        <row r="233">
          <cell r="B233" t="str">
            <v>2204.09725v2</v>
          </cell>
          <cell r="D233" t="str">
            <v>0_実験実施</v>
          </cell>
          <cell r="E233">
            <v>44671.759074074071</v>
          </cell>
          <cell r="G233" t="str">
            <v>Volumetric Benchmarking of Error Mitigation with Qermit</v>
          </cell>
          <cell r="U233" t="str">
            <v>いる</v>
          </cell>
          <cell r="V233" t="str">
            <v>(C) System and software development for quantum computers: compiler, circuit optimization, gate decomposition, benchmarking different quantum computers, benchmark such as XEB, quantum volume</v>
          </cell>
          <cell r="W233" t="str">
            <v>(E) Quantum noise mitigation</v>
          </cell>
          <cell r="X233">
            <v>5</v>
          </cell>
          <cell r="Y233" t="str">
            <v>IBM</v>
          </cell>
        </row>
        <row r="234">
          <cell r="B234" t="str">
            <v>2204.11372v2</v>
          </cell>
          <cell r="D234" t="str">
            <v>0_実験実施</v>
          </cell>
          <cell r="E234">
            <v>44675.940451388888</v>
          </cell>
          <cell r="G234" t="str">
            <v>Noise-resilient Edge Modes on a Chain of Superconducting Qubits</v>
          </cell>
          <cell r="U234" t="str">
            <v>いる</v>
          </cell>
          <cell r="V234" t="str">
            <v>(F2) Applications: condensed matter physics</v>
          </cell>
          <cell r="X234">
            <v>47</v>
          </cell>
          <cell r="Y234" t="str">
            <v>Google</v>
          </cell>
        </row>
        <row r="235">
          <cell r="B235" t="str">
            <v>2205.15256v2</v>
          </cell>
          <cell r="D235" t="str">
            <v>1_実験せず</v>
          </cell>
          <cell r="E235">
            <v>44711.713194444441</v>
          </cell>
          <cell r="G235" t="str">
            <v>Towards near-term quantum simulation of materials</v>
          </cell>
          <cell r="U235" t="str">
            <v>いる</v>
          </cell>
        </row>
        <row r="236">
          <cell r="B236" t="str">
            <v>2206.05254v3</v>
          </cell>
          <cell r="D236" t="str">
            <v>0_実験実施</v>
          </cell>
          <cell r="E236">
            <v>44722.744780092595</v>
          </cell>
          <cell r="G236" t="str">
            <v>Formation of robust bound states of interacting microwave photons</v>
          </cell>
          <cell r="U236" t="str">
            <v>いる</v>
          </cell>
          <cell r="V236" t="str">
            <v>(F2) Applications: condensed matter physics</v>
          </cell>
          <cell r="X236">
            <v>24</v>
          </cell>
          <cell r="Y236" t="str">
            <v>Google</v>
          </cell>
        </row>
        <row r="237">
          <cell r="B237" t="str">
            <v>2206.05302v3</v>
          </cell>
          <cell r="D237" t="str">
            <v>1_実験せず</v>
          </cell>
          <cell r="E237">
            <v>44722.750092592592</v>
          </cell>
          <cell r="G237" t="str">
            <v>Predicting Gibbs-State Expectation Values with Pure Thermal Shadows</v>
          </cell>
          <cell r="U237" t="str">
            <v>いる</v>
          </cell>
        </row>
        <row r="238">
          <cell r="B238" t="str">
            <v>2206.06400v3</v>
          </cell>
          <cell r="D238" t="str">
            <v>1_実験せず</v>
          </cell>
          <cell r="E238">
            <v>44725.757824074077</v>
          </cell>
          <cell r="G238" t="str">
            <v>Characterization of variational quantum algorithms using free fermions</v>
          </cell>
          <cell r="U238" t="str">
            <v>いる</v>
          </cell>
        </row>
        <row r="239">
          <cell r="B239" t="str">
            <v>2206.08811v2</v>
          </cell>
          <cell r="D239" t="str">
            <v>0_実験実施</v>
          </cell>
          <cell r="E239">
            <v>44729.613171296296</v>
          </cell>
          <cell r="G239" t="str">
            <v>Spectral analysis for noise diagnostics and filter-based digital error
  mitigation</v>
          </cell>
          <cell r="U239" t="str">
            <v>いる</v>
          </cell>
          <cell r="V239" t="str">
            <v>(B) Tomography, noise characterization, quantum control (including pulse optimization), gate benchmarking</v>
          </cell>
          <cell r="W239" t="str">
            <v>(E) Quantum noise mitigation</v>
          </cell>
          <cell r="X239">
            <v>16</v>
          </cell>
          <cell r="Y239" t="str">
            <v>Quantinuum</v>
          </cell>
        </row>
        <row r="240">
          <cell r="B240" t="str">
            <v>2207.06431v2</v>
          </cell>
          <cell r="D240" t="str">
            <v>0_実験実施</v>
          </cell>
          <cell r="E240">
            <v>44755.750023148146</v>
          </cell>
          <cell r="G240" t="str">
            <v>Suppressing quantum errors by scaling a surface code logical qubit</v>
          </cell>
          <cell r="U240" t="str">
            <v>いる</v>
          </cell>
          <cell r="V240" t="str">
            <v>(D) Quantum error correction</v>
          </cell>
          <cell r="X240">
            <v>49</v>
          </cell>
          <cell r="Y240" t="str">
            <v>Google</v>
          </cell>
        </row>
        <row r="241">
          <cell r="B241" t="str">
            <v>2207.10550v1</v>
          </cell>
          <cell r="D241" t="str">
            <v>1_実験せず</v>
          </cell>
          <cell r="E241">
            <v>44763.659629629627</v>
          </cell>
          <cell r="G241" t="str">
            <v>Programmable N-body interactions with trapped ions</v>
          </cell>
          <cell r="U241" t="str">
            <v>いる</v>
          </cell>
        </row>
        <row r="242">
          <cell r="B242" t="str">
            <v>2207.13653v1</v>
          </cell>
          <cell r="D242" t="str">
            <v>99_不明</v>
          </cell>
          <cell r="E242">
            <v>44769.721805555557</v>
          </cell>
          <cell r="G242" t="str">
            <v>Programmable quantum simulations of bosonic systems with trapped ions</v>
          </cell>
          <cell r="U242" t="str">
            <v>いる</v>
          </cell>
          <cell r="V242" t="str">
            <v>(F8) Applications: simulating quantum mechanics</v>
          </cell>
          <cell r="X242">
            <v>20</v>
          </cell>
        </row>
        <row r="243">
          <cell r="B243" t="str">
            <v>2208.01863v1</v>
          </cell>
          <cell r="D243" t="str">
            <v>0_実験実施</v>
          </cell>
          <cell r="E243">
            <v>44776.264039351852</v>
          </cell>
          <cell r="G243" t="str">
            <v>Implementing Fault-tolerant Entangling Gates on the Five-qubit Code and
  the Color Code</v>
          </cell>
          <cell r="U243" t="str">
            <v>いる</v>
          </cell>
          <cell r="V243" t="str">
            <v>(D) Quantum error correction</v>
          </cell>
          <cell r="X243">
            <v>16</v>
          </cell>
          <cell r="Y243" t="str">
            <v>Quantinuum</v>
          </cell>
        </row>
        <row r="244">
          <cell r="B244" t="str">
            <v>2208.05958v1</v>
          </cell>
          <cell r="D244" t="str">
            <v>1_実験せず</v>
          </cell>
          <cell r="E244">
            <v>44784.748923611114</v>
          </cell>
          <cell r="G244" t="str">
            <v>Efficient recovery of variational quantum algorithms landscapes using
  classical signal processing</v>
          </cell>
          <cell r="U244" t="str">
            <v>いる</v>
          </cell>
        </row>
        <row r="245">
          <cell r="B245" t="str">
            <v>2208.07512v2</v>
          </cell>
          <cell r="D245" t="str">
            <v>1_実験せず</v>
          </cell>
          <cell r="E245">
            <v>44789.136053240742</v>
          </cell>
          <cell r="G245" t="str">
            <v>Tunable planar Josephson junctions driven by time-dependent spin-orbit
  coupling</v>
          </cell>
          <cell r="U245" t="str">
            <v>いる</v>
          </cell>
        </row>
        <row r="246">
          <cell r="B246" t="str">
            <v>2209.05509v1</v>
          </cell>
          <cell r="D246" t="str">
            <v>0_実験実施</v>
          </cell>
          <cell r="E246">
            <v>44816.750752314816</v>
          </cell>
          <cell r="G246" t="str">
            <v>Engineering dynamically decoupled quantum simulations with trapped ions</v>
          </cell>
          <cell r="U246" t="str">
            <v>いる</v>
          </cell>
          <cell r="V246" t="str">
            <v>(C) System and software development for quantum computers: compiler, circuit optimization, gate decomposition, benchmarking different quantum computers, benchmark such as XEB, quantum volume</v>
          </cell>
          <cell r="X246">
            <v>10</v>
          </cell>
          <cell r="Y246" t="str">
            <v>IonQ</v>
          </cell>
        </row>
        <row r="247">
          <cell r="B247" t="str">
            <v>2209.05691v1</v>
          </cell>
          <cell r="D247" t="str">
            <v>1_実験せず</v>
          </cell>
          <cell r="E247">
            <v>44817.101793981485</v>
          </cell>
          <cell r="G247" t="str">
            <v>Demonstration of three- and four-body interactions between trapped-ion
  spins</v>
          </cell>
          <cell r="U247" t="str">
            <v>いる</v>
          </cell>
        </row>
        <row r="248">
          <cell r="B248" t="str">
            <v>2209.06841v2</v>
          </cell>
          <cell r="D248" t="str">
            <v>1_実験せず</v>
          </cell>
          <cell r="E248">
            <v>44818.750034722223</v>
          </cell>
          <cell r="G248" t="str">
            <v>The Future of Quantum Computing with Superconducting Qubits</v>
          </cell>
          <cell r="U248" t="str">
            <v>いる</v>
          </cell>
        </row>
        <row r="249">
          <cell r="B249" t="str">
            <v>2209.07106v1</v>
          </cell>
          <cell r="D249" t="str">
            <v>1_実験せず</v>
          </cell>
          <cell r="E249">
            <v>44819.31621527778</v>
          </cell>
          <cell r="G249" t="str">
            <v>Preentangling Quantum Algorithms -- the Density Matrix Renormalization
  Group-assisted Quantum Canonical Transformation</v>
          </cell>
          <cell r="U249" t="str">
            <v>いる</v>
          </cell>
        </row>
        <row r="250">
          <cell r="B250" t="str">
            <v>2209.11718v1</v>
          </cell>
          <cell r="D250" t="str">
            <v>1_実験せず</v>
          </cell>
          <cell r="E250">
            <v>44827.704965277779</v>
          </cell>
          <cell r="G250" t="str">
            <v>Giant rectification in strongly-interacting boundary-driven tilted
  systems</v>
          </cell>
          <cell r="U250" t="str">
            <v>いる</v>
          </cell>
        </row>
        <row r="251">
          <cell r="B251" t="str">
            <v>2209.12889v3</v>
          </cell>
          <cell r="D251" t="str">
            <v>0_実験実施</v>
          </cell>
          <cell r="E251">
            <v>44830.749374999999</v>
          </cell>
          <cell r="G251" t="str">
            <v>Characterizing a non-equilibrium phase transition on a quantum computer</v>
          </cell>
          <cell r="U251" t="str">
            <v>いる</v>
          </cell>
          <cell r="V251" t="str">
            <v>(F13) Applications: others</v>
          </cell>
          <cell r="X251">
            <v>20</v>
          </cell>
          <cell r="Y251" t="str">
            <v>Quantinuum</v>
          </cell>
        </row>
        <row r="252">
          <cell r="B252" t="str">
            <v>2209.14316v1</v>
          </cell>
          <cell r="D252" t="str">
            <v>0_実験実施</v>
          </cell>
          <cell r="E252">
            <v>44832.7500462963</v>
          </cell>
          <cell r="G252" t="str">
            <v>Experimental Implementation of an Efficient Test of Quantumness</v>
          </cell>
          <cell r="U252" t="str">
            <v>いる</v>
          </cell>
          <cell r="V252" t="str">
            <v>(F13) Applications: others</v>
          </cell>
          <cell r="X252">
            <v>11</v>
          </cell>
          <cell r="Y252" t="str">
            <v>IonQ</v>
          </cell>
        </row>
        <row r="253">
          <cell r="B253" t="str">
            <v>2210.10255v1</v>
          </cell>
          <cell r="D253" t="str">
            <v>0_実験実施</v>
          </cell>
          <cell r="E253">
            <v>44853.10328703704</v>
          </cell>
          <cell r="G253" t="str">
            <v>Observation of non-Abelian exchange statistics on a superconducting
  processor</v>
          </cell>
          <cell r="U253" t="str">
            <v>いる</v>
          </cell>
          <cell r="V253" t="str">
            <v>(F2) Applications: condensed matter physics</v>
          </cell>
          <cell r="X253">
            <v>25</v>
          </cell>
          <cell r="Y253" t="str">
            <v>Google</v>
          </cell>
        </row>
        <row r="254">
          <cell r="B254" t="str">
            <v>2210.10799v1</v>
          </cell>
          <cell r="D254" t="str">
            <v>0_実験実施</v>
          </cell>
          <cell r="E254">
            <v>44853.750034722223</v>
          </cell>
          <cell r="G254" t="str">
            <v>Purification-based quantum error mitigation of pair-correlated electron
  simulations</v>
          </cell>
          <cell r="U254" t="str">
            <v>いる</v>
          </cell>
          <cell r="V254" t="str">
            <v>(E) Quantum noise mitigation</v>
          </cell>
          <cell r="X254">
            <v>20</v>
          </cell>
          <cell r="Y254" t="str">
            <v>Google</v>
          </cell>
        </row>
        <row r="255">
          <cell r="B255" t="str">
            <v>2210.14757v3</v>
          </cell>
          <cell r="D255" t="str">
            <v>1_実験せず</v>
          </cell>
          <cell r="E255">
            <v>44860.610266203701</v>
          </cell>
          <cell r="G255" t="str">
            <v>Accelerating Progress Towards Practical Quantum Advantage: The Quantum
  Technology Demonstration Project Roadmap</v>
          </cell>
          <cell r="U255" t="str">
            <v>いる</v>
          </cell>
        </row>
        <row r="256">
          <cell r="B256" t="str">
            <v>2211.01275v1</v>
          </cell>
          <cell r="D256" t="str">
            <v>0_実験実施</v>
          </cell>
          <cell r="E256">
            <v>44867.70784722222</v>
          </cell>
          <cell r="G256" t="str">
            <v>Continuous Symmetry Breaking in a Trapped-Ion Spin Chain</v>
          </cell>
          <cell r="U256" t="str">
            <v>いる</v>
          </cell>
          <cell r="V256" t="str">
            <v>(F2) Applications: condensed matter physics</v>
          </cell>
          <cell r="X256">
            <v>23</v>
          </cell>
          <cell r="Y256" t="str">
            <v>IonQ</v>
          </cell>
        </row>
        <row r="257">
          <cell r="B257" t="str">
            <v>2211.02350v1</v>
          </cell>
          <cell r="D257" t="str">
            <v>1_実験せず</v>
          </cell>
          <cell r="E257">
            <v>44869.426932870374</v>
          </cell>
          <cell r="G257" t="str">
            <v>Tierkreis: A Dataflow Framework for Hybrid Quantum-Classical Computing</v>
          </cell>
          <cell r="U257" t="str">
            <v>いる</v>
          </cell>
        </row>
        <row r="258">
          <cell r="B258" t="str">
            <v>2211.04728v1</v>
          </cell>
          <cell r="D258" t="str">
            <v>0_実験実施</v>
          </cell>
          <cell r="E258">
            <v>44874.329571759263</v>
          </cell>
          <cell r="G258" t="str">
            <v>Overcoming leakage in scalable quantum error correction</v>
          </cell>
          <cell r="U258" t="str">
            <v>いる</v>
          </cell>
          <cell r="V258" t="str">
            <v>(D) Quantum error correction</v>
          </cell>
          <cell r="X258">
            <v>17</v>
          </cell>
          <cell r="Y258" t="str">
            <v>Google</v>
          </cell>
        </row>
        <row r="259">
          <cell r="U259" t="str">
            <v>*</v>
          </cell>
          <cell r="V259" t="str">
            <v>*</v>
          </cell>
          <cell r="W259" t="str">
            <v>*</v>
          </cell>
          <cell r="X259" t="str">
            <v>*</v>
          </cell>
          <cell r="Y259" t="str">
            <v>*</v>
          </cell>
        </row>
      </sheetData>
      <sheetData sheetId="1"/>
      <sheetData sheetId="2">
        <row r="1">
          <cell r="B1" t="str">
            <v>Google</v>
          </cell>
          <cell r="C1" t="str">
            <v>IBM</v>
          </cell>
          <cell r="D1" t="str">
            <v>IonQ</v>
          </cell>
          <cell r="E1" t="str">
            <v>Microsoft</v>
          </cell>
          <cell r="F1" t="str">
            <v>AlpineQuantumTechnologies</v>
          </cell>
          <cell r="G1" t="str">
            <v>Quantinuum</v>
          </cell>
          <cell r="H1" t="str">
            <v>Rigetti</v>
          </cell>
          <cell r="I1" t="str">
            <v>Honeywell</v>
          </cell>
          <cell r="J1" t="str">
            <v>QuTech</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シートの入力ルール"/>
      <sheetName val="振り分け表"/>
      <sheetName val="20221110_data"/>
      <sheetName val="Google_QAI_Refs"/>
      <sheetName val="利用テーマ"/>
      <sheetName val="Companies_and_QPUs"/>
      <sheetName val="QPU_data"/>
    </sheetNames>
    <sheetDataSet>
      <sheetData sheetId="0"/>
      <sheetData sheetId="1"/>
      <sheetData sheetId="2">
        <row r="2">
          <cell r="E2" t="str">
            <v>1604.01746v2</v>
          </cell>
          <cell r="H2">
            <v>42466.823449074072</v>
          </cell>
          <cell r="J2" t="str">
            <v>Strengths and weaknesses of weak-strong cluster problems: A detailed
  overview of state-of-the-art classical heuristics vs quantum approaches</v>
          </cell>
          <cell r="K2" t="str">
            <v>1_不使用</v>
          </cell>
        </row>
        <row r="3">
          <cell r="E3" t="str">
            <v>1604.02189v3</v>
          </cell>
          <cell r="H3">
            <v>42467.95208333333</v>
          </cell>
          <cell r="J3" t="str">
            <v>Should Entanglement Measures be Monogamous or Faithful?</v>
          </cell>
          <cell r="K3" t="str">
            <v>1_不使用</v>
          </cell>
        </row>
        <row r="4">
          <cell r="E4" t="str">
            <v>1605.04220v2</v>
          </cell>
          <cell r="G4" t="str">
            <v>0_使用</v>
          </cell>
          <cell r="H4">
            <v>42503.655219907407</v>
          </cell>
          <cell r="J4" t="str">
            <v>Experimental test of Mermin inequalities on a 5-qubit quantum computer</v>
          </cell>
          <cell r="K4" t="str">
            <v>0_使用</v>
          </cell>
          <cell r="AA4" t="str">
            <v>(A) Fundamentals of physics and quantum information: Bell inequality, entanglement test (GHZ, graph state), protocols including quantum teleportation</v>
          </cell>
          <cell r="AC4">
            <v>5</v>
          </cell>
          <cell r="AE4" t="str">
            <v>IBM</v>
          </cell>
          <cell r="AN4" t="str">
            <v>5qubit QC利用との記載あり</v>
          </cell>
        </row>
        <row r="5">
          <cell r="E5" t="str">
            <v>1605.05709v4</v>
          </cell>
          <cell r="G5" t="str">
            <v>0_使用</v>
          </cell>
          <cell r="H5">
            <v>42508.802731481483</v>
          </cell>
          <cell r="J5" t="str">
            <v>Performing Quantum Computing Experiments in the Cloud</v>
          </cell>
          <cell r="K5" t="str">
            <v>0_使用</v>
          </cell>
          <cell r="AA5" t="str">
            <v>(D) Quantum error correction</v>
          </cell>
          <cell r="AC5">
            <v>5</v>
          </cell>
          <cell r="AE5" t="str">
            <v>IBM</v>
          </cell>
          <cell r="AN5" t="str">
            <v>5qubit QC利用との記載あり</v>
          </cell>
        </row>
        <row r="6">
          <cell r="E6" t="str">
            <v>1605.08922v4</v>
          </cell>
          <cell r="G6" t="str">
            <v>0_使用</v>
          </cell>
          <cell r="H6">
            <v>42518.761967592596</v>
          </cell>
          <cell r="J6" t="str">
            <v>Quantum phase space measurement and entanglement validation made easy</v>
          </cell>
          <cell r="K6" t="str">
            <v>0_使用</v>
          </cell>
          <cell r="AA6" t="str">
            <v>(A) Fundamentals of physics and quantum information: Bell inequality, entanglement test (GHZ, graph state), protocols including quantum teleportation</v>
          </cell>
          <cell r="AC6">
            <v>5</v>
          </cell>
          <cell r="AE6" t="str">
            <v>IBM</v>
          </cell>
        </row>
        <row r="7">
          <cell r="E7" t="str">
            <v>1606.09225v1</v>
          </cell>
          <cell r="G7" t="str">
            <v>1_不使用</v>
          </cell>
          <cell r="H7">
            <v>42550.800243055557</v>
          </cell>
          <cell r="J7" t="str">
            <v>Quintuple: a Python 5-qubit quantum computer simulator to facilitate
  cloud quantum computing</v>
          </cell>
          <cell r="K7" t="str">
            <v>0_使用</v>
          </cell>
        </row>
        <row r="8">
          <cell r="E8" t="str">
            <v>1607.02398v2</v>
          </cell>
          <cell r="G8" t="str">
            <v>0_使用</v>
          </cell>
          <cell r="H8">
            <v>42559.629571759258</v>
          </cell>
          <cell r="J8" t="str">
            <v>A quantum teleportation experiment for undergraduate students</v>
          </cell>
          <cell r="K8" t="str">
            <v>0_使用</v>
          </cell>
          <cell r="AA8" t="str">
            <v>(A) Fundamentals of physics and quantum information: Bell inequality, entanglement test (GHZ, graph state), protocols including quantum teleportation</v>
          </cell>
          <cell r="AC8">
            <v>3</v>
          </cell>
          <cell r="AE8" t="str">
            <v>IBM</v>
          </cell>
        </row>
        <row r="9">
          <cell r="E9" t="str">
            <v>1607.08778v3</v>
          </cell>
          <cell r="G9" t="str">
            <v>0_使用</v>
          </cell>
          <cell r="H9">
            <v>42580.511458333334</v>
          </cell>
          <cell r="J9" t="str">
            <v>Observation of topological Uhlmann phases with superconducting qubits</v>
          </cell>
          <cell r="K9" t="str">
            <v>0_使用</v>
          </cell>
          <cell r="AA9" t="str">
            <v>(F2) Applications: condensed matter physics</v>
          </cell>
          <cell r="AC9">
            <v>3</v>
          </cell>
          <cell r="AE9" t="str">
            <v>IBM</v>
          </cell>
        </row>
        <row r="10">
          <cell r="E10" t="str">
            <v>1609.05957v1</v>
          </cell>
          <cell r="G10" t="str">
            <v>0_使用</v>
          </cell>
          <cell r="H10">
            <v>42632.929560185185</v>
          </cell>
          <cell r="J10" t="str">
            <v>Leggett-Garg test of superconducting qubit addressing the clumsiness
  loophole</v>
          </cell>
          <cell r="K10" t="str">
            <v>0_使用</v>
          </cell>
          <cell r="AA10" t="str">
            <v>(A) Fundamentals of physics and quantum information: Bell inequality, entanglement test (GHZ, graph state), protocols including quantum teleportation</v>
          </cell>
          <cell r="AC10">
            <v>5</v>
          </cell>
          <cell r="AE10" t="str">
            <v>IBM</v>
          </cell>
        </row>
        <row r="11">
          <cell r="E11" t="str">
            <v>1609.07459v2</v>
          </cell>
          <cell r="G11" t="str">
            <v>0_使用</v>
          </cell>
          <cell r="H11">
            <v>42636.782106481478</v>
          </cell>
          <cell r="J11" t="str">
            <v>Demonstration of entanglement assisted invariance on IBM's Quantum
  Experience</v>
          </cell>
          <cell r="K11" t="str">
            <v>0_使用</v>
          </cell>
          <cell r="AA11" t="str">
            <v>(A) Fundamentals of physics and quantum information: Bell inequality, entanglement test (GHZ, graph state), protocols including quantum teleportation</v>
          </cell>
          <cell r="AC11">
            <v>5</v>
          </cell>
          <cell r="AE11" t="str">
            <v>IBM</v>
          </cell>
        </row>
        <row r="12">
          <cell r="E12" t="str">
            <v>1609.07774v3</v>
          </cell>
          <cell r="G12" t="str">
            <v>0_使用</v>
          </cell>
          <cell r="H12">
            <v>42638.708865740744</v>
          </cell>
          <cell r="J12" t="str">
            <v>Demonstrating non-Abelian braiding of surface code defects in a five
  qubit experiment</v>
          </cell>
          <cell r="K12" t="str">
            <v>0_使用</v>
          </cell>
          <cell r="AA12" t="str">
            <v>(D) Quantum error correction</v>
          </cell>
          <cell r="AC12">
            <v>5</v>
          </cell>
          <cell r="AE12" t="str">
            <v>IBM</v>
          </cell>
        </row>
        <row r="13">
          <cell r="E13" t="str">
            <v>1610.06980v2</v>
          </cell>
          <cell r="G13" t="str">
            <v>0_使用</v>
          </cell>
          <cell r="H13">
            <v>42665.005486111113</v>
          </cell>
          <cell r="J13" t="str">
            <v>The IBM Quantum Computer and the IBM Quantum Experience</v>
          </cell>
          <cell r="K13" t="str">
            <v>0_使用</v>
          </cell>
          <cell r="AA13" t="str">
            <v>(B) Tomography, noise characterization, quantum control (including pulse optimization), gate benchmarking</v>
          </cell>
          <cell r="AC13">
            <v>3</v>
          </cell>
          <cell r="AE13" t="str">
            <v>IBM</v>
          </cell>
        </row>
        <row r="14">
          <cell r="E14" t="str">
            <v>1611.07851v2</v>
          </cell>
          <cell r="G14" t="str">
            <v>0_使用</v>
          </cell>
          <cell r="H14">
            <v>42697.666273148148</v>
          </cell>
          <cell r="J14" t="str">
            <v>Approximate Quantum Adders with Genetic Algorithms: An IBM Quantum
  Experience</v>
          </cell>
          <cell r="K14" t="str">
            <v>0_使用</v>
          </cell>
          <cell r="AA14" t="str">
            <v>(F7) Applications: primitives (grover, amplitude amplification, phase estimation, variational algorithm, optimizers, measurements)</v>
          </cell>
          <cell r="AC14">
            <v>3</v>
          </cell>
          <cell r="AE14" t="str">
            <v>IBM</v>
          </cell>
        </row>
        <row r="15">
          <cell r="E15" t="str">
            <v>1612.05903v2</v>
          </cell>
          <cell r="H15">
            <v>42722.512870370374</v>
          </cell>
          <cell r="J15" t="str">
            <v>Complexity-Theoretic Foundations of Quantum Supremacy Experiments</v>
          </cell>
          <cell r="K15" t="str">
            <v>1_不使用</v>
          </cell>
        </row>
        <row r="16">
          <cell r="E16" t="str">
            <v>1612.08091v2</v>
          </cell>
          <cell r="G16" t="str">
            <v>0_使用</v>
          </cell>
          <cell r="H16">
            <v>42727.875034722223</v>
          </cell>
          <cell r="J16" t="str">
            <v>ProjectQ: An Open Source Software Framework for Quantum Computing</v>
          </cell>
          <cell r="K16" t="str">
            <v>0_使用</v>
          </cell>
          <cell r="AA16" t="str">
            <v>(C) System and software development for quantum computers: compiler, circuit optimization, gate decomposition, benchmarking different quantum computers, benchmark such as XEB, quantum volume</v>
          </cell>
          <cell r="AC16">
            <v>3</v>
          </cell>
          <cell r="AE16" t="str">
            <v>IBM</v>
          </cell>
        </row>
        <row r="17">
          <cell r="E17" t="str">
            <v>1701.02970v1</v>
          </cell>
          <cell r="G17" t="str">
            <v>0_使用</v>
          </cell>
          <cell r="H17">
            <v>42746.574421296296</v>
          </cell>
          <cell r="J17" t="str">
            <v>Compressed quantum computation using the IBM Quantum Experience</v>
          </cell>
          <cell r="K17" t="str">
            <v>0_使用</v>
          </cell>
          <cell r="AA17" t="str">
            <v>(F2) Applications: condensed matter physics</v>
          </cell>
          <cell r="AC17">
            <v>2</v>
          </cell>
          <cell r="AE17" t="str">
            <v>IBM</v>
          </cell>
        </row>
        <row r="18">
          <cell r="E18" t="str">
            <v>1701.04579v2</v>
          </cell>
          <cell r="H18">
            <v>42752.38013888889</v>
          </cell>
          <cell r="J18" t="str">
            <v>Quantum Annealing amid Local Ruggedness and Global Frustration</v>
          </cell>
          <cell r="K18" t="str">
            <v>1_不使用</v>
          </cell>
        </row>
        <row r="19">
          <cell r="E19" t="str">
            <v>1703.10793v2</v>
          </cell>
          <cell r="G19" t="str">
            <v>0_使用</v>
          </cell>
          <cell r="H19">
            <v>42825.356180555558</v>
          </cell>
          <cell r="J19" t="str">
            <v>Implementing a distance-based classifier with a quantum interference
  circuit</v>
          </cell>
          <cell r="K19" t="str">
            <v>0_使用</v>
          </cell>
          <cell r="AA19" t="str">
            <v>(F1) Applications: quantum machine learning</v>
          </cell>
          <cell r="AC19">
            <v>4</v>
          </cell>
          <cell r="AE19" t="str">
            <v>IBM</v>
          </cell>
        </row>
        <row r="20">
          <cell r="E20" t="str">
            <v>1704.01996v2</v>
          </cell>
          <cell r="H20">
            <v>42831.811215277776</v>
          </cell>
          <cell r="J20" t="str">
            <v>Optimizing Adiabatic Quantum Program Compilation using a Graph-Theoretic
  Framework</v>
          </cell>
          <cell r="K20" t="str">
            <v>1_不使用</v>
          </cell>
        </row>
        <row r="21">
          <cell r="E21" t="str">
            <v>1704.05294v1</v>
          </cell>
          <cell r="G21" t="str">
            <v>0_使用</v>
          </cell>
          <cell r="H21">
            <v>42843.515231481484</v>
          </cell>
          <cell r="J21" t="str">
            <v>Design and experimental realization of an optimal scheme for teleportion
  of an $n$-qubit quantum state</v>
          </cell>
          <cell r="K21" t="str">
            <v>0_使用</v>
          </cell>
          <cell r="AA21" t="str">
            <v>(A) Fundamentals of physics and quantum information: Bell inequality, entanglement test (GHZ, graph state), protocols including quantum teleportation</v>
          </cell>
          <cell r="AC21">
            <v>4</v>
          </cell>
          <cell r="AE21" t="str">
            <v>IBM</v>
          </cell>
        </row>
        <row r="22">
          <cell r="E22" t="str">
            <v>1705.00670v2</v>
          </cell>
          <cell r="G22" t="str">
            <v>0_使用</v>
          </cell>
          <cell r="H22">
            <v>42856.797847222224</v>
          </cell>
          <cell r="J22" t="str">
            <v>Experimental realization of nondestructive discrimination of Bell states
  using a five-qubit quantum computer</v>
          </cell>
          <cell r="K22" t="str">
            <v>0_使用</v>
          </cell>
          <cell r="AA22" t="str">
            <v>(A) Fundamentals of physics and quantum information: Bell inequality, entanglement test (GHZ, graph state), protocols including quantum teleportation</v>
          </cell>
          <cell r="AC22">
            <v>4</v>
          </cell>
          <cell r="AE22" t="str">
            <v>IBM</v>
          </cell>
        </row>
        <row r="23">
          <cell r="E23" t="str">
            <v>1705.02988v1</v>
          </cell>
          <cell r="H23">
            <v>42863.737673611111</v>
          </cell>
          <cell r="J23" t="str">
            <v>Excited-state quantum phase transitions in a two-fluid Lipkin model</v>
          </cell>
          <cell r="K23" t="str">
            <v>1_不使用</v>
          </cell>
        </row>
        <row r="24">
          <cell r="E24" t="str">
            <v>1705.08957v3</v>
          </cell>
          <cell r="G24" t="str">
            <v>0_使用</v>
          </cell>
          <cell r="H24">
            <v>42879.851527777777</v>
          </cell>
          <cell r="J24" t="str">
            <v>Is error detection helpful on IBM 5Q chips ?</v>
          </cell>
          <cell r="K24" t="str">
            <v>0_使用</v>
          </cell>
          <cell r="AA24" t="str">
            <v>(D) Quantum error correction</v>
          </cell>
          <cell r="AC24">
            <v>5</v>
          </cell>
          <cell r="AE24" t="str">
            <v>IBM</v>
          </cell>
        </row>
        <row r="25">
          <cell r="E25" t="str">
            <v>1706.04341v1</v>
          </cell>
          <cell r="G25" t="str">
            <v>0_使用</v>
          </cell>
          <cell r="H25">
            <v>42900.322418981479</v>
          </cell>
          <cell r="J25" t="str">
            <v>Benchmarking gate-based quantum computers</v>
          </cell>
          <cell r="K25" t="str">
            <v>0_使用</v>
          </cell>
          <cell r="AA25" t="str">
            <v>(B) Tomography, noise characterization, quantum control (including pulse optimization), gate benchmarking</v>
          </cell>
          <cell r="AC25">
            <v>5</v>
          </cell>
          <cell r="AE25" t="str">
            <v>IBM</v>
          </cell>
        </row>
        <row r="26">
          <cell r="E26" t="str">
            <v>1706.08080v1</v>
          </cell>
          <cell r="G26" t="str">
            <v>0_使用</v>
          </cell>
          <cell r="H26">
            <v>42911.478333333333</v>
          </cell>
          <cell r="J26" t="str">
            <v>Efficient universal quantum channel simulation in IBM's cloud quantum
  computer</v>
          </cell>
          <cell r="K26" t="str">
            <v>0_使用</v>
          </cell>
          <cell r="AA26" t="str">
            <v>(B) Tomography, noise characterization, quantum control (including pulse optimization), gate benchmarking</v>
          </cell>
          <cell r="AC26">
            <v>4</v>
          </cell>
          <cell r="AE26" t="str">
            <v>IBM</v>
          </cell>
        </row>
        <row r="27">
          <cell r="E27" t="str">
            <v>1706.08318v2</v>
          </cell>
          <cell r="G27" t="str">
            <v>1_不使用</v>
          </cell>
          <cell r="H27">
            <v>42912.458831018521</v>
          </cell>
          <cell r="J27" t="str">
            <v>PhD thesis: Multipartite entanglement and quantum algorithms</v>
          </cell>
          <cell r="K27" t="str">
            <v>0_使用</v>
          </cell>
          <cell r="AN27" t="str">
            <v>博士論文のため不使用扱い</v>
          </cell>
        </row>
        <row r="28">
          <cell r="E28" t="str">
            <v>1707.00182v2</v>
          </cell>
          <cell r="G28" t="str">
            <v>0_使用</v>
          </cell>
          <cell r="H28">
            <v>42917.753668981481</v>
          </cell>
          <cell r="J28" t="str">
            <v>Experimental realization of quantum cheque using a five-qubit quantum
  computer</v>
          </cell>
          <cell r="K28" t="str">
            <v>0_使用</v>
          </cell>
          <cell r="AA28" t="str">
            <v>(F4) Applications: finance</v>
          </cell>
          <cell r="AC28">
            <v>5</v>
          </cell>
          <cell r="AE28" t="str">
            <v>IBM</v>
          </cell>
        </row>
        <row r="29">
          <cell r="E29" t="str">
            <v>1707.03429v2</v>
          </cell>
          <cell r="H29">
            <v>42927.784537037034</v>
          </cell>
          <cell r="J29" t="str">
            <v>Open Quantum Assembly Language</v>
          </cell>
          <cell r="K29" t="str">
            <v>1_不使用</v>
          </cell>
        </row>
        <row r="30">
          <cell r="E30" t="str">
            <v>1707.06202v1</v>
          </cell>
          <cell r="G30" t="str">
            <v>1_不使用</v>
          </cell>
          <cell r="H30">
            <v>42935.717222222222</v>
          </cell>
          <cell r="J30" t="str">
            <v>Instruction Set Architectures for Quantum Processing Units</v>
          </cell>
          <cell r="K30" t="str">
            <v>0_使用</v>
          </cell>
        </row>
        <row r="31">
          <cell r="E31" t="str">
            <v>1707.07460v3</v>
          </cell>
          <cell r="G31" t="str">
            <v>0_使用</v>
          </cell>
          <cell r="H31">
            <v>42940.423252314817</v>
          </cell>
          <cell r="J31" t="str">
            <v>Experimental Realization of Secure Multiparty Quantum Summation Using
  Five-Qubit IBM Quantum Computer on Cloud</v>
          </cell>
          <cell r="K31" t="str">
            <v>0_使用</v>
          </cell>
          <cell r="AA31" t="str">
            <v>(A) Fundamentals of physics and quantum information: Bell inequality, entanglement test (GHZ, graph state), protocols including quantum teleportation</v>
          </cell>
          <cell r="AC31">
            <v>5</v>
          </cell>
          <cell r="AE31" t="str">
            <v>IBM</v>
          </cell>
        </row>
        <row r="32">
          <cell r="E32" t="str">
            <v>1707.09462v3</v>
          </cell>
          <cell r="G32" t="str">
            <v>0_使用</v>
          </cell>
          <cell r="H32">
            <v>42945.223715277774</v>
          </cell>
          <cell r="J32" t="str">
            <v>Demonstration of the No-Hiding Theorem on the 5 Qubit IBM Quantum
  Computer in a Category Theoretic Framework</v>
          </cell>
          <cell r="K32" t="str">
            <v>0_使用</v>
          </cell>
          <cell r="AA32" t="str">
            <v>(A) Fundamentals of physics and quantum information: Bell inequality, entanglement test (GHZ, graph state), protocols including quantum teleportation</v>
          </cell>
          <cell r="AC32">
            <v>4</v>
          </cell>
          <cell r="AE32" t="str">
            <v>IBM</v>
          </cell>
        </row>
        <row r="33">
          <cell r="E33" t="str">
            <v>1708.02297v1</v>
          </cell>
          <cell r="G33" t="str">
            <v>0_使用</v>
          </cell>
          <cell r="H33">
            <v>42954.858877314815</v>
          </cell>
          <cell r="J33" t="str">
            <v>Automated Error Correction in IBM Quantum Computer and Explicit
  Generalization</v>
          </cell>
          <cell r="K33" t="str">
            <v>0_使用</v>
          </cell>
          <cell r="AA33" t="str">
            <v>(D) Quantum error correction</v>
          </cell>
          <cell r="AC33">
            <v>5</v>
          </cell>
          <cell r="AE33" t="str">
            <v>IBM</v>
          </cell>
        </row>
        <row r="34">
          <cell r="E34" t="str">
            <v>1708.06375v3</v>
          </cell>
          <cell r="G34" t="str">
            <v>0_使用</v>
          </cell>
          <cell r="H34">
            <v>42968.766770833332</v>
          </cell>
          <cell r="J34" t="str">
            <v>Generalization and Demonstration of an Entanglement Based Deutsch-Jozsa
  Like Algorithm Using a 5-Qubit Quantum Computer</v>
          </cell>
          <cell r="K34" t="str">
            <v>0_使用</v>
          </cell>
          <cell r="AA34" t="str">
            <v>(F7) Applications: primitives (grover, amplitude amplification, phase estimation, variational algorithm, optimizers, measurements)</v>
          </cell>
          <cell r="AC34">
            <v>5</v>
          </cell>
          <cell r="AE34" t="str">
            <v>IBM</v>
          </cell>
        </row>
        <row r="35">
          <cell r="E35" t="str">
            <v>1708.07900v2</v>
          </cell>
          <cell r="G35" t="str">
            <v>0_使用</v>
          </cell>
          <cell r="H35">
            <v>42972.914594907408</v>
          </cell>
          <cell r="J35" t="str">
            <v>Optimization and experimental realization of the quantum permutation
  algorithm</v>
          </cell>
          <cell r="K35" t="str">
            <v>0_使用</v>
          </cell>
          <cell r="AA35" t="str">
            <v>(F7) Applications: primitives (grover, amplitude amplification, phase estimation, variational algorithm, optimizers, measurements)</v>
          </cell>
          <cell r="AC35">
            <v>3</v>
          </cell>
          <cell r="AE35" t="str">
            <v>IBM</v>
          </cell>
        </row>
        <row r="36">
          <cell r="E36" t="str">
            <v>1709.01866v3</v>
          </cell>
          <cell r="G36" t="str">
            <v>0_使用</v>
          </cell>
          <cell r="H36">
            <v>42984.661493055559</v>
          </cell>
          <cell r="J36" t="str">
            <v>Protecting quantum memories using coherent parity check codes</v>
          </cell>
          <cell r="K36" t="str">
            <v>0_使用</v>
          </cell>
          <cell r="AA36" t="str">
            <v>(D) Quantum error correction</v>
          </cell>
          <cell r="AC36">
            <v>4</v>
          </cell>
          <cell r="AE36" t="str">
            <v>IBM</v>
          </cell>
        </row>
        <row r="37">
          <cell r="E37" t="str">
            <v>1709.05015v3</v>
          </cell>
          <cell r="H37">
            <v>42993.016770833332</v>
          </cell>
          <cell r="J37" t="str">
            <v>Quantum walks on regular uniform hypergraphs</v>
          </cell>
          <cell r="K37" t="str">
            <v>1_不使用</v>
          </cell>
        </row>
        <row r="38">
          <cell r="E38" t="str">
            <v>1709.05697v3</v>
          </cell>
          <cell r="G38" t="str">
            <v>0_使用</v>
          </cell>
          <cell r="H38">
            <v>42995.742465277777</v>
          </cell>
          <cell r="J38" t="str">
            <v>Experimental Demonstration of Non-local Controlled-Unitary Quantum Gates
  Using a Five-qubit Quantum Computer</v>
          </cell>
          <cell r="K38" t="str">
            <v>0_使用</v>
          </cell>
          <cell r="AA38" t="str">
            <v>(B) Tomography, noise characterization, quantum control (including pulse optimization), gate benchmarking</v>
          </cell>
          <cell r="AC38">
            <v>4</v>
          </cell>
          <cell r="AE38" t="str">
            <v>IBM</v>
          </cell>
        </row>
        <row r="39">
          <cell r="E39" t="str">
            <v>1709.06600v2</v>
          </cell>
          <cell r="G39" t="str">
            <v>0_使用</v>
          </cell>
          <cell r="H39">
            <v>42997.777083333334</v>
          </cell>
          <cell r="J39" t="str">
            <v>Gate-error analysis in simulations of quantum computers with transmon
  qubits</v>
          </cell>
          <cell r="K39" t="str">
            <v>0_使用</v>
          </cell>
          <cell r="AA39" t="str">
            <v>(B) Tomography, noise characterization, quantum control (including pulse optimization), gate benchmarking</v>
          </cell>
          <cell r="AC39">
            <v>2</v>
          </cell>
          <cell r="AE39" t="str">
            <v>IBM</v>
          </cell>
        </row>
        <row r="40">
          <cell r="E40" t="str">
            <v>1709.07987v2</v>
          </cell>
          <cell r="G40" t="str">
            <v>0_使用</v>
          </cell>
          <cell r="H40">
            <v>43001.09002314815</v>
          </cell>
          <cell r="J40" t="str">
            <v>Separability Criterion for Quantum Effects</v>
          </cell>
          <cell r="K40" t="str">
            <v>0_使用</v>
          </cell>
          <cell r="AA40" t="str">
            <v>(A) Fundamentals of physics and quantum information: Bell inequality, entanglement test (GHZ, graph state), protocols including quantum teleportation</v>
          </cell>
          <cell r="AC40">
            <v>2</v>
          </cell>
          <cell r="AE40" t="str">
            <v>IBM</v>
          </cell>
        </row>
        <row r="41">
          <cell r="E41" t="str">
            <v>1710.03646v1</v>
          </cell>
          <cell r="G41" t="str">
            <v>1_不使用</v>
          </cell>
          <cell r="H41">
            <v>43018.63349537037</v>
          </cell>
          <cell r="J41" t="str">
            <v>NMRCloudQ: A Quantum Cloud Experience on a Nuclear Magnetic Resonance
  Quantum Computer</v>
          </cell>
          <cell r="K41" t="str">
            <v>0_使用</v>
          </cell>
        </row>
        <row r="42">
          <cell r="E42" t="str">
            <v>1710.10717v4</v>
          </cell>
          <cell r="G42" t="str">
            <v>0_使用</v>
          </cell>
          <cell r="H42">
            <v>43037.974259259259</v>
          </cell>
          <cell r="J42" t="str">
            <v>Experimental Realization of Quantum Violation of Entropic Noncontextual
  Inequality in Four Dimension Using IBM Quantum Computer</v>
          </cell>
          <cell r="K42" t="str">
            <v>0_使用</v>
          </cell>
          <cell r="AA42" t="str">
            <v>(A) Fundamentals of physics and quantum information: Bell inequality, entanglement test (GHZ, graph state), protocols including quantum teleportation</v>
          </cell>
          <cell r="AC42">
            <v>2</v>
          </cell>
          <cell r="AE42" t="str">
            <v>IBM</v>
          </cell>
        </row>
        <row r="43">
          <cell r="E43" t="str">
            <v>1711.09442v2</v>
          </cell>
          <cell r="G43" t="str">
            <v>0_使用</v>
          </cell>
          <cell r="H43">
            <v>43065.822696759256</v>
          </cell>
          <cell r="J43" t="str">
            <v>Quantum Artificial Life in an IBM Quantum Computer</v>
          </cell>
          <cell r="K43" t="str">
            <v>0_使用</v>
          </cell>
          <cell r="AA43" t="str">
            <v>(F13) Applications: others</v>
          </cell>
          <cell r="AC43">
            <v>4</v>
          </cell>
          <cell r="AE43" t="str">
            <v>IBM</v>
          </cell>
          <cell r="AN43" t="str">
            <v>量子人口生命のデモ。</v>
          </cell>
        </row>
        <row r="44">
          <cell r="E44" t="str">
            <v>1712.00854v2</v>
          </cell>
          <cell r="G44" t="str">
            <v>0_使用</v>
          </cell>
          <cell r="H44">
            <v>43072.982581018521</v>
          </cell>
          <cell r="J44" t="str">
            <v>Demonstration of Entanglement Purification and Swapping Protocol to
  Design Quantum Repeater in IBM Quantum Computer</v>
          </cell>
          <cell r="K44" t="str">
            <v>0_使用</v>
          </cell>
          <cell r="AA44" t="str">
            <v>(A) Fundamentals of physics and quantum information: Bell inequality, entanglement test (GHZ, graph state), protocols including quantum teleportation</v>
          </cell>
          <cell r="AC44">
            <v>4</v>
          </cell>
          <cell r="AE44" t="str">
            <v>IBM</v>
          </cell>
        </row>
        <row r="45">
          <cell r="E45" t="str">
            <v>1712.01356v4</v>
          </cell>
          <cell r="H45">
            <v>43073.873599537037</v>
          </cell>
          <cell r="J45" t="str">
            <v>The Road to Quantum Computational Supremacy</v>
          </cell>
          <cell r="K45" t="str">
            <v>1_不使用</v>
          </cell>
        </row>
        <row r="46">
          <cell r="E46" t="str">
            <v>1712.04722v3</v>
          </cell>
          <cell r="G46" t="str">
            <v>1_不使用</v>
          </cell>
          <cell r="H46">
            <v>43082.501550925925</v>
          </cell>
          <cell r="J46" t="str">
            <v>An Efficient Methodology for Mapping Quantum Circuits to the IBM QX
  Architectures</v>
          </cell>
          <cell r="K46" t="str">
            <v>0_使用</v>
          </cell>
        </row>
        <row r="47">
          <cell r="E47" t="str">
            <v>1712.05642v4</v>
          </cell>
          <cell r="G47" t="str">
            <v>0_使用</v>
          </cell>
          <cell r="H47">
            <v>43084.525925925926</v>
          </cell>
          <cell r="J47" t="str">
            <v>Five Experimental Tests on the 5-Qubit IBM Quantum Computer</v>
          </cell>
          <cell r="K47" t="str">
            <v>0_使用</v>
          </cell>
          <cell r="AA47" t="str">
            <v>(A) Fundamentals of physics and quantum information: Bell inequality, entanglement test (GHZ, graph state), protocols including quantum teleportation</v>
          </cell>
          <cell r="AC47">
            <v>3</v>
          </cell>
          <cell r="AE47" t="str">
            <v>IBM</v>
          </cell>
        </row>
        <row r="48">
          <cell r="E48" t="str">
            <v>1712.07080v2</v>
          </cell>
          <cell r="G48" t="str">
            <v>0_使用</v>
          </cell>
          <cell r="H48">
            <v>43088.748240740744</v>
          </cell>
          <cell r="J48" t="str">
            <v>Decoherence of up to 8-qubit entangled states in a 16-qubit
  superconducting quantum processor</v>
          </cell>
          <cell r="K48" t="str">
            <v>0_使用</v>
          </cell>
          <cell r="AA48" t="str">
            <v>(A) Fundamentals of physics and quantum information: Bell inequality, entanglement test (GHZ, graph state), protocols including quantum teleportation</v>
          </cell>
          <cell r="AC48">
            <v>8</v>
          </cell>
          <cell r="AE48" t="str">
            <v>IBM</v>
          </cell>
        </row>
        <row r="49">
          <cell r="E49" t="str">
            <v>1712.07326v5</v>
          </cell>
          <cell r="G49" t="str">
            <v>0_使用</v>
          </cell>
          <cell r="H49">
            <v>43089.234930555554</v>
          </cell>
          <cell r="J49" t="str">
            <v>Experimental Demonstration of Quantum Tunneling in IBM Quantum Computer</v>
          </cell>
          <cell r="K49" t="str">
            <v>0_使用</v>
          </cell>
          <cell r="AA49" t="str">
            <v>(F8) Applications: simulating quantum mechanics</v>
          </cell>
          <cell r="AC49">
            <v>3</v>
          </cell>
          <cell r="AE49" t="str">
            <v>IBM</v>
          </cell>
        </row>
        <row r="50">
          <cell r="E50" t="str">
            <v>1712.08424v1</v>
          </cell>
          <cell r="G50" t="str">
            <v>0_使用</v>
          </cell>
          <cell r="H50">
            <v>43091.537789351853</v>
          </cell>
          <cell r="J50" t="str">
            <v>Realization of t-bit semiclassical quantum Fourier transform on IBM's
  quantum cloud computer</v>
          </cell>
          <cell r="K50" t="str">
            <v>0_使用</v>
          </cell>
          <cell r="AA50" t="str">
            <v>(F7) Applications: primitives (grover, amplitude amplification, phase estimation, variational algorithm, optimizers, measurements)</v>
          </cell>
          <cell r="AC50">
            <v>3</v>
          </cell>
          <cell r="AE50" t="str">
            <v>IBM</v>
          </cell>
          <cell r="AN50" t="str">
            <v>IBM 5qubit cloudとしか言及なし</v>
          </cell>
        </row>
        <row r="51">
          <cell r="E51" t="str">
            <v>1712.10057v2</v>
          </cell>
          <cell r="G51" t="str">
            <v>0_使用</v>
          </cell>
          <cell r="H51">
            <v>43097.874699074076</v>
          </cell>
          <cell r="J51" t="str">
            <v>Arrow of time and its reversal on IBM quantum computer</v>
          </cell>
          <cell r="K51" t="str">
            <v>0_使用</v>
          </cell>
          <cell r="AA51" t="str">
            <v>(F8) Applications: simulating quantum mechanics</v>
          </cell>
          <cell r="AC51">
            <v>3</v>
          </cell>
          <cell r="AE51" t="str">
            <v>IBM</v>
          </cell>
        </row>
        <row r="52">
          <cell r="E52" t="str">
            <v>1712.10231v3</v>
          </cell>
          <cell r="G52" t="str">
            <v>1_不使用</v>
          </cell>
          <cell r="H52">
            <v>43098.579976851855</v>
          </cell>
          <cell r="J52" t="str">
            <v>Demonstration of Optimal Fixed-Point Quantum Search Algorithm in IBM
  Quantum Computer</v>
          </cell>
          <cell r="K52" t="str">
            <v>0_使用</v>
          </cell>
          <cell r="AN52" t="str">
            <v>超紛らわしいですがsimulatorしか使ってない</v>
          </cell>
        </row>
        <row r="53">
          <cell r="E53" t="str">
            <v>1801.00778v2</v>
          </cell>
          <cell r="G53" t="str">
            <v>0_使用</v>
          </cell>
          <cell r="H53">
            <v>43099.528171296297</v>
          </cell>
          <cell r="J53" t="str">
            <v>Solving Linear Systems of Equations by Using the Concept of Grover's
  Search Algorithm: An IBM Quantum Experience</v>
          </cell>
          <cell r="K53" t="str">
            <v>0_使用</v>
          </cell>
          <cell r="AA53" t="str">
            <v>(F6) Applications: linear algebra (HHL, variational linear system solver)</v>
          </cell>
          <cell r="AC53">
            <v>2</v>
          </cell>
          <cell r="AE53" t="str">
            <v>IBM</v>
          </cell>
        </row>
        <row r="54">
          <cell r="E54" t="str">
            <v>1801.01434v1</v>
          </cell>
          <cell r="H54">
            <v>43104.695636574077</v>
          </cell>
          <cell r="J54" t="str">
            <v>Accelerating Shor's Factorization Algorithm on GPUs</v>
          </cell>
          <cell r="K54" t="str">
            <v>1_不使用</v>
          </cell>
        </row>
        <row r="55">
          <cell r="E55" t="str">
            <v>1801.02363v3</v>
          </cell>
          <cell r="G55" t="str">
            <v>0_使用</v>
          </cell>
          <cell r="H55">
            <v>43108.421446759261</v>
          </cell>
          <cell r="J55" t="str">
            <v>Efficient and Effective Quantum Compiling for Entanglement-based Machine
  Learning on IBM Q Devices</v>
          </cell>
          <cell r="K55" t="str">
            <v>99_不明</v>
          </cell>
          <cell r="AA55" t="str">
            <v>(A) Fundamentals of physics and quantum information: Bell inequality, entanglement test (GHZ, graph state), protocols including quantum teleportation</v>
          </cell>
          <cell r="AC55">
            <v>15</v>
          </cell>
          <cell r="AE55" t="str">
            <v>IBM</v>
          </cell>
        </row>
        <row r="56">
          <cell r="E56" t="str">
            <v>1801.03782v3</v>
          </cell>
          <cell r="G56" t="str">
            <v>0_使用</v>
          </cell>
          <cell r="H56">
            <v>43111.610925925925</v>
          </cell>
          <cell r="J56" t="str">
            <v>16-qubit IBM universal quantum computer can be fully entangled</v>
          </cell>
          <cell r="K56" t="str">
            <v>0_使用</v>
          </cell>
          <cell r="AA56" t="str">
            <v>(A) Fundamentals of physics and quantum information: Bell inequality, entanglement test (GHZ, graph state), protocols including quantum teleportation</v>
          </cell>
          <cell r="AC56">
            <v>15</v>
          </cell>
          <cell r="AE56" t="str">
            <v>IBM</v>
          </cell>
        </row>
        <row r="57">
          <cell r="E57" t="str">
            <v>1801.07686v4</v>
          </cell>
          <cell r="G57" t="str">
            <v>1_不使用</v>
          </cell>
          <cell r="H57">
            <v>43123.760671296295</v>
          </cell>
          <cell r="J57" t="str">
            <v>A generative modeling approach for benchmarking and training shallow
  quantum circuits</v>
          </cell>
          <cell r="K57" t="str">
            <v>99_不明</v>
          </cell>
          <cell r="AN57" t="str">
            <v>IBM quantum volumに触れてただけってのと、marylandのIon trapを使ってます。IonQではなさそうなので、不使用にしました。</v>
          </cell>
        </row>
        <row r="58">
          <cell r="E58" t="str">
            <v>1802.02216v1</v>
          </cell>
          <cell r="H58">
            <v>43131.820798611108</v>
          </cell>
          <cell r="J58" t="str">
            <v>The Heart of an Image: Quantum Superposition and Entanglement in Visual
  Perception</v>
          </cell>
          <cell r="K58" t="str">
            <v>1_不使用</v>
          </cell>
        </row>
        <row r="59">
          <cell r="E59" t="str">
            <v>1802.06952v3</v>
          </cell>
          <cell r="H59">
            <v>43151.159768518519</v>
          </cell>
          <cell r="J59" t="str">
            <v>64-Qubit Quantum Circuit Simulation</v>
          </cell>
          <cell r="K59" t="str">
            <v>1_不使用</v>
          </cell>
        </row>
        <row r="60">
          <cell r="E60" t="str">
            <v>1803.01022v1</v>
          </cell>
          <cell r="G60" t="str">
            <v>0_使用</v>
          </cell>
          <cell r="H60">
            <v>43161.820300925923</v>
          </cell>
          <cell r="J60" t="str">
            <v>Programming Quantum Computers Using Design Automation</v>
          </cell>
          <cell r="K60" t="str">
            <v>0_使用</v>
          </cell>
          <cell r="AA60" t="str">
            <v>(C) System and software development for quantum computers: compiler, circuit optimization, gate decomposition, benchmarking different quantum computers, benchmark such as XEB, quantum volume</v>
          </cell>
          <cell r="AC60">
            <v>4</v>
          </cell>
          <cell r="AE60" t="str">
            <v>IBM</v>
          </cell>
        </row>
        <row r="61">
          <cell r="E61" t="str">
            <v>1803.03326v3</v>
          </cell>
          <cell r="G61" t="str">
            <v>0_使用</v>
          </cell>
          <cell r="H61">
            <v>43167.939502314817</v>
          </cell>
          <cell r="J61" t="str">
            <v>Quantum-Classical Computation of Schwinger Model Dynamics using Quantum
  Computers</v>
          </cell>
          <cell r="K61" t="str">
            <v>0_使用</v>
          </cell>
          <cell r="AA61" t="str">
            <v>(F8) Applications: simulating quantum mechanics</v>
          </cell>
          <cell r="AC61">
            <v>2</v>
          </cell>
          <cell r="AE61" t="str">
            <v>IBM</v>
          </cell>
        </row>
        <row r="62">
          <cell r="E62" t="str">
            <v>1803.04114v2</v>
          </cell>
          <cell r="G62" t="str">
            <v>0_使用</v>
          </cell>
          <cell r="H62">
            <v>43171.215057870373</v>
          </cell>
          <cell r="J62" t="str">
            <v>Learning the quantum algorithm for state overlap</v>
          </cell>
          <cell r="K62" t="str">
            <v>0_使用</v>
          </cell>
          <cell r="AA62" t="str">
            <v>(F1) Applications: quantum machine learning</v>
          </cell>
          <cell r="AB62" t="str">
            <v>(F7) Applications: primitives (grover, amplitude amplification, phase estimation, variational algorithm, optimizers, measurements)</v>
          </cell>
          <cell r="AC62">
            <v>3</v>
          </cell>
          <cell r="AE62" t="str">
            <v>IBM</v>
          </cell>
          <cell r="AN62" t="str">
            <v>19qubitという情報しかないですね</v>
          </cell>
        </row>
        <row r="63">
          <cell r="E63" t="str">
            <v>1803.04402v1</v>
          </cell>
          <cell r="H63">
            <v>43171.746944444443</v>
          </cell>
          <cell r="J63" t="str">
            <v>Quantum Supremacy and the Complexity of Random Circuit Sampling</v>
          </cell>
          <cell r="K63" t="str">
            <v>1_不使用</v>
          </cell>
        </row>
        <row r="64">
          <cell r="E64" t="str">
            <v>1803.06311v1</v>
          </cell>
          <cell r="G64" t="str">
            <v>0_使用</v>
          </cell>
          <cell r="H64">
            <v>43175.706597222219</v>
          </cell>
          <cell r="J64" t="str">
            <v>Experimental Demonstration of Non-Destructive Discrimination of
  Arbitrary Set of Orthogonal Quantum States Using 5-qubit IBM Quantum Computer
  on Cloud</v>
          </cell>
          <cell r="K64" t="str">
            <v>0_使用</v>
          </cell>
          <cell r="AA64" t="str">
            <v>(A) Fundamentals of physics and quantum information: Bell inequality, entanglement test (GHZ, graph state), protocols including quantum teleportation</v>
          </cell>
          <cell r="AC64">
            <v>4</v>
          </cell>
          <cell r="AE64" t="str">
            <v>IBM</v>
          </cell>
        </row>
        <row r="65">
          <cell r="E65" t="str">
            <v>1803.06530v1</v>
          </cell>
          <cell r="G65" t="str">
            <v>0_使用</v>
          </cell>
          <cell r="H65">
            <v>43176.678391203706</v>
          </cell>
          <cell r="J65" t="str">
            <v>Designing Quantum Router in IBM Quantum Computer</v>
          </cell>
          <cell r="K65" t="str">
            <v>0_使用</v>
          </cell>
          <cell r="AA65" t="str">
            <v>(A) Fundamentals of physics and quantum information: Bell inequality, entanglement test (GHZ, graph state), protocols including quantum teleportation</v>
          </cell>
          <cell r="AC65">
            <v>3</v>
          </cell>
          <cell r="AE65" t="str">
            <v>IBM</v>
          </cell>
        </row>
        <row r="66">
          <cell r="E66" t="str">
            <v>1804.03719v3</v>
          </cell>
          <cell r="G66" t="str">
            <v>0_使用</v>
          </cell>
          <cell r="H66">
            <v>43200.881215277775</v>
          </cell>
          <cell r="J66" t="str">
            <v>Quantum Algorithm Implementations for Beginners</v>
          </cell>
          <cell r="K66" t="str">
            <v>0_使用</v>
          </cell>
          <cell r="AA66" t="str">
            <v>(F7) Applications: primitives (grover, amplitude amplification, phase estimation, variational algorithm, optimizers, measurements)</v>
          </cell>
          <cell r="AB66" t="str">
            <v>(F13) Applications: others</v>
          </cell>
          <cell r="AC66">
            <v>5</v>
          </cell>
          <cell r="AE66" t="str">
            <v>IBM</v>
          </cell>
          <cell r="AN66" t="str">
            <v>Table2にリストがあります。広範囲でやっています。これは論文でピックアップしてもいいかも。</v>
          </cell>
        </row>
        <row r="67">
          <cell r="E67" t="str">
            <v>1804.09725v1</v>
          </cell>
          <cell r="G67" t="str">
            <v>0_使用</v>
          </cell>
          <cell r="H67">
            <v>43215.750057870369</v>
          </cell>
          <cell r="J67" t="str">
            <v>Measurement of the entanglement spectrum of a symmetry-protected
  topological state using the IBM quantum computer</v>
          </cell>
          <cell r="K67" t="str">
            <v>0_使用</v>
          </cell>
          <cell r="AA67" t="str">
            <v>(F2) Applications: condensed matter physics</v>
          </cell>
          <cell r="AC67">
            <v>8</v>
          </cell>
          <cell r="AE67" t="str">
            <v>IBM</v>
          </cell>
          <cell r="AN67" t="str">
            <v>これは割と賢い使い方。この時代で8qubitですし。</v>
          </cell>
        </row>
        <row r="68">
          <cell r="E68" t="str">
            <v>1805.04708v2</v>
          </cell>
          <cell r="H68">
            <v>43232.496006944442</v>
          </cell>
          <cell r="J68" t="str">
            <v>Massively parallel quantum computer simulator, eleven years later</v>
          </cell>
          <cell r="K68" t="str">
            <v>1_不使用</v>
          </cell>
        </row>
        <row r="69">
          <cell r="E69" t="str">
            <v>1805.05227v2</v>
          </cell>
          <cell r="G69" t="str">
            <v>0_使用</v>
          </cell>
          <cell r="H69">
            <v>43234.642939814818</v>
          </cell>
          <cell r="J69" t="str">
            <v>Testing quantum fault tolerance on small systems</v>
          </cell>
          <cell r="K69" t="str">
            <v>0_使用</v>
          </cell>
          <cell r="AA69" t="str">
            <v>(D) Quantum error correction</v>
          </cell>
          <cell r="AC69">
            <v>5</v>
          </cell>
          <cell r="AE69" t="str">
            <v>IBM</v>
          </cell>
        </row>
        <row r="70">
          <cell r="E70" t="str">
            <v>1805.06275v1</v>
          </cell>
          <cell r="G70" t="str">
            <v>0_使用</v>
          </cell>
          <cell r="H70">
            <v>43236.531608796293</v>
          </cell>
          <cell r="J70" t="str">
            <v>Experimental quantum mechanics in the class room: Testing basic ideas of
  quantum mechanics and quantum computing using IBM quantum computer</v>
          </cell>
          <cell r="K70" t="str">
            <v>0_使用</v>
          </cell>
          <cell r="AA70" t="str">
            <v>(F8) Applications: simulating quantum mechanics</v>
          </cell>
          <cell r="AC70">
            <v>2</v>
          </cell>
          <cell r="AE70" t="str">
            <v>IBM</v>
          </cell>
        </row>
        <row r="71">
          <cell r="E71" t="str">
            <v>1805.07185v2</v>
          </cell>
          <cell r="G71" t="str">
            <v>0_使用</v>
          </cell>
          <cell r="H71">
            <v>43238.543229166666</v>
          </cell>
          <cell r="J71" t="str">
            <v>Complete characterization of the directly implementable quantum gates
  used in the IBM quantum processors</v>
          </cell>
          <cell r="K71" t="str">
            <v>0_使用</v>
          </cell>
          <cell r="AA71" t="str">
            <v>(B) Tomography, noise characterization, quantum control (including pulse optimization), gate benchmarking</v>
          </cell>
          <cell r="AC71">
            <v>2</v>
          </cell>
          <cell r="AE71" t="str">
            <v>IBM</v>
          </cell>
        </row>
        <row r="72">
          <cell r="E72" t="str">
            <v>1805.10224v1</v>
          </cell>
          <cell r="G72" t="str">
            <v>1_不使用</v>
          </cell>
          <cell r="H72">
            <v>43245.673101851855</v>
          </cell>
          <cell r="J72" t="str">
            <v>A Case for Variability-Aware Policies for NISQ-Era Quantum Computers</v>
          </cell>
          <cell r="K72" t="str">
            <v>0_使用</v>
          </cell>
          <cell r="AN72" t="str">
            <v>キャリブレーションデータをモニターしてただけっぽいです</v>
          </cell>
        </row>
        <row r="73">
          <cell r="E73" t="str">
            <v>1805.10478v2</v>
          </cell>
          <cell r="G73" t="str">
            <v>0_使用</v>
          </cell>
          <cell r="H73">
            <v>43246.544942129629</v>
          </cell>
          <cell r="J73" t="str">
            <v>Exact search algorithm to factorize large biprimes and a triprime on IBM
  quantum computer</v>
          </cell>
          <cell r="K73" t="str">
            <v>0_使用</v>
          </cell>
          <cell r="AA73" t="str">
            <v>(F7) Applications: primitives (grover, amplitude amplification, phase estimation, variational algorithm, optimizers, measurements)</v>
          </cell>
          <cell r="AC73">
            <v>4</v>
          </cell>
          <cell r="AE73" t="str">
            <v>IBM</v>
          </cell>
        </row>
        <row r="74">
          <cell r="E74" t="str">
            <v>1805.11089v1</v>
          </cell>
          <cell r="H74">
            <v>43247.213506944441</v>
          </cell>
          <cell r="J74" t="str">
            <v>Bayesian Quantum Circuit</v>
          </cell>
          <cell r="K74" t="str">
            <v>1_不使用</v>
          </cell>
        </row>
        <row r="75">
          <cell r="E75" t="str">
            <v>1805.10928v1</v>
          </cell>
          <cell r="G75" t="str">
            <v>1_不使用</v>
          </cell>
          <cell r="H75">
            <v>43248.590474537035</v>
          </cell>
          <cell r="J75" t="str">
            <v>Efficient quantum algorithm for solving travelling salesman problem: An
  IBM quantum experience</v>
          </cell>
          <cell r="K75" t="str">
            <v>0_使用</v>
          </cell>
        </row>
        <row r="76">
          <cell r="E76" t="str">
            <v>1806.00461v1</v>
          </cell>
          <cell r="G76" t="str">
            <v>0_使用</v>
          </cell>
          <cell r="H76">
            <v>43252.734733796293</v>
          </cell>
          <cell r="J76" t="str">
            <v>Constrained variational quantum eigensolver: Quantum computer search
  engine in the Fock space</v>
          </cell>
          <cell r="K76" t="str">
            <v>0_使用</v>
          </cell>
          <cell r="AA76" t="str">
            <v>(F2) Applications: condensed matter physics</v>
          </cell>
          <cell r="AC76">
            <v>4</v>
          </cell>
          <cell r="AE76" t="str">
            <v>Rigetti</v>
          </cell>
        </row>
        <row r="77">
          <cell r="E77" t="str">
            <v>1806.02575v1</v>
          </cell>
          <cell r="G77" t="str">
            <v>1_不使用</v>
          </cell>
          <cell r="H77">
            <v>43258.389837962961</v>
          </cell>
          <cell r="J77" t="str">
            <v>Experimental Realization of Controlled Square Root of Z Gate Using IBM's
  Cloud Quantum Experience Platform</v>
          </cell>
          <cell r="K77" t="str">
            <v>0_使用</v>
          </cell>
          <cell r="AA77" t="str">
            <v>(C) System and software development for quantum computers: compiler, circuit optimization, gate decomposition, benchmarking different quantum computers, benchmark such as XEB, quantum volume</v>
          </cell>
          <cell r="AN77" t="str">
            <v>制御Z演算をIBM Qのゲートセットで表現するにはどうすれば良いか述べている．回路を載せてはいるが，実機を利用した結果については載せていない．</v>
          </cell>
        </row>
        <row r="78">
          <cell r="E78" t="str">
            <v>1806.02736v1</v>
          </cell>
          <cell r="G78" t="str">
            <v>0_使用</v>
          </cell>
          <cell r="H78">
            <v>43258.659259259257</v>
          </cell>
          <cell r="J78" t="str">
            <v>Benchmarking of quantum processors with random circuits</v>
          </cell>
          <cell r="K78" t="str">
            <v>0_使用</v>
          </cell>
          <cell r="AA78" t="str">
            <v>(C) System and software development for quantum computers: compiler, circuit optimization, gate decomposition, benchmarking different quantum computers, benchmark such as XEB, quantum volume</v>
          </cell>
          <cell r="AC78">
            <v>19</v>
          </cell>
          <cell r="AE78" t="str">
            <v>IBM</v>
          </cell>
          <cell r="AN78" t="str">
            <v>Rigettiの19Q Acornも使用している．実利用量子ビット数は19Q Acornを使用しているときの利用した量子ビットの数</v>
          </cell>
        </row>
        <row r="79">
          <cell r="E79" t="str">
            <v>1806.06649v3</v>
          </cell>
          <cell r="G79" t="str">
            <v>0_使用</v>
          </cell>
          <cell r="H79">
            <v>43269.561215277776</v>
          </cell>
          <cell r="J79" t="str">
            <v>Simulation of Nonequilibrium Dynamics on a Quantum Computer</v>
          </cell>
          <cell r="K79" t="str">
            <v>0_使用</v>
          </cell>
          <cell r="AA79" t="str">
            <v>(F8) Applications: simulating quantum mechanics</v>
          </cell>
          <cell r="AC79">
            <v>1</v>
          </cell>
          <cell r="AE79" t="str">
            <v>Rigetti</v>
          </cell>
        </row>
        <row r="80">
          <cell r="E80" t="str">
            <v>1806.06893v1</v>
          </cell>
          <cell r="G80" t="str">
            <v>0_使用</v>
          </cell>
          <cell r="H80">
            <v>43269.790127314816</v>
          </cell>
          <cell r="J80" t="str">
            <v>Quantum Risk Analysis</v>
          </cell>
          <cell r="K80" t="str">
            <v>0_使用</v>
          </cell>
          <cell r="AA80" t="str">
            <v>(F4) Applications: finance</v>
          </cell>
          <cell r="AC80">
            <v>5</v>
          </cell>
          <cell r="AE80" t="str">
            <v>IBM</v>
          </cell>
        </row>
        <row r="81">
          <cell r="E81" t="str">
            <v>1806.08321v2</v>
          </cell>
          <cell r="G81" t="str">
            <v>0_使用</v>
          </cell>
          <cell r="H81">
            <v>43272.710057870368</v>
          </cell>
          <cell r="J81" t="str">
            <v>Quantum Kitchen Sinks: An algorithm for machine learning on near-term
  quantum computers</v>
          </cell>
          <cell r="K81" t="str">
            <v>0_使用</v>
          </cell>
          <cell r="AA81" t="str">
            <v>(F1) Applications: quantum machine learning</v>
          </cell>
          <cell r="AC81">
            <v>2</v>
          </cell>
          <cell r="AE81" t="str">
            <v>Rigetti</v>
          </cell>
          <cell r="AN81" t="str">
            <v>どのQPUを用いたか，明示的に書かれていない．``These experiments were run on a device with 8 qubits arranged in a loop [44, 45]."の一文と[44],[45]とpyQuilのドキュメントより8Q Agaveと予想し，そのように記入しています．</v>
          </cell>
        </row>
        <row r="82">
          <cell r="E82" t="str">
            <v>1806.10221v2</v>
          </cell>
          <cell r="G82" t="str">
            <v>1_不使用</v>
          </cell>
          <cell r="H82">
            <v>43277.908356481479</v>
          </cell>
          <cell r="J82" t="str">
            <v>A Novel Quantum N-Queens Solver Algorithm and its Simulation and
  Application to Satellite Communication Using IBM Quantum Experience</v>
          </cell>
          <cell r="K82" t="str">
            <v>0_使用</v>
          </cell>
        </row>
        <row r="83">
          <cell r="E83" t="str">
            <v>1806.10229v3</v>
          </cell>
          <cell r="G83" t="str">
            <v>0_使用</v>
          </cell>
          <cell r="H83">
            <v>43277.923657407409</v>
          </cell>
          <cell r="J83" t="str">
            <v>A simulational model for witnessing quantum effects of gravity using IBM
  quantum computer</v>
          </cell>
          <cell r="K83" t="str">
            <v>0_使用</v>
          </cell>
          <cell r="AA83" t="str">
            <v>(A) Fundamentals of physics and quantum information: Bell inequality, entanglement test (GHZ, graph state), protocols including quantum teleportation</v>
          </cell>
          <cell r="AC83">
            <v>4</v>
          </cell>
          <cell r="AE83" t="str">
            <v>IBM</v>
          </cell>
        </row>
        <row r="84">
          <cell r="E84" t="str">
            <v>1807.00323v1</v>
          </cell>
          <cell r="G84" t="str">
            <v>0_使用</v>
          </cell>
          <cell r="H84">
            <v>43282.511400462965</v>
          </cell>
          <cell r="J84" t="str">
            <v>Spin-Boson Model to Demonstrate Quantum Tunneling in Biomolecules using
  IBM Quantum Computer</v>
          </cell>
          <cell r="K84" t="str">
            <v>0_使用</v>
          </cell>
          <cell r="AA84" t="str">
            <v>(F11) Applications: open quantum systems</v>
          </cell>
          <cell r="AC84">
            <v>2</v>
          </cell>
          <cell r="AE84" t="str">
            <v>IBM</v>
          </cell>
        </row>
        <row r="85">
          <cell r="E85" t="str">
            <v>1807.00429v1</v>
          </cell>
          <cell r="G85" t="str">
            <v>0_使用</v>
          </cell>
          <cell r="H85">
            <v>43283.072060185186</v>
          </cell>
          <cell r="J85" t="str">
            <v>Distinguishing Unitary Gates on the IBM Quantum Processor</v>
          </cell>
          <cell r="K85" t="str">
            <v>0_使用</v>
          </cell>
          <cell r="AA85" t="str">
            <v>(A) Fundamentals of physics and quantum information: Bell inequality, entanglement test (GHZ, graph state), protocols including quantum teleportation</v>
          </cell>
          <cell r="AC85">
            <v>2</v>
          </cell>
          <cell r="AE85" t="str">
            <v>IBM</v>
          </cell>
        </row>
        <row r="86">
          <cell r="E86" t="str">
            <v>1807.00521v2</v>
          </cell>
          <cell r="G86" t="str">
            <v>99_不明</v>
          </cell>
          <cell r="H86">
            <v>43283.346400462964</v>
          </cell>
          <cell r="J86" t="str">
            <v>Quantum Simulation of Klein Gordon Equation and Observation of Klein
  Paradox in IBM Quantum Computer</v>
          </cell>
          <cell r="K86" t="str">
            <v>0_使用</v>
          </cell>
          <cell r="AA86" t="str">
            <v>(F8) Applications: simulating quantum mechanics</v>
          </cell>
          <cell r="AC86">
            <v>2</v>
          </cell>
          <cell r="AE86" t="str">
            <v>IBM</v>
          </cell>
          <cell r="AN86" t="str">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ell>
        </row>
        <row r="87">
          <cell r="E87" t="str">
            <v>1807.00800v5</v>
          </cell>
          <cell r="G87" t="str">
            <v>0_使用</v>
          </cell>
          <cell r="H87">
            <v>43283.7421875</v>
          </cell>
          <cell r="J87" t="str">
            <v>Quantum-assisted quantum compiling</v>
          </cell>
          <cell r="K87" t="str">
            <v>0_使用</v>
          </cell>
          <cell r="AA87" t="str">
            <v>(C) System and software development for quantum computers: compiler, circuit optimization, gate decomposition, benchmarking different quantum computers, benchmark such as XEB, quantum volume</v>
          </cell>
          <cell r="AC87">
            <v>1</v>
          </cell>
          <cell r="AE87" t="str">
            <v>IBM</v>
          </cell>
        </row>
        <row r="88">
          <cell r="E88" t="str">
            <v>1807.00804v1</v>
          </cell>
          <cell r="H88">
            <v>43283.748981481483</v>
          </cell>
          <cell r="J88" t="str">
            <v>Classifying Data with Local Hamiltonians</v>
          </cell>
          <cell r="K88" t="str">
            <v>1_不使用</v>
          </cell>
        </row>
        <row r="89">
          <cell r="E89" t="str">
            <v>1807.01703v1</v>
          </cell>
          <cell r="G89" t="str">
            <v>1_不使用</v>
          </cell>
          <cell r="H89">
            <v>43285.354953703703</v>
          </cell>
          <cell r="J89" t="str">
            <v>An efficient quantum circuits optimizing scheme compared with QISKit</v>
          </cell>
          <cell r="K89" t="str">
            <v>0_使用</v>
          </cell>
          <cell r="AA89" t="str">
            <v>(C) System and software development for quantum computers: compiler, circuit optimization, gate decomposition, benchmarking different quantum computers, benchmark such as XEB, quantum volume</v>
          </cell>
          <cell r="AN89" t="str">
            <v>数値シミュレーションを行っているだけで，実機の使用を確認できませんでした．</v>
          </cell>
        </row>
        <row r="90">
          <cell r="E90" t="str">
            <v>1807.02883v1</v>
          </cell>
          <cell r="G90" t="str">
            <v>1_不使用</v>
          </cell>
          <cell r="H90">
            <v>43289.876539351855</v>
          </cell>
          <cell r="J90" t="str">
            <v>Demonstration of a general fault-tolerant quantum error detection code
  for (2n+1)-qubit entangled state on IBM 16-qubit quantum computer</v>
          </cell>
          <cell r="K90" t="str">
            <v>0_使用</v>
          </cell>
          <cell r="AA90" t="str">
            <v>(D) Quantum error correction</v>
          </cell>
          <cell r="AN90" t="str">
            <v>16量子ビット上の回路のシミュレーションを行っただけで，実機上での実験は確認できませんでした．</v>
          </cell>
        </row>
        <row r="91">
          <cell r="E91" t="str">
            <v>1807.03219v2</v>
          </cell>
          <cell r="G91" t="str">
            <v>0_使用</v>
          </cell>
          <cell r="H91">
            <v>43290.634398148148</v>
          </cell>
          <cell r="J91" t="str">
            <v>Implementation of quantum secret sharing and quantum binary voting
  protocol in the IBM quantum computer</v>
          </cell>
          <cell r="K91" t="str">
            <v>0_使用</v>
          </cell>
          <cell r="AA91" t="str">
            <v>(A) Fundamentals of physics and quantum information: Bell inequality, entanglement test (GHZ, graph state), protocols including quantum teleportation</v>
          </cell>
          <cell r="AB91" t="str">
            <v>(B) Tomography, noise characterization, quantum control (including pulse optimization), gate benchmarking</v>
          </cell>
          <cell r="AC91">
            <v>4</v>
          </cell>
          <cell r="AE91" t="str">
            <v>IBM</v>
          </cell>
          <cell r="AN91" t="str">
            <v>v2でタイトルが変わっている</v>
          </cell>
        </row>
        <row r="92">
          <cell r="E92" t="str">
            <v>1807.05572v1</v>
          </cell>
          <cell r="G92" t="str">
            <v>0_使用</v>
          </cell>
          <cell r="H92">
            <v>43296.682881944442</v>
          </cell>
          <cell r="J92" t="str">
            <v>Efficient quantum algorithms for $GHZ$ and $W$ states, and
  implementation on the IBM quantum computer</v>
          </cell>
          <cell r="K92" t="str">
            <v>0_使用</v>
          </cell>
          <cell r="AA92" t="str">
            <v>(A) Fundamentals of physics and quantum information: Bell inequality, entanglement test (GHZ, graph state), protocols including quantum teleportation</v>
          </cell>
          <cell r="AB92" t="str">
            <v>(D) Quantum error correction</v>
          </cell>
          <cell r="AC92">
            <v>16</v>
          </cell>
          <cell r="AE92" t="str">
            <v>IBM</v>
          </cell>
        </row>
        <row r="93">
          <cell r="E93" t="str">
            <v>1807.07112v3</v>
          </cell>
          <cell r="G93" t="str">
            <v>0_使用</v>
          </cell>
          <cell r="H93">
            <v>43299.805555555555</v>
          </cell>
          <cell r="J93" t="str">
            <v>Exact Ising model simulation on a quantum computer</v>
          </cell>
          <cell r="K93" t="str">
            <v>0_使用</v>
          </cell>
          <cell r="AA93" t="str">
            <v>(F8) Applications: simulating quantum mechanics</v>
          </cell>
          <cell r="AC93">
            <v>4</v>
          </cell>
          <cell r="AE93" t="str">
            <v>IBM</v>
          </cell>
          <cell r="AN93" t="str">
            <v>teach me qiskit award winner 2018</v>
          </cell>
        </row>
        <row r="94">
          <cell r="E94" t="str">
            <v>1807.08449v3</v>
          </cell>
          <cell r="G94" t="str">
            <v>0_使用</v>
          </cell>
          <cell r="H94">
            <v>43304.286689814813</v>
          </cell>
          <cell r="J94" t="str">
            <v>Simulating all quantum measurements using only projective measurements
  and postselection</v>
          </cell>
          <cell r="K94" t="str">
            <v>0_使用</v>
          </cell>
          <cell r="AA94" t="str">
            <v>(A) Fundamentals of physics and quantum information: Bell inequality, entanglement test (GHZ, graph state), protocols including quantum teleportation</v>
          </cell>
          <cell r="AC94">
            <v>2</v>
          </cell>
          <cell r="AE94" t="str">
            <v>IBM</v>
          </cell>
          <cell r="AN94" t="str">
            <v>比較をするための先行研究の実験に2量子ビットを使っている．提案手法は1量子ビットしか使っていない</v>
          </cell>
        </row>
        <row r="95">
          <cell r="E95" t="str">
            <v>1807.08768v2</v>
          </cell>
          <cell r="G95" t="str">
            <v>0_使用</v>
          </cell>
          <cell r="H95">
            <v>43304.750717592593</v>
          </cell>
          <cell r="J95" t="str">
            <v>Demonstration of fidelity improvement using dynamical decoupling with
  superconducting qubits</v>
          </cell>
          <cell r="K95" t="str">
            <v>0_使用</v>
          </cell>
          <cell r="AA95" t="str">
            <v>(E) Quantum noise mitigation</v>
          </cell>
          <cell r="AB95" t="str">
            <v>(D) Quantum error correction</v>
          </cell>
          <cell r="AC95">
            <v>2</v>
          </cell>
          <cell r="AE95" t="str">
            <v>IBM</v>
          </cell>
          <cell r="AN95" t="str">
            <v>IBM Qを利用したQECの実装例の紹介がAppendixにある</v>
          </cell>
        </row>
        <row r="96">
          <cell r="E96" t="str">
            <v>1807.10149v1</v>
          </cell>
          <cell r="G96" t="str">
            <v>0_使用</v>
          </cell>
          <cell r="H96">
            <v>43306.337650462963</v>
          </cell>
          <cell r="J96" t="str">
            <v>Algorithmic simulation of far-from-equilibrium dynamics using quantum
  computer</v>
          </cell>
          <cell r="K96" t="str">
            <v>0_使用</v>
          </cell>
          <cell r="AA96" t="str">
            <v>(F8) Applications: simulating quantum mechanics</v>
          </cell>
          <cell r="AC96">
            <v>16</v>
          </cell>
          <cell r="AE96" t="str">
            <v>IBM</v>
          </cell>
        </row>
        <row r="97">
          <cell r="E97" t="str">
            <v>1807.10643v2</v>
          </cell>
          <cell r="G97" t="str">
            <v>0_使用</v>
          </cell>
          <cell r="H97">
            <v>43308.59270833333</v>
          </cell>
          <cell r="J97" t="str">
            <v>Experimental Implementation of a Quantum Autoencoder via Quantum Adders</v>
          </cell>
          <cell r="K97" t="str">
            <v>0_使用</v>
          </cell>
          <cell r="AA97" t="str">
            <v>(F1) Applications: quantum machine learning</v>
          </cell>
          <cell r="AC97">
            <v>3</v>
          </cell>
          <cell r="AE97" t="str">
            <v>Rigetti</v>
          </cell>
          <cell r="AN97" t="str">
            <v>明示的にプロサッサ名が書かれていませんでした．Table 1にRigetti Forest 8Q Processorと書いてあるのを8Q Agaveと判断しました．</v>
          </cell>
        </row>
        <row r="98">
          <cell r="E98" t="str">
            <v>1807.10651v1</v>
          </cell>
          <cell r="G98" t="str">
            <v>0_使用</v>
          </cell>
          <cell r="H98">
            <v>43308.604849537034</v>
          </cell>
          <cell r="J98" t="str">
            <v>Hybrid quantum linear equation algorithm and its experimental test on
  IBM Quantum Experience</v>
          </cell>
          <cell r="K98" t="str">
            <v>0_使用</v>
          </cell>
          <cell r="AA98" t="str">
            <v>(F6) Applications: linear algebra (HHL, variational linear system solver)</v>
          </cell>
          <cell r="AC98">
            <v>4</v>
          </cell>
          <cell r="AE98" t="str">
            <v>IBM</v>
          </cell>
        </row>
        <row r="99">
          <cell r="E99" t="str">
            <v>1807.10749v3</v>
          </cell>
          <cell r="H99">
            <v>43308.748668981483</v>
          </cell>
          <cell r="J99" t="str">
            <v>Quantum Supremacy Is Both Closer and Farther than It Appears</v>
          </cell>
          <cell r="K99" t="str">
            <v>1_不使用</v>
          </cell>
        </row>
        <row r="100">
          <cell r="E100" t="str">
            <v>1808.00021v2</v>
          </cell>
          <cell r="H100">
            <v>43309.817789351851</v>
          </cell>
          <cell r="J100" t="str">
            <v>Digital Quantum Simulation of Laser-Pulse Induced Tunneling Mechanism in
  Chemical Isomerization Reaction</v>
          </cell>
          <cell r="K100" t="str">
            <v>1_不使用</v>
          </cell>
        </row>
        <row r="101">
          <cell r="E101" t="str">
            <v>1808.05203v1</v>
          </cell>
          <cell r="G101" t="str">
            <v>0_使用</v>
          </cell>
          <cell r="H101">
            <v>43327.743530092594</v>
          </cell>
          <cell r="J101" t="str">
            <v>Measurement of GHZ and cluster state entanglement monotones in transmon
  qubits</v>
          </cell>
          <cell r="K101" t="str">
            <v>0_使用</v>
          </cell>
          <cell r="AA101" t="str">
            <v>(A) Fundamentals of physics and quantum information: Bell inequality, entanglement test (GHZ, graph state), protocols including quantum teleportation</v>
          </cell>
          <cell r="AC101">
            <v>4</v>
          </cell>
          <cell r="AE101" t="str">
            <v>IBM</v>
          </cell>
        </row>
        <row r="102">
          <cell r="E102" t="str">
            <v>1808.05661v2</v>
          </cell>
          <cell r="G102" t="str">
            <v>1_不使用</v>
          </cell>
          <cell r="H102">
            <v>43328.827222222222</v>
          </cell>
          <cell r="J102" t="str">
            <v>Compiling SU(4) Quantum Circuits to IBM QX Architectures</v>
          </cell>
          <cell r="K102" t="str">
            <v>0_使用</v>
          </cell>
          <cell r="AA102" t="str">
            <v>(C) System and software development for quantum computers: compiler, circuit optimization, gate decomposition, benchmarking different quantum computers, benchmark such as XEB, quantum volume</v>
          </cell>
          <cell r="AN102" t="str">
            <v>winner of the IBM QISKit Developer Challenge．IBM QXシリーズのアーキテクチャに合うようなコンパイラの提案をしている．既存のコンパイラとの比較を行っており，実機は用いてはいない．</v>
          </cell>
        </row>
        <row r="103">
          <cell r="E103" t="str">
            <v>1808.06784v3</v>
          </cell>
          <cell r="G103" t="str">
            <v>0_使用</v>
          </cell>
          <cell r="H103">
            <v>43333.288611111115</v>
          </cell>
          <cell r="J103" t="str">
            <v>Zeta-regularized vacuum expectation values</v>
          </cell>
          <cell r="K103" t="str">
            <v>0_使用</v>
          </cell>
          <cell r="AA103" t="str">
            <v>(F13) Applications: others</v>
          </cell>
          <cell r="AC103">
            <v>1</v>
          </cell>
          <cell r="AE103" t="str">
            <v>Rigetti</v>
          </cell>
          <cell r="AN103" t="str">
            <v>Applications: quantum field theory</v>
          </cell>
        </row>
        <row r="104">
          <cell r="E104" t="str">
            <v>1808.07375v2</v>
          </cell>
          <cell r="G104" t="str">
            <v>0_使用</v>
          </cell>
          <cell r="H104">
            <v>43334.593171296299</v>
          </cell>
          <cell r="J104" t="str">
            <v>Experimental Cryptographic Verification for Near-Term Quantum Cloud
  Computing</v>
          </cell>
          <cell r="K104" t="str">
            <v>0_使用</v>
          </cell>
          <cell r="AA104" t="str">
            <v>(F13) Applications: others</v>
          </cell>
          <cell r="AC104">
            <v>5</v>
          </cell>
          <cell r="AE104" t="str">
            <v>IBM</v>
          </cell>
          <cell r="AN104" t="str">
            <v xml:space="preserve">Applications: cryptography．5量子ビットを備えた，著者らが持っている研究室のNMRコンピュータも使用している． </v>
          </cell>
        </row>
        <row r="105">
          <cell r="E105" t="str">
            <v>1808.08429v1</v>
          </cell>
          <cell r="G105" t="str">
            <v>1_不使用</v>
          </cell>
          <cell r="H105">
            <v>43337.576006944444</v>
          </cell>
          <cell r="J105" t="str">
            <v>Driven tabu search: a quantum inherent optimisation</v>
          </cell>
          <cell r="K105" t="str">
            <v>99_不明</v>
          </cell>
          <cell r="AN105" t="str">
            <v>実機のsimulatorsと言っている．使用を確認できませんでした．</v>
          </cell>
        </row>
        <row r="106">
          <cell r="E106" t="str">
            <v>1808.10533v4</v>
          </cell>
          <cell r="G106" t="str">
            <v>0_使用</v>
          </cell>
          <cell r="H106">
            <v>43342.912916666668</v>
          </cell>
          <cell r="J106" t="str">
            <v>Preparing tunable Bell-diagonal states on a quantum computer</v>
          </cell>
          <cell r="K106" t="str">
            <v>0_使用</v>
          </cell>
          <cell r="AA106" t="str">
            <v>(A) Fundamentals of physics and quantum information: Bell inequality, entanglement test (GHZ, graph state), protocols including quantum teleportation</v>
          </cell>
          <cell r="AC106">
            <v>4</v>
          </cell>
          <cell r="AE106" t="str">
            <v>IBM</v>
          </cell>
        </row>
        <row r="107">
          <cell r="E107" t="str">
            <v>1809.06957v1</v>
          </cell>
          <cell r="H107">
            <v>43361.936284722222</v>
          </cell>
          <cell r="J107" t="str">
            <v>Approximate unitary $t$-designs by short random quantum circuits using
  nearest-neighbor and long-range gates</v>
          </cell>
          <cell r="K107" t="str">
            <v>1_不使用</v>
          </cell>
        </row>
        <row r="108">
          <cell r="E108" t="str">
            <v>1810.00129v1</v>
          </cell>
          <cell r="G108" t="str">
            <v>1_不使用</v>
          </cell>
          <cell r="H108">
            <v>43372.056168981479</v>
          </cell>
          <cell r="J108" t="str">
            <v>Optimization of Circuits for IBM's five-qubit Quantum Computers</v>
          </cell>
          <cell r="K108" t="str">
            <v>0_使用</v>
          </cell>
          <cell r="AA108" t="str">
            <v>(C) System and software development for quantum computers: compiler, circuit optimization, gate decomposition, benchmarking different quantum computers, benchmark such as XEB, quantum volume</v>
          </cell>
          <cell r="AN108" t="str">
            <v>IBMのアーキテクチャに合うような量子回路最適化を考察している．実機の利用等は確認できなかった．</v>
          </cell>
        </row>
        <row r="109">
          <cell r="E109" t="str">
            <v>1810.00874v1</v>
          </cell>
          <cell r="G109" t="str">
            <v>0_使用</v>
          </cell>
          <cell r="H109">
            <v>43374.538784722223</v>
          </cell>
          <cell r="J109" t="str">
            <v>Experimental demonstration of the violations of Mermin's and
  Svetlichny's inequalities for W- and GHZ-class of states</v>
          </cell>
          <cell r="K109" t="str">
            <v>0_使用</v>
          </cell>
          <cell r="AA109" t="str">
            <v>(A) Fundamentals of physics and quantum information: Bell inequality, entanglement test (GHZ, graph state), protocols including quantum teleportation</v>
          </cell>
          <cell r="AC109">
            <v>3</v>
          </cell>
          <cell r="AE109" t="str">
            <v>IBM</v>
          </cell>
        </row>
        <row r="110">
          <cell r="E110" t="str">
            <v>1810.03390v1</v>
          </cell>
          <cell r="G110" t="str">
            <v>0_使用</v>
          </cell>
          <cell r="H110">
            <v>43381.50608796296</v>
          </cell>
          <cell r="J110" t="str">
            <v>Constant Time Quantum search Algorithm Over A Datasets: An Experimental
  Study Using IBM Q Experience</v>
          </cell>
          <cell r="K110" t="str">
            <v>0_使用</v>
          </cell>
          <cell r="AA110" t="str">
            <v>(F7) Applications: primitives (grover, amplitude amplification, phase estimation, variational algorithm, optimizers, measurements)</v>
          </cell>
          <cell r="AC110">
            <v>4</v>
          </cell>
          <cell r="AE110" t="str">
            <v>IBM</v>
          </cell>
        </row>
        <row r="111">
          <cell r="E111" t="str">
            <v>1810.03644v3</v>
          </cell>
          <cell r="H111">
            <v>43381.759479166663</v>
          </cell>
          <cell r="J111" t="str">
            <v>Convexity and Operational Interpretation of the Quantum Information
  Bottleneck Function</v>
          </cell>
          <cell r="K111" t="str">
            <v>1_不使用</v>
          </cell>
        </row>
        <row r="112">
          <cell r="E112" t="str">
            <v>1810.04681v1</v>
          </cell>
          <cell r="H112">
            <v>43383.750081018516</v>
          </cell>
          <cell r="J112" t="str">
            <v>Efficient unitary paths and quantum computational supremacy: A proof of
  average-case hardness of Random Circuit Sampling</v>
          </cell>
          <cell r="K112" t="str">
            <v>1_不使用</v>
          </cell>
        </row>
        <row r="113">
          <cell r="E113" t="str">
            <v>1810.07100v2</v>
          </cell>
          <cell r="G113" t="str">
            <v>0_使用</v>
          </cell>
          <cell r="H113">
            <v>43389.665752314817</v>
          </cell>
          <cell r="J113" t="str">
            <v>Spin Foam Vertex Amplitudes on Quantum Computer -- Preliminary Results</v>
          </cell>
          <cell r="K113" t="str">
            <v>0_使用</v>
          </cell>
          <cell r="AA113" t="str">
            <v>(F9) Applications: high energy physics</v>
          </cell>
          <cell r="AC113">
            <v>4</v>
          </cell>
          <cell r="AE113" t="str">
            <v>IBM</v>
          </cell>
        </row>
        <row r="114">
          <cell r="E114" t="str">
            <v>1810.10506v2</v>
          </cell>
          <cell r="G114" t="str">
            <v>0_使用</v>
          </cell>
          <cell r="H114">
            <v>43397.733263888891</v>
          </cell>
          <cell r="J114" t="str">
            <v>Variational Quantum State Diagonalization</v>
          </cell>
          <cell r="K114" t="str">
            <v>0_使用</v>
          </cell>
          <cell r="AA114" t="str">
            <v>(F7) Applications: primitives (grover, amplitude amplification, phase estimation, variational algorithm, optimizers, measurements)</v>
          </cell>
          <cell r="AC114">
            <v>2</v>
          </cell>
          <cell r="AE114" t="str">
            <v>Rigetti</v>
          </cell>
        </row>
        <row r="115">
          <cell r="E115" t="str">
            <v>1810.10523v3</v>
          </cell>
          <cell r="G115" t="str">
            <v>0_使用</v>
          </cell>
          <cell r="H115">
            <v>43397.749016203707</v>
          </cell>
          <cell r="J115" t="str">
            <v>Efficient characterization of correlated SPAM errors</v>
          </cell>
          <cell r="K115" t="str">
            <v>0_使用</v>
          </cell>
          <cell r="AA115" t="str">
            <v>(E) Quantum noise mitigation</v>
          </cell>
          <cell r="AC115">
            <v>5</v>
          </cell>
          <cell r="AE115" t="str">
            <v>IBM</v>
          </cell>
          <cell r="AN115" t="str">
            <v>別の論文（https://arxiv.org/abs/2001.09980）に置き換わっていましたが、置き換わる前の論文の情報を入力しています。置き換わった後の論文では、実利用量子ビット数、QPUともに変更されていました。</v>
          </cell>
        </row>
        <row r="116">
          <cell r="E116" t="str">
            <v>1810.10576v1</v>
          </cell>
          <cell r="G116" t="str">
            <v>0_使用</v>
          </cell>
          <cell r="H116">
            <v>43397.785104166665</v>
          </cell>
          <cell r="J116" t="str">
            <v>A framework for algorithm deployment on cloud-based quantum computers</v>
          </cell>
          <cell r="K116" t="str">
            <v>99_不明</v>
          </cell>
          <cell r="AA116" t="str">
            <v>(F1) Applications: quantum machine learning</v>
          </cell>
          <cell r="AC116">
            <v>3</v>
          </cell>
          <cell r="AE116" t="str">
            <v>Rigetti</v>
          </cell>
        </row>
        <row r="117">
          <cell r="E117" t="str">
            <v>1810.11922v1</v>
          </cell>
          <cell r="H117">
            <v>43402.10601851852</v>
          </cell>
          <cell r="J117" t="str">
            <v>The Expressive Power of Parameterized Quantum Circuits</v>
          </cell>
          <cell r="K117" t="str">
            <v>1_不使用</v>
          </cell>
        </row>
        <row r="118">
          <cell r="E118" t="str">
            <v>1810.12484v4</v>
          </cell>
          <cell r="G118" t="str">
            <v>0_使用</v>
          </cell>
          <cell r="H118">
            <v>43403.08221064815</v>
          </cell>
          <cell r="J118" t="str">
            <v>Network Community Detection On Small Quantum Computers</v>
          </cell>
          <cell r="K118" t="str">
            <v>0_使用</v>
          </cell>
          <cell r="AA118" t="str">
            <v>(F1) Applications: quantum machine learning</v>
          </cell>
          <cell r="AC118">
            <v>16</v>
          </cell>
          <cell r="AE118" t="str">
            <v>IBM</v>
          </cell>
        </row>
        <row r="119">
          <cell r="E119" t="str">
            <v>1811.04968v4</v>
          </cell>
          <cell r="H119">
            <v>43416.804826388892</v>
          </cell>
          <cell r="J119" t="str">
            <v>PennyLane: Automatic differentiation of hybrid quantum-classical
  computations</v>
          </cell>
          <cell r="K119" t="str">
            <v>1_不使用</v>
          </cell>
        </row>
        <row r="120">
          <cell r="E120" t="str">
            <v>1811.11538v6</v>
          </cell>
          <cell r="H120">
            <v>43417.776782407411</v>
          </cell>
          <cell r="J120" t="str">
            <v>A Tutorial on Formulating and Using QUBO Models</v>
          </cell>
          <cell r="K120" t="str">
            <v>1_不使用</v>
          </cell>
        </row>
        <row r="121">
          <cell r="E121" t="str">
            <v>1811.07594v2</v>
          </cell>
          <cell r="G121" t="str">
            <v>0_使用</v>
          </cell>
          <cell r="H121">
            <v>43423.439745370371</v>
          </cell>
          <cell r="J121" t="str">
            <v>Measurement-based adaptation protocol with quantum reinforcement
  learning in a Rigetti quantum computer</v>
          </cell>
          <cell r="K121" t="str">
            <v>0_使用</v>
          </cell>
          <cell r="AA121" t="str">
            <v>(F1) Applications: quantum machine learning</v>
          </cell>
          <cell r="AC121">
            <v>3</v>
          </cell>
          <cell r="AE121" t="str">
            <v>Rigetti</v>
          </cell>
        </row>
        <row r="122">
          <cell r="E122" t="str">
            <v>1811.08985v2</v>
          </cell>
          <cell r="G122" t="str">
            <v>1_不使用</v>
          </cell>
          <cell r="H122">
            <v>43426.063842592594</v>
          </cell>
          <cell r="J122" t="str">
            <v>On the Influence of Initial Qubit Placement During NISQ Circuit
  Compilation</v>
          </cell>
          <cell r="K122" t="str">
            <v>99_不明</v>
          </cell>
        </row>
        <row r="123">
          <cell r="E123" t="str">
            <v>1811.09599v3</v>
          </cell>
          <cell r="H123">
            <v>43427.78665509259</v>
          </cell>
          <cell r="J123" t="str">
            <v>A flexible high-performance simulator for verifying and benchmarking
  quantum circuits implemented on real hardware</v>
          </cell>
          <cell r="K123" t="str">
            <v>1_不使用</v>
          </cell>
        </row>
        <row r="124">
          <cell r="E124" t="str">
            <v>1811.09833v2</v>
          </cell>
          <cell r="G124" t="str">
            <v>1_不使用</v>
          </cell>
          <cell r="H124">
            <v>43428.567488425928</v>
          </cell>
          <cell r="J124" t="str">
            <v>Implementing Entangled States on a Quantum Computer</v>
          </cell>
          <cell r="K124" t="str">
            <v>99_不明</v>
          </cell>
        </row>
        <row r="125">
          <cell r="E125" t="str">
            <v>1812.00587v1</v>
          </cell>
          <cell r="G125" t="str">
            <v>0_使用</v>
          </cell>
          <cell r="H125">
            <v>43437.331388888888</v>
          </cell>
          <cell r="J125" t="str">
            <v>Quantum communication protocols as a benchmark for quantum computers</v>
          </cell>
          <cell r="K125" t="str">
            <v>0_使用</v>
          </cell>
          <cell r="AA125" t="str">
            <v>(A) Fundamentals of physics and quantum information: Bell inequality, entanglement test (GHZ, graph state), protocols including quantum teleportation</v>
          </cell>
          <cell r="AC125">
            <v>14</v>
          </cell>
          <cell r="AE125" t="str">
            <v>IBM</v>
          </cell>
          <cell r="AN125" t="str">
            <v>IBM ibmqx4（５量子ビット）も利用</v>
          </cell>
        </row>
        <row r="126">
          <cell r="E126" t="str">
            <v>1812.01044v1</v>
          </cell>
          <cell r="G126" t="str">
            <v>1_不使用</v>
          </cell>
          <cell r="H126">
            <v>43437.813136574077</v>
          </cell>
          <cell r="J126" t="str">
            <v>Quantum Computation and Visualization of Hamiltonians using Discrete
  Quantum Mechanics and IBM QISKit</v>
          </cell>
          <cell r="K126" t="str">
            <v>99_不明</v>
          </cell>
          <cell r="AN126" t="str">
            <v>実機でもやってみたけど収束しなかったから結果を載せなかったらしいです。</v>
          </cell>
        </row>
        <row r="127">
          <cell r="E127" t="str">
            <v>1812.06425v1</v>
          </cell>
          <cell r="G127" t="str">
            <v>0_使用</v>
          </cell>
          <cell r="H127">
            <v>43450.376701388886</v>
          </cell>
          <cell r="J127" t="str">
            <v>Further Investigation on Classical Multiparty computation using Quantum
  Resources</v>
          </cell>
          <cell r="K127" t="str">
            <v>0_使用</v>
          </cell>
          <cell r="AA127" t="str">
            <v>(A) Fundamentals of physics and quantum information: Bell inequality, entanglement test (GHZ, graph state), protocols including quantum teleportation</v>
          </cell>
          <cell r="AC127">
            <v>5</v>
          </cell>
          <cell r="AE127" t="str">
            <v>IBM</v>
          </cell>
        </row>
        <row r="128">
          <cell r="E128" t="str">
            <v>1812.07821v2</v>
          </cell>
          <cell r="H128">
            <v>43453.375821759262</v>
          </cell>
          <cell r="J128" t="str">
            <v>Benchmarks of Nonclassicality for Qubit Arrays</v>
          </cell>
          <cell r="K128" t="str">
            <v>1_不使用</v>
          </cell>
        </row>
        <row r="129">
          <cell r="E129" t="str">
            <v>1812.08107v1</v>
          </cell>
          <cell r="G129" t="str">
            <v>1_不使用</v>
          </cell>
          <cell r="H129">
            <v>43453.733657407407</v>
          </cell>
          <cell r="J129" t="str">
            <v>Simulating 0+1 Dimensional Quantum Gravity on Quantum Computers:
  Mini-Superspace Quantum Cosmology and the World Line Approach in Quantum
  Field Theory</v>
          </cell>
          <cell r="K129" t="str">
            <v>0_使用</v>
          </cell>
          <cell r="AN129" t="str">
            <v>タイトルとアブストにquantum computerと書いてありますが、実際にはシミュレーターのみでした。</v>
          </cell>
        </row>
        <row r="130">
          <cell r="E130" t="str">
            <v>1812.09261v1</v>
          </cell>
          <cell r="H130">
            <v>43455.70716435185</v>
          </cell>
          <cell r="J130" t="str">
            <v>On Testing Quantum Programs</v>
          </cell>
          <cell r="K130" t="str">
            <v>1_不使用</v>
          </cell>
        </row>
        <row r="131">
          <cell r="E131" t="str">
            <v>1812.11602v1</v>
          </cell>
          <cell r="G131" t="str">
            <v>0_使用</v>
          </cell>
          <cell r="H131">
            <v>43464.845891203702</v>
          </cell>
          <cell r="J131" t="str">
            <v>Circuit optimization for IBM processors: A way to get higher fidelity
  and higher values of nonclassicality witnesses</v>
          </cell>
          <cell r="K131" t="str">
            <v>99_不明</v>
          </cell>
          <cell r="AA131" t="str">
            <v>(A) Fundamentals of physics and quantum information: Bell inequality, entanglement test (GHZ, graph state), protocols including quantum teleportation</v>
          </cell>
          <cell r="AC131">
            <v>3</v>
          </cell>
          <cell r="AE131" t="str">
            <v>IBM</v>
          </cell>
        </row>
        <row r="132">
          <cell r="E132" t="str">
            <v>1901.04629v1</v>
          </cell>
          <cell r="G132" t="str">
            <v>1_不使用</v>
          </cell>
          <cell r="H132">
            <v>43480.066203703704</v>
          </cell>
          <cell r="J132" t="str">
            <v>Separation and approximate separation of multipartite quantum gates</v>
          </cell>
          <cell r="K132" t="str">
            <v>0_使用</v>
          </cell>
          <cell r="AN132" t="str">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ell>
        </row>
        <row r="133">
          <cell r="E133" t="str">
            <v>1901.07653v3</v>
          </cell>
          <cell r="G133" t="str">
            <v>0_使用</v>
          </cell>
          <cell r="H133">
            <v>43488.001087962963</v>
          </cell>
          <cell r="J133" t="str">
            <v>Determining eigenstates and thermal states on a quantum computer using
  quantum imaginary time evolution</v>
          </cell>
          <cell r="K133" t="str">
            <v>0_使用</v>
          </cell>
          <cell r="AA133" t="str">
            <v>(F7) Applications: primitives (grover, amplitude amplification, phase estimation, variational algorithm, optimizers, measurements)</v>
          </cell>
          <cell r="AB133" t="str">
            <v>(F8) Applications: simulating quantum mechanics</v>
          </cell>
          <cell r="AC133">
            <v>2</v>
          </cell>
          <cell r="AE133" t="str">
            <v>Rigetti</v>
          </cell>
        </row>
        <row r="134">
          <cell r="E134" t="str">
            <v>1901.08047v1</v>
          </cell>
          <cell r="G134" t="str">
            <v>0_使用</v>
          </cell>
          <cell r="H134">
            <v>43488.789317129631</v>
          </cell>
          <cell r="J134" t="str">
            <v>Robust Implementation of Generative Modeling with Parametrized Quantum
  Circuits</v>
          </cell>
          <cell r="K134" t="str">
            <v>0_使用</v>
          </cell>
          <cell r="AA134" t="str">
            <v>(F1) Applications: quantum machine learning</v>
          </cell>
          <cell r="AC134">
            <v>4</v>
          </cell>
          <cell r="AE134" t="str">
            <v>Rigetti</v>
          </cell>
          <cell r="AN134" t="str">
            <v>QPU名を書いてくれていないですが、rigettiの16 qubitデバイスは１つしかないのでAspen-1にしておきました。</v>
          </cell>
        </row>
        <row r="135">
          <cell r="E135" t="str">
            <v>1902.00498v2</v>
          </cell>
          <cell r="G135" t="str">
            <v>1_不使用</v>
          </cell>
          <cell r="H135">
            <v>43495.057673611111</v>
          </cell>
          <cell r="J135" t="str">
            <v>Quantum Associative Memory in HEP Track Pattern Recognition</v>
          </cell>
          <cell r="K135" t="str">
            <v>0_使用</v>
          </cell>
          <cell r="AN135" t="str">
            <v>実機の実装の仕方は書いてありますが、実際には動かしてないようでした。</v>
          </cell>
        </row>
        <row r="136">
          <cell r="E136" t="str">
            <v>1901.10704v1</v>
          </cell>
          <cell r="G136" t="str">
            <v>0_使用</v>
          </cell>
          <cell r="H136">
            <v>43495.347766203704</v>
          </cell>
          <cell r="J136" t="str">
            <v>Likelihood Theory in a Quantum World: tests with Quantum coins and
  computers</v>
          </cell>
          <cell r="K136" t="str">
            <v>0_使用</v>
          </cell>
          <cell r="AA136" t="str">
            <v>(A) Fundamentals of physics and quantum information: Bell inequality, entanglement test (GHZ, graph state), protocols including quantum teleportation</v>
          </cell>
          <cell r="AC136">
            <v>4</v>
          </cell>
          <cell r="AE136" t="str">
            <v>IBM</v>
          </cell>
          <cell r="AN136" t="str">
            <v>IBM Q16でもやったとarxiv版には書いてありますが、データなし。出版論文ではその記述は削除されている。</v>
          </cell>
        </row>
        <row r="137">
          <cell r="E137" t="str">
            <v>1901.11054v1</v>
          </cell>
          <cell r="G137" t="str">
            <v>0_使用</v>
          </cell>
          <cell r="H137">
            <v>43495.806875000002</v>
          </cell>
          <cell r="J137" t="str">
            <v>Noise-Adaptive Compiler Mappings for Noisy Intermediate-Scale Quantum
  Computers</v>
          </cell>
          <cell r="K137" t="str">
            <v>99_不明</v>
          </cell>
          <cell r="AA137" t="str">
            <v>(C) System and software development for quantum computers: compiler, circuit optimization, gate decomposition, benchmarking different quantum computers, benchmark such as XEB, quantum volume</v>
          </cell>
          <cell r="AC137">
            <v>8</v>
          </cell>
          <cell r="AE137" t="str">
            <v>IBM</v>
          </cell>
        </row>
        <row r="138">
          <cell r="E138" t="str">
            <v>1902.01692v1</v>
          </cell>
          <cell r="G138" t="str">
            <v>0_使用</v>
          </cell>
          <cell r="H138">
            <v>43498.335532407407</v>
          </cell>
          <cell r="J138" t="str">
            <v>Demonstration of teleportation-based error correction in the IBM quantum
  computer</v>
          </cell>
          <cell r="K138" t="str">
            <v>0_使用</v>
          </cell>
          <cell r="AA138" t="str">
            <v>(D) Quantum error correction</v>
          </cell>
          <cell r="AC138">
            <v>14</v>
          </cell>
          <cell r="AE138" t="str">
            <v>IBM</v>
          </cell>
        </row>
        <row r="139">
          <cell r="E139" t="str">
            <v>1902.07754v2</v>
          </cell>
          <cell r="H139">
            <v>43516.826701388891</v>
          </cell>
          <cell r="J139" t="str">
            <v>Experimental pairwise entanglement estimation for an N-qubit system :A
  machine learning approach for programming quantum hardware</v>
          </cell>
          <cell r="K139" t="str">
            <v>1_不使用</v>
          </cell>
        </row>
        <row r="140">
          <cell r="E140" t="str">
            <v>1902.07959v2</v>
          </cell>
          <cell r="G140" t="str">
            <v>0_使用</v>
          </cell>
          <cell r="H140">
            <v>43517.452152777776</v>
          </cell>
          <cell r="J140" t="str">
            <v>Parallel quantum trajectories via forking for sampling without
  redundancy</v>
          </cell>
          <cell r="K140" t="str">
            <v>0_使用</v>
          </cell>
          <cell r="AA140" t="str">
            <v>(F7) Applications: primitives (grover, amplitude amplification, phase estimation, variational algorithm, optimizers, measurements)</v>
          </cell>
          <cell r="AC140">
            <v>3</v>
          </cell>
          <cell r="AE140" t="str">
            <v>IBM</v>
          </cell>
        </row>
        <row r="141">
          <cell r="E141" t="str">
            <v>1902.07980v1</v>
          </cell>
          <cell r="G141" t="str">
            <v>0_使用</v>
          </cell>
          <cell r="H141">
            <v>43517.490682870368</v>
          </cell>
          <cell r="J141" t="str">
            <v>Non-Markovian memory in IBMQX4</v>
          </cell>
          <cell r="K141" t="str">
            <v>0_使用</v>
          </cell>
          <cell r="AA141" t="str">
            <v>(F11) Applications: open quantum systems</v>
          </cell>
          <cell r="AC141">
            <v>5</v>
          </cell>
          <cell r="AE141" t="str">
            <v>IBM</v>
          </cell>
        </row>
        <row r="142">
          <cell r="E142" t="str">
            <v>1902.08117v2</v>
          </cell>
          <cell r="H142">
            <v>43517.677025462966</v>
          </cell>
          <cell r="J142" t="str">
            <v>Time versus Hardware: Reducing Qubit Counts with a (Surface Code) Data
  Bus</v>
          </cell>
          <cell r="K142" t="str">
            <v>1_不使用</v>
          </cell>
        </row>
        <row r="143">
          <cell r="E143" t="str">
            <v>1903.04359v1</v>
          </cell>
          <cell r="G143" t="str">
            <v>1_不使用</v>
          </cell>
          <cell r="H143">
            <v>43531.768738425926</v>
          </cell>
          <cell r="J143" t="str">
            <v>Introduction to Coding Quantum Algorithms: A Tutorial Series Using
  Qiskit</v>
          </cell>
          <cell r="K143" t="str">
            <v>99_不明</v>
          </cell>
        </row>
        <row r="144">
          <cell r="E144" t="str">
            <v>1903.05195v1</v>
          </cell>
          <cell r="G144" t="str">
            <v>1_不使用</v>
          </cell>
          <cell r="H144">
            <v>43531.772407407407</v>
          </cell>
          <cell r="J144" t="str">
            <v>Introduction to Coding Quantum Algorithms: A Tutorial Series Using
  Pyquil</v>
          </cell>
          <cell r="K144" t="str">
            <v>99_不明</v>
          </cell>
        </row>
        <row r="145">
          <cell r="E145" t="str">
            <v>1903.03454v3</v>
          </cell>
          <cell r="G145" t="str">
            <v>0_使用</v>
          </cell>
          <cell r="H145">
            <v>43531.786539351851</v>
          </cell>
          <cell r="J145" t="str">
            <v>Quantum simulation of negative hydrogen ion using variational quantum
  eigensolver on IBM quantum computer</v>
          </cell>
          <cell r="K145" t="str">
            <v>0_使用</v>
          </cell>
          <cell r="AA145" t="str">
            <v>(F3) Applications: quantum chemistry</v>
          </cell>
          <cell r="AC145">
            <v>2</v>
          </cell>
          <cell r="AE145" t="str">
            <v>IBM</v>
          </cell>
        </row>
        <row r="146">
          <cell r="E146" t="str">
            <v>1903.03276v1</v>
          </cell>
          <cell r="G146" t="str">
            <v>0_使用</v>
          </cell>
          <cell r="H146">
            <v>43532.176365740743</v>
          </cell>
          <cell r="J146" t="str">
            <v>Formal Constraint-based Compilation for Noisy Intermediate-Scale Quantum
  Systems</v>
          </cell>
          <cell r="K146" t="str">
            <v>0_使用</v>
          </cell>
          <cell r="AA146" t="str">
            <v>(C) System and software development for quantum computers: compiler, circuit optimization, gate decomposition, benchmarking different quantum computers, benchmark such as XEB, quantum volume</v>
          </cell>
          <cell r="AC146">
            <v>8</v>
          </cell>
          <cell r="AE146" t="str">
            <v>IBM</v>
          </cell>
        </row>
        <row r="147">
          <cell r="E147" t="str">
            <v>1903.07605v1</v>
          </cell>
          <cell r="G147" t="str">
            <v>0_使用</v>
          </cell>
          <cell r="H147">
            <v>43542.747152777774</v>
          </cell>
          <cell r="J147" t="str">
            <v>Experimental Challenges of Implementing Quantum Phase Estimation
  Algorithms on IBM Quantum Computer</v>
          </cell>
          <cell r="K147" t="str">
            <v>0_使用</v>
          </cell>
          <cell r="AA147" t="str">
            <v>(F7) Applications: primitives (grover, amplitude amplification, phase estimation, variational algorithm, optimizers, measurements)</v>
          </cell>
          <cell r="AC147">
            <v>5</v>
          </cell>
          <cell r="AE147" t="str">
            <v>IBM</v>
          </cell>
        </row>
        <row r="148">
          <cell r="E148" t="str">
            <v>1903.08567v1</v>
          </cell>
          <cell r="G148" t="str">
            <v>0_使用</v>
          </cell>
          <cell r="H148">
            <v>43544.658321759256</v>
          </cell>
          <cell r="J148" t="str">
            <v>High-fidelity quantum tomography with imperfect measurements</v>
          </cell>
          <cell r="K148" t="str">
            <v>0_使用</v>
          </cell>
          <cell r="AA148" t="str">
            <v>(B) Tomography, noise characterization, quantum control (including pulse optimization), gate benchmarking</v>
          </cell>
          <cell r="AC148">
            <v>2</v>
          </cell>
          <cell r="AE148" t="str">
            <v>IBM</v>
          </cell>
          <cell r="AN148" t="str">
            <v>２つの実機の名前が書いてありましたが、両方とも使っているかどうかは分かりませんでした。</v>
          </cell>
        </row>
        <row r="149">
          <cell r="E149" t="str">
            <v>1903.10949v2</v>
          </cell>
          <cell r="G149" t="str">
            <v>0_使用</v>
          </cell>
          <cell r="H149">
            <v>43550.634664351855</v>
          </cell>
          <cell r="J149" t="str">
            <v>Hybrid classical-quantum linear solver using Noisy Intermediate-Scale
  Quantum machines</v>
          </cell>
          <cell r="K149" t="str">
            <v>0_使用</v>
          </cell>
          <cell r="AA149" t="str">
            <v>(F6) Applications: linear algebra (HHL, variational linear system solver)</v>
          </cell>
          <cell r="AC149">
            <v>11</v>
          </cell>
          <cell r="AE149" t="str">
            <v>IBM</v>
          </cell>
        </row>
        <row r="150">
          <cell r="E150" t="str">
            <v>1903.10963v1</v>
          </cell>
          <cell r="G150" t="str">
            <v>0_使用</v>
          </cell>
          <cell r="H150">
            <v>43550.655277777776</v>
          </cell>
          <cell r="J150" t="str">
            <v>Extracting Success from IBM's 20-Qubit Machines Using Error-Aware
  Compilation</v>
          </cell>
          <cell r="K150" t="str">
            <v>0_使用</v>
          </cell>
          <cell r="AA150" t="str">
            <v>(C) System and software development for quantum computers: compiler, circuit optimization, gate decomposition, benchmarking different quantum computers, benchmark such as XEB, quantum volume</v>
          </cell>
          <cell r="AC150">
            <v>9</v>
          </cell>
          <cell r="AE150" t="str">
            <v>IBM</v>
          </cell>
        </row>
        <row r="151">
          <cell r="E151" t="str">
            <v>1903.11747v2</v>
          </cell>
          <cell r="G151" t="str">
            <v>0_使用</v>
          </cell>
          <cell r="H151">
            <v>43552.050034722219</v>
          </cell>
          <cell r="J151" t="str">
            <v>Entanglement in a 20-Qubit Superconducting Quantum Computer</v>
          </cell>
          <cell r="K151" t="str">
            <v>0_使用</v>
          </cell>
          <cell r="AA151" t="str">
            <v>(A) Fundamentals of physics and quantum information: Bell inequality, entanglement test (GHZ, graph state), protocols including quantum teleportation</v>
          </cell>
          <cell r="AB151" t="str">
            <v>(B) Tomography, noise characterization, quantum control (including pulse optimization), gate benchmarking</v>
          </cell>
          <cell r="AC151">
            <v>20</v>
          </cell>
          <cell r="AE151" t="str">
            <v>IBM</v>
          </cell>
          <cell r="AN151" t="str">
            <v xml:space="preserve">
IBM Poughkeepsieのentanglement testという研究目的のためにquantum state tomographyをしているので、利用テーマコード（サブ）として(B)を選択しました。</v>
          </cell>
        </row>
        <row r="152">
          <cell r="E152" t="str">
            <v>1904.00043v2</v>
          </cell>
          <cell r="G152" t="str">
            <v>0_使用</v>
          </cell>
          <cell r="H152">
            <v>43553.78087962963</v>
          </cell>
          <cell r="J152" t="str">
            <v>Quantum Generative Adversarial Networks for Learning and Loading Random
  Distributions</v>
          </cell>
          <cell r="K152" t="str">
            <v>0_使用</v>
          </cell>
          <cell r="AA152" t="str">
            <v>(F1) Applications: quantum machine learning</v>
          </cell>
          <cell r="AB152" t="str">
            <v>(F4) Applications: finance</v>
          </cell>
          <cell r="AC152">
            <v>3</v>
          </cell>
          <cell r="AE152" t="str">
            <v>IBM</v>
          </cell>
        </row>
        <row r="153">
          <cell r="E153" t="str">
            <v>1904.00177v2</v>
          </cell>
          <cell r="G153" t="str">
            <v>0_使用</v>
          </cell>
          <cell r="H153">
            <v>43554.384039351855</v>
          </cell>
          <cell r="J153" t="str">
            <v>Spectral Quantum Tomography</v>
          </cell>
          <cell r="K153" t="str">
            <v>0_使用</v>
          </cell>
          <cell r="AA153" t="str">
            <v>(B) Tomography, noise characterization, quantum control (including pulse optimization), gate benchmarking</v>
          </cell>
          <cell r="AC153">
            <v>2</v>
          </cell>
          <cell r="AE153" t="str">
            <v>IBM</v>
          </cell>
          <cell r="AN153" t="str">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ell>
        </row>
        <row r="154">
          <cell r="E154" t="str">
            <v>1904.00910v3</v>
          </cell>
          <cell r="G154" t="str">
            <v>0_使用</v>
          </cell>
          <cell r="H154">
            <v>43556.644976851851</v>
          </cell>
          <cell r="J154" t="str">
            <v>A quantum algorithm for evolving open quantum dynamics on quantum
  computing devices</v>
          </cell>
          <cell r="K154" t="str">
            <v>0_使用</v>
          </cell>
          <cell r="AA154" t="str">
            <v>(F11) Applications: open quantum systems</v>
          </cell>
          <cell r="AC154">
            <v>2</v>
          </cell>
          <cell r="AE154" t="str">
            <v>IBM</v>
          </cell>
        </row>
        <row r="155">
          <cell r="E155" t="str">
            <v>1904.01072v2</v>
          </cell>
          <cell r="G155" t="str">
            <v>1_不使用</v>
          </cell>
          <cell r="H155">
            <v>43556.804930555554</v>
          </cell>
          <cell r="J155" t="str">
            <v>Introduction to UniversalQCompiler</v>
          </cell>
          <cell r="K155" t="str">
            <v>99_不明</v>
          </cell>
        </row>
        <row r="156">
          <cell r="E156" t="str">
            <v>1904.01972v3</v>
          </cell>
          <cell r="G156" t="str">
            <v>1_不使用</v>
          </cell>
          <cell r="H156">
            <v>43558.524409722224</v>
          </cell>
          <cell r="J156" t="str">
            <v>Quantum circuit optimizations for NISQ architectures</v>
          </cell>
          <cell r="K156" t="str">
            <v>99_不明</v>
          </cell>
        </row>
        <row r="157">
          <cell r="E157" t="str">
            <v>1904.02214v4</v>
          </cell>
          <cell r="G157" t="str">
            <v>0_使用</v>
          </cell>
          <cell r="H157">
            <v>43558.816053240742</v>
          </cell>
          <cell r="J157" t="str">
            <v>The Born Supremacy: Quantum Advantage and Training of an Ising Born
  Machine</v>
          </cell>
          <cell r="K157" t="str">
            <v>0_使用</v>
          </cell>
          <cell r="AA157" t="str">
            <v>(F1) Applications: quantum machine learning</v>
          </cell>
          <cell r="AC157">
            <v>4</v>
          </cell>
          <cell r="AE157" t="str">
            <v>Rigetti</v>
          </cell>
          <cell r="AN157" t="str">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ell>
        </row>
        <row r="158">
          <cell r="E158" t="str">
            <v>1904.02467v2</v>
          </cell>
          <cell r="G158" t="str">
            <v>0_使用</v>
          </cell>
          <cell r="H158">
            <v>43559.452152777776</v>
          </cell>
          <cell r="J158" t="str">
            <v>Neural network agent playing spin Hamiltonian games on a quantum
  computer</v>
          </cell>
          <cell r="K158" t="str">
            <v>0_使用</v>
          </cell>
          <cell r="AA158" t="str">
            <v>(F1) Applications: quantum machine learning</v>
          </cell>
          <cell r="AB158" t="str">
            <v>(F2) Applications: condensed matter physics</v>
          </cell>
          <cell r="AC158">
            <v>2</v>
          </cell>
          <cell r="AE158" t="str">
            <v>IBM</v>
          </cell>
          <cell r="AN158" t="str">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ell>
        </row>
        <row r="159">
          <cell r="E159" t="str">
            <v>1904.05546v4</v>
          </cell>
          <cell r="G159" t="str">
            <v>1_不使用</v>
          </cell>
          <cell r="H159">
            <v>43566.26766203704</v>
          </cell>
          <cell r="J159" t="str">
            <v>A volumetric framework for quantum computer benchmarks</v>
          </cell>
          <cell r="K159" t="str">
            <v>99_不明</v>
          </cell>
        </row>
        <row r="160">
          <cell r="E160" t="str">
            <v>1904.08566v1</v>
          </cell>
          <cell r="G160" t="str">
            <v>0_使用</v>
          </cell>
          <cell r="H160">
            <v>43573.087083333332</v>
          </cell>
          <cell r="J160" t="str">
            <v>Subspace Variational Quantum Simulator</v>
          </cell>
          <cell r="K160" t="str">
            <v>0_使用</v>
          </cell>
          <cell r="AA160" t="str">
            <v>(F8) Applications: simulating quantum mechanics</v>
          </cell>
          <cell r="AB160" t="str">
            <v>(F3) Applications: quantum chemistry</v>
          </cell>
          <cell r="AC160">
            <v>2</v>
          </cell>
          <cell r="AN160" t="str">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ell>
        </row>
        <row r="161">
          <cell r="E161" t="str">
            <v>1904.09041v2</v>
          </cell>
          <cell r="G161" t="str">
            <v>0_使用</v>
          </cell>
          <cell r="H161">
            <v>43573.986111111109</v>
          </cell>
          <cell r="J161" t="str">
            <v>Optimizing Quantum Programs against Decoherence: Delaying Qubits into
  Quantum Superposition</v>
          </cell>
          <cell r="K161" t="str">
            <v>0_使用</v>
          </cell>
          <cell r="AA161" t="str">
            <v>(C) System and software development for quantum computers: compiler, circuit optimization, gate decomposition, benchmarking different quantum computers, benchmark such as XEB, quantum volume</v>
          </cell>
          <cell r="AC161">
            <v>4</v>
          </cell>
          <cell r="AE161" t="str">
            <v>IBM</v>
          </cell>
        </row>
        <row r="162">
          <cell r="E162" t="str">
            <v>1904.10440v2</v>
          </cell>
          <cell r="G162" t="str">
            <v>0_使用</v>
          </cell>
          <cell r="H162">
            <v>43578.738252314812</v>
          </cell>
          <cell r="J162" t="str">
            <v>Minimally-Entangled State Preparation of Localized Wavefunctions on
  Quantum Computers</v>
          </cell>
          <cell r="K162" t="str">
            <v>0_使用</v>
          </cell>
          <cell r="AA162" t="str">
            <v>(F2) Applications: condensed matter physics</v>
          </cell>
          <cell r="AB162" t="str">
            <v>(F9) Applications: high energy physics</v>
          </cell>
          <cell r="AC162">
            <v>9</v>
          </cell>
          <cell r="AE162" t="str">
            <v>IBM</v>
          </cell>
          <cell r="AN162" t="str">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ell>
        </row>
        <row r="163">
          <cell r="E163" t="str">
            <v>1904.11935v1</v>
          </cell>
          <cell r="G163" t="str">
            <v>0_使用</v>
          </cell>
          <cell r="H163">
            <v>43581.71775462963</v>
          </cell>
          <cell r="J163" t="str">
            <v>Detector Tomography on IBM 5-qubit Quantum Computers and Mitigation of
  Imperfect Measurement</v>
          </cell>
          <cell r="K163" t="str">
            <v>0_使用</v>
          </cell>
          <cell r="AA163" t="str">
            <v>(B) Tomography, noise characterization, quantum control (including pulse optimization), gate benchmarking</v>
          </cell>
          <cell r="AB163" t="str">
            <v>(E) Quantum noise mitigation</v>
          </cell>
          <cell r="AC163">
            <v>14</v>
          </cell>
          <cell r="AE163" t="str">
            <v>IBM</v>
          </cell>
          <cell r="AN163" t="str">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ell>
        </row>
        <row r="164">
          <cell r="E164" t="str">
            <v>1904.12187v1</v>
          </cell>
          <cell r="G164" t="str">
            <v>0_使用</v>
          </cell>
          <cell r="H164">
            <v>43582.732708333337</v>
          </cell>
          <cell r="J164" t="str">
            <v>Investigation of quantum pigeonhole effect in IBM quantum computer</v>
          </cell>
          <cell r="K164" t="str">
            <v>0_使用</v>
          </cell>
          <cell r="AA164" t="str">
            <v>(F13) Applications: others</v>
          </cell>
          <cell r="AC164">
            <v>4</v>
          </cell>
          <cell r="AE164" t="str">
            <v>IBM</v>
          </cell>
          <cell r="AN164" t="str">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ell>
        </row>
        <row r="165">
          <cell r="E165" t="str">
            <v>1905.01534v1</v>
          </cell>
          <cell r="G165" t="str">
            <v>0_使用</v>
          </cell>
          <cell r="H165">
            <v>43589.753194444442</v>
          </cell>
          <cell r="J165" t="str">
            <v>Quantum Chemistry as a Benchmark for Near-Term Quantum Computers</v>
          </cell>
          <cell r="K165" t="str">
            <v>0_使用</v>
          </cell>
          <cell r="AA165" t="str">
            <v>(F3) Applications: quantum chemistry</v>
          </cell>
          <cell r="AB165" t="str">
            <v>(E) Quantum noise mitigation</v>
          </cell>
          <cell r="AC165">
            <v>4</v>
          </cell>
          <cell r="AE165" t="str">
            <v>IBM</v>
          </cell>
          <cell r="AN165" t="str">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ell>
        </row>
        <row r="166">
          <cell r="E166" t="str">
            <v>1905.02666v5</v>
          </cell>
          <cell r="G166" t="str">
            <v>0_使用</v>
          </cell>
          <cell r="H166">
            <v>43592.676493055558</v>
          </cell>
          <cell r="J166" t="str">
            <v>Option Pricing using Quantum Computers</v>
          </cell>
          <cell r="K166" t="str">
            <v>0_使用</v>
          </cell>
          <cell r="AA166" t="str">
            <v>(F4) Applications: finance</v>
          </cell>
          <cell r="AB166" t="str">
            <v>(E) Quantum noise mitigation</v>
          </cell>
          <cell r="AC166">
            <v>3</v>
          </cell>
          <cell r="AE166" t="str">
            <v>IBM</v>
          </cell>
        </row>
        <row r="167">
          <cell r="E167" t="str">
            <v>1905.04809v4</v>
          </cell>
          <cell r="G167" t="str">
            <v>1_不使用</v>
          </cell>
          <cell r="H167">
            <v>43597.982175925928</v>
          </cell>
          <cell r="J167" t="str">
            <v>Max Independent Set and Quantum Alternating Operator Ansatz</v>
          </cell>
          <cell r="K167" t="str">
            <v>99_不明</v>
          </cell>
        </row>
        <row r="168">
          <cell r="E168" t="str">
            <v>1905.05277v2</v>
          </cell>
          <cell r="G168" t="str">
            <v>0_使用</v>
          </cell>
          <cell r="H168">
            <v>43598.865208333336</v>
          </cell>
          <cell r="J168" t="str">
            <v>Realization of the Werner-Holevo and Landau-Streater quantum channels
  for qutrits on quantum computers</v>
          </cell>
          <cell r="K168" t="str">
            <v>0_使用</v>
          </cell>
          <cell r="AA168" t="str">
            <v>(F11) Applications: open quantum systems</v>
          </cell>
          <cell r="AB168" t="str">
            <v>(A) Fundamentals of physics and quantum information: Bell inequality, entanglement test (GHZ, graph state), protocols including quantum teleportation</v>
          </cell>
          <cell r="AC168">
            <v>6</v>
          </cell>
          <cell r="AE168" t="str">
            <v>IBM</v>
          </cell>
          <cell r="AN168" t="str">
            <v>QutritのQuantum channelの論文なので(A) Fundamentals of quantum informationもかなと思い選択。(B) Tomographyをやったとも書いてあります。</v>
          </cell>
        </row>
        <row r="169">
          <cell r="E169" t="str">
            <v>1905.05720v1</v>
          </cell>
          <cell r="G169" t="str">
            <v>0_使用</v>
          </cell>
          <cell r="H169">
            <v>43599.709131944444</v>
          </cell>
          <cell r="J169" t="str">
            <v>Verifying Multipartite Entangled GHZ States via Multiple Quantum
  Coherences</v>
          </cell>
          <cell r="K169" t="str">
            <v>0_使用</v>
          </cell>
          <cell r="AA169" t="str">
            <v>(A) Fundamentals of physics and quantum information: Bell inequality, entanglement test (GHZ, graph state), protocols including quantum teleportation</v>
          </cell>
          <cell r="AB169" t="str">
            <v>(E) Quantum noise mitigation</v>
          </cell>
          <cell r="AC169">
            <v>20</v>
          </cell>
          <cell r="AE169" t="str">
            <v>IBM</v>
          </cell>
          <cell r="AN169" t="str">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ell>
        </row>
        <row r="170">
          <cell r="E170" t="str">
            <v>1905.05775v1</v>
          </cell>
          <cell r="G170" t="str">
            <v>0_使用</v>
          </cell>
          <cell r="H170">
            <v>43599.750393518516</v>
          </cell>
          <cell r="J170" t="str">
            <v>Benchmarking quantum processors with a single qubit</v>
          </cell>
          <cell r="K170" t="str">
            <v>0_使用</v>
          </cell>
          <cell r="AA170" t="str">
            <v>(F13) Applications: others</v>
          </cell>
          <cell r="AC170">
            <v>7</v>
          </cell>
          <cell r="AE170" t="str">
            <v>IBM</v>
          </cell>
          <cell r="AN170" t="str">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ell>
        </row>
        <row r="171">
          <cell r="E171" t="str">
            <v>1905.07138v2</v>
          </cell>
          <cell r="G171" t="str">
            <v>0_使用</v>
          </cell>
          <cell r="H171">
            <v>43602.30982638889</v>
          </cell>
          <cell r="J171" t="str">
            <v>Solving systems of linear algebraic equations via unitary
  transformations on quantum processor of IBM Quantum Experience</v>
          </cell>
          <cell r="K171" t="str">
            <v>0_使用</v>
          </cell>
          <cell r="AA171" t="str">
            <v>(F6) Applications: linear algebra (HHL, variational linear system solver)</v>
          </cell>
          <cell r="AB171" t="str">
            <v>(E) Quantum noise mitigation</v>
          </cell>
          <cell r="AC171">
            <v>4</v>
          </cell>
          <cell r="AE171" t="str">
            <v>IBM</v>
          </cell>
          <cell r="AN171" t="str">
            <v>"5-qubit superconducting quantum processor of IBM Quantum Experience"とだけ書いてあって実機名は不明です。mintigationは精度向上のため。</v>
          </cell>
        </row>
        <row r="172">
          <cell r="E172" t="str">
            <v>1905.09692v3</v>
          </cell>
          <cell r="G172" t="str">
            <v>0_使用</v>
          </cell>
          <cell r="H172">
            <v>43608.621990740743</v>
          </cell>
          <cell r="J172" t="str">
            <v>Structure optimization for parameterized quantum circuits</v>
          </cell>
          <cell r="K172" t="str">
            <v>0_使用</v>
          </cell>
          <cell r="AA172" t="str">
            <v>(C) System and software development for quantum computers: compiler, circuit optimization, gate decomposition, benchmarking different quantum computers, benchmark such as XEB, quantum volume</v>
          </cell>
          <cell r="AB172" t="str">
            <v>(F3) Applications: quantum chemistry</v>
          </cell>
          <cell r="AC172">
            <v>2</v>
          </cell>
          <cell r="AE172" t="str">
            <v>IBM</v>
          </cell>
          <cell r="AN172" t="str">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ell>
        </row>
        <row r="173">
          <cell r="E173" t="str">
            <v>1905.10228v4</v>
          </cell>
          <cell r="G173" t="str">
            <v>0_使用</v>
          </cell>
          <cell r="H173">
            <v>43609.567453703705</v>
          </cell>
          <cell r="J173" t="str">
            <v>Error correction schemes for fully correlated quantum channels
  protecting both quantum and classical information</v>
          </cell>
          <cell r="K173" t="str">
            <v>99_不明</v>
          </cell>
          <cell r="AA173" t="str">
            <v>(D) Quantum error correction</v>
          </cell>
          <cell r="AC173">
            <v>5</v>
          </cell>
          <cell r="AE173" t="str">
            <v>IBM</v>
          </cell>
          <cell r="AN173" t="str">
            <v>4, 5量子ビット実験はおまけのようなものでメインの実験は論旨から言って3量子ビットのものだと思うが、最大数5を記入。</v>
          </cell>
        </row>
        <row r="174">
          <cell r="E174" t="str">
            <v>1905.10941v2</v>
          </cell>
          <cell r="G174" t="str">
            <v>0_使用</v>
          </cell>
          <cell r="H174">
            <v>43612.109618055554</v>
          </cell>
          <cell r="J174" t="str">
            <v>Non-Markovian Noise Characterization with the Transfer Tensor Method</v>
          </cell>
          <cell r="K174" t="str">
            <v>0_使用</v>
          </cell>
          <cell r="AA174" t="str">
            <v>(B) Tomography, noise characterization, quantum control (including pulse optimization), gate benchmarking</v>
          </cell>
          <cell r="AC174">
            <v>2</v>
          </cell>
          <cell r="AE174" t="str">
            <v>IBM</v>
          </cell>
        </row>
        <row r="175">
          <cell r="E175" t="str">
            <v>1905.10968v1</v>
          </cell>
          <cell r="G175" t="str">
            <v>0_使用</v>
          </cell>
          <cell r="H175">
            <v>43612.188437500001</v>
          </cell>
          <cell r="J175" t="str">
            <v>Quantum Robots Can Fly; Play Games: An IBM Quantum Experience</v>
          </cell>
          <cell r="K175" t="str">
            <v>0_使用</v>
          </cell>
          <cell r="AA175" t="str">
            <v>(F13) Applications: others</v>
          </cell>
          <cell r="AC175">
            <v>5</v>
          </cell>
          <cell r="AE175" t="str">
            <v>IBM</v>
          </cell>
          <cell r="AN175" t="str">
            <v xml:space="preserve">Quantum Robotなるものの論文なので、分類はothersとする。 </v>
          </cell>
        </row>
        <row r="176">
          <cell r="E176" t="str">
            <v>1905.11349v2</v>
          </cell>
          <cell r="G176" t="str">
            <v>0_使用</v>
          </cell>
          <cell r="H176">
            <v>43612.72729166667</v>
          </cell>
          <cell r="J176" t="str">
            <v>Full-Stack, Real-System Quantum Computer Studies: Architectural
  Comparisons and Design Insights</v>
          </cell>
          <cell r="K176" t="str">
            <v>0_使用</v>
          </cell>
          <cell r="AA176" t="str">
            <v>(C) System and software development for quantum computers: compiler, circuit optimization, gate decomposition, benchmarking different quantum computers, benchmark such as XEB, quantum volume</v>
          </cell>
          <cell r="AC176">
            <v>8</v>
          </cell>
          <cell r="AE176" t="str">
            <v>IBM</v>
          </cell>
          <cell r="AN176" t="str">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ell>
        </row>
        <row r="177">
          <cell r="E177" t="str">
            <v>1905.13454v2</v>
          </cell>
          <cell r="G177" t="str">
            <v>0_使用</v>
          </cell>
          <cell r="H177">
            <v>43616.339907407404</v>
          </cell>
          <cell r="J177" t="str">
            <v>Experimental test of non-macrorealistic cat-states in the cloud</v>
          </cell>
          <cell r="K177" t="str">
            <v>0_使用</v>
          </cell>
          <cell r="AA177" t="str">
            <v>(A) Fundamentals of physics and quantum information: Bell inequality, entanglement test (GHZ, graph state), protocols including quantum teleportation</v>
          </cell>
          <cell r="AC177">
            <v>12</v>
          </cell>
          <cell r="AE177" t="str">
            <v>IBM</v>
          </cell>
          <cell r="AN177" t="str">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ell>
        </row>
        <row r="178">
          <cell r="E178" t="str">
            <v>1906.01196v1</v>
          </cell>
          <cell r="G178" t="str">
            <v>0_使用</v>
          </cell>
          <cell r="H178">
            <v>43620.211678240739</v>
          </cell>
          <cell r="J178" t="str">
            <v>Convolution filter embedded quantum gate autoencoder</v>
          </cell>
          <cell r="K178" t="str">
            <v>0_使用</v>
          </cell>
          <cell r="AA178" t="str">
            <v>(F1) Applications: quantum machine learning</v>
          </cell>
          <cell r="AC178">
            <v>9</v>
          </cell>
          <cell r="AE178" t="str">
            <v>IBM</v>
          </cell>
        </row>
        <row r="179">
          <cell r="E179" t="str">
            <v>1906.06343v2</v>
          </cell>
          <cell r="G179" t="str">
            <v>0_使用</v>
          </cell>
          <cell r="H179">
            <v>43630.750069444446</v>
          </cell>
          <cell r="J179" t="str">
            <v>Simulating quantum many-body dynamics on a current digital quantum
  computer</v>
          </cell>
          <cell r="K179" t="str">
            <v>0_使用</v>
          </cell>
          <cell r="AA179" t="str">
            <v>(F2) Applications: condensed matter physics</v>
          </cell>
          <cell r="AB179" t="str">
            <v>(F8) Applications: simulating quantum mechanics</v>
          </cell>
          <cell r="AC179">
            <v>10</v>
          </cell>
          <cell r="AE179" t="str">
            <v>IBM</v>
          </cell>
          <cell r="AN179" t="str">
            <v>量子コンピュータの精度を定量化するためにerror mitigationもやっている（磁化が同じ状態しか考えないという初歩的なもの、と書いてあった）。</v>
          </cell>
        </row>
        <row r="180">
          <cell r="E180" t="str">
            <v>1906.07099v2</v>
          </cell>
          <cell r="G180" t="str">
            <v>0_使用</v>
          </cell>
          <cell r="H180">
            <v>43633.657118055555</v>
          </cell>
          <cell r="J180" t="str">
            <v>IBM Q Experience as a versatile experimental testbed for simulating open
  quantum systems</v>
          </cell>
          <cell r="K180" t="str">
            <v>0_使用</v>
          </cell>
          <cell r="AA180" t="str">
            <v>(F11) Applications: open quantum systems</v>
          </cell>
          <cell r="AB180" t="str">
            <v>(E) Quantum noise mitigation</v>
          </cell>
          <cell r="AC180">
            <v>4</v>
          </cell>
          <cell r="AE180" t="str">
            <v>IBM</v>
          </cell>
          <cell r="AN180" t="str">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ell>
        </row>
        <row r="181">
          <cell r="E181" t="str">
            <v>1906.10175v1</v>
          </cell>
          <cell r="G181" t="str">
            <v>0_使用</v>
          </cell>
          <cell r="H181">
            <v>43637.369571759256</v>
          </cell>
          <cell r="J181" t="str">
            <v>Machine learning methods in quantum computing theory</v>
          </cell>
          <cell r="K181" t="str">
            <v>0_使用</v>
          </cell>
          <cell r="AA181" t="str">
            <v>(F1) Applications: quantum machine learning</v>
          </cell>
          <cell r="AC181">
            <v>4</v>
          </cell>
          <cell r="AE181" t="str">
            <v>IBM</v>
          </cell>
        </row>
        <row r="182">
          <cell r="E182" t="str">
            <v>1907.02026v1</v>
          </cell>
          <cell r="G182" t="str">
            <v>1_不使用</v>
          </cell>
          <cell r="H182">
            <v>43649.698495370372</v>
          </cell>
          <cell r="J182" t="str">
            <v>Mapping Quantum Circuits to IBM QX Architectures Using the Minimal
  Number of SWAP and H Operations</v>
          </cell>
          <cell r="K182" t="str">
            <v>0_使用</v>
          </cell>
          <cell r="AN182" t="str">
            <v>実機ではconnectivity等の制約がある中で、所望の量子回路を実機にマップする際の効率的な方法を考案。具体的なQPUのアーキテクチャを検討対象としているため当該QPU名が出てくるが、それを使ったわけではない</v>
          </cell>
        </row>
        <row r="183">
          <cell r="E183" t="str">
            <v>1907.02359v2</v>
          </cell>
          <cell r="G183" t="str">
            <v>0_使用</v>
          </cell>
          <cell r="H183">
            <v>43650.515636574077</v>
          </cell>
          <cell r="J183" t="str">
            <v>Benchmarking the Quantum Approximate Optimization Algorithm</v>
          </cell>
          <cell r="K183" t="str">
            <v>0_使用</v>
          </cell>
          <cell r="AA183" t="str">
            <v>(F5) Applications: optimization (QAOA)</v>
          </cell>
          <cell r="AC183">
            <v>8</v>
          </cell>
          <cell r="AE183" t="str">
            <v>IBM</v>
          </cell>
        </row>
        <row r="184">
          <cell r="E184" t="str">
            <v>1907.02521v4</v>
          </cell>
          <cell r="G184" t="str">
            <v>0_使用</v>
          </cell>
          <cell r="H184">
            <v>43650.748078703706</v>
          </cell>
          <cell r="J184" t="str">
            <v>Universal and Operational Benchmarking of Quantum Memories</v>
          </cell>
          <cell r="K184" t="str">
            <v>0_使用</v>
          </cell>
          <cell r="AA184" t="str">
            <v>(C) System and software development for quantum computers: compiler, circuit optimization, gate decomposition, benchmarking different quantum computers, benchmark such as XEB, quantum volume</v>
          </cell>
          <cell r="AC184">
            <v>5</v>
          </cell>
          <cell r="AE184" t="str">
            <v>IBM</v>
          </cell>
          <cell r="AN184" t="str">
            <v>Quantum memory</v>
          </cell>
        </row>
        <row r="185">
          <cell r="E185" t="str">
            <v>1907.09631v1</v>
          </cell>
          <cell r="G185" t="str">
            <v>0_使用</v>
          </cell>
          <cell r="H185">
            <v>43659.945636574077</v>
          </cell>
          <cell r="J185" t="str">
            <v>Analysis of Quantum Approximate Optimization Algorithm under Realistic
  Noise in Superconducting Qubits</v>
          </cell>
          <cell r="K185" t="str">
            <v>0_使用</v>
          </cell>
          <cell r="AA185" t="str">
            <v>(F5) Applications: optimization (QAOA)</v>
          </cell>
          <cell r="AC185">
            <v>4</v>
          </cell>
          <cell r="AE185" t="str">
            <v>IBM</v>
          </cell>
        </row>
        <row r="186">
          <cell r="E186" t="str">
            <v>1907.08518v2</v>
          </cell>
          <cell r="G186" t="str">
            <v>0_使用</v>
          </cell>
          <cell r="H186">
            <v>43665.585312499999</v>
          </cell>
          <cell r="J186" t="str">
            <v>Mitigation of readout noise in near-term quantum devices by classical
  post-processing based on detector tomography</v>
          </cell>
          <cell r="K186" t="str">
            <v>0_使用</v>
          </cell>
          <cell r="AA186" t="str">
            <v>(B) Tomography, noise characterization, quantum control (including pulse optimization), gate benchmarking</v>
          </cell>
          <cell r="AC186">
            <v>5</v>
          </cell>
          <cell r="AE186" t="str">
            <v>IBM</v>
          </cell>
        </row>
        <row r="187">
          <cell r="E187" t="str">
            <v>1907.09032v3</v>
          </cell>
          <cell r="G187" t="str">
            <v>0_使用</v>
          </cell>
          <cell r="H187">
            <v>43667.871539351851</v>
          </cell>
          <cell r="J187" t="str">
            <v>Variational quantum algorithms for nonlinear problems</v>
          </cell>
          <cell r="K187" t="str">
            <v>0_使用</v>
          </cell>
          <cell r="AA187" t="str">
            <v>(F10) Applications: fluid dynamics and other differential equations</v>
          </cell>
          <cell r="AC187">
            <v>2</v>
          </cell>
          <cell r="AE187" t="str">
            <v>IBM</v>
          </cell>
        </row>
        <row r="188">
          <cell r="E188" t="str">
            <v>1907.11217v3</v>
          </cell>
          <cell r="H188">
            <v>43671.736342592594</v>
          </cell>
          <cell r="J188" t="str">
            <v>Alibaba Cloud Quantum Development Platform: Large-Scale Classical
  Simulation of Quantum Circuits</v>
          </cell>
          <cell r="K188" t="str">
            <v>1_不使用</v>
          </cell>
        </row>
        <row r="189">
          <cell r="E189" t="str">
            <v>1907.13623v1</v>
          </cell>
          <cell r="G189" t="str">
            <v>0_使用</v>
          </cell>
          <cell r="H189">
            <v>43677.738553240742</v>
          </cell>
          <cell r="J189" t="str">
            <v>Minimizing State Preparations in Variational Quantum Eigensolver by
  Partitioning into Commuting Families</v>
          </cell>
          <cell r="K189" t="str">
            <v>0_使用</v>
          </cell>
          <cell r="AA189" t="str">
            <v>(F3) Applications: quantum chemistry</v>
          </cell>
          <cell r="AC189">
            <v>2</v>
          </cell>
          <cell r="AE189" t="str">
            <v>IBM</v>
          </cell>
        </row>
        <row r="190">
          <cell r="E190" t="str">
            <v>1908.00044v4</v>
          </cell>
          <cell r="G190" t="str">
            <v>0_使用</v>
          </cell>
          <cell r="H190">
            <v>43677.778796296298</v>
          </cell>
          <cell r="J190" t="str">
            <v>Quantum Poker A game for quantum computers suitable for benchmarking
  error mitigation techniques on NISQ devices</v>
          </cell>
          <cell r="K190" t="str">
            <v>0_使用</v>
          </cell>
          <cell r="AA190" t="str">
            <v>(E) Quantum noise mitigation</v>
          </cell>
          <cell r="AC190">
            <v>5</v>
          </cell>
          <cell r="AE190" t="str">
            <v>IBM</v>
          </cell>
        </row>
        <row r="191">
          <cell r="E191" t="str">
            <v>1908.01348v2</v>
          </cell>
          <cell r="G191" t="str">
            <v>0_使用</v>
          </cell>
          <cell r="H191">
            <v>43678.173611111109</v>
          </cell>
          <cell r="J191" t="str">
            <v>Experimental realization of quantum teleportation using coined quantum
  walks</v>
          </cell>
          <cell r="K191" t="str">
            <v>0_使用</v>
          </cell>
          <cell r="AA191" t="str">
            <v>(A) Fundamentals of physics and quantum information: Bell inequality, entanglement test (GHZ, graph state), protocols including quantum teleportation</v>
          </cell>
          <cell r="AC191">
            <v>5</v>
          </cell>
          <cell r="AE191" t="str">
            <v>IBM</v>
          </cell>
        </row>
        <row r="192">
          <cell r="E192" t="str">
            <v>1908.00269v1</v>
          </cell>
          <cell r="G192" t="str">
            <v>0_使用</v>
          </cell>
          <cell r="H192">
            <v>43678.361226851855</v>
          </cell>
          <cell r="J192" t="str">
            <v>Exact quantum search based on analytical multiphase matching for known
  number of target items and the experimental demonstration on IBM Q</v>
          </cell>
          <cell r="K192" t="str">
            <v>0_使用</v>
          </cell>
          <cell r="AA192" t="str">
            <v>(F7) Applications: primitives (grover, amplitude amplification, phase estimation, variational algorithm, optimizers, measurements)</v>
          </cell>
          <cell r="AC192">
            <v>2</v>
          </cell>
          <cell r="AE192" t="str">
            <v>IBM</v>
          </cell>
        </row>
        <row r="193">
          <cell r="E193" t="str">
            <v>1908.02163v1</v>
          </cell>
          <cell r="G193" t="str">
            <v>0_使用</v>
          </cell>
          <cell r="H193">
            <v>43683.575729166667</v>
          </cell>
          <cell r="J193" t="str">
            <v>Resource-Efficient Quantum Algorithm for Protein Folding</v>
          </cell>
          <cell r="K193" t="str">
            <v>0_使用</v>
          </cell>
          <cell r="AA193" t="str">
            <v>(F13) Applications: others</v>
          </cell>
          <cell r="AC193">
            <v>9</v>
          </cell>
          <cell r="AE193" t="str">
            <v>IBM</v>
          </cell>
          <cell r="AN193" t="str">
            <v>Quantum Algorithm for Protein Folding</v>
          </cell>
        </row>
        <row r="194">
          <cell r="E194" t="str">
            <v>1908.02210v2</v>
          </cell>
          <cell r="G194" t="str">
            <v>1_不使用</v>
          </cell>
          <cell r="H194">
            <v>43683.641365740739</v>
          </cell>
          <cell r="J194" t="str">
            <v>Knapsack Problem variants of QAOA for battery revenue optimisation</v>
          </cell>
          <cell r="K194" t="str">
            <v>99_不明</v>
          </cell>
        </row>
        <row r="195">
          <cell r="E195" t="str">
            <v>1908.03404v2</v>
          </cell>
          <cell r="G195" t="str">
            <v>0_使用</v>
          </cell>
          <cell r="H195">
            <v>43686.450266203705</v>
          </cell>
          <cell r="J195" t="str">
            <v>Probability representation of quantum dynamics using pseudostochastic
  maps</v>
          </cell>
          <cell r="K195" t="str">
            <v>0_使用</v>
          </cell>
          <cell r="AA195" t="str">
            <v>(A) Fundamentals of physics and quantum information: Bell inequality, entanglement test (GHZ, graph state), protocols including quantum teleportation</v>
          </cell>
          <cell r="AC195">
            <v>2</v>
          </cell>
          <cell r="AE195" t="str">
            <v>IBM</v>
          </cell>
        </row>
        <row r="196">
          <cell r="E196" t="str">
            <v>1908.04416v2</v>
          </cell>
          <cell r="G196" t="str">
            <v>1_不使用</v>
          </cell>
          <cell r="H196">
            <v>43689.914733796293</v>
          </cell>
          <cell r="J196" t="str">
            <v>Noise Resilience of Variational Quantum Compiling</v>
          </cell>
          <cell r="K196" t="str">
            <v>99_不明</v>
          </cell>
        </row>
        <row r="197">
          <cell r="E197" t="str">
            <v>1908.05154v2</v>
          </cell>
          <cell r="H197">
            <v>43691.618159722224</v>
          </cell>
          <cell r="J197" t="str">
            <v>A Software Simulator for Noisy Quantum Circuits</v>
          </cell>
          <cell r="K197" t="str">
            <v>1_不使用</v>
          </cell>
        </row>
        <row r="198">
          <cell r="E198" t="str">
            <v>1908.06935v1</v>
          </cell>
          <cell r="G198" t="str">
            <v>0_使用</v>
          </cell>
          <cell r="H198">
            <v>43696.721134259256</v>
          </cell>
          <cell r="J198" t="str">
            <v>SU(2) non-Abelian gauge field theory in one dimension on digital quantum
  computers</v>
          </cell>
          <cell r="K198" t="str">
            <v>0_使用</v>
          </cell>
          <cell r="AA198" t="str">
            <v>(F9) Applications: high energy physics</v>
          </cell>
          <cell r="AC198">
            <v>5</v>
          </cell>
          <cell r="AE198" t="str">
            <v>IBM</v>
          </cell>
        </row>
        <row r="199">
          <cell r="E199" t="str">
            <v>1908.07943v1</v>
          </cell>
          <cell r="G199" t="str">
            <v>0_使用</v>
          </cell>
          <cell r="H199">
            <v>43698.658032407409</v>
          </cell>
          <cell r="J199" t="str">
            <v>An Optimized Quantum Maximum or Minimum Searching Algorithm and its
  Circuits</v>
          </cell>
          <cell r="K199" t="str">
            <v>0_使用</v>
          </cell>
          <cell r="AA199" t="str">
            <v>(F7) Applications: primitives (grover, amplitude amplification, phase estimation, variational algorithm, optimizers, measurements)</v>
          </cell>
          <cell r="AC199">
            <v>2</v>
          </cell>
          <cell r="AE199" t="str">
            <v>IBM</v>
          </cell>
        </row>
        <row r="200">
          <cell r="E200" t="str">
            <v>1908.08553v2</v>
          </cell>
          <cell r="H200">
            <v>43699.759930555556</v>
          </cell>
          <cell r="J200" t="str">
            <v>Simulation of Quantum Many-Body Systems on Amazon Cloud</v>
          </cell>
          <cell r="K200" t="str">
            <v>1_不使用</v>
          </cell>
        </row>
        <row r="201">
          <cell r="E201" t="str">
            <v>1908.08853v1</v>
          </cell>
          <cell r="G201" t="str">
            <v>1_不使用</v>
          </cell>
          <cell r="H201">
            <v>43700.621134259258</v>
          </cell>
          <cell r="J201" t="str">
            <v>Quantum Circuit Transformation Based on Simulated Annealing and
  Heuristic Search</v>
          </cell>
          <cell r="K201" t="str">
            <v>0_使用</v>
          </cell>
        </row>
        <row r="202">
          <cell r="E202" t="str">
            <v>1908.08968v3</v>
          </cell>
          <cell r="G202" t="str">
            <v>0_使用</v>
          </cell>
          <cell r="H202">
            <v>43700.768368055556</v>
          </cell>
          <cell r="J202" t="str">
            <v>Experimental detection of microscopic environments using thermodynamic
  observables</v>
          </cell>
          <cell r="K202" t="str">
            <v>0_使用</v>
          </cell>
          <cell r="AA202" t="str">
            <v>(F11) Applications: open quantum systems</v>
          </cell>
          <cell r="AC202">
            <v>4</v>
          </cell>
          <cell r="AE202" t="str">
            <v>IBM</v>
          </cell>
          <cell r="AN202" t="str">
            <v>QPU名不明</v>
          </cell>
        </row>
        <row r="203">
          <cell r="E203" t="str">
            <v>1908.09836v5</v>
          </cell>
          <cell r="G203" t="str">
            <v>0_使用</v>
          </cell>
          <cell r="H203">
            <v>43703.750011574077</v>
          </cell>
          <cell r="J203" t="str">
            <v>Variational Quantum Algorithm for Non-equilibrium Steady States</v>
          </cell>
          <cell r="K203" t="str">
            <v>0_使用</v>
          </cell>
          <cell r="AA203" t="str">
            <v>(F11) Applications: open quantum systems</v>
          </cell>
          <cell r="AC203">
            <v>4</v>
          </cell>
          <cell r="AE203" t="str">
            <v>Rigetti</v>
          </cell>
          <cell r="AN203" t="str">
            <v>QPU名不明</v>
          </cell>
        </row>
        <row r="204">
          <cell r="E204" t="str">
            <v>1908.10735v1</v>
          </cell>
          <cell r="G204" t="str">
            <v>0_使用</v>
          </cell>
          <cell r="H204">
            <v>43705.589953703704</v>
          </cell>
          <cell r="J204" t="str">
            <v>Channel Coding of a Quantum Measurement</v>
          </cell>
          <cell r="K204" t="str">
            <v>0_使用</v>
          </cell>
          <cell r="AA204" t="str">
            <v>(A) Fundamentals of physics and quantum information: Bell inequality, entanglement test (GHZ, graph state), protocols including quantum teleportation</v>
          </cell>
          <cell r="AC204">
            <v>2</v>
          </cell>
          <cell r="AE204" t="str">
            <v>IBM</v>
          </cell>
        </row>
        <row r="205">
          <cell r="E205" t="str">
            <v>1909.02611v2</v>
          </cell>
          <cell r="G205" t="str">
            <v>0_使用</v>
          </cell>
          <cell r="H205">
            <v>43713.814317129632</v>
          </cell>
          <cell r="J205" t="str">
            <v>Quantum classifier with tailored quantum kernel</v>
          </cell>
          <cell r="K205" t="str">
            <v>0_使用</v>
          </cell>
          <cell r="AA205" t="str">
            <v>(F1) Applications: quantum machine learning</v>
          </cell>
          <cell r="AC205">
            <v>5</v>
          </cell>
          <cell r="AE205" t="str">
            <v>IBM</v>
          </cell>
        </row>
        <row r="206">
          <cell r="E206" t="str">
            <v>1909.03078v2</v>
          </cell>
          <cell r="G206" t="str">
            <v>1_不使用</v>
          </cell>
          <cell r="H206">
            <v>43714.750983796293</v>
          </cell>
          <cell r="J206" t="str">
            <v>A comparison of three ways to measure time-dependent densities with
  quantum simulators</v>
          </cell>
          <cell r="K206" t="str">
            <v>99_不明</v>
          </cell>
          <cell r="AN206" t="str">
            <v>"Using Rigetti’s quantum virtual machine"や"We tested our circuits on Rigetti’s quantum device"のような、actual deviceを使ったのかvirtual deviceを使ったのかよく分からない表現が混在。QPU名も記載されていないことから不使用と判断。</v>
          </cell>
        </row>
        <row r="207">
          <cell r="E207" t="str">
            <v>1909.03617v3</v>
          </cell>
          <cell r="G207" t="str">
            <v>0_使用</v>
          </cell>
          <cell r="H207">
            <v>43717.147881944446</v>
          </cell>
          <cell r="J207" t="str">
            <v>Experimental realization of state transfer by quantum walks with two
  coins</v>
          </cell>
          <cell r="K207" t="str">
            <v>0_使用</v>
          </cell>
          <cell r="AA207" t="str">
            <v>(F12) Applications: quantum walk</v>
          </cell>
          <cell r="AC207">
            <v>6</v>
          </cell>
          <cell r="AE207" t="str">
            <v>IBM</v>
          </cell>
        </row>
        <row r="208">
          <cell r="E208" t="str">
            <v>1909.03898v3</v>
          </cell>
          <cell r="G208" t="str">
            <v>0_使用</v>
          </cell>
          <cell r="H208">
            <v>43717.619756944441</v>
          </cell>
          <cell r="J208" t="str">
            <v>Variational algorithms for linear algebra</v>
          </cell>
          <cell r="K208" t="str">
            <v>0_使用</v>
          </cell>
          <cell r="AA208" t="str">
            <v>(F6) Applications: linear algebra (HHL, variational linear system solver)</v>
          </cell>
          <cell r="AC208">
            <v>1</v>
          </cell>
          <cell r="AE208" t="str">
            <v>IBM</v>
          </cell>
        </row>
        <row r="209">
          <cell r="E209" t="str">
            <v>1909.04408v2</v>
          </cell>
          <cell r="G209" t="str">
            <v>0_使用</v>
          </cell>
          <cell r="H209">
            <v>43718.464826388888</v>
          </cell>
          <cell r="J209" t="str">
            <v>Digital quantum simulation of linear and nonlinear optical elements</v>
          </cell>
          <cell r="K209" t="str">
            <v>0_使用</v>
          </cell>
          <cell r="AA209" t="str">
            <v>(F8) Applications: simulating quantum mechanics</v>
          </cell>
          <cell r="AC209">
            <v>4</v>
          </cell>
          <cell r="AE209" t="str">
            <v>IBM</v>
          </cell>
        </row>
        <row r="210">
          <cell r="E210" t="str">
            <v>1909.05219v1</v>
          </cell>
          <cell r="G210" t="str">
            <v>0_使用</v>
          </cell>
          <cell r="H210">
            <v>43719.721192129633</v>
          </cell>
          <cell r="J210" t="str">
            <v>Benchmarking Noise Extrapolation with OpenPulse</v>
          </cell>
          <cell r="K210" t="str">
            <v>0_使用</v>
          </cell>
          <cell r="AA210" t="str">
            <v>(E) Quantum noise mitigation</v>
          </cell>
          <cell r="AC210">
            <v>1</v>
          </cell>
          <cell r="AE210" t="str">
            <v>IBM</v>
          </cell>
        </row>
        <row r="211">
          <cell r="E211" t="str">
            <v>1909.06210v4</v>
          </cell>
          <cell r="H211">
            <v>43719.750138888892</v>
          </cell>
          <cell r="J211" t="str">
            <v>Quantum supremacy and random circuits</v>
          </cell>
          <cell r="K211" t="str">
            <v>1_不使用</v>
          </cell>
        </row>
        <row r="212">
          <cell r="E212" t="str">
            <v>1909.05596v1</v>
          </cell>
          <cell r="G212" t="str">
            <v>0_使用</v>
          </cell>
          <cell r="H212">
            <v>43720.518761574072</v>
          </cell>
          <cell r="J212" t="str">
            <v>Nondestructive classification of quantum states using an algorithmic
  quantum computer</v>
          </cell>
          <cell r="K212" t="str">
            <v>0_使用</v>
          </cell>
          <cell r="AA212" t="str">
            <v>(F1) Applications: quantum machine learning</v>
          </cell>
          <cell r="AC212">
            <v>3</v>
          </cell>
          <cell r="AE212" t="str">
            <v>IBM</v>
          </cell>
        </row>
        <row r="213">
          <cell r="E213" t="str">
            <v>1909.05701v2</v>
          </cell>
          <cell r="G213" t="str">
            <v>0_使用</v>
          </cell>
          <cell r="H213">
            <v>43720.595173611109</v>
          </cell>
          <cell r="J213" t="str">
            <v>Quantum computation of magnon spectra</v>
          </cell>
          <cell r="K213" t="str">
            <v>0_使用</v>
          </cell>
          <cell r="AA213" t="str">
            <v>(F2) Applications: condensed matter physics</v>
          </cell>
          <cell r="AC213">
            <v>5</v>
          </cell>
          <cell r="AE213" t="str">
            <v>IBM</v>
          </cell>
        </row>
        <row r="214">
          <cell r="E214" t="str">
            <v>1909.05820v2</v>
          </cell>
          <cell r="G214" t="str">
            <v>0_使用</v>
          </cell>
          <cell r="H214">
            <v>43720.727881944447</v>
          </cell>
          <cell r="J214" t="str">
            <v>Variational Quantum Linear Solver</v>
          </cell>
          <cell r="K214" t="str">
            <v>0_使用</v>
          </cell>
          <cell r="AA214" t="str">
            <v>(F6) Applications: linear algebra (HHL, variational linear system solver)</v>
          </cell>
          <cell r="AC214">
            <v>10</v>
          </cell>
          <cell r="AE214" t="str">
            <v>Rigetti</v>
          </cell>
        </row>
        <row r="215">
          <cell r="E215" t="str">
            <v>1909.08640v1</v>
          </cell>
          <cell r="G215" t="str">
            <v>0_使用</v>
          </cell>
          <cell r="H215">
            <v>43726.750277777777</v>
          </cell>
          <cell r="J215" t="str">
            <v>Variational Quantum Simulation of Ultrastrong Light-Matter Coupling</v>
          </cell>
          <cell r="K215" t="str">
            <v>0_使用</v>
          </cell>
          <cell r="AA215" t="str">
            <v>(F8) Applications: simulating quantum mechanics</v>
          </cell>
          <cell r="AC215">
            <v>3</v>
          </cell>
          <cell r="AE215" t="str">
            <v>IBM</v>
          </cell>
        </row>
        <row r="216">
          <cell r="E216" t="str">
            <v>1909.10732v2</v>
          </cell>
          <cell r="G216" t="str">
            <v>0_使用</v>
          </cell>
          <cell r="H216">
            <v>43732.285775462966</v>
          </cell>
          <cell r="J216" t="str">
            <v>Hybrid digital-analog simulation of many-body dynamics with
  superconducting qubits</v>
          </cell>
          <cell r="K216" t="str">
            <v>0_使用</v>
          </cell>
          <cell r="AA216" t="str">
            <v>(F8) Applications: simulating quantum mechanics</v>
          </cell>
          <cell r="AC216">
            <v>14</v>
          </cell>
          <cell r="AE216" t="str">
            <v>IBM</v>
          </cell>
          <cell r="AN216" t="str">
            <v>IBMQX14 はググってもこの論文しか出てこないので存在が疑わしい</v>
          </cell>
        </row>
        <row r="217">
          <cell r="E217" t="str">
            <v>1909.12814v3</v>
          </cell>
          <cell r="G217" t="str">
            <v>0_使用</v>
          </cell>
          <cell r="H217">
            <v>43735.732893518521</v>
          </cell>
          <cell r="J217" t="str">
            <v>Pairwise tomography networks for many-body quantum systems</v>
          </cell>
          <cell r="K217" t="str">
            <v>0_使用</v>
          </cell>
          <cell r="AA217" t="str">
            <v>(B) Tomography, noise characterization, quantum control (including pulse optimization), gate benchmarking</v>
          </cell>
          <cell r="AB217" t="str">
            <v>(F7) Applications: primitives (grover, amplitude amplification, phase estimation, variational algorithm, optimizers, measurements)</v>
          </cell>
          <cell r="AC217">
            <v>5</v>
          </cell>
          <cell r="AE217" t="str">
            <v>IBM</v>
          </cell>
          <cell r="AN217" t="str">
            <v>IBM ourense
IBM burlington
も使用</v>
          </cell>
        </row>
        <row r="218">
          <cell r="E218" t="str">
            <v>1910.00938v4</v>
          </cell>
          <cell r="G218" t="str">
            <v>0_使用</v>
          </cell>
          <cell r="H218">
            <v>43739.001666666663</v>
          </cell>
          <cell r="J218" t="str">
            <v>Masking of Quantum Information into Restricted Set of states</v>
          </cell>
          <cell r="K218" t="str">
            <v>0_使用</v>
          </cell>
          <cell r="AA218" t="str">
            <v>(A) Fundamentals of physics and quantum information: Bell inequality, entanglement test (GHZ, graph state), protocols including quantum teleportation</v>
          </cell>
          <cell r="AB218" t="str">
            <v>(F13) Applications: others</v>
          </cell>
          <cell r="AC218">
            <v>2</v>
          </cell>
          <cell r="AE218" t="str">
            <v>IBM</v>
          </cell>
        </row>
        <row r="219">
          <cell r="E219" t="str">
            <v>1910.00802v3</v>
          </cell>
          <cell r="G219" t="str">
            <v>0_使用</v>
          </cell>
          <cell r="H219">
            <v>43740.309432870374</v>
          </cell>
          <cell r="J219" t="str">
            <v>Noisy Simon Period Finding</v>
          </cell>
          <cell r="K219" t="str">
            <v>0_使用</v>
          </cell>
          <cell r="AA219" t="str">
            <v>(F7) Applications: primitives (grover, amplitude amplification, phase estimation, variational algorithm, optimizers, measurements)</v>
          </cell>
          <cell r="AC219">
            <v>13</v>
          </cell>
          <cell r="AE219" t="str">
            <v>IBM</v>
          </cell>
        </row>
        <row r="220">
          <cell r="E220" t="str">
            <v>1910.00815v2</v>
          </cell>
          <cell r="G220" t="str">
            <v>0_使用</v>
          </cell>
          <cell r="H220">
            <v>43740.33734953704</v>
          </cell>
          <cell r="J220" t="str">
            <v>Modeling of Measurement-based Quantum Network Coding on IBM Q Experience
  Devices</v>
          </cell>
          <cell r="K220" t="str">
            <v>0_使用</v>
          </cell>
          <cell r="AA220" t="str">
            <v>(F13) Applications: others</v>
          </cell>
          <cell r="AB220" t="str">
            <v>(A) Fundamentals of physics and quantum information: Bell inequality, entanglement test (GHZ, graph state), protocols including quantum teleportation</v>
          </cell>
          <cell r="AC220">
            <v>6</v>
          </cell>
          <cell r="AE220" t="str">
            <v>IBM</v>
          </cell>
          <cell r="AN220" t="str">
            <v>量子インターネット系の話</v>
          </cell>
        </row>
        <row r="221">
          <cell r="E221" t="str">
            <v>1910.01468v2</v>
          </cell>
          <cell r="G221" t="str">
            <v>1_不使用</v>
          </cell>
          <cell r="H221">
            <v>43741.573113425926</v>
          </cell>
          <cell r="J221" t="str">
            <v>Cloud-Assisted Contracted Simulation of Quantum Chains</v>
          </cell>
          <cell r="K221" t="str">
            <v>99_不明</v>
          </cell>
          <cell r="AA221" t="str">
            <v>(F12) Applications: quantum walk</v>
          </cell>
          <cell r="AC221">
            <v>0</v>
          </cell>
        </row>
        <row r="222">
          <cell r="E222" t="str">
            <v>1910.01830v1</v>
          </cell>
          <cell r="G222" t="str">
            <v>0_使用</v>
          </cell>
          <cell r="H222">
            <v>43742.338900462964</v>
          </cell>
          <cell r="J222" t="str">
            <v>Non-unitary operations for ground-state calculations in near term
  quantum computers</v>
          </cell>
          <cell r="K222" t="str">
            <v>0_使用</v>
          </cell>
          <cell r="AA222" t="str">
            <v>(F8) Applications: simulating quantum mechanics</v>
          </cell>
          <cell r="AB222" t="str">
            <v>(F2) Applications: condensed matter physics</v>
          </cell>
          <cell r="AC222">
            <v>8</v>
          </cell>
          <cell r="AE222" t="str">
            <v>IBM</v>
          </cell>
        </row>
        <row r="223">
          <cell r="E223" t="str">
            <v>1910.04292v2</v>
          </cell>
          <cell r="G223" t="str">
            <v>0_使用</v>
          </cell>
          <cell r="H223">
            <v>43747.962939814817</v>
          </cell>
          <cell r="J223" t="str">
            <v>Variational Fast Forwarding for Quantum Simulation Beyond the Coherence
  Time</v>
          </cell>
          <cell r="K223" t="str">
            <v>0_使用</v>
          </cell>
          <cell r="AA223" t="str">
            <v>(F7) Applications: primitives (grover, amplitude amplification, phase estimation, variational algorithm, optimizers, measurements)</v>
          </cell>
          <cell r="AB223" t="str">
            <v>(F8) Applications: simulating quantum mechanics</v>
          </cell>
          <cell r="AC223">
            <v>2</v>
          </cell>
          <cell r="AE223" t="str">
            <v>Rigetti</v>
          </cell>
        </row>
        <row r="224">
          <cell r="E224" t="str">
            <v>1910.05351v5</v>
          </cell>
          <cell r="G224" t="str">
            <v>0_使用</v>
          </cell>
          <cell r="H224">
            <v>43749.750092592592</v>
          </cell>
          <cell r="J224" t="str">
            <v>Crossing a topological phase transition with a quantum computer</v>
          </cell>
          <cell r="K224" t="str">
            <v>0_使用</v>
          </cell>
          <cell r="AA224" t="str">
            <v>(F2) Applications: condensed matter physics</v>
          </cell>
          <cell r="AB224" t="str">
            <v>(F8) Applications: simulating quantum mechanics</v>
          </cell>
          <cell r="AC224">
            <v>9</v>
          </cell>
          <cell r="AE224" t="str">
            <v>IBM</v>
          </cell>
        </row>
        <row r="225">
          <cell r="E225" t="str">
            <v>1910.05788v1</v>
          </cell>
          <cell r="G225" t="str">
            <v>0_使用</v>
          </cell>
          <cell r="H225">
            <v>43751.71979166667</v>
          </cell>
          <cell r="J225" t="str">
            <v>Quantum Algorithms for Mixed Binary Optimization applied to Transaction
  Settlement</v>
          </cell>
          <cell r="K225" t="str">
            <v>0_使用</v>
          </cell>
          <cell r="AA225" t="str">
            <v>(F7) Applications: primitives (grover, amplitude amplification, phase estimation, variational algorithm, optimizers, measurements)</v>
          </cell>
          <cell r="AB225" t="str">
            <v>(F4) Applications: finance</v>
          </cell>
          <cell r="AC225">
            <v>3</v>
          </cell>
          <cell r="AE225" t="str">
            <v>IBM</v>
          </cell>
        </row>
        <row r="226">
          <cell r="E226" t="str">
            <v>1910.06265v2</v>
          </cell>
          <cell r="G226" t="str">
            <v>0_使用</v>
          </cell>
          <cell r="H226">
            <v>43752.698483796295</v>
          </cell>
          <cell r="J226" t="str">
            <v>Optimizing quantum phase estimation for the simulation of Hamiltonian
  eigenstates</v>
          </cell>
          <cell r="K226" t="str">
            <v>0_使用</v>
          </cell>
          <cell r="AA226" t="str">
            <v>(F7) Applications: primitives (grover, amplitude amplification, phase estimation, variational algorithm, optimizers, measurements)</v>
          </cell>
          <cell r="AB226" t="str">
            <v>(F2) Applications: condensed matter physics</v>
          </cell>
          <cell r="AC226">
            <v>4</v>
          </cell>
          <cell r="AE226" t="str">
            <v>IBM</v>
          </cell>
        </row>
        <row r="227">
          <cell r="E227" t="str">
            <v>1910.09250v1</v>
          </cell>
          <cell r="G227" t="str">
            <v>0_使用</v>
          </cell>
          <cell r="H227">
            <v>43759.426168981481</v>
          </cell>
          <cell r="J227" t="str">
            <v>Tomographic entanglement indicators in multipartite systems</v>
          </cell>
          <cell r="K227" t="str">
            <v>0_使用</v>
          </cell>
          <cell r="AA227" t="str">
            <v>(A) Fundamentals of physics and quantum information: Bell inequality, entanglement test (GHZ, graph state), protocols including quantum teleportation</v>
          </cell>
          <cell r="AB227" t="str">
            <v>(F8) Applications: simulating quantum mechanics</v>
          </cell>
          <cell r="AC227">
            <v>5</v>
          </cell>
          <cell r="AE227" t="str">
            <v>IBM</v>
          </cell>
          <cell r="AN227" t="str">
            <v>デバイス名不明</v>
          </cell>
        </row>
        <row r="228">
          <cell r="E228" t="str">
            <v>1910.09478v4</v>
          </cell>
          <cell r="G228" t="str">
            <v>0_使用</v>
          </cell>
          <cell r="H228">
            <v>43759.673645833333</v>
          </cell>
          <cell r="J228" t="str">
            <v>Benchmarking quantum computers for real-time evolution of a $(1+1)$
  field theory with error mitigation</v>
          </cell>
          <cell r="K228" t="str">
            <v>0_使用</v>
          </cell>
          <cell r="AA228" t="str">
            <v>(F8) Applications: simulating quantum mechanics</v>
          </cell>
          <cell r="AB228" t="str">
            <v>(F9) Applications: high energy physics</v>
          </cell>
          <cell r="AC228">
            <v>4</v>
          </cell>
          <cell r="AE228" t="str">
            <v>IBM</v>
          </cell>
        </row>
        <row r="229">
          <cell r="E229" t="str">
            <v>1910.09512v3</v>
          </cell>
          <cell r="G229" t="str">
            <v>0_使用</v>
          </cell>
          <cell r="H229">
            <v>43759.712187500001</v>
          </cell>
          <cell r="J229" t="str">
            <v>Quantum-classical simulation of two-site dynamical mean-field theory on
  noisy quantum hardware</v>
          </cell>
          <cell r="K229" t="str">
            <v>0_使用</v>
          </cell>
          <cell r="AA229" t="str">
            <v>(F2) Applications: condensed matter physics</v>
          </cell>
          <cell r="AC229">
            <v>4</v>
          </cell>
          <cell r="AE229" t="str">
            <v>IBM</v>
          </cell>
          <cell r="AN229" t="str">
            <v>デバイス名不明</v>
          </cell>
        </row>
        <row r="230">
          <cell r="E230" t="str">
            <v>1910.09985v5</v>
          </cell>
          <cell r="G230" t="str">
            <v>0_使用</v>
          </cell>
          <cell r="H230">
            <v>43760.581053240741</v>
          </cell>
          <cell r="J230" t="str">
            <v>Multilevel Combinatorial Optimization Across Quantum Architectures</v>
          </cell>
          <cell r="K230" t="str">
            <v>0_使用</v>
          </cell>
          <cell r="AA230" t="str">
            <v>(F5) Applications: optimization (QAOA)</v>
          </cell>
          <cell r="AC230">
            <v>20</v>
          </cell>
          <cell r="AE230" t="str">
            <v>IBM</v>
          </cell>
        </row>
        <row r="231">
          <cell r="E231" t="str">
            <v>1910.11333v2</v>
          </cell>
          <cell r="G231" t="str">
            <v>0_使用</v>
          </cell>
          <cell r="H231">
            <v>43761.393275462964</v>
          </cell>
          <cell r="J231" t="str">
            <v>Supplementary information for "Quantum supremacy using a programmable
  superconducting processor"</v>
          </cell>
          <cell r="K231" t="str">
            <v>0_使用</v>
          </cell>
          <cell r="AA231" t="str">
            <v>(C) System and software development for quantum computers: compiler, circuit optimization, gate decomposition, benchmarking different quantum computers, benchmark such as XEB, quantum volume</v>
          </cell>
          <cell r="AC231">
            <v>53</v>
          </cell>
          <cell r="AE231" t="str">
            <v>Google</v>
          </cell>
        </row>
        <row r="232">
          <cell r="E232" t="str">
            <v>1910.11696v1</v>
          </cell>
          <cell r="G232" t="str">
            <v>0_使用</v>
          </cell>
          <cell r="H232">
            <v>43761.80363425926</v>
          </cell>
          <cell r="J232" t="str">
            <v>An Improved Implementation Approach for Quantum Phase Estimation on
  Quantum Computers</v>
          </cell>
          <cell r="K232" t="str">
            <v>0_使用</v>
          </cell>
          <cell r="AA232" t="str">
            <v>(F7) Applications: primitives (grover, amplitude amplification, phase estimation, variational algorithm, optimizers, measurements)</v>
          </cell>
          <cell r="AC232">
            <v>5</v>
          </cell>
          <cell r="AE232" t="str">
            <v>IBM</v>
          </cell>
        </row>
        <row r="233">
          <cell r="E233" t="str">
            <v>1910.12085v5</v>
          </cell>
          <cell r="H233">
            <v>43764.636006944442</v>
          </cell>
          <cell r="J233" t="str">
            <v>On the Classical Hardness of Spoofing Linear Cross-Entropy Benchmarking</v>
          </cell>
          <cell r="K233" t="str">
            <v>1_不使用</v>
          </cell>
        </row>
        <row r="234">
          <cell r="E234" t="str">
            <v>1910.12675v2</v>
          </cell>
          <cell r="G234" t="str">
            <v>0_使用</v>
          </cell>
          <cell r="H234">
            <v>43766.574571759258</v>
          </cell>
          <cell r="J234" t="str">
            <v>Quantum Synchronization on the IBM Q System</v>
          </cell>
          <cell r="K234" t="str">
            <v>0_使用</v>
          </cell>
          <cell r="AA234" t="str">
            <v>(F11) Applications: open quantum systems</v>
          </cell>
          <cell r="AB234" t="str">
            <v>(F8) Applications: simulating quantum mechanics</v>
          </cell>
          <cell r="AC234">
            <v>2</v>
          </cell>
          <cell r="AE234" t="str">
            <v>IBM</v>
          </cell>
        </row>
        <row r="235">
          <cell r="E235" t="str">
            <v>1910.12890v2</v>
          </cell>
          <cell r="G235" t="str">
            <v>0_使用</v>
          </cell>
          <cell r="H235">
            <v>43766.750428240739</v>
          </cell>
          <cell r="J235" t="str">
            <v>Quantum equation of motion for computing molecular excitation energies
  on a noisy quantum processor</v>
          </cell>
          <cell r="K235" t="str">
            <v>0_使用</v>
          </cell>
          <cell r="AA235" t="str">
            <v>(F3) Applications: quantum chemistry</v>
          </cell>
          <cell r="AC235">
            <v>4</v>
          </cell>
          <cell r="AE235" t="str">
            <v>IBM</v>
          </cell>
        </row>
        <row r="236">
          <cell r="E236" t="str">
            <v>1910.14478v3</v>
          </cell>
          <cell r="G236" t="str">
            <v>0_使用</v>
          </cell>
          <cell r="H236">
            <v>43769.592789351853</v>
          </cell>
          <cell r="J236" t="str">
            <v>Optimization of CNOT circuits under topological constraints</v>
          </cell>
          <cell r="K236" t="str">
            <v>0_使用</v>
          </cell>
          <cell r="AA236" t="str">
            <v>(C) System and software development for quantum computers: compiler, circuit optimization, gate decomposition, benchmarking different quantum computers, benchmark such as XEB, quantum volume</v>
          </cell>
          <cell r="AC236">
            <v>5</v>
          </cell>
          <cell r="AE236" t="str">
            <v>IBM</v>
          </cell>
        </row>
        <row r="237">
          <cell r="E237" t="str">
            <v>1911.00277v2</v>
          </cell>
          <cell r="G237" t="str">
            <v>0_使用</v>
          </cell>
          <cell r="H237">
            <v>43770.402731481481</v>
          </cell>
          <cell r="J237" t="str">
            <v>Estimating the precision for quantum process tomography</v>
          </cell>
          <cell r="K237" t="str">
            <v>0_使用</v>
          </cell>
          <cell r="AA237" t="str">
            <v>(B) Tomography, noise characterization, quantum control (including pulse optimization), gate benchmarking</v>
          </cell>
          <cell r="AC237">
            <v>3</v>
          </cell>
          <cell r="AE237" t="str">
            <v>IBM</v>
          </cell>
          <cell r="AN237" t="str">
            <v>IBM Q5.1って聞いたことが無いけど...</v>
          </cell>
        </row>
        <row r="238">
          <cell r="E238" t="str">
            <v>1911.00305v4</v>
          </cell>
          <cell r="G238" t="str">
            <v>0_使用</v>
          </cell>
          <cell r="H238">
            <v>43770.47452546296</v>
          </cell>
          <cell r="J238" t="str">
            <v>A Comparison of Quantum Walk Implementations on NISQ Computers</v>
          </cell>
          <cell r="K238" t="str">
            <v>0_使用</v>
          </cell>
          <cell r="AA238" t="str">
            <v>(F12) Applications: quantum walk</v>
          </cell>
          <cell r="AC238">
            <v>5</v>
          </cell>
          <cell r="AE238" t="str">
            <v>IBM</v>
          </cell>
          <cell r="AN238" t="str">
            <v>Q14かQ16か不明</v>
          </cell>
        </row>
        <row r="239">
          <cell r="E239" t="str">
            <v>1911.00577v1</v>
          </cell>
          <cell r="H239">
            <v>43770.84747685185</v>
          </cell>
          <cell r="J239" t="str">
            <v>Comment on "Quantum supremacy using a programmable superconducting
  processor"</v>
          </cell>
          <cell r="K239" t="str">
            <v>1_不使用</v>
          </cell>
        </row>
        <row r="240">
          <cell r="E240" t="str">
            <v>1911.00897v2</v>
          </cell>
          <cell r="G240" t="str">
            <v>0_使用</v>
          </cell>
          <cell r="H240">
            <v>43772.603460648148</v>
          </cell>
          <cell r="J240" t="str">
            <v>Experimental Simulation of Hybrid Quantum Systems and Entanglement on a
  Quantum Computer</v>
          </cell>
          <cell r="K240" t="str">
            <v>99_不明</v>
          </cell>
          <cell r="AA240" t="str">
            <v>(F8) Applications: simulating quantum mechanics</v>
          </cell>
          <cell r="AC240">
            <v>3</v>
          </cell>
          <cell r="AE240" t="str">
            <v>IBM</v>
          </cell>
        </row>
        <row r="241">
          <cell r="E241" t="str">
            <v>1911.03335v1</v>
          </cell>
          <cell r="G241" t="str">
            <v>1_不使用</v>
          </cell>
          <cell r="H241">
            <v>43777.655104166668</v>
          </cell>
          <cell r="J241" t="str">
            <v>Thermo field dynamics on a quantum computer</v>
          </cell>
          <cell r="K241" t="str">
            <v>0_使用</v>
          </cell>
          <cell r="AA241" t="str">
            <v>(F8) Applications: simulating quantum mechanics</v>
          </cell>
          <cell r="AB241" t="str">
            <v>(F2) Applications: condensed matter physics</v>
          </cell>
          <cell r="AC241">
            <v>0</v>
          </cell>
        </row>
        <row r="242">
          <cell r="E242" t="str">
            <v>1911.04574v1</v>
          </cell>
          <cell r="G242" t="str">
            <v>1_不使用</v>
          </cell>
          <cell r="H242">
            <v>43780.898993055554</v>
          </cell>
          <cell r="J242" t="str">
            <v>Reinforcement-Learning-Based Variational Quantum Circuits Optimization
  for Combinatorial Problems</v>
          </cell>
          <cell r="K242" t="str">
            <v>99_不明</v>
          </cell>
          <cell r="AA242" t="str">
            <v>(F7) Applications: primitives (grover, amplitude amplification, phase estimation, variational algorithm, optimizers, measurements)</v>
          </cell>
          <cell r="AB242" t="str">
            <v>(F5) Applications: optimization (QAOA)</v>
          </cell>
          <cell r="AC242">
            <v>0</v>
          </cell>
        </row>
        <row r="243">
          <cell r="E243" t="str">
            <v>1911.06851v1</v>
          </cell>
          <cell r="G243" t="str">
            <v>1_不使用</v>
          </cell>
          <cell r="H243">
            <v>43784.824826388889</v>
          </cell>
          <cell r="J243" t="str">
            <v>Generalized Boolean Functions and Quantum Circuits on IBM-Q</v>
          </cell>
          <cell r="K243" t="str">
            <v>99_不明</v>
          </cell>
          <cell r="AA243" t="str">
            <v>(C) System and software development for quantum computers: compiler, circuit optimization, gate decomposition, benchmarking different quantum computers, benchmark such as XEB, quantum volume</v>
          </cell>
          <cell r="AC243">
            <v>0</v>
          </cell>
        </row>
        <row r="244">
          <cell r="E244" t="str">
            <v>1911.08559v1</v>
          </cell>
          <cell r="G244" t="str">
            <v>1_不使用</v>
          </cell>
          <cell r="H244">
            <v>43785.928391203706</v>
          </cell>
          <cell r="J244" t="str">
            <v>MUQUT: Multi-Constraint Quantum Circuit Mapping on Noisy
  Intermediate-Scale Quantum Computers</v>
          </cell>
          <cell r="K244" t="str">
            <v>0_使用</v>
          </cell>
          <cell r="AA244" t="str">
            <v>(C) System and software development for quantum computers: compiler, circuit optimization, gate decomposition, benchmarking different quantum computers, benchmark such as XEB, quantum volume</v>
          </cell>
          <cell r="AC244">
            <v>0</v>
          </cell>
        </row>
        <row r="245">
          <cell r="E245" t="str">
            <v>1911.07517v3</v>
          </cell>
          <cell r="G245" t="str">
            <v>0_使用</v>
          </cell>
          <cell r="H245">
            <v>43787.416944444441</v>
          </cell>
          <cell r="J245" t="str">
            <v>Self-testing of quantum states using symmetric local hidden state model</v>
          </cell>
          <cell r="K245" t="str">
            <v>0_使用</v>
          </cell>
          <cell r="AA245" t="str">
            <v>(A) Fundamentals of physics and quantum information: Bell inequality, entanglement test (GHZ, graph state), protocols including quantum teleportation</v>
          </cell>
          <cell r="AC245">
            <v>2</v>
          </cell>
          <cell r="AE245" t="str">
            <v>IBM</v>
          </cell>
        </row>
        <row r="246">
          <cell r="E246" t="str">
            <v>1911.10337v1</v>
          </cell>
          <cell r="H246">
            <v>43792.397141203706</v>
          </cell>
          <cell r="J246" t="str">
            <v>Echoing the recent Google success: Foundational Roots of Quantum
  Supremacy</v>
          </cell>
          <cell r="K246" t="str">
            <v>1_不使用</v>
          </cell>
        </row>
        <row r="247">
          <cell r="E247" t="str">
            <v>1911.11071v1</v>
          </cell>
          <cell r="G247" t="str">
            <v>1_不使用</v>
          </cell>
          <cell r="H247">
            <v>43794.724780092591</v>
          </cell>
          <cell r="J247" t="str">
            <v>Learning to Optimize Variational Quantum Circuits to Solve Combinatorial
  Problems</v>
          </cell>
          <cell r="K247" t="str">
            <v>99_不明</v>
          </cell>
          <cell r="AA247" t="str">
            <v>(F7) Applications: primitives (grover, amplitude amplification, phase estimation, variational algorithm, optimizers, measurements)</v>
          </cell>
          <cell r="AB247" t="str">
            <v>(F5) Applications: optimization (QAOA)</v>
          </cell>
          <cell r="AC247">
            <v>0</v>
          </cell>
        </row>
        <row r="248">
          <cell r="E248" t="str">
            <v>1911.12548v1</v>
          </cell>
          <cell r="G248" t="str">
            <v>0_使用</v>
          </cell>
          <cell r="H248">
            <v>43797.254178240742</v>
          </cell>
          <cell r="J248" t="str">
            <v>A Data Driven Approach to Learning The Hamiltonian Matrix in Quantum
  Mechanics</v>
          </cell>
          <cell r="K248" t="str">
            <v>0_使用</v>
          </cell>
          <cell r="AA248" t="str">
            <v>(F1) Applications: quantum machine learning</v>
          </cell>
          <cell r="AB248" t="str">
            <v>(F8) Applications: simulating quantum mechanics</v>
          </cell>
          <cell r="AC248">
            <v>2</v>
          </cell>
          <cell r="AE248" t="str">
            <v>IBM</v>
          </cell>
        </row>
        <row r="249">
          <cell r="E249" t="str">
            <v>1911.12879v1</v>
          </cell>
          <cell r="G249" t="str">
            <v>1_不使用</v>
          </cell>
          <cell r="H249">
            <v>43797.927291666667</v>
          </cell>
          <cell r="J249" t="str">
            <v>Towards Efficient Superconducting Quantum Processor Architecture Design</v>
          </cell>
          <cell r="K249" t="str">
            <v>0_使用</v>
          </cell>
          <cell r="AA249" t="str">
            <v>(C) System and software development for quantum computers: compiler, circuit optimization, gate decomposition, benchmarking different quantum computers, benchmark such as XEB, quantum volume</v>
          </cell>
          <cell r="AC249">
            <v>0</v>
          </cell>
        </row>
        <row r="250">
          <cell r="E250" t="str">
            <v>1911.12900v1</v>
          </cell>
          <cell r="G250" t="str">
            <v>1_不使用</v>
          </cell>
          <cell r="H250">
            <v>43797.983530092592</v>
          </cell>
          <cell r="J250" t="str">
            <v>Entaglement-Based Quantum Mean Estimator Circuit</v>
          </cell>
          <cell r="K250" t="str">
            <v>0_使用</v>
          </cell>
          <cell r="AA250" t="str">
            <v>(F7) Applications: primitives (grover, amplitude amplification, phase estimation, variational algorithm, optimizers, measurements)</v>
          </cell>
          <cell r="AC250">
            <v>0</v>
          </cell>
        </row>
        <row r="251">
          <cell r="E251" t="str">
            <v>1912.00298v1</v>
          </cell>
          <cell r="G251" t="str">
            <v>1_不使用</v>
          </cell>
          <cell r="H251">
            <v>43800.071481481478</v>
          </cell>
          <cell r="J251" t="str">
            <v>Demonstration of Minisuperspace Quantum Cosmology Using Quantum
  Computational Algorithms on IBM Quantum Computer</v>
          </cell>
          <cell r="K251" t="str">
            <v>0_使用</v>
          </cell>
          <cell r="AA251" t="str">
            <v>(F9) Applications: high energy physics</v>
          </cell>
          <cell r="AC251">
            <v>0</v>
          </cell>
        </row>
        <row r="252">
          <cell r="E252" t="str">
            <v>1912.00978v3</v>
          </cell>
          <cell r="G252" t="str">
            <v>0_使用</v>
          </cell>
          <cell r="H252">
            <v>43801.760277777779</v>
          </cell>
          <cell r="J252" t="str">
            <v>Efficient and scalable quantum walk algorithms via the quantum Fourier
  transform</v>
          </cell>
          <cell r="K252" t="str">
            <v>0_使用</v>
          </cell>
          <cell r="AA252" t="str">
            <v>(F12) Applications: quantum walk</v>
          </cell>
          <cell r="AC252">
            <v>4</v>
          </cell>
          <cell r="AE252" t="str">
            <v>IBM</v>
          </cell>
        </row>
        <row r="253">
          <cell r="E253" t="str">
            <v>1912.01056v1</v>
          </cell>
          <cell r="G253" t="str">
            <v>0_使用</v>
          </cell>
          <cell r="H253">
            <v>43801.820150462961</v>
          </cell>
          <cell r="J253" t="str">
            <v>Density matrix based perturbative corrections for improved quantum
  simulation accuracy</v>
          </cell>
          <cell r="K253" t="str">
            <v>0_使用</v>
          </cell>
          <cell r="AA253" t="str">
            <v>(E) Quantum noise mitigation</v>
          </cell>
          <cell r="AB253" t="str">
            <v>(F3) Applications: quantum chemistry</v>
          </cell>
          <cell r="AC253">
            <v>4</v>
          </cell>
          <cell r="AE253" t="str">
            <v>IBM</v>
          </cell>
        </row>
        <row r="254">
          <cell r="E254" t="str">
            <v>1912.03254v1</v>
          </cell>
          <cell r="G254" t="str">
            <v>1_不使用</v>
          </cell>
          <cell r="H254">
            <v>43803.306585648148</v>
          </cell>
          <cell r="J254" t="str">
            <v>Towards An Implementation of the Subset-sum Problem on the IBM Quantum
  Experience</v>
          </cell>
          <cell r="K254" t="str">
            <v>0_使用</v>
          </cell>
          <cell r="AA254" t="str">
            <v>(F7) Applications: primitives (grover, amplitude amplification, phase estimation, variational algorithm, optimizers, measurements)</v>
          </cell>
          <cell r="AC254">
            <v>0</v>
          </cell>
        </row>
        <row r="255">
          <cell r="E255" t="str">
            <v>1912.02674v3</v>
          </cell>
          <cell r="G255" t="str">
            <v>0_使用</v>
          </cell>
          <cell r="H255">
            <v>43804.667997685188</v>
          </cell>
          <cell r="J255" t="str">
            <v>Evidence of the entanglement constraint on wave-particle duality using
  the IBM Q quantum computer</v>
          </cell>
          <cell r="K255" t="str">
            <v>0_使用</v>
          </cell>
          <cell r="AA255" t="str">
            <v>(A) Fundamentals of physics and quantum information: Bell inequality, entanglement test (GHZ, graph state), protocols including quantum teleportation</v>
          </cell>
          <cell r="AC255">
            <v>2</v>
          </cell>
          <cell r="AE255" t="str">
            <v>IBM</v>
          </cell>
        </row>
        <row r="256">
          <cell r="E256" t="str">
            <v>1912.03243v1</v>
          </cell>
          <cell r="H256">
            <v>43805.730486111112</v>
          </cell>
          <cell r="J256" t="str">
            <v>Benchmarking Supercomputers with the Jﾃｼlich Universal Quantum Computer
  Simulator</v>
          </cell>
          <cell r="K256" t="str">
            <v>1_不使用</v>
          </cell>
        </row>
        <row r="257">
          <cell r="E257" t="str">
            <v>1912.06032v2</v>
          </cell>
          <cell r="H257">
            <v>43811.64607638889</v>
          </cell>
          <cell r="J257" t="str">
            <v>Integration and Evaluation of Quantum Accelerators for Data-Driven User
  Functions</v>
          </cell>
          <cell r="K257" t="str">
            <v>1_不使用</v>
          </cell>
        </row>
        <row r="258">
          <cell r="E258" t="str">
            <v>1912.06105v4</v>
          </cell>
          <cell r="G258" t="str">
            <v>0_使用</v>
          </cell>
          <cell r="H258">
            <v>43811.753101851849</v>
          </cell>
          <cell r="J258" t="str">
            <v>Bell Diagonal and Werner state generation: entanglement, non-locality,
  steering and discord on the IBM quantum computer</v>
          </cell>
          <cell r="K258" t="str">
            <v>0_使用</v>
          </cell>
          <cell r="AA258" t="str">
            <v>(A) Fundamentals of physics and quantum information: Bell inequality, entanglement test (GHZ, graph state), protocols including quantum teleportation</v>
          </cell>
          <cell r="AC258">
            <v>2</v>
          </cell>
          <cell r="AE258" t="str">
            <v>IBM</v>
          </cell>
        </row>
        <row r="259">
          <cell r="E259" t="str">
            <v>1912.07486v1</v>
          </cell>
          <cell r="G259" t="str">
            <v>0_使用</v>
          </cell>
          <cell r="H259">
            <v>43815.689143518517</v>
          </cell>
          <cell r="J259" t="str">
            <v>Performance and error modeling of Deutsch's algorithm in IBM Q</v>
          </cell>
          <cell r="K259" t="str">
            <v>0_使用</v>
          </cell>
          <cell r="AA259" t="str">
            <v>(B) Tomography, noise characterization, quantum control (including pulse optimization), gate benchmarking</v>
          </cell>
          <cell r="AB259" t="str">
            <v>(F7) Applications: primitives (grover, amplitude amplification, phase estimation, variational algorithm, optimizers, measurements)</v>
          </cell>
          <cell r="AC259">
            <v>2</v>
          </cell>
          <cell r="AE259" t="str">
            <v>IBM</v>
          </cell>
        </row>
        <row r="260">
          <cell r="E260" t="str">
            <v>1912.08278v2</v>
          </cell>
          <cell r="G260" t="str">
            <v>0_使用</v>
          </cell>
          <cell r="H260">
            <v>43816.892291666663</v>
          </cell>
          <cell r="J260" t="str">
            <v>Transfer learning in hybrid classical-quantum neural networks</v>
          </cell>
          <cell r="K260" t="str">
            <v>0_使用</v>
          </cell>
          <cell r="AA260" t="str">
            <v>(F1) Applications: quantum machine learning</v>
          </cell>
          <cell r="AC260">
            <v>4</v>
          </cell>
          <cell r="AE260" t="str">
            <v>IBM</v>
          </cell>
        </row>
        <row r="261">
          <cell r="E261" t="str">
            <v>1912.08310v2</v>
          </cell>
          <cell r="G261" t="str">
            <v>0_使用</v>
          </cell>
          <cell r="H261">
            <v>43816.973171296297</v>
          </cell>
          <cell r="J261" t="str">
            <v>Driven-dissipative quantum mechanics on a lattice: Simulating a
  fermionic reservoir on a quantum computer</v>
          </cell>
          <cell r="K261" t="str">
            <v>0_使用</v>
          </cell>
          <cell r="AA261" t="str">
            <v>(F11) Applications: open quantum systems</v>
          </cell>
          <cell r="AC261">
            <v>3</v>
          </cell>
          <cell r="AE261" t="str">
            <v>IBM</v>
          </cell>
        </row>
        <row r="262">
          <cell r="E262" t="str">
            <v>1912.12036v1</v>
          </cell>
          <cell r="G262" t="str">
            <v>1_不使用</v>
          </cell>
          <cell r="H262">
            <v>43826.391643518517</v>
          </cell>
          <cell r="J262" t="str">
            <v>Time-reversal of an unknown quantum state</v>
          </cell>
          <cell r="K262" t="str">
            <v>0_使用</v>
          </cell>
          <cell r="AA262" t="str">
            <v>(B) Tomography, noise characterization, quantum control (including pulse optimization), gate benchmarking</v>
          </cell>
          <cell r="AC262">
            <v>0</v>
          </cell>
        </row>
        <row r="263">
          <cell r="E263" t="str">
            <v>1912.12037v2</v>
          </cell>
          <cell r="G263" t="str">
            <v>0_使用</v>
          </cell>
          <cell r="H263">
            <v>43826.395208333335</v>
          </cell>
          <cell r="J263" t="str">
            <v>Calculation of $ﾏ$ on the IBM quantum computer and the accuracy of
  one-qubit operations</v>
          </cell>
          <cell r="K263" t="str">
            <v>0_使用</v>
          </cell>
          <cell r="AA263" t="str">
            <v>(F13) Applications: others</v>
          </cell>
          <cell r="AB263" t="str">
            <v>(B) Tomography, noise characterization, quantum control (including pulse optimization), gate benchmarking</v>
          </cell>
          <cell r="AC263">
            <v>1</v>
          </cell>
          <cell r="AE263" t="str">
            <v>IBM</v>
          </cell>
          <cell r="AN263" t="str">
            <v>デバイス名不明</v>
          </cell>
        </row>
        <row r="264">
          <cell r="E264" t="str">
            <v>1912.12366v1</v>
          </cell>
          <cell r="G264" t="str">
            <v>0_使用</v>
          </cell>
          <cell r="H264">
            <v>43826.977523148147</v>
          </cell>
          <cell r="J264" t="str">
            <v>Approximate Graph Spectral Decomposition with the Variational Quantum
  Eigensolver</v>
          </cell>
          <cell r="K264" t="str">
            <v>99_不明</v>
          </cell>
          <cell r="AA264" t="str">
            <v>(F13) Applications: others</v>
          </cell>
          <cell r="AC264">
            <v>6</v>
          </cell>
          <cell r="AE264" t="str">
            <v>Rigetti</v>
          </cell>
          <cell r="AN264" t="str">
            <v>クオリティ低く、不確か。ハミルトニアンの次元を 64 まで使ったとは書いてあるので、多分 6 qubit じゃないかと思われました。</v>
          </cell>
        </row>
        <row r="265">
          <cell r="E265" t="str">
            <v>2001.00791v1</v>
          </cell>
          <cell r="H265">
            <v>43833.487071759257</v>
          </cell>
          <cell r="J265" t="str">
            <v>On the meaning of "quantum supremacy" experiments</v>
          </cell>
          <cell r="K265" t="str">
            <v>1_不使用</v>
          </cell>
        </row>
        <row r="266">
          <cell r="E266" t="str">
            <v>2001.01120v2</v>
          </cell>
          <cell r="G266" t="str">
            <v>0_使用</v>
          </cell>
          <cell r="H266">
            <v>43834.828252314815</v>
          </cell>
          <cell r="J266" t="str">
            <v>Quantum Chemistry Simulations of Dominant Products in Lithium-Sulfur
  Batteries</v>
          </cell>
          <cell r="K266" t="str">
            <v>0_使用</v>
          </cell>
          <cell r="AA266" t="str">
            <v>(F3) Applications: quantum chemistry</v>
          </cell>
          <cell r="AC266">
            <v>4</v>
          </cell>
          <cell r="AE266" t="str">
            <v>IBM</v>
          </cell>
          <cell r="AN266" t="str">
            <v xml:space="preserve">IBM Santiago も使用 </v>
          </cell>
        </row>
        <row r="267">
          <cell r="E267" t="str">
            <v>2001.02826v1</v>
          </cell>
          <cell r="G267" t="str">
            <v>0_使用</v>
          </cell>
          <cell r="H267">
            <v>43839.166701388887</v>
          </cell>
          <cell r="J267" t="str">
            <v>Software Mitigation of Crosstalk on Noisy Intermediate-Scale Quantum
  Computers</v>
          </cell>
          <cell r="K267" t="str">
            <v>0_使用</v>
          </cell>
          <cell r="AA267" t="str">
            <v>(C) System and software development for quantum computers: compiler, circuit optimization, gate decomposition, benchmarking different quantum computers, benchmark such as XEB, quantum volume</v>
          </cell>
          <cell r="AB267" t="str">
            <v>(E) Quantum noise mitigation</v>
          </cell>
          <cell r="AC267">
            <v>9</v>
          </cell>
          <cell r="AE267" t="str">
            <v>IBM</v>
          </cell>
          <cell r="AN267" t="str">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ell>
        </row>
        <row r="268">
          <cell r="E268" t="str">
            <v>2001.04449v3</v>
          </cell>
          <cell r="G268" t="str">
            <v>0_使用</v>
          </cell>
          <cell r="H268">
            <v>43843.775706018518</v>
          </cell>
          <cell r="J268" t="str">
            <v>A quantum-classical cloud platform optimized for variational hybrid
  algorithms</v>
          </cell>
          <cell r="K268" t="str">
            <v>0_使用</v>
          </cell>
          <cell r="AA268" t="str">
            <v>(C) System and software development for quantum computers: compiler, circuit optimization, gate decomposition, benchmarking different quantum computers, benchmark such as XEB, quantum volume</v>
          </cell>
          <cell r="AC268">
            <v>2</v>
          </cell>
          <cell r="AE268" t="str">
            <v>Rigetti</v>
          </cell>
          <cell r="AN268" t="str">
            <v>Rigetti のシステムお披露目論文</v>
          </cell>
        </row>
        <row r="269">
          <cell r="E269" t="str">
            <v>2001.06575v3</v>
          </cell>
          <cell r="G269" t="str">
            <v>0_使用</v>
          </cell>
          <cell r="H269">
            <v>43848.079305555555</v>
          </cell>
          <cell r="J269" t="str">
            <v>Subdivided Phase Oracle for NISQ Search Algorithms</v>
          </cell>
          <cell r="K269" t="str">
            <v>0_使用</v>
          </cell>
          <cell r="AA269" t="str">
            <v>(F7) Applications: primitives (grover, amplitude amplification, phase estimation, variational algorithm, optimizers, measurements)</v>
          </cell>
          <cell r="AB269" t="str">
            <v>(C) System and software development for quantum computers: compiler, circuit optimization, gate decomposition, benchmarking different quantum computers, benchmark such as XEB, quantum volume</v>
          </cell>
          <cell r="AC269">
            <v>5</v>
          </cell>
          <cell r="AE269" t="str">
            <v>IBM</v>
          </cell>
        </row>
        <row r="270">
          <cell r="E270" t="str">
            <v>2001.07998v1</v>
          </cell>
          <cell r="G270" t="str">
            <v>0_使用</v>
          </cell>
          <cell r="H270">
            <v>43852.552268518521</v>
          </cell>
          <cell r="J270" t="str">
            <v>Testing a Quantum Error-Correcting Code on Various Platforms</v>
          </cell>
          <cell r="K270" t="str">
            <v>0_使用</v>
          </cell>
          <cell r="AA270" t="str">
            <v>(D) Quantum error correction</v>
          </cell>
          <cell r="AC270">
            <v>4</v>
          </cell>
          <cell r="AE270" t="str">
            <v>IBM</v>
          </cell>
          <cell r="AN270" t="str">
            <v>手製の NMR と photon の系も実験していた</v>
          </cell>
        </row>
        <row r="271">
          <cell r="E271" t="str">
            <v>2001.09980v2</v>
          </cell>
          <cell r="G271" t="str">
            <v>0_使用</v>
          </cell>
          <cell r="H271">
            <v>43857.790046296293</v>
          </cell>
          <cell r="J271" t="str">
            <v>Efficient correction of multiqubit measurement errors</v>
          </cell>
          <cell r="K271" t="str">
            <v>0_使用</v>
          </cell>
          <cell r="AA271" t="str">
            <v>(E) Quantum noise mitigation</v>
          </cell>
          <cell r="AB271" t="str">
            <v>(B) Tomography, noise characterization, quantum control (including pulse optimization), gate benchmarking</v>
          </cell>
          <cell r="AC271">
            <v>8</v>
          </cell>
          <cell r="AE271" t="str">
            <v>IBM</v>
          </cell>
        </row>
        <row r="272">
          <cell r="E272" t="str">
            <v>2001.11428v2</v>
          </cell>
          <cell r="H272">
            <v>43860.677106481482</v>
          </cell>
          <cell r="J272" t="str">
            <v>Nonuniversal Entanglement Level Statistics in Projection-driven Quantum
  Circuits</v>
          </cell>
          <cell r="K272" t="str">
            <v>1_不使用</v>
          </cell>
        </row>
        <row r="273">
          <cell r="E273" t="str">
            <v>2002.00184v1</v>
          </cell>
          <cell r="G273" t="str">
            <v>1_不使用</v>
          </cell>
          <cell r="H273">
            <v>43862.429560185185</v>
          </cell>
          <cell r="J273" t="str">
            <v>Quantum Relief Algorithm</v>
          </cell>
          <cell r="K273" t="str">
            <v>99_不明</v>
          </cell>
          <cell r="AA273" t="str">
            <v>(F13) Applications: others</v>
          </cell>
          <cell r="AC273">
            <v>0</v>
          </cell>
        </row>
        <row r="274">
          <cell r="E274" t="str">
            <v>2002.01351v2</v>
          </cell>
          <cell r="G274" t="str">
            <v>1_不使用</v>
          </cell>
          <cell r="H274">
            <v>43863.758553240739</v>
          </cell>
          <cell r="J274" t="str">
            <v>Solving Vehicle Routing Problem Using Quantum Approximate Optimization
  Algorithm</v>
          </cell>
          <cell r="K274" t="str">
            <v>99_不明</v>
          </cell>
          <cell r="AA274" t="str">
            <v>(F5) Applications: optimization (QAOA)</v>
          </cell>
          <cell r="AC274">
            <v>0</v>
          </cell>
        </row>
        <row r="275">
          <cell r="E275" t="str">
            <v>2002.01471v2</v>
          </cell>
          <cell r="G275" t="str">
            <v>0_使用</v>
          </cell>
          <cell r="H275">
            <v>43865.790347222224</v>
          </cell>
          <cell r="J275" t="str">
            <v>Rigorous measurement error correction</v>
          </cell>
          <cell r="K275" t="str">
            <v>0_使用</v>
          </cell>
          <cell r="AA275" t="str">
            <v>(E) Quantum noise mitigation</v>
          </cell>
          <cell r="AB275" t="str">
            <v>(C) System and software development for quantum computers: compiler, circuit optimization, gate decomposition, benchmarking different quantum computers, benchmark such as XEB, quantum volume</v>
          </cell>
          <cell r="AC275">
            <v>1</v>
          </cell>
          <cell r="AE275" t="str">
            <v>IBM</v>
          </cell>
          <cell r="AN275" t="str">
            <v>5 qubit すべてについて 1 qubit 状態を作って (独立に)  measurement error mitigation を行っている。見方によっては 5 qubit 使っていると見えなくはないかもしれない。</v>
          </cell>
        </row>
        <row r="276">
          <cell r="E276" t="str">
            <v>2002.01905v3</v>
          </cell>
          <cell r="G276" t="str">
            <v>0_使用</v>
          </cell>
          <cell r="H276">
            <v>43866.760833333334</v>
          </cell>
          <cell r="J276" t="str">
            <v>Experimental Implementation of Quantum Walks on IBM Quantum Computers</v>
          </cell>
          <cell r="K276" t="str">
            <v>0_使用</v>
          </cell>
          <cell r="AA276" t="str">
            <v>(F12) Applications: quantum walk</v>
          </cell>
          <cell r="AC276">
            <v>4</v>
          </cell>
          <cell r="AE276" t="str">
            <v>IBM</v>
          </cell>
          <cell r="AN276" t="str">
            <v>IBM ourense も使っている</v>
          </cell>
        </row>
        <row r="277">
          <cell r="E277" t="str">
            <v>2002.01935v4</v>
          </cell>
          <cell r="H277">
            <v>43866.791666666664</v>
          </cell>
          <cell r="J277" t="str">
            <v>Hyper-optimized tensor network contraction</v>
          </cell>
          <cell r="K277" t="str">
            <v>1_不使用</v>
          </cell>
        </row>
        <row r="278">
          <cell r="E278" t="str">
            <v>2002.04620v3</v>
          </cell>
          <cell r="G278" t="str">
            <v>0_使用</v>
          </cell>
          <cell r="H278">
            <v>43872.79173611111</v>
          </cell>
          <cell r="J278" t="str">
            <v>Identification of symmetry-protected topological states on noisy quantum
  computers</v>
          </cell>
          <cell r="K278" t="str">
            <v>0_使用</v>
          </cell>
          <cell r="AA278" t="str">
            <v>(F2) Applications: condensed matter physics</v>
          </cell>
          <cell r="AB278" t="str">
            <v>(F8) Applications: simulating quantum mechanics</v>
          </cell>
          <cell r="AC278">
            <v>8</v>
          </cell>
          <cell r="AE278" t="str">
            <v>IBM</v>
          </cell>
        </row>
        <row r="279">
          <cell r="E279" t="str">
            <v>2002.07389v2</v>
          </cell>
          <cell r="G279" t="str">
            <v>0_使用</v>
          </cell>
          <cell r="H279">
            <v>43879.253969907404</v>
          </cell>
          <cell r="J279" t="str">
            <v>Quantum Implementation of Risk Analysis-relevant Copulas</v>
          </cell>
          <cell r="K279" t="str">
            <v>0_使用</v>
          </cell>
          <cell r="AA279" t="str">
            <v>(F4) Applications: finance</v>
          </cell>
          <cell r="AC279">
            <v>5</v>
          </cell>
          <cell r="AE279" t="str">
            <v>IBM</v>
          </cell>
        </row>
        <row r="280">
          <cell r="E280" t="str">
            <v>2002.08671v1</v>
          </cell>
          <cell r="G280" t="str">
            <v>0_使用</v>
          </cell>
          <cell r="H280">
            <v>43881.459745370368</v>
          </cell>
          <cell r="J280" t="str">
            <v>Identification of networking quantum teleportation on 14-qubit IBM
  universal quantum computer</v>
          </cell>
          <cell r="K280" t="str">
            <v>0_使用</v>
          </cell>
          <cell r="AA280" t="str">
            <v>(A) Fundamentals of physics and quantum information: Bell inequality, entanglement test (GHZ, graph state), protocols including quantum teleportation</v>
          </cell>
          <cell r="AC280">
            <v>13</v>
          </cell>
          <cell r="AE280" t="str">
            <v>IBM</v>
          </cell>
        </row>
        <row r="281">
          <cell r="E281" t="str">
            <v>2002.10453v3</v>
          </cell>
          <cell r="G281" t="str">
            <v>1_不使用</v>
          </cell>
          <cell r="H281">
            <v>43883.176759259259</v>
          </cell>
          <cell r="J281" t="str">
            <v>QEML (Quantum Enhanced Machine Learning): Using Quantum Computing to
  Enhance ML Classifiers and Feature Spaces</v>
          </cell>
          <cell r="K281" t="str">
            <v>0_使用</v>
          </cell>
          <cell r="AA281" t="str">
            <v>(F1) Applications: quantum machine learning</v>
          </cell>
          <cell r="AC281">
            <v>0</v>
          </cell>
        </row>
        <row r="282">
          <cell r="E282" t="str">
            <v>2002.09783v4</v>
          </cell>
          <cell r="G282" t="str">
            <v>1_不使用</v>
          </cell>
          <cell r="H282">
            <v>43883.949537037035</v>
          </cell>
          <cell r="J282" t="str">
            <v>Optimality Study of Existing Quantum Computing Layout Synthesis Tools</v>
          </cell>
          <cell r="K282" t="str">
            <v>99_不明</v>
          </cell>
          <cell r="AA282" t="str">
            <v>(C) System and software development for quantum computers: compiler, circuit optimization, gate decomposition, benchmarking different quantum computers, benchmark such as XEB, quantum volume</v>
          </cell>
          <cell r="AC282">
            <v>0</v>
          </cell>
        </row>
        <row r="283">
          <cell r="E283" t="str">
            <v>2003.00171v1</v>
          </cell>
          <cell r="G283" t="str">
            <v>1_不使用</v>
          </cell>
          <cell r="H283">
            <v>43890.15116898148</v>
          </cell>
          <cell r="J283" t="str">
            <v>Preserving Symmetries for Variational Quantum Eigensolvers in the
  Presence of Noise</v>
          </cell>
          <cell r="K283" t="str">
            <v>0_使用</v>
          </cell>
          <cell r="AN283" t="str">
            <v>ノイズモデルを利用しているだけ</v>
          </cell>
        </row>
        <row r="284">
          <cell r="E284" t="str">
            <v>2003.01009v3</v>
          </cell>
          <cell r="G284" t="str">
            <v>0_使用</v>
          </cell>
          <cell r="H284">
            <v>43892.692048611112</v>
          </cell>
          <cell r="J284" t="str">
            <v>Demonstrating NISQ Era Challenges in Algorithm Design on IBM's 20 Qubit
  Quantum Computer</v>
          </cell>
          <cell r="K284" t="str">
            <v>0_使用</v>
          </cell>
          <cell r="AA284" t="str">
            <v>(C) System and software development for quantum computers: compiler, circuit optimization, gate decomposition, benchmarking different quantum computers, benchmark such as XEB, quantum volume</v>
          </cell>
          <cell r="AC284">
            <v>6</v>
          </cell>
          <cell r="AE284" t="str">
            <v>IBM</v>
          </cell>
        </row>
        <row r="285">
          <cell r="E285" t="str">
            <v>2003.01011v2</v>
          </cell>
          <cell r="G285" t="str">
            <v>0_使用</v>
          </cell>
          <cell r="H285">
            <v>43892.69390046296</v>
          </cell>
          <cell r="J285" t="str">
            <v>Detecting entanglement by the mean value of spin on a quantum computer</v>
          </cell>
          <cell r="K285" t="str">
            <v>0_使用</v>
          </cell>
          <cell r="AA285" t="str">
            <v>(A) Fundamentals of physics and quantum information: Bell inequality, entanglement test (GHZ, graph state), protocols including quantum teleportation</v>
          </cell>
          <cell r="AC285">
            <v>4</v>
          </cell>
          <cell r="AE285" t="str">
            <v>IBM</v>
          </cell>
        </row>
        <row r="286">
          <cell r="E286" t="str">
            <v>2003.01293v4</v>
          </cell>
          <cell r="G286" t="str">
            <v>0_使用</v>
          </cell>
          <cell r="H286">
            <v>43893.08148148148</v>
          </cell>
          <cell r="J286" t="str">
            <v>Demonstration of the trapped-ion quantum-CCD computer architecture</v>
          </cell>
          <cell r="K286" t="str">
            <v>0_使用</v>
          </cell>
          <cell r="AA286" t="str">
            <v>(C) System and software development for quantum computers: compiler, circuit optimization, gate decomposition, benchmarking different quantum computers, benchmark such as XEB, quantum volume</v>
          </cell>
          <cell r="AC286">
            <v>4</v>
          </cell>
          <cell r="AE286" t="str">
            <v>Quantinuum</v>
          </cell>
          <cell r="AN286" t="str">
            <v>これの扱いどうしましょうか？これはHoneywell実機の最初のでも論文。（市川）Quantinuumとして扱っています</v>
          </cell>
        </row>
        <row r="287">
          <cell r="E287" t="str">
            <v>2003.04930v1</v>
          </cell>
          <cell r="H287">
            <v>43900.790451388886</v>
          </cell>
          <cell r="J287" t="str">
            <v>TensorFlow Solver for Quantum PageRank in Large-Scale Networks</v>
          </cell>
          <cell r="K287" t="str">
            <v>1_不使用</v>
          </cell>
        </row>
        <row r="288">
          <cell r="E288" t="str">
            <v>2003.06086v2</v>
          </cell>
          <cell r="G288" t="str">
            <v>0_使用</v>
          </cell>
          <cell r="H288">
            <v>43903.106111111112</v>
          </cell>
          <cell r="J288" t="str">
            <v>Digital Simulation of Topological Matter on Programmable Quantum
  Processors</v>
          </cell>
          <cell r="K288" t="str">
            <v>0_使用</v>
          </cell>
          <cell r="AA288" t="str">
            <v>(F2) Applications: condensed matter physics</v>
          </cell>
          <cell r="AC288">
            <v>8</v>
          </cell>
          <cell r="AE288" t="str">
            <v>IBM</v>
          </cell>
        </row>
        <row r="289">
          <cell r="E289" t="str">
            <v>2003.07907v1</v>
          </cell>
          <cell r="H289">
            <v>43907.814351851855</v>
          </cell>
          <cell r="J289" t="str">
            <v>On the Use of Quantum Entanglement in Secure Communications: A Survey</v>
          </cell>
          <cell r="K289" t="str">
            <v>1_不使用</v>
          </cell>
        </row>
        <row r="290">
          <cell r="E290" t="str">
            <v>2003.09910v1</v>
          </cell>
          <cell r="G290" t="str">
            <v>0_使用</v>
          </cell>
          <cell r="H290">
            <v>43912.607673611114</v>
          </cell>
          <cell r="J290" t="str">
            <v>Simulation of single photon dynamics in coupled cavities through IBM
  quantum computer</v>
          </cell>
          <cell r="K290" t="str">
            <v>0_使用</v>
          </cell>
          <cell r="AA290" t="str">
            <v>(F8) Applications: simulating quantum mechanics</v>
          </cell>
          <cell r="AC290">
            <v>2</v>
          </cell>
          <cell r="AE290" t="str">
            <v>IBM</v>
          </cell>
          <cell r="AN290" t="str">
            <v>どの量子コンピュータか言及なし</v>
          </cell>
        </row>
        <row r="291">
          <cell r="E291" t="str">
            <v>2003.13124v2</v>
          </cell>
          <cell r="G291" t="str">
            <v>0_使用</v>
          </cell>
          <cell r="H291">
            <v>43919.828993055555</v>
          </cell>
          <cell r="J291" t="str">
            <v>Quantum simulations of a qubit of space</v>
          </cell>
          <cell r="K291" t="str">
            <v>0_使用</v>
          </cell>
          <cell r="AA291" t="str">
            <v>(F9) Applications: high energy physics</v>
          </cell>
          <cell r="AC291">
            <v>8</v>
          </cell>
          <cell r="AE291" t="str">
            <v>IBM</v>
          </cell>
        </row>
        <row r="292">
          <cell r="E292" t="str">
            <v>2004.00814v1</v>
          </cell>
          <cell r="G292" t="str">
            <v>0_使用</v>
          </cell>
          <cell r="H292">
            <v>43923.200462962966</v>
          </cell>
          <cell r="J292" t="str">
            <v>Single Quantum Deletion Error-Correcting Codes</v>
          </cell>
          <cell r="K292" t="str">
            <v>0_使用</v>
          </cell>
          <cell r="AA292" t="str">
            <v>(D) Quantum error correction</v>
          </cell>
          <cell r="AC292">
            <v>4</v>
          </cell>
          <cell r="AE292" t="str">
            <v>IBM</v>
          </cell>
          <cell r="AN292" t="str">
            <v>詳細があまり書かれてない</v>
          </cell>
        </row>
        <row r="293">
          <cell r="E293" t="str">
            <v>2004.03079v1</v>
          </cell>
          <cell r="G293" t="str">
            <v>0_使用</v>
          </cell>
          <cell r="H293">
            <v>43928.093645833331</v>
          </cell>
          <cell r="J293" t="str">
            <v>Methods for Accelerating Geospatial Data Processing Using Quantum
  Computers</v>
          </cell>
          <cell r="K293" t="str">
            <v>99_不明</v>
          </cell>
          <cell r="AA293" t="str">
            <v>(F5) Applications: optimization (QAOA)</v>
          </cell>
          <cell r="AB293" t="str">
            <v>(F1) Applications: quantum machine learning</v>
          </cell>
          <cell r="AC293">
            <v>25</v>
          </cell>
          <cell r="AE293" t="str">
            <v>Rigetti</v>
          </cell>
        </row>
        <row r="294">
          <cell r="E294" t="str">
            <v>2004.04197v3</v>
          </cell>
          <cell r="G294" t="str">
            <v>0_使用</v>
          </cell>
          <cell r="H294">
            <v>43929.780949074076</v>
          </cell>
          <cell r="J294" t="str">
            <v>Quantum Approximate Optimization of Non-Planar Graph Problems on a
  Planar Superconducting Processor</v>
          </cell>
          <cell r="K294" t="str">
            <v>0_使用</v>
          </cell>
          <cell r="AA294" t="str">
            <v>(F5) Applications: optimization (QAOA)</v>
          </cell>
          <cell r="AC294">
            <v>23</v>
          </cell>
          <cell r="AE294" t="str">
            <v>Google</v>
          </cell>
        </row>
        <row r="295">
          <cell r="E295" t="str">
            <v>2004.04533v1</v>
          </cell>
          <cell r="G295" t="str">
            <v>0_使用</v>
          </cell>
          <cell r="H295">
            <v>43930.565659722219</v>
          </cell>
          <cell r="J295" t="str">
            <v>Noisy three-player dilemma game: Robustness of the quantum advantage</v>
          </cell>
          <cell r="K295" t="str">
            <v>0_使用</v>
          </cell>
          <cell r="AA295" t="str">
            <v>(A) Fundamentals of physics and quantum information: Bell inequality, entanglement test (GHZ, graph state), protocols including quantum teleportation</v>
          </cell>
          <cell r="AC295">
            <v>4</v>
          </cell>
          <cell r="AE295" t="str">
            <v>IBM</v>
          </cell>
          <cell r="AN295" t="str">
            <v>複数の実機利用</v>
          </cell>
        </row>
        <row r="296">
          <cell r="E296" t="str">
            <v>2004.04836v1</v>
          </cell>
          <cell r="G296" t="str">
            <v>0_使用</v>
          </cell>
          <cell r="H296">
            <v>43930.935520833336</v>
          </cell>
          <cell r="J296" t="str">
            <v>Towards Dynamic Simulations of Materials on Quantum Computers</v>
          </cell>
          <cell r="K296" t="str">
            <v>0_使用</v>
          </cell>
          <cell r="AA296" t="str">
            <v>(F2) Applications: condensed matter physics</v>
          </cell>
          <cell r="AC296">
            <v>2</v>
          </cell>
          <cell r="AE296" t="str">
            <v>IBM</v>
          </cell>
          <cell r="AN296" t="str">
            <v>Aspenとしかかかれておらず.同時期に使われていた、16qubitマシンとしてAspen-4を選んでおきました。</v>
          </cell>
        </row>
        <row r="297">
          <cell r="E297" t="str">
            <v>2004.05739v2</v>
          </cell>
          <cell r="G297" t="str">
            <v>0_使用</v>
          </cell>
          <cell r="H297">
            <v>43934.073148148149</v>
          </cell>
          <cell r="J297" t="str">
            <v>Practical numerical integration on NISQ devices</v>
          </cell>
          <cell r="K297" t="str">
            <v>0_使用</v>
          </cell>
          <cell r="AA297" t="str">
            <v>(F7) Applications: primitives (grover, amplitude amplification, phase estimation, variational algorithm, optimizers, measurements)</v>
          </cell>
          <cell r="AC297">
            <v>3</v>
          </cell>
          <cell r="AE297" t="str">
            <v>IBM</v>
          </cell>
        </row>
        <row r="298">
          <cell r="E298" t="str">
            <v>2004.06755v1</v>
          </cell>
          <cell r="G298" t="str">
            <v>0_使用</v>
          </cell>
          <cell r="H298">
            <v>43935.794085648151</v>
          </cell>
          <cell r="J298" t="str">
            <v>Qiskit Pulse: Programming Quantum Computers Through the Cloud with
  Pulses</v>
          </cell>
          <cell r="K298" t="str">
            <v>0_使用</v>
          </cell>
          <cell r="AA298" t="str">
            <v>(B) Tomography, noise characterization, quantum control (including pulse optimization), gate benchmarking</v>
          </cell>
          <cell r="AC298">
            <v>2</v>
          </cell>
          <cell r="AE298" t="str">
            <v>IBM</v>
          </cell>
        </row>
        <row r="299">
          <cell r="E299" t="str">
            <v>2004.07138v3</v>
          </cell>
          <cell r="G299" t="str">
            <v>1_不使用</v>
          </cell>
          <cell r="H299">
            <v>43936.630428240744</v>
          </cell>
          <cell r="J299" t="str">
            <v>Qubit Mapping Based on Subgraph Isomorphism and Filtered Depth-Limited
  Search</v>
          </cell>
          <cell r="K299" t="str">
            <v>0_使用</v>
          </cell>
        </row>
        <row r="300">
          <cell r="E300" t="str">
            <v>2004.08240v7</v>
          </cell>
          <cell r="G300" t="str">
            <v>0_使用</v>
          </cell>
          <cell r="H300">
            <v>43936.89</v>
          </cell>
          <cell r="J300" t="str">
            <v>Characterizing the memory capacity of transmon qubit reservoirs</v>
          </cell>
          <cell r="K300" t="str">
            <v>0_使用</v>
          </cell>
          <cell r="AA300" t="str">
            <v>(F1) Applications: quantum machine learning</v>
          </cell>
          <cell r="AC300">
            <v>8</v>
          </cell>
          <cell r="AE300" t="str">
            <v>IBM</v>
          </cell>
        </row>
        <row r="301">
          <cell r="E301" t="str">
            <v>2004.07418v1</v>
          </cell>
          <cell r="G301" t="str">
            <v>1_不使用</v>
          </cell>
          <cell r="H301">
            <v>43937.087256944447</v>
          </cell>
          <cell r="J301" t="str">
            <v>Domain-Specific Compilers for Dynamic Simulations of Quantum Materials
  on Quantum Computers</v>
          </cell>
          <cell r="K301" t="str">
            <v>99_不明</v>
          </cell>
        </row>
        <row r="302">
          <cell r="E302" t="str">
            <v>2004.11037v1</v>
          </cell>
          <cell r="G302" t="str">
            <v>0_使用</v>
          </cell>
          <cell r="H302">
            <v>43944.391932870371</v>
          </cell>
          <cell r="J302" t="str">
            <v>Benchmarking near-term devices with quantum error correction</v>
          </cell>
          <cell r="K302" t="str">
            <v>0_使用</v>
          </cell>
          <cell r="AA302" t="str">
            <v>(D) Quantum error correction</v>
          </cell>
          <cell r="AC302">
            <v>43</v>
          </cell>
          <cell r="AE302" t="str">
            <v>IBM</v>
          </cell>
        </row>
        <row r="303">
          <cell r="E303" t="str">
            <v>2004.11205v2</v>
          </cell>
          <cell r="G303" t="str">
            <v>0_使用</v>
          </cell>
          <cell r="H303">
            <v>43944.622916666667</v>
          </cell>
          <cell r="J303" t="str">
            <v>Optimized Quantum Compilation for Near-Term Algorithms with OpenPulse</v>
          </cell>
          <cell r="K303" t="str">
            <v>0_使用</v>
          </cell>
          <cell r="AA303" t="str">
            <v>(B) Tomography, noise characterization, quantum control (including pulse optimization), gate benchmarking</v>
          </cell>
          <cell r="AB303" t="str">
            <v>(F5) Applications: optimization (QAOA)</v>
          </cell>
          <cell r="AC303">
            <v>5</v>
          </cell>
          <cell r="AE303" t="str">
            <v>IBM</v>
          </cell>
        </row>
        <row r="304">
          <cell r="E304" t="str">
            <v>2004.11416v1</v>
          </cell>
          <cell r="G304" t="str">
            <v>0_使用</v>
          </cell>
          <cell r="H304">
            <v>43944.774606481478</v>
          </cell>
          <cell r="J304" t="str">
            <v>Quantum Solver of Contracted Eigenvalue Equations for Scalable Molecular
  Simulations on Quantum Computing Devices</v>
          </cell>
          <cell r="K304" t="str">
            <v>0_使用</v>
          </cell>
          <cell r="AA304" t="str">
            <v>(F3) Applications: quantum chemistry</v>
          </cell>
          <cell r="AC304">
            <v>2</v>
          </cell>
          <cell r="AE304" t="str">
            <v>IBM</v>
          </cell>
        </row>
        <row r="305">
          <cell r="E305" t="str">
            <v>2004.13234v6</v>
          </cell>
          <cell r="H305">
            <v>43949.055601851855</v>
          </cell>
          <cell r="J305" t="str">
            <v>Quantum simulation of quantum field theories as quantum chemistry</v>
          </cell>
          <cell r="K305" t="str">
            <v>1_不使用</v>
          </cell>
        </row>
        <row r="306">
          <cell r="E306" t="str">
            <v>2004.13868v1</v>
          </cell>
          <cell r="G306" t="str">
            <v>0_使用</v>
          </cell>
          <cell r="H306">
            <v>43949.918738425928</v>
          </cell>
          <cell r="J306" t="str">
            <v>Preparation of an Exciton Condensate of Photons on a 53-Qubit Quantum
  Computer</v>
          </cell>
          <cell r="K306" t="str">
            <v>0_使用</v>
          </cell>
          <cell r="AA306" t="str">
            <v>(F2) Applications: condensed matter physics</v>
          </cell>
          <cell r="AB306" t="str">
            <v>(A) Fundamentals of physics and quantum information: Bell inequality, entanglement test (GHZ, graph state), protocols including quantum teleportation</v>
          </cell>
          <cell r="AC306">
            <v>53</v>
          </cell>
          <cell r="AE306" t="str">
            <v>IBM</v>
          </cell>
        </row>
        <row r="307">
          <cell r="E307" t="str">
            <v>2004.14658v2</v>
          </cell>
          <cell r="G307" t="str">
            <v>0_使用</v>
          </cell>
          <cell r="H307">
            <v>43951.403009259258</v>
          </cell>
          <cell r="J307" t="str">
            <v>Quantum Delocalised-Interactions</v>
          </cell>
          <cell r="K307" t="str">
            <v>0_使用</v>
          </cell>
          <cell r="AA307" t="str">
            <v>(A) Fundamentals of physics and quantum information: Bell inequality, entanglement test (GHZ, graph state), protocols including quantum teleportation</v>
          </cell>
          <cell r="AC307">
            <v>2</v>
          </cell>
          <cell r="AE307" t="str">
            <v>IBM</v>
          </cell>
        </row>
        <row r="308">
          <cell r="E308" t="str">
            <v>2004.14956v1</v>
          </cell>
          <cell r="H308">
            <v>43951.711759259262</v>
          </cell>
          <cell r="J308" t="str">
            <v>Multi-Photon, Multi-Dimensional Hyper-Entanglement using Higher-Order
  Radix qudits with Applications to Quantum Computing, QKD and Quantum
  Teleportation</v>
          </cell>
          <cell r="K308" t="str">
            <v>1_不使用</v>
          </cell>
        </row>
        <row r="309">
          <cell r="E309" t="str">
            <v>2004.14970v1</v>
          </cell>
          <cell r="G309" t="str">
            <v>0_使用</v>
          </cell>
          <cell r="H309">
            <v>43951.721747685187</v>
          </cell>
          <cell r="J309" t="str">
            <v>Coreset Clustering on Small Quantum Computers</v>
          </cell>
          <cell r="K309" t="str">
            <v>0_使用</v>
          </cell>
          <cell r="AA309" t="str">
            <v>(F1) Applications: quantum machine learning</v>
          </cell>
          <cell r="AB309" t="str">
            <v>(F5) Applications: optimization (QAOA)</v>
          </cell>
          <cell r="AC309">
            <v>5</v>
          </cell>
          <cell r="AE309" t="str">
            <v>IBM</v>
          </cell>
        </row>
        <row r="310">
          <cell r="E310" t="str">
            <v>2005.02421v1</v>
          </cell>
          <cell r="H310">
            <v>43956.751250000001</v>
          </cell>
          <cell r="J310" t="str">
            <v>Spoofing Linear Cross-Entropy Benchmarking in Shallow Quantum Circuits</v>
          </cell>
          <cell r="K310" t="str">
            <v>1_不使用</v>
          </cell>
        </row>
        <row r="311">
          <cell r="E311" t="str">
            <v>2005.02447v1</v>
          </cell>
          <cell r="G311" t="str">
            <v>0_使用</v>
          </cell>
          <cell r="H311">
            <v>43956.806921296295</v>
          </cell>
          <cell r="J311" t="str">
            <v>Generalization of CNOT-based Discrete Circular Quantum Walk: Simulation
  and Effect of Gate Errors</v>
          </cell>
          <cell r="K311" t="str">
            <v>0_使用</v>
          </cell>
          <cell r="AA311" t="str">
            <v>(F12) Applications: quantum walk</v>
          </cell>
          <cell r="AC311">
            <v>4</v>
          </cell>
          <cell r="AE311" t="str">
            <v>IBM</v>
          </cell>
        </row>
        <row r="312">
          <cell r="E312" t="str">
            <v>2005.02464v2</v>
          </cell>
          <cell r="H312">
            <v>43956.841585648152</v>
          </cell>
          <cell r="J312" t="str">
            <v>Boundaries of quantum supremacy via random circuit sampling</v>
          </cell>
          <cell r="K312" t="str">
            <v>1_不使用</v>
          </cell>
        </row>
        <row r="313">
          <cell r="E313" t="str">
            <v>2005.03547v2</v>
          </cell>
          <cell r="G313" t="str">
            <v>0_使用</v>
          </cell>
          <cell r="H313">
            <v>43958.635567129626</v>
          </cell>
          <cell r="J313" t="str">
            <v>Interaction-free measurements and counterfactual computation in IBM
  quantum computers</v>
          </cell>
          <cell r="K313" t="str">
            <v>0_使用</v>
          </cell>
          <cell r="AA313" t="str">
            <v>(A) Fundamentals of physics and quantum information: Bell inequality, entanglement test (GHZ, graph state), protocols including quantum teleportation</v>
          </cell>
          <cell r="AC313">
            <v>4</v>
          </cell>
          <cell r="AE313" t="str">
            <v>IBM</v>
          </cell>
          <cell r="AN313" t="str">
            <v>IBM Melborn
IBM johannesburg</v>
          </cell>
        </row>
        <row r="314">
          <cell r="E314" t="str">
            <v>2005.07601v2</v>
          </cell>
          <cell r="G314" t="str">
            <v>0_使用</v>
          </cell>
          <cell r="H314">
            <v>43966.656365740739</v>
          </cell>
          <cell r="J314" t="str">
            <v>Learning-based quantum error mitigation</v>
          </cell>
          <cell r="K314" t="str">
            <v>0_使用</v>
          </cell>
          <cell r="AA314" t="str">
            <v>(E) Quantum noise mitigation</v>
          </cell>
          <cell r="AC314">
            <v>2</v>
          </cell>
          <cell r="AE314" t="str">
            <v>IBM</v>
          </cell>
        </row>
        <row r="315">
          <cell r="E315" t="str">
            <v>2005.07874v3</v>
          </cell>
          <cell r="G315" t="str">
            <v>1_不使用</v>
          </cell>
          <cell r="H315">
            <v>43967.219710648147</v>
          </cell>
          <cell r="J315" t="str">
            <v>Teaching quantum information science to high-school and early
  undergraduate students</v>
          </cell>
          <cell r="K315" t="str">
            <v>0_使用</v>
          </cell>
        </row>
        <row r="316">
          <cell r="E316" t="str">
            <v>2005.10811v1</v>
          </cell>
          <cell r="G316" t="str">
            <v>0_使用</v>
          </cell>
          <cell r="H316">
            <v>43972.741307870368</v>
          </cell>
          <cell r="J316" t="str">
            <v>A deep learning model for noise prediction on near-term quantum devices</v>
          </cell>
          <cell r="K316" t="str">
            <v>0_使用</v>
          </cell>
          <cell r="AA316" t="str">
            <v>(C) System and software development for quantum computers: compiler, circuit optimization, gate decomposition, benchmarking different quantum computers, benchmark such as XEB, quantum volume</v>
          </cell>
          <cell r="AC316">
            <v>5</v>
          </cell>
          <cell r="AE316" t="str">
            <v>IBM</v>
          </cell>
        </row>
        <row r="317">
          <cell r="E317" t="str">
            <v>2005.11011v2</v>
          </cell>
          <cell r="H317">
            <v>43973.22457175926</v>
          </cell>
          <cell r="J317" t="str">
            <v>Using models to improve optimizers for variational quantum algorithms</v>
          </cell>
          <cell r="K317" t="str">
            <v>1_不使用</v>
          </cell>
        </row>
        <row r="318">
          <cell r="E318" t="str">
            <v>2005.11271v3</v>
          </cell>
          <cell r="G318" t="str">
            <v>0_使用</v>
          </cell>
          <cell r="H318">
            <v>43973.707604166666</v>
          </cell>
          <cell r="J318" t="str">
            <v>Revisiting the experimental test of Mermin's inequalities at IBMQ</v>
          </cell>
          <cell r="K318" t="str">
            <v>0_使用</v>
          </cell>
          <cell r="AA318" t="str">
            <v>(A) Fundamentals of physics and quantum information: Bell inequality, entanglement test (GHZ, graph state), protocols including quantum teleportation</v>
          </cell>
          <cell r="AC318">
            <v>5</v>
          </cell>
          <cell r="AE318" t="str">
            <v>IBM</v>
          </cell>
          <cell r="AN318" t="str">
            <v>IBM Essex
IBM qx2</v>
          </cell>
        </row>
        <row r="319">
          <cell r="E319" t="str">
            <v>2005.12474v1</v>
          </cell>
          <cell r="G319" t="str">
            <v>0_使用</v>
          </cell>
          <cell r="H319">
            <v>43977.059479166666</v>
          </cell>
          <cell r="J319" t="str">
            <v>Experimental evaluation of quantum Bayesian networks on IBM QX hardware</v>
          </cell>
          <cell r="K319" t="str">
            <v>0_使用</v>
          </cell>
          <cell r="AA319" t="str">
            <v>(F1) Applications: quantum machine learning</v>
          </cell>
          <cell r="AB319" t="str">
            <v>(F4) Applications: finance</v>
          </cell>
          <cell r="AC319">
            <v>5</v>
          </cell>
          <cell r="AE319" t="str">
            <v>IBM</v>
          </cell>
          <cell r="AN319" t="str">
            <v>Essex 
Yorktown
London
Rome
Athens
Melborn</v>
          </cell>
        </row>
        <row r="320">
          <cell r="E320" t="str">
            <v>2005.12504v2</v>
          </cell>
          <cell r="G320" t="str">
            <v>0_使用</v>
          </cell>
          <cell r="H320">
            <v>43977.148819444446</v>
          </cell>
          <cell r="J320" t="str">
            <v>Mermin's Inequalities of Multiple qubits with Orthogonal Measurements on
  IBM Q 53-qubit system</v>
          </cell>
          <cell r="K320" t="str">
            <v>0_使用</v>
          </cell>
          <cell r="AA320" t="str">
            <v>(A) Fundamentals of physics and quantum information: Bell inequality, entanglement test (GHZ, graph state), protocols including quantum teleportation</v>
          </cell>
          <cell r="AC320">
            <v>7</v>
          </cell>
          <cell r="AE320" t="str">
            <v>IBM</v>
          </cell>
        </row>
        <row r="321">
          <cell r="E321" t="str">
            <v>2005.12820v1</v>
          </cell>
          <cell r="G321" t="str">
            <v>0_使用</v>
          </cell>
          <cell r="H321">
            <v>43977.663611111115</v>
          </cell>
          <cell r="J321" t="str">
            <v>Just-in-time Quantum Circuit Transpilation Reduces Noise</v>
          </cell>
          <cell r="K321" t="str">
            <v>0_使用</v>
          </cell>
          <cell r="AA321" t="str">
            <v>(B) Tomography, noise characterization, quantum control (including pulse optimization), gate benchmarking</v>
          </cell>
          <cell r="AC321">
            <v>8</v>
          </cell>
          <cell r="AE321" t="str">
            <v>IBM</v>
          </cell>
        </row>
        <row r="322">
          <cell r="E322" t="str">
            <v>2005.12874v1</v>
          </cell>
          <cell r="G322" t="str">
            <v>0_使用</v>
          </cell>
          <cell r="H322">
            <v>43977.714039351849</v>
          </cell>
          <cell r="J322" t="str">
            <v>Quantum Divide and Compute: Hardware Demonstrations and Noisy
  Simulations</v>
          </cell>
          <cell r="K322" t="str">
            <v>0_使用</v>
          </cell>
          <cell r="AA322" t="str">
            <v>(A) Fundamentals of physics and quantum information: Bell inequality, entanglement test (GHZ, graph state), protocols including quantum teleportation</v>
          </cell>
          <cell r="AC322">
            <v>6</v>
          </cell>
          <cell r="AE322" t="str">
            <v>IBM</v>
          </cell>
        </row>
        <row r="323">
          <cell r="E323" t="str">
            <v>2005.13018v3</v>
          </cell>
          <cell r="G323" t="str">
            <v>0_使用</v>
          </cell>
          <cell r="H323">
            <v>43977.851203703707</v>
          </cell>
          <cell r="J323" t="str">
            <v>QASMBench: A Low-level QASM Benchmark Suite for NISQ Evaluation and
  Simulation</v>
          </cell>
          <cell r="K323" t="str">
            <v>0_使用</v>
          </cell>
          <cell r="AA323" t="str">
            <v>(C) System and software development for quantum computers: compiler, circuit optimization, gate decomposition, benchmarking different quantum computers, benchmark such as XEB, quantum volume</v>
          </cell>
          <cell r="AC323">
            <v>2</v>
          </cell>
          <cell r="AE323" t="str">
            <v>IBM</v>
          </cell>
          <cell r="AN323" t="str">
            <v>IBM Washington
Rigetti 16Q Aspen-1
IonQ 5 qubit processor</v>
          </cell>
        </row>
        <row r="324">
          <cell r="E324" t="str">
            <v>2006.01273v3</v>
          </cell>
          <cell r="G324" t="str">
            <v>0_使用</v>
          </cell>
          <cell r="H324">
            <v>43983.889965277776</v>
          </cell>
          <cell r="J324" t="str">
            <v>Application-Motivated, Holistic Benchmarking of a Full Quantum Computing
  Stack</v>
          </cell>
          <cell r="K324" t="str">
            <v>0_使用</v>
          </cell>
          <cell r="AA324" t="str">
            <v>(B) Tomography, noise characterization, quantum control (including pulse optimization), gate benchmarking</v>
          </cell>
          <cell r="AC324">
            <v>5</v>
          </cell>
          <cell r="AE324" t="str">
            <v>IBM</v>
          </cell>
          <cell r="AN324" t="str">
            <v>IBM Singapore</v>
          </cell>
        </row>
        <row r="325">
          <cell r="E325" t="str">
            <v>2006.01369v4</v>
          </cell>
          <cell r="G325" t="str">
            <v>1_不使用</v>
          </cell>
          <cell r="H325">
            <v>43984.156377314815</v>
          </cell>
          <cell r="J325" t="str">
            <v>Quantum Simulation of Nuclear Inelastic Scattering</v>
          </cell>
          <cell r="K325" t="str">
            <v>0_使用</v>
          </cell>
          <cell r="AA325" t="str">
            <v>(F8) Applications: simulating quantum mechanics</v>
          </cell>
        </row>
        <row r="326">
          <cell r="E326" t="str">
            <v>2006.01976v2</v>
          </cell>
          <cell r="G326" t="str">
            <v>0_使用</v>
          </cell>
          <cell r="H326">
            <v>43984.968576388892</v>
          </cell>
          <cell r="J326" t="str">
            <v>Noise robustness and experimental demonstration of a quantum generative
  adversarial network for continuous distributions</v>
          </cell>
          <cell r="K326" t="str">
            <v>0_使用</v>
          </cell>
          <cell r="AA326" t="str">
            <v>(F1) Applications: quantum machine learning</v>
          </cell>
          <cell r="AC326">
            <v>2</v>
          </cell>
          <cell r="AE326" t="str">
            <v>Rigetti</v>
          </cell>
        </row>
        <row r="327">
          <cell r="E327" t="str">
            <v>2006.02799v2</v>
          </cell>
          <cell r="G327" t="str">
            <v>0_使用</v>
          </cell>
          <cell r="H327">
            <v>43986.498124999998</v>
          </cell>
          <cell r="J327" t="str">
            <v>Quantum Computation</v>
          </cell>
          <cell r="K327" t="str">
            <v>0_使用</v>
          </cell>
          <cell r="AA327" t="str">
            <v>(A) Fundamentals of physics and quantum information: Bell inequality, entanglement test (GHZ, graph state), protocols including quantum teleportation</v>
          </cell>
          <cell r="AC327">
            <v>5</v>
          </cell>
          <cell r="AE327" t="str">
            <v>IBM</v>
          </cell>
        </row>
        <row r="328">
          <cell r="E328" t="str">
            <v>2006.03219v1</v>
          </cell>
          <cell r="G328" t="str">
            <v>0_使用</v>
          </cell>
          <cell r="H328">
            <v>43987.14503472222</v>
          </cell>
          <cell r="J328" t="str">
            <v>Estimation of pure states using three measurement bases</v>
          </cell>
          <cell r="K328" t="str">
            <v>0_使用</v>
          </cell>
          <cell r="AA328" t="str">
            <v>(F7) Applications: primitives (grover, amplitude amplification, phase estimation, variational algorithm, optimizers, measurements)</v>
          </cell>
          <cell r="AC328">
            <v>5</v>
          </cell>
          <cell r="AE328" t="str">
            <v>IBM</v>
          </cell>
        </row>
        <row r="329">
          <cell r="E329" t="str">
            <v>2006.04010v2</v>
          </cell>
          <cell r="G329" t="str">
            <v>0_使用</v>
          </cell>
          <cell r="H329">
            <v>43989.047800925924</v>
          </cell>
          <cell r="J329" t="str">
            <v>Random circuit block-encoded matrix and a proposal of quantum LINPACK
  benchmark</v>
          </cell>
          <cell r="K329" t="str">
            <v>0_使用</v>
          </cell>
          <cell r="AA329" t="str">
            <v>(C) System and software development for quantum computers: compiler, circuit optimization, gate decomposition, benchmarking different quantum computers, benchmark such as XEB, quantum volume</v>
          </cell>
          <cell r="AC329">
            <v>15</v>
          </cell>
          <cell r="AE329" t="str">
            <v>IBM</v>
          </cell>
        </row>
        <row r="330">
          <cell r="E330" t="str">
            <v>2006.05524v3</v>
          </cell>
          <cell r="G330" t="str">
            <v>0_使用</v>
          </cell>
          <cell r="H330">
            <v>43991.905405092592</v>
          </cell>
          <cell r="J330" t="str">
            <v>Determining quantum phase diagrams of topological Kitaev-inspired models
  on NISQ quantum hardware</v>
          </cell>
          <cell r="K330" t="str">
            <v>0_使用</v>
          </cell>
          <cell r="AA330" t="str">
            <v>(B) Tomography, noise characterization, quantum control (including pulse optimization), gate benchmarking</v>
          </cell>
          <cell r="AC330">
            <v>8</v>
          </cell>
          <cell r="AE330" t="str">
            <v>IBM</v>
          </cell>
        </row>
        <row r="331">
          <cell r="E331" t="str">
            <v>2006.06004v1</v>
          </cell>
          <cell r="G331" t="str">
            <v>0_使用</v>
          </cell>
          <cell r="H331">
            <v>43992.750104166669</v>
          </cell>
          <cell r="J331" t="str">
            <v>Variational Quantum Boltzmann Machines</v>
          </cell>
          <cell r="K331" t="str">
            <v>0_使用</v>
          </cell>
          <cell r="AA331" t="str">
            <v>(F1) Applications: quantum machine learning</v>
          </cell>
          <cell r="AC331">
            <v>4</v>
          </cell>
          <cell r="AE331" t="str">
            <v>IBM</v>
          </cell>
        </row>
        <row r="332">
          <cell r="E332" t="str">
            <v>2006.09127v1</v>
          </cell>
          <cell r="H332">
            <v>43998.553831018522</v>
          </cell>
          <cell r="J332" t="str">
            <v>Quantum simulation and circuit design for solving multidimensional
  Poisson equations</v>
          </cell>
          <cell r="K332" t="str">
            <v>1_不使用</v>
          </cell>
        </row>
        <row r="333">
          <cell r="E333" t="str">
            <v>2006.10037v2</v>
          </cell>
          <cell r="G333" t="str">
            <v>0_使用</v>
          </cell>
          <cell r="H333">
            <v>43999.748472222222</v>
          </cell>
          <cell r="J333" t="str">
            <v>Prospect of using Grover's search in the noisy-intermediate-scale
  quantum-computer era</v>
          </cell>
          <cell r="K333" t="str">
            <v>0_使用</v>
          </cell>
          <cell r="AA333" t="str">
            <v>(F7) Applications: primitives (grover, amplitude amplification, phase estimation, variational algorithm, optimizers, measurements)</v>
          </cell>
          <cell r="AC333">
            <v>4</v>
          </cell>
          <cell r="AE333" t="str">
            <v>IBM</v>
          </cell>
        </row>
        <row r="334">
          <cell r="E334" t="str">
            <v>2006.10585v3</v>
          </cell>
          <cell r="G334" t="str">
            <v>0_使用</v>
          </cell>
          <cell r="H334">
            <v>44000.616875</v>
          </cell>
          <cell r="J334" t="str">
            <v>Process tomography of Robust Dynamical Decoupling in Superconducting
  Qubits</v>
          </cell>
          <cell r="K334" t="str">
            <v>0_使用</v>
          </cell>
          <cell r="AA334" t="str">
            <v>(B) Tomography, noise characterization, quantum control (including pulse optimization), gate benchmarking</v>
          </cell>
          <cell r="AC334">
            <v>2</v>
          </cell>
          <cell r="AE334" t="str">
            <v>Rigetti</v>
          </cell>
        </row>
        <row r="335">
          <cell r="E335" t="str">
            <v>2006.10656v1</v>
          </cell>
          <cell r="G335" t="str">
            <v>0_使用</v>
          </cell>
          <cell r="H335">
            <v>44000.686747685184</v>
          </cell>
          <cell r="J335" t="str">
            <v>Canonical Construction of Quantum Oracles</v>
          </cell>
          <cell r="K335" t="str">
            <v>0_使用</v>
          </cell>
          <cell r="AA335" t="str">
            <v>(F7) Applications: primitives (grover, amplitude amplification, phase estimation, variational algorithm, optimizers, measurements)</v>
          </cell>
          <cell r="AC335">
            <v>5</v>
          </cell>
          <cell r="AE335" t="str">
            <v>Quantinuum</v>
          </cell>
        </row>
        <row r="336">
          <cell r="E336" t="str">
            <v>2006.13794v2</v>
          </cell>
          <cell r="G336" t="str">
            <v>0_使用</v>
          </cell>
          <cell r="H336">
            <v>44006.630312499998</v>
          </cell>
          <cell r="J336" t="str">
            <v>Bell inequality violation on small NISQ computers</v>
          </cell>
          <cell r="K336" t="str">
            <v>0_使用</v>
          </cell>
          <cell r="AA336" t="str">
            <v>(A) Fundamentals of physics and quantum information: Bell inequality, entanglement test (GHZ, graph state), protocols including quantum teleportation</v>
          </cell>
          <cell r="AC336">
            <v>4</v>
          </cell>
          <cell r="AE336" t="str">
            <v>IBM</v>
          </cell>
          <cell r="AN336" t="str">
            <v>IBM Essex,Burlington,Melbourne</v>
          </cell>
        </row>
        <row r="337">
          <cell r="E337" t="str">
            <v>2006.14044v2</v>
          </cell>
          <cell r="G337" t="str">
            <v>0_使用</v>
          </cell>
          <cell r="H337">
            <v>44006.872430555559</v>
          </cell>
          <cell r="J337" t="str">
            <v>Mitigating measurement errors in multi-qubit experiments</v>
          </cell>
          <cell r="K337" t="str">
            <v>0_使用</v>
          </cell>
          <cell r="AA337" t="str">
            <v>(E) Quantum noise mitigation</v>
          </cell>
          <cell r="AC337">
            <v>20</v>
          </cell>
          <cell r="AE337" t="str">
            <v>IBM</v>
          </cell>
        </row>
        <row r="338">
          <cell r="E338" t="str">
            <v>2006.14510v3</v>
          </cell>
          <cell r="G338" t="str">
            <v>1_不使用</v>
          </cell>
          <cell r="H338">
            <v>44007.668113425927</v>
          </cell>
          <cell r="J338" t="str">
            <v>Quantum Computing for Finance: State of the Art and Future Prospects</v>
          </cell>
          <cell r="K338" t="str">
            <v>0_使用</v>
          </cell>
          <cell r="AA338" t="str">
            <v>(F4) Applications: finance</v>
          </cell>
          <cell r="AB338" t="str">
            <v>(F5) Applications: optimization (QAOA)</v>
          </cell>
        </row>
        <row r="339">
          <cell r="E339" t="str">
            <v>2006.15438v3</v>
          </cell>
          <cell r="G339" t="str">
            <v>0_使用</v>
          </cell>
          <cell r="H339">
            <v>44009.842638888891</v>
          </cell>
          <cell r="J339" t="str">
            <v>Quantum Approximate Optimization for Hard Problems in Linear Algebra</v>
          </cell>
          <cell r="K339" t="str">
            <v>0_使用</v>
          </cell>
          <cell r="AA339" t="str">
            <v>(F5) Applications: optimization (QAOA)</v>
          </cell>
          <cell r="AC339">
            <v>5</v>
          </cell>
          <cell r="AE339" t="str">
            <v>IBM</v>
          </cell>
        </row>
        <row r="340">
          <cell r="E340" t="str">
            <v>2006.16223v3</v>
          </cell>
          <cell r="G340" t="str">
            <v>0_使用</v>
          </cell>
          <cell r="H340">
            <v>44011.738935185182</v>
          </cell>
          <cell r="J340" t="str">
            <v>Amplitude estimation via maximum likelihood on noisy quantum computer</v>
          </cell>
          <cell r="K340" t="str">
            <v>0_使用</v>
          </cell>
          <cell r="AA340" t="str">
            <v>(F7) Applications: primitives (grover, amplitude amplification, phase estimation, variational algorithm, optimizers, measurements)</v>
          </cell>
          <cell r="AC340">
            <v>3</v>
          </cell>
          <cell r="AE340" t="str">
            <v>IBM</v>
          </cell>
        </row>
        <row r="341">
          <cell r="E341" t="str">
            <v>2007.01122v1</v>
          </cell>
          <cell r="G341" t="str">
            <v>1_不使用</v>
          </cell>
          <cell r="H341">
            <v>44013.324988425928</v>
          </cell>
          <cell r="J341" t="str">
            <v>Measurement-device-independent QSDC protocol using Bell and GHZ states
  on quantum simulator</v>
          </cell>
          <cell r="K341" t="str">
            <v>0_使用</v>
          </cell>
          <cell r="AA341" t="str">
            <v>(A) Fundamentals of physics and quantum information: Bell inequality, entanglement test (GHZ, graph state), protocols including quantum teleportation</v>
          </cell>
        </row>
        <row r="342">
          <cell r="E342" t="str">
            <v>2007.00368v3</v>
          </cell>
          <cell r="G342" t="str">
            <v>0_使用</v>
          </cell>
          <cell r="H342">
            <v>44013.42628472222</v>
          </cell>
          <cell r="J342" t="str">
            <v>Quantum optimal control with quantum computers: an hybrid algorithm
  featuring machine learning optimization</v>
          </cell>
          <cell r="K342" t="str">
            <v>0_使用</v>
          </cell>
          <cell r="AA342" t="str">
            <v>(B) Tomography, noise characterization, quantum control (including pulse optimization), gate benchmarking</v>
          </cell>
          <cell r="AB342" t="str">
            <v>(F1) Applications: quantum machine learning</v>
          </cell>
          <cell r="AC342">
            <v>5</v>
          </cell>
          <cell r="AE342" t="str">
            <v>IBM</v>
          </cell>
        </row>
        <row r="343">
          <cell r="E343" t="str">
            <v>2007.01000v1</v>
          </cell>
          <cell r="G343" t="str">
            <v>99_不明</v>
          </cell>
          <cell r="H343">
            <v>44014.43304398148</v>
          </cell>
          <cell r="J343" t="str">
            <v>Realizing Quantum Algorithms on Real Quantum Computing Devices</v>
          </cell>
          <cell r="K343" t="str">
            <v>99_不明</v>
          </cell>
          <cell r="AA343" t="str">
            <v>(C) System and software development for quantum computers: compiler, circuit optimization, gate decomposition, benchmarking different quantum computers, benchmark such as XEB, quantum volume</v>
          </cell>
          <cell r="AE343" t="str">
            <v>IBM</v>
          </cell>
          <cell r="AN343" t="str">
            <v>実機への量子ビットマッピングのみ</v>
          </cell>
        </row>
        <row r="344">
          <cell r="E344" t="str">
            <v>2007.01028v3</v>
          </cell>
          <cell r="G344" t="str">
            <v>0_使用</v>
          </cell>
          <cell r="H344">
            <v>44014.477013888885</v>
          </cell>
          <cell r="J344" t="str">
            <v>Quantum Ensemble for Classification</v>
          </cell>
          <cell r="K344" t="str">
            <v>0_使用</v>
          </cell>
          <cell r="AA344" t="str">
            <v>(F1) Applications: quantum machine learning</v>
          </cell>
          <cell r="AC344">
            <v>4</v>
          </cell>
          <cell r="AE344" t="str">
            <v>IBM</v>
          </cell>
        </row>
        <row r="345">
          <cell r="E345" t="str">
            <v>2007.01681v2</v>
          </cell>
          <cell r="G345" t="str">
            <v>0_使用</v>
          </cell>
          <cell r="H345">
            <v>44015.569814814815</v>
          </cell>
          <cell r="J345" t="str">
            <v>On Actual Preparation of Dicke State on a Quantum Computer</v>
          </cell>
          <cell r="K345" t="str">
            <v>0_使用</v>
          </cell>
          <cell r="AA345" t="str">
            <v>(A) Fundamentals of physics and quantum information: Bell inequality, entanglement test (GHZ, graph state), protocols including quantum teleportation</v>
          </cell>
          <cell r="AC345">
            <v>4</v>
          </cell>
          <cell r="AE345" t="str">
            <v>IBM</v>
          </cell>
        </row>
        <row r="346">
          <cell r="E346" t="str">
            <v>2007.03663v3</v>
          </cell>
          <cell r="G346" t="str">
            <v>0_使用</v>
          </cell>
          <cell r="H346">
            <v>44019.744583333333</v>
          </cell>
          <cell r="J346" t="str">
            <v>Measurement Error Mitigation in Quantum Computers Through Classical
  Bit-Flip Correction</v>
          </cell>
          <cell r="K346" t="str">
            <v>0_使用</v>
          </cell>
          <cell r="AA346" t="str">
            <v>(F7) Applications: primitives (grover, amplitude amplification, phase estimation, variational algorithm, optimizers, measurements)</v>
          </cell>
          <cell r="AC346">
            <v>2</v>
          </cell>
          <cell r="AE346" t="str">
            <v>IBM</v>
          </cell>
        </row>
        <row r="347">
          <cell r="E347" t="str">
            <v>2007.04447v2</v>
          </cell>
          <cell r="G347" t="str">
            <v>0_使用</v>
          </cell>
          <cell r="H347">
            <v>44020.901423611111</v>
          </cell>
          <cell r="J347" t="str">
            <v>An Algorithm for Quantum Computation of Particle Decays</v>
          </cell>
          <cell r="K347" t="str">
            <v>0_使用</v>
          </cell>
          <cell r="AA347" t="str">
            <v>(F7) Applications: primitives (grover, amplitude amplification, phase estimation, variational algorithm, optimizers, measurements)</v>
          </cell>
          <cell r="AC347">
            <v>5</v>
          </cell>
          <cell r="AE347" t="str">
            <v>IBM</v>
          </cell>
        </row>
        <row r="348">
          <cell r="E348" t="str">
            <v>2007.04694v1</v>
          </cell>
          <cell r="G348" t="str">
            <v>0_使用</v>
          </cell>
          <cell r="H348">
            <v>44021.443923611114</v>
          </cell>
          <cell r="J348" t="str">
            <v>Experimental implementation of leakage elimination operators</v>
          </cell>
          <cell r="K348" t="str">
            <v>0_使用</v>
          </cell>
          <cell r="AA348" t="str">
            <v>(F7) Applications: primitives (grover, amplitude amplification, phase estimation, variational algorithm, optimizers, measurements)</v>
          </cell>
          <cell r="AC348">
            <v>5</v>
          </cell>
          <cell r="AE348" t="str">
            <v>IBM</v>
          </cell>
        </row>
        <row r="349">
          <cell r="E349" t="str">
            <v>2007.04900v2</v>
          </cell>
          <cell r="G349" t="str">
            <v>0_使用</v>
          </cell>
          <cell r="H349">
            <v>44021.667048611111</v>
          </cell>
          <cell r="J349" t="str">
            <v>Reformulation of the No-Free-Lunch Theorem for Entangled Data Sets</v>
          </cell>
          <cell r="K349" t="str">
            <v>0_使用</v>
          </cell>
          <cell r="AA349" t="str">
            <v>(F1) Applications: quantum machine learning</v>
          </cell>
          <cell r="AC349">
            <v>6</v>
          </cell>
          <cell r="AE349" t="str">
            <v>Rigetti</v>
          </cell>
        </row>
        <row r="350">
          <cell r="E350" t="str">
            <v>2007.07872v1</v>
          </cell>
          <cell r="H350">
            <v>44022.809814814813</v>
          </cell>
          <cell r="J350" t="str">
            <v>Sampling random quantum circuits: a pedestrian's guide</v>
          </cell>
          <cell r="K350" t="str">
            <v>1_不使用</v>
          </cell>
        </row>
        <row r="351">
          <cell r="E351" t="str">
            <v>2007.06539v3</v>
          </cell>
          <cell r="G351" t="str">
            <v>0_使用</v>
          </cell>
          <cell r="H351">
            <v>44025.740497685183</v>
          </cell>
          <cell r="J351" t="str">
            <v>Benchmarking 16-element quantum search algorithms on superconducting
  quantum processors</v>
          </cell>
          <cell r="K351" t="str">
            <v>0_使用</v>
          </cell>
          <cell r="AA351" t="str">
            <v>(F7) Applications: primitives (grover, amplitude amplification, phase estimation, variational algorithm, optimizers, measurements)</v>
          </cell>
          <cell r="AC351">
            <v>4</v>
          </cell>
          <cell r="AE351" t="str">
            <v>IBM</v>
          </cell>
        </row>
        <row r="352">
          <cell r="E352" t="str">
            <v>2007.08653v1</v>
          </cell>
          <cell r="G352" t="str">
            <v>1_不使用</v>
          </cell>
          <cell r="H352">
            <v>44026.949444444443</v>
          </cell>
          <cell r="J352" t="str">
            <v>Dementia Prediction Applying Variational Quantum Classifier</v>
          </cell>
          <cell r="K352" t="str">
            <v>99_不明</v>
          </cell>
        </row>
        <row r="353">
          <cell r="E353" t="str">
            <v>2007.07901v2</v>
          </cell>
          <cell r="G353" t="str">
            <v>1_不使用</v>
          </cell>
          <cell r="H353">
            <v>44027.750011574077</v>
          </cell>
          <cell r="J353" t="str">
            <v>Fast Estimation of Sparse Quantum Noise</v>
          </cell>
          <cell r="K353" t="str">
            <v>0_使用</v>
          </cell>
        </row>
        <row r="354">
          <cell r="E354" t="str">
            <v>2007.08327v1</v>
          </cell>
          <cell r="G354" t="str">
            <v>1_不使用</v>
          </cell>
          <cell r="H354">
            <v>44028.56690972222</v>
          </cell>
          <cell r="J354" t="str">
            <v>A non-algorithmic approach to "programming" quantum computers via
  machine learning</v>
          </cell>
          <cell r="K354" t="str">
            <v>0_使用</v>
          </cell>
        </row>
        <row r="355">
          <cell r="E355" t="str">
            <v>2007.08532v2</v>
          </cell>
          <cell r="G355" t="str">
            <v>0_使用</v>
          </cell>
          <cell r="H355">
            <v>44028.750023148146</v>
          </cell>
          <cell r="J355" t="str">
            <v>Experimental implementation of non-Clifford interleaved randomized
  benchmarking with a controlled-S gate</v>
          </cell>
          <cell r="K355" t="str">
            <v>99_不明</v>
          </cell>
          <cell r="AA355" t="str">
            <v>(B) Tomography, noise characterization, quantum control (including pulse optimization), gate benchmarking</v>
          </cell>
          <cell r="AB355" t="str">
            <v>　</v>
          </cell>
          <cell r="AC355">
            <v>2</v>
          </cell>
          <cell r="AE355" t="str">
            <v>IBM</v>
          </cell>
        </row>
        <row r="356">
          <cell r="E356" t="str">
            <v>2007.09148v2</v>
          </cell>
          <cell r="H356">
            <v>44029.75</v>
          </cell>
          <cell r="J356" t="str">
            <v>Reachability Deficits in Quantum Approximate Optimization of Graph
  Problems</v>
          </cell>
          <cell r="K356" t="str">
            <v>1_不使用</v>
          </cell>
        </row>
        <row r="357">
          <cell r="E357" t="str">
            <v>2007.10893v1</v>
          </cell>
          <cell r="H357">
            <v>44033.650289351855</v>
          </cell>
          <cell r="J357" t="str">
            <v>QUANTIFY: A framework for resource analysis and design verification of
  quantum circuits</v>
          </cell>
          <cell r="K357" t="str">
            <v>1_不使用</v>
          </cell>
        </row>
        <row r="358">
          <cell r="E358" t="str">
            <v>2007.10894v1</v>
          </cell>
          <cell r="G358" t="str">
            <v>0_使用</v>
          </cell>
          <cell r="H358">
            <v>44033.650405092594</v>
          </cell>
          <cell r="J358" t="str">
            <v>Optimizing Quantum Search with a Binomial Version of Grover's Algorithm</v>
          </cell>
          <cell r="K358" t="str">
            <v>0_使用</v>
          </cell>
          <cell r="AA358" t="str">
            <v>(F7) Applications: primitives (grover, amplitude amplification, phase estimation, variational algorithm, optimizers, measurements)</v>
          </cell>
          <cell r="AB358" t="str">
            <v>　</v>
          </cell>
          <cell r="AC358">
            <v>4</v>
          </cell>
          <cell r="AE358" t="str">
            <v>Quantinuum</v>
          </cell>
        </row>
        <row r="359">
          <cell r="E359" t="str">
            <v>2007.11212v4</v>
          </cell>
          <cell r="G359" t="str">
            <v>0_使用</v>
          </cell>
          <cell r="H359">
            <v>44034.246562499997</v>
          </cell>
          <cell r="J359" t="str">
            <v>Speedup of the Quantum Adiabatic Algorithm using Delocalization
  Catalysis</v>
          </cell>
          <cell r="K359" t="str">
            <v>0_使用</v>
          </cell>
          <cell r="AA359" t="str">
            <v>(F8) Applications: simulating quantum mechanics</v>
          </cell>
          <cell r="AB359" t="str">
            <v>　</v>
          </cell>
          <cell r="AC359">
            <v>5</v>
          </cell>
          <cell r="AE359" t="str">
            <v>IBM</v>
          </cell>
        </row>
        <row r="360">
          <cell r="E360" t="str">
            <v>2007.11602v3</v>
          </cell>
          <cell r="G360" t="str">
            <v>1_不使用</v>
          </cell>
          <cell r="H360">
            <v>44034.750740740739</v>
          </cell>
          <cell r="J360" t="str">
            <v>Many-body physics in the NISQ era: quantum programming a discrete time
  crystal</v>
          </cell>
          <cell r="K360" t="str">
            <v>99_不明</v>
          </cell>
          <cell r="AA360" t="str">
            <v>　</v>
          </cell>
          <cell r="AB360" t="str">
            <v>　</v>
          </cell>
          <cell r="AC360" t="str">
            <v>　</v>
          </cell>
          <cell r="AE360" t="str">
            <v>　</v>
          </cell>
        </row>
        <row r="361">
          <cell r="E361" t="str">
            <v>2007.15521v2</v>
          </cell>
          <cell r="G361" t="str">
            <v>0_使用</v>
          </cell>
          <cell r="H361">
            <v>44042.639421296299</v>
          </cell>
          <cell r="J361" t="str">
            <v>Experimental semi-autonomous eigensolver using reinforcement learning</v>
          </cell>
          <cell r="K361" t="str">
            <v>0_使用</v>
          </cell>
          <cell r="AA361" t="str">
            <v>(F3) Applications: quantum chemistry</v>
          </cell>
          <cell r="AB361" t="str">
            <v>　</v>
          </cell>
          <cell r="AC361">
            <v>2</v>
          </cell>
          <cell r="AE361" t="str">
            <v>IBM</v>
          </cell>
        </row>
        <row r="362">
          <cell r="E362" t="str">
            <v>2008.01070v1</v>
          </cell>
          <cell r="G362" t="str">
            <v>1_不使用</v>
          </cell>
          <cell r="H362">
            <v>44044.114502314813</v>
          </cell>
          <cell r="J362" t="str">
            <v>Demonstrating Quantum Zeno Effect on IBM Quantum Experience</v>
          </cell>
          <cell r="K362" t="str">
            <v>0_使用</v>
          </cell>
          <cell r="AA362" t="str">
            <v>　</v>
          </cell>
          <cell r="AB362" t="str">
            <v>　</v>
          </cell>
          <cell r="AC362" t="str">
            <v>　</v>
          </cell>
          <cell r="AE362" t="str">
            <v>　</v>
          </cell>
        </row>
        <row r="363">
          <cell r="E363" t="str">
            <v>2008.00216v3</v>
          </cell>
          <cell r="H363">
            <v>44044.366249999999</v>
          </cell>
          <cell r="J363" t="str">
            <v>Faster Schrﾃｶdinger-style simulation of quantum circuits</v>
          </cell>
          <cell r="K363" t="str">
            <v>1_不使用</v>
          </cell>
        </row>
        <row r="364">
          <cell r="E364" t="str">
            <v>2008.00691v1</v>
          </cell>
          <cell r="G364" t="str">
            <v>0_使用</v>
          </cell>
          <cell r="H364">
            <v>44046.326770833337</v>
          </cell>
          <cell r="J364" t="str">
            <v>Quantum versus Classical Generative Modelling in Finance</v>
          </cell>
          <cell r="K364" t="str">
            <v>0_使用</v>
          </cell>
          <cell r="AA364" t="str">
            <v>(F1) Applications: quantum machine learning</v>
          </cell>
          <cell r="AB364" t="str">
            <v>(F4) Applications: finance</v>
          </cell>
          <cell r="AC364">
            <v>28</v>
          </cell>
          <cell r="AE364" t="str">
            <v>Rigetti</v>
          </cell>
        </row>
        <row r="365">
          <cell r="E365" t="str">
            <v>2008.01081v1</v>
          </cell>
          <cell r="G365" t="str">
            <v>0_使用</v>
          </cell>
          <cell r="H365">
            <v>44046.587939814817</v>
          </cell>
          <cell r="J365" t="str">
            <v>Analysis of five techniques for the internal representation of a digital
  image inside a quantum processor</v>
          </cell>
          <cell r="K365" t="str">
            <v>0_使用</v>
          </cell>
          <cell r="AA365" t="str">
            <v>(F13) Applications: others</v>
          </cell>
          <cell r="AB365" t="str">
            <v>　</v>
          </cell>
          <cell r="AC365">
            <v>5</v>
          </cell>
          <cell r="AE365" t="str">
            <v>IBM</v>
          </cell>
          <cell r="AN365" t="str">
            <v>Quantum Image Processing (QImP)と呼ばれる研究。</v>
          </cell>
        </row>
        <row r="366">
          <cell r="E366" t="str">
            <v>2008.02102v1</v>
          </cell>
          <cell r="G366" t="str">
            <v>0_使用</v>
          </cell>
          <cell r="H366">
            <v>44047.100532407407</v>
          </cell>
          <cell r="J366" t="str">
            <v>Quantum amplitude estimation algorithms on IBM quantum devices</v>
          </cell>
          <cell r="K366" t="str">
            <v>0_使用</v>
          </cell>
          <cell r="AA366" t="str">
            <v>(F7) Applications: primitives (grover, amplitude amplification, phase estimation, variational algorithm, optimizers, measurements)</v>
          </cell>
          <cell r="AB366" t="str">
            <v>　</v>
          </cell>
          <cell r="AC366">
            <v>3</v>
          </cell>
          <cell r="AE366" t="str">
            <v>IBM</v>
          </cell>
        </row>
        <row r="367">
          <cell r="E367" t="str">
            <v>2008.04110v2</v>
          </cell>
          <cell r="G367" t="str">
            <v>1_不使用</v>
          </cell>
          <cell r="H367">
            <v>44049.750011574077</v>
          </cell>
          <cell r="J367" t="str">
            <v>Quantum Computation for Pricing the Collateralized Debt Obligations</v>
          </cell>
          <cell r="K367" t="str">
            <v>0_使用</v>
          </cell>
          <cell r="AA367" t="str">
            <v>　</v>
          </cell>
          <cell r="AB367" t="str">
            <v>　</v>
          </cell>
          <cell r="AC367" t="str">
            <v>　</v>
          </cell>
          <cell r="AE367" t="str">
            <v>　</v>
          </cell>
        </row>
        <row r="368">
          <cell r="E368" t="str">
            <v>2008.03999v1</v>
          </cell>
          <cell r="G368" t="str">
            <v>0_使用</v>
          </cell>
          <cell r="H368">
            <v>44053.414907407408</v>
          </cell>
          <cell r="J368" t="str">
            <v>Quantifying coherence of quantum measurements</v>
          </cell>
          <cell r="K368" t="str">
            <v>0_使用</v>
          </cell>
          <cell r="AA368" t="str">
            <v>(B) Tomography, noise characterization, quantum control (including pulse optimization), gate benchmarking</v>
          </cell>
          <cell r="AB368" t="str">
            <v>　</v>
          </cell>
          <cell r="AC368">
            <v>1</v>
          </cell>
          <cell r="AE368" t="str">
            <v>IBM</v>
          </cell>
        </row>
        <row r="369">
          <cell r="E369" t="str">
            <v>2008.05177v3</v>
          </cell>
          <cell r="H369">
            <v>44055.365300925929</v>
          </cell>
          <cell r="J369" t="str">
            <v>Statistical Aspects of the Quantum Supremacy Demonstration</v>
          </cell>
          <cell r="K369" t="str">
            <v>1_不使用</v>
          </cell>
        </row>
        <row r="370">
          <cell r="E370" t="str">
            <v>2008.05188v2</v>
          </cell>
          <cell r="H370">
            <v>44055.383275462962</v>
          </cell>
          <cell r="J370" t="str">
            <v>The Argument against Quantum Computers, the Quantum Laws of Nature, and
  Google's Supremacy Claims</v>
          </cell>
          <cell r="K370" t="str">
            <v>1_不使用</v>
          </cell>
        </row>
        <row r="371">
          <cell r="E371" t="str">
            <v>2008.06228v1</v>
          </cell>
          <cell r="G371" t="str">
            <v>0_使用</v>
          </cell>
          <cell r="H371">
            <v>44057.326793981483</v>
          </cell>
          <cell r="J371" t="str">
            <v>A novel three party Quantum secret sharing scheme based on Bell state
  sequential measurements with application in quantum image sharing</v>
          </cell>
          <cell r="K371" t="str">
            <v>0_使用</v>
          </cell>
          <cell r="AA371" t="str">
            <v>(F13) Applications: others</v>
          </cell>
          <cell r="AB371" t="str">
            <v>(F7) Applications: primitives (grover, amplitude amplification, phase estimation, variational algorithm, optimizers, measurements)</v>
          </cell>
          <cell r="AC371">
            <v>8</v>
          </cell>
          <cell r="AE371" t="str">
            <v>IBM</v>
          </cell>
          <cell r="AN371" t="str">
            <v>量子暗号に関する研究。提案したアルゴリズムにおいてQFTを用いるため、テーマとして(F7)を選択した。使用qubit数については、図4および(1,4)に関する実験との記述より、8qubitと判断。</v>
          </cell>
        </row>
        <row r="372">
          <cell r="E372" t="str">
            <v>2008.06443v1</v>
          </cell>
          <cell r="G372" t="str">
            <v>0_使用</v>
          </cell>
          <cell r="H372">
            <v>44057.671932870369</v>
          </cell>
          <cell r="J372" t="str">
            <v>Quantum-enhanced analysis of discrete stochastic processes</v>
          </cell>
          <cell r="K372" t="str">
            <v>0_使用</v>
          </cell>
          <cell r="AA372" t="str">
            <v>(F13) Applications: others</v>
          </cell>
          <cell r="AB372" t="str">
            <v>(F4) Applications: finance</v>
          </cell>
          <cell r="AC372">
            <v>5</v>
          </cell>
          <cell r="AE372" t="str">
            <v>IBM</v>
          </cell>
          <cell r="AN372" t="str">
            <v>離散確率過程に対するサンプリングについての研究。利用テーマ(サブ)は他に(F12)もあり。</v>
          </cell>
        </row>
        <row r="373">
          <cell r="E373" t="str">
            <v>2008.06449v1</v>
          </cell>
          <cell r="G373" t="str">
            <v>0_使用</v>
          </cell>
          <cell r="H373">
            <v>44057.683680555558</v>
          </cell>
          <cell r="J373" t="str">
            <v>Quantum algorithm for alchemical optimization in material design</v>
          </cell>
          <cell r="K373" t="str">
            <v>0_使用</v>
          </cell>
          <cell r="AA373" t="str">
            <v>(F3) Applications: quantum chemistry</v>
          </cell>
          <cell r="AB373" t="str">
            <v>　</v>
          </cell>
          <cell r="AE373" t="str">
            <v>IBM</v>
          </cell>
          <cell r="AN373" t="str">
            <v>使用qubit数は本文中には明記されていない。</v>
          </cell>
        </row>
        <row r="374">
          <cell r="E374" t="str">
            <v>2008.07230v2</v>
          </cell>
          <cell r="H374">
            <v>44060.497488425928</v>
          </cell>
          <cell r="J374" t="str">
            <v>Robustness Verification of Quantum Classifiers</v>
          </cell>
          <cell r="K374" t="str">
            <v>1_不使用</v>
          </cell>
        </row>
        <row r="375">
          <cell r="E375" t="str">
            <v>2008.08144v1</v>
          </cell>
          <cell r="G375" t="str">
            <v>0_使用</v>
          </cell>
          <cell r="H375">
            <v>44061.850312499999</v>
          </cell>
          <cell r="J375" t="str">
            <v>Microcanonical and finite temperature ab initio molecular dynamics
  simulations on quantum computers</v>
          </cell>
          <cell r="K375" t="str">
            <v>0_使用</v>
          </cell>
          <cell r="AA375" t="str">
            <v>(F3) Applications: quantum chemistry</v>
          </cell>
          <cell r="AB375" t="str">
            <v>　</v>
          </cell>
          <cell r="AC375">
            <v>3</v>
          </cell>
          <cell r="AE375" t="str">
            <v>IBM</v>
          </cell>
          <cell r="AN375" t="str">
            <v>　</v>
          </cell>
        </row>
        <row r="376">
          <cell r="E376" t="str">
            <v>2008.08763v3</v>
          </cell>
          <cell r="G376" t="str">
            <v>0_使用</v>
          </cell>
          <cell r="H376">
            <v>44063.170740740738</v>
          </cell>
          <cell r="J376" t="str">
            <v>Scattering in the Ising Model Using Quantum Lanczos Algorithm</v>
          </cell>
          <cell r="K376" t="str">
            <v>0_使用</v>
          </cell>
          <cell r="AA376" t="str">
            <v>(F2) Applications: condensed matter physics</v>
          </cell>
          <cell r="AB376" t="str">
            <v>　</v>
          </cell>
          <cell r="AC376">
            <v>4</v>
          </cell>
          <cell r="AE376" t="str">
            <v>IBM</v>
          </cell>
          <cell r="AN376" t="str">
            <v>他にIBM Manhattanも使用。利用量子ビットはこのマシンも含めた全ての使用マシンで4qubit。</v>
          </cell>
        </row>
        <row r="377">
          <cell r="E377" t="str">
            <v>2008.09079v4</v>
          </cell>
          <cell r="G377" t="str">
            <v>0_使用</v>
          </cell>
          <cell r="H377">
            <v>44063.717465277776</v>
          </cell>
          <cell r="J377" t="str">
            <v>Pure State Tomography with Fourier Transformation</v>
          </cell>
          <cell r="K377" t="str">
            <v>0_使用</v>
          </cell>
          <cell r="AA377" t="str">
            <v>(B) Tomography, noise characterization, quantum control (including pulse optimization), gate benchmarking</v>
          </cell>
          <cell r="AB377" t="str">
            <v>　</v>
          </cell>
          <cell r="AC377">
            <v>3</v>
          </cell>
          <cell r="AE377" t="str">
            <v>IBM</v>
          </cell>
          <cell r="AN377" t="str">
            <v>　</v>
          </cell>
        </row>
        <row r="378">
          <cell r="E378" t="str">
            <v>2008.09331v4</v>
          </cell>
          <cell r="G378" t="str">
            <v>99_不明</v>
          </cell>
          <cell r="H378">
            <v>44064.288136574076</v>
          </cell>
          <cell r="J378" t="str">
            <v>Quantum Circuit Transformation: A Monte Carlo Tree Search Framework</v>
          </cell>
          <cell r="K378" t="str">
            <v>0_使用</v>
          </cell>
          <cell r="AA378" t="str">
            <v>(C) System and software development for quantum computers: compiler, circuit optimization, gate decomposition, benchmarking different quantum computers, benchmark such as XEB, quantum volume</v>
          </cell>
          <cell r="AB378" t="str">
            <v>　</v>
          </cell>
          <cell r="AE378" t="str">
            <v>IBM</v>
          </cell>
          <cell r="AN378" t="str">
            <v>実機を想定した実験を行っているが、実機上で行ったのかシミュレーターで行ったのかが不明。（おそらく後者？）</v>
          </cell>
        </row>
        <row r="379">
          <cell r="E379" t="str">
            <v>2008.09612v3</v>
          </cell>
          <cell r="G379" t="str">
            <v>0_使用</v>
          </cell>
          <cell r="H379">
            <v>44064.652789351851</v>
          </cell>
          <cell r="J379" t="str">
            <v>Characterizing the Stability of NISQ Devices</v>
          </cell>
          <cell r="K379" t="str">
            <v>0_使用</v>
          </cell>
          <cell r="AA379" t="str">
            <v>(C) System and software development for quantum computers: compiler, circuit optimization, gate decomposition, benchmarking different quantum computers, benchmark such as XEB, quantum volume</v>
          </cell>
          <cell r="AB379" t="str">
            <v>　</v>
          </cell>
          <cell r="AC379">
            <v>5</v>
          </cell>
          <cell r="AE379" t="str">
            <v>IBM</v>
          </cell>
          <cell r="AN379" t="str">
            <v>　</v>
          </cell>
        </row>
        <row r="380">
          <cell r="E380" t="str">
            <v>2008.10647v1</v>
          </cell>
          <cell r="G380" t="str">
            <v>1_不使用</v>
          </cell>
          <cell r="H380">
            <v>44067.775972222225</v>
          </cell>
          <cell r="J380" t="str">
            <v>Fundamentals In Quantum Algorithms: A Tutorial Series Using Qiskit
  Continued</v>
          </cell>
          <cell r="K380" t="str">
            <v>0_使用</v>
          </cell>
          <cell r="AA380" t="str">
            <v>　</v>
          </cell>
          <cell r="AB380" t="str">
            <v>　</v>
          </cell>
          <cell r="AC380" t="str">
            <v>　</v>
          </cell>
          <cell r="AE380" t="str">
            <v>　</v>
          </cell>
          <cell r="AN380" t="str">
            <v>　</v>
          </cell>
        </row>
        <row r="381">
          <cell r="E381" t="str">
            <v>2008.10914v4</v>
          </cell>
          <cell r="G381" t="str">
            <v>0_使用</v>
          </cell>
          <cell r="H381">
            <v>44068.408564814818</v>
          </cell>
          <cell r="J381" t="str">
            <v>Algorithmic Error Mitigation Scheme for Current Quantum Processors</v>
          </cell>
          <cell r="K381" t="str">
            <v>0_使用</v>
          </cell>
          <cell r="AA381" t="str">
            <v>(E) Quantum noise mitigation</v>
          </cell>
          <cell r="AB381" t="str">
            <v>(F3) Applications: quantum chemistry</v>
          </cell>
          <cell r="AC381">
            <v>6</v>
          </cell>
          <cell r="AE381" t="str">
            <v>IBM</v>
          </cell>
          <cell r="AN381" t="str">
            <v>実利用量子ビット数はAlmadenでの値。Ourenseでの最大量子ビット数は4。</v>
          </cell>
        </row>
        <row r="382">
          <cell r="E382" t="str">
            <v>2008.11347v2</v>
          </cell>
          <cell r="G382" t="str">
            <v>0_使用</v>
          </cell>
          <cell r="H382">
            <v>44069.105138888888</v>
          </cell>
          <cell r="J382" t="str">
            <v>Hybrid Quantum-Classical Eigensolver Without Variation or Parametric
  Gates</v>
          </cell>
          <cell r="K382" t="str">
            <v>0_使用</v>
          </cell>
          <cell r="AA382" t="str">
            <v>(F3) Applications: quantum chemistry</v>
          </cell>
          <cell r="AB382" t="str">
            <v>　</v>
          </cell>
          <cell r="AC382">
            <v>5</v>
          </cell>
          <cell r="AE382" t="str">
            <v>IBM</v>
          </cell>
          <cell r="AN382" t="str">
            <v>　</v>
          </cell>
        </row>
        <row r="383">
          <cell r="E383" t="str">
            <v>2008.12525v1</v>
          </cell>
          <cell r="G383" t="str">
            <v>0_使用</v>
          </cell>
          <cell r="H383">
            <v>44071.319953703707</v>
          </cell>
          <cell r="J383" t="str">
            <v>Finding Small and Large k-Clique Instances on a Quantum Computer</v>
          </cell>
          <cell r="K383" t="str">
            <v>0_使用</v>
          </cell>
          <cell r="AA383" t="str">
            <v>(F7) Applications: primitives (grover, amplitude amplification, phase estimation, variational algorithm, optimizers, measurements)</v>
          </cell>
          <cell r="AB383" t="str">
            <v>　</v>
          </cell>
          <cell r="AC383">
            <v>9</v>
          </cell>
          <cell r="AE383" t="str">
            <v>IBM</v>
          </cell>
          <cell r="AN383" t="str">
            <v>他にIBM Cambridge, IBM Q16 Melbourne, IBM Rochesterも使用。利用量子ビットはこの3つ含めた全ての使用マシンで9qubit。</v>
          </cell>
        </row>
        <row r="384">
          <cell r="E384" t="str">
            <v>2008.13490v1</v>
          </cell>
          <cell r="G384" t="str">
            <v>0_使用</v>
          </cell>
          <cell r="H384">
            <v>44074.463217592594</v>
          </cell>
          <cell r="J384" t="str">
            <v>Supercomputer simulations of transmon quantum computers</v>
          </cell>
          <cell r="K384" t="str">
            <v>0_使用</v>
          </cell>
          <cell r="AA384" t="str">
            <v>(C) System and software development for quantum computers: compiler, circuit optimization, gate decomposition, benchmarking different quantum computers, benchmark such as XEB, quantum volume</v>
          </cell>
          <cell r="AB384" t="str">
            <v>　</v>
          </cell>
          <cell r="AC384">
            <v>5</v>
          </cell>
          <cell r="AE384" t="str">
            <v>IBM</v>
          </cell>
          <cell r="AN384" t="str">
            <v>D論。一部実験において「2017年8月17日現在、IBM Q Experienceで利用可能な5qubitのデバイス」とだけ書かれており、どのIBMのデバイスを使用したかは不明。</v>
          </cell>
        </row>
        <row r="385">
          <cell r="E385" t="str">
            <v>2009.00570v1</v>
          </cell>
          <cell r="G385" t="str">
            <v>1_不使用</v>
          </cell>
          <cell r="H385">
            <v>44075.71025462963</v>
          </cell>
          <cell r="J385" t="str">
            <v>Realizing highly entangled states in asymmetrically coupled three NV
  centers at room temperature</v>
          </cell>
          <cell r="K385" t="str">
            <v>99_不明</v>
          </cell>
          <cell r="AA385" t="str">
            <v>　</v>
          </cell>
          <cell r="AB385" t="str">
            <v>　</v>
          </cell>
          <cell r="AC385" t="str">
            <v>　</v>
          </cell>
          <cell r="AE385" t="str">
            <v>　</v>
          </cell>
          <cell r="AN385" t="str">
            <v>「IBM London quantum emulatorを使用」とあったため、不使用とした。IBM London quantum emulatorが何なのかは分かりませんでした。</v>
          </cell>
        </row>
        <row r="386">
          <cell r="E386" t="str">
            <v>2009.00815v2</v>
          </cell>
          <cell r="H386">
            <v>44076.19427083333</v>
          </cell>
          <cell r="J386" t="str">
            <v>Maximal entropy approach for quantum state tomography</v>
          </cell>
          <cell r="K386" t="str">
            <v>1_不使用</v>
          </cell>
        </row>
        <row r="387">
          <cell r="E387" t="str">
            <v>2009.01283v1</v>
          </cell>
          <cell r="G387" t="str">
            <v>0_使用</v>
          </cell>
          <cell r="H387">
            <v>44076.768831018519</v>
          </cell>
          <cell r="J387" t="str">
            <v>Simulation of non-radiative energy transfer in photosynthetic systems
  using a quantum computer</v>
          </cell>
          <cell r="K387" t="str">
            <v>0_使用</v>
          </cell>
          <cell r="AA387" t="str">
            <v>(F8) Applications: simulating quantum mechanics</v>
          </cell>
          <cell r="AB387" t="str">
            <v>　</v>
          </cell>
          <cell r="AC387">
            <v>2</v>
          </cell>
          <cell r="AE387" t="str">
            <v>IBM</v>
          </cell>
        </row>
        <row r="388">
          <cell r="E388" t="str">
            <v>2009.01333v1</v>
          </cell>
          <cell r="G388" t="str">
            <v>0_使用</v>
          </cell>
          <cell r="H388">
            <v>44076.862812500003</v>
          </cell>
          <cell r="J388" t="str">
            <v>Asymmetry of CNOT gate operation in superconducting transmon quantum
  processors using cross-resonance entangling</v>
          </cell>
          <cell r="K388" t="str">
            <v>0_使用</v>
          </cell>
          <cell r="AA388" t="str">
            <v>(B) Tomography, noise characterization, quantum control (including pulse optimization), gate benchmarking</v>
          </cell>
          <cell r="AB388" t="str">
            <v>　</v>
          </cell>
          <cell r="AC388">
            <v>2</v>
          </cell>
          <cell r="AE388" t="str">
            <v>IBM</v>
          </cell>
        </row>
        <row r="389">
          <cell r="E389" t="str">
            <v>2009.02376v1</v>
          </cell>
          <cell r="G389" t="str">
            <v>1_不使用</v>
          </cell>
          <cell r="H389">
            <v>44078.832557870373</v>
          </cell>
          <cell r="J389" t="str">
            <v>Verifying Results of the IBM Qiskit Quantum Circuit Compilation Flow</v>
          </cell>
          <cell r="K389" t="str">
            <v>0_使用</v>
          </cell>
        </row>
        <row r="390">
          <cell r="E390" t="str">
            <v>2009.03539v1</v>
          </cell>
          <cell r="G390" t="str">
            <v>0_使用</v>
          </cell>
          <cell r="H390">
            <v>44082.269814814812</v>
          </cell>
          <cell r="J390" t="str">
            <v>Shortcuts to Adiabaticity in Digitized Adiabatic Quantum Computing</v>
          </cell>
          <cell r="K390" t="str">
            <v>0_使用</v>
          </cell>
          <cell r="AA390" t="str">
            <v>(F2) Applications: condensed matter physics</v>
          </cell>
          <cell r="AC390">
            <v>5</v>
          </cell>
          <cell r="AE390" t="str">
            <v>IBM</v>
          </cell>
          <cell r="AN390" t="str">
            <v>このほかにibmq_vigo, ibmq_ourenseも使用。実利用量子ビット数は2or3.</v>
          </cell>
        </row>
        <row r="391">
          <cell r="E391" t="str">
            <v>2009.03542v1</v>
          </cell>
          <cell r="G391" t="str">
            <v>0_使用</v>
          </cell>
          <cell r="H391">
            <v>44082.284120370372</v>
          </cell>
          <cell r="J391" t="str">
            <v>Quantum Computation of Finite-Temperature Static and Dynamical
  Properties of Spin Systems Using Quantum Imaginary Time Evolution</v>
          </cell>
          <cell r="K391" t="str">
            <v>0_使用</v>
          </cell>
          <cell r="AA391" t="str">
            <v>(F2) Applications: condensed matter physics</v>
          </cell>
          <cell r="AC391">
            <v>5</v>
          </cell>
          <cell r="AE391" t="str">
            <v>IBM</v>
          </cell>
        </row>
        <row r="392">
          <cell r="E392" t="str">
            <v>2009.04417v4</v>
          </cell>
          <cell r="G392" t="str">
            <v>0_使用</v>
          </cell>
          <cell r="H392">
            <v>44083.708773148152</v>
          </cell>
          <cell r="J392" t="str">
            <v>Mitiq: A software package for error mitigation on noisy quantum
  computers</v>
          </cell>
          <cell r="K392" t="str">
            <v>0_使用</v>
          </cell>
          <cell r="AA392" t="str">
            <v>(E) Quantum noise mitigation</v>
          </cell>
          <cell r="AC392">
            <v>2</v>
          </cell>
          <cell r="AE392" t="str">
            <v>IBM</v>
          </cell>
        </row>
        <row r="393">
          <cell r="E393" t="str">
            <v>2009.04484v4</v>
          </cell>
          <cell r="G393" t="str">
            <v>0_使用</v>
          </cell>
          <cell r="H393">
            <v>44083.750104166669</v>
          </cell>
          <cell r="J393" t="str">
            <v>Enhancing the Quantum Linear Systems Algorithm using Richardson
  Extrapolation</v>
          </cell>
          <cell r="K393" t="str">
            <v>0_使用</v>
          </cell>
          <cell r="AA393" t="str">
            <v>(F6) Applications: linear algebra (HHL, variational linear system solver)</v>
          </cell>
          <cell r="AC393">
            <v>4</v>
          </cell>
          <cell r="AE393" t="str">
            <v>IBM</v>
          </cell>
        </row>
        <row r="394">
          <cell r="E394" t="str">
            <v>2009.04584v2</v>
          </cell>
          <cell r="G394" t="str">
            <v>0_使用</v>
          </cell>
          <cell r="H394">
            <v>44083.905682870369</v>
          </cell>
          <cell r="J394" t="str">
            <v>Design of a Quantum-Repeater using Quantum-Circuits and benchmarking its
  performance on an IBM Quantum-Computer</v>
          </cell>
          <cell r="K394" t="str">
            <v>0_使用</v>
          </cell>
          <cell r="AA394" t="str">
            <v>(A) Fundamentals of physics and quantum information: Bell inequality, entanglement test (GHZ, graph state), protocols including quantum teleportation</v>
          </cell>
          <cell r="AC394">
            <v>15</v>
          </cell>
          <cell r="AE394" t="str">
            <v>IBM</v>
          </cell>
        </row>
        <row r="395">
          <cell r="E395" t="str">
            <v>2009.05840v1</v>
          </cell>
          <cell r="G395" t="str">
            <v>0_使用</v>
          </cell>
          <cell r="H395">
            <v>44086.760972222219</v>
          </cell>
          <cell r="J395" t="str">
            <v>A hybrid scheme for prime factorization and its experimental
  implementation using IBM quantum processor</v>
          </cell>
          <cell r="K395" t="str">
            <v>0_使用</v>
          </cell>
          <cell r="AA395" t="str">
            <v>(F13) Applications: others</v>
          </cell>
          <cell r="AC395">
            <v>1</v>
          </cell>
          <cell r="AE395" t="str">
            <v>IBM</v>
          </cell>
          <cell r="AN395" t="str">
            <v>量子古典ハイブリッドアルゴリズムによる素因数分解</v>
          </cell>
        </row>
        <row r="396">
          <cell r="E396" t="str">
            <v>2009.06601v5</v>
          </cell>
          <cell r="G396" t="str">
            <v>0_使用</v>
          </cell>
          <cell r="H396">
            <v>44088.733472222222</v>
          </cell>
          <cell r="J396" t="str">
            <v>The Efficient Preparation of Normal Distributions in Quantum Registers</v>
          </cell>
          <cell r="K396" t="str">
            <v>0_使用</v>
          </cell>
          <cell r="AA396" t="str">
            <v>(F13) Applications: others</v>
          </cell>
          <cell r="AC396">
            <v>5</v>
          </cell>
          <cell r="AE396" t="str">
            <v>Honeywell</v>
          </cell>
          <cell r="AN396" t="str">
            <v>正規分布の生成。QPUはH0とH1-2を使用。</v>
          </cell>
        </row>
        <row r="397">
          <cell r="E397" t="str">
            <v>2009.07359v1</v>
          </cell>
          <cell r="H397">
            <v>44089.894016203703</v>
          </cell>
          <cell r="J397" t="str">
            <v>What Have Google's Random Quantum Circuit Simulation Experiments
  Demonstrated about Quantum Supremacy?</v>
          </cell>
          <cell r="K397" t="str">
            <v>1_不使用</v>
          </cell>
        </row>
        <row r="398">
          <cell r="E398" t="str">
            <v>2009.07375v2</v>
          </cell>
          <cell r="G398" t="str">
            <v>0_使用</v>
          </cell>
          <cell r="H398">
            <v>44089.936851851853</v>
          </cell>
          <cell r="J398" t="str">
            <v>Digital Quantum Simulation of Non-Equilibrium Quantum Many-Body Systems</v>
          </cell>
          <cell r="K398" t="str">
            <v>0_使用</v>
          </cell>
          <cell r="AA398" t="str">
            <v>(F2) Applications: condensed matter physics</v>
          </cell>
          <cell r="AC398">
            <v>8</v>
          </cell>
          <cell r="AE398" t="str">
            <v>IBM</v>
          </cell>
        </row>
        <row r="399">
          <cell r="E399" t="str">
            <v>2009.07425v4</v>
          </cell>
          <cell r="G399" t="str">
            <v>0_使用</v>
          </cell>
          <cell r="H399">
            <v>44090.096828703703</v>
          </cell>
          <cell r="J399" t="str">
            <v>Benchmarking Quantum State Transfer on Quantum Devices using
  Spatio-Temporal Steering</v>
          </cell>
          <cell r="K399" t="str">
            <v>0_使用</v>
          </cell>
          <cell r="AA399" t="str">
            <v>(A) Fundamentals of physics and quantum information: Bell inequality, entanglement test (GHZ, graph state), protocols including quantum teleportation</v>
          </cell>
          <cell r="AC399">
            <v>5</v>
          </cell>
          <cell r="AE399" t="str">
            <v>IBM</v>
          </cell>
          <cell r="AN399" t="str">
            <v>本文中ではQutechのstarmon-5とspin-2も利用。AppendixではIBM Almaden, Cambridge, London, Parisも使用。</v>
          </cell>
        </row>
        <row r="400">
          <cell r="E400" t="str">
            <v>2009.07601v3</v>
          </cell>
          <cell r="G400" t="str">
            <v>0_使用</v>
          </cell>
          <cell r="H400">
            <v>44090.459027777775</v>
          </cell>
          <cell r="J400" t="str">
            <v>Efficient Quantum State Sample Tomography with Basis-dependent
  Neural-networks</v>
          </cell>
          <cell r="K400" t="str">
            <v>0_使用</v>
          </cell>
          <cell r="AA400" t="str">
            <v>(B) Tomography, noise characterization, quantum control (including pulse optimization), gate benchmarking</v>
          </cell>
          <cell r="AC400">
            <v>6</v>
          </cell>
          <cell r="AE400" t="str">
            <v>IBM</v>
          </cell>
        </row>
        <row r="401">
          <cell r="E401" t="str">
            <v>2009.09246v1</v>
          </cell>
          <cell r="G401" t="str">
            <v>0_使用</v>
          </cell>
          <cell r="H401">
            <v>44093.620300925926</v>
          </cell>
          <cell r="J401" t="str">
            <v>Hybrid quantum-classical unsupervised data clustering based on the
  Self-Organizing Feature Map</v>
          </cell>
          <cell r="K401" t="str">
            <v>0_使用</v>
          </cell>
          <cell r="AA401" t="str">
            <v>(F1) Applications: quantum machine learning</v>
          </cell>
          <cell r="AC401">
            <v>7</v>
          </cell>
          <cell r="AE401" t="str">
            <v>IBM</v>
          </cell>
        </row>
        <row r="402">
          <cell r="E402" t="str">
            <v>2009.10151v1</v>
          </cell>
          <cell r="H402">
            <v>44095.824293981481</v>
          </cell>
          <cell r="J402" t="str">
            <v>TIGER: Topology-aware Assignment using Ising machines Application to
  Classical Algorithm Tasks and Quantum Circuit Gates</v>
          </cell>
          <cell r="K402" t="str">
            <v>1_不使用</v>
          </cell>
        </row>
        <row r="403">
          <cell r="E403" t="str">
            <v>2009.13140v3</v>
          </cell>
          <cell r="G403" t="str">
            <v>0_使用</v>
          </cell>
          <cell r="H403">
            <v>44102.360474537039</v>
          </cell>
          <cell r="J403" t="str">
            <v>Quantum computed moments correction to variational estimates</v>
          </cell>
          <cell r="K403" t="str">
            <v>0_使用</v>
          </cell>
          <cell r="AA403" t="str">
            <v>(F2) Applications: condensed matter physics</v>
          </cell>
          <cell r="AC403">
            <v>25</v>
          </cell>
          <cell r="AE403" t="str">
            <v>IBM</v>
          </cell>
        </row>
        <row r="404">
          <cell r="E404" t="str">
            <v>2009.14028v2</v>
          </cell>
          <cell r="G404" t="str">
            <v>0_使用</v>
          </cell>
          <cell r="H404">
            <v>44103.58320601852</v>
          </cell>
          <cell r="J404" t="str">
            <v>Demonstrating the power of quantum computers, certification of highly
  entangled measurements and scalable quantum nonlocality</v>
          </cell>
          <cell r="K404" t="str">
            <v>0_使用</v>
          </cell>
          <cell r="AA404" t="str">
            <v>(A) Fundamentals of physics and quantum information: Bell inequality, entanglement test (GHZ, graph state), protocols including quantum teleportation</v>
          </cell>
          <cell r="AC404">
            <v>12</v>
          </cell>
          <cell r="AE404" t="str">
            <v>IBM</v>
          </cell>
          <cell r="AN404" t="str">
            <v>IBM Johannesburgも使用。</v>
          </cell>
        </row>
        <row r="405">
          <cell r="E405" t="str">
            <v>2010.00649v1</v>
          </cell>
          <cell r="G405" t="str">
            <v>0_使用</v>
          </cell>
          <cell r="H405">
            <v>44105.808055555557</v>
          </cell>
          <cell r="J405" t="str">
            <v>Application of a Quantum Search Algorithm to High- Energy Physics Data
  at the Large Hadron Collider</v>
          </cell>
          <cell r="K405" t="str">
            <v>0_使用</v>
          </cell>
          <cell r="AA405" t="str">
            <v>(F9) Applications: high energy physics</v>
          </cell>
          <cell r="AC405">
            <v>5</v>
          </cell>
          <cell r="AE405" t="str">
            <v>IBM</v>
          </cell>
        </row>
        <row r="406">
          <cell r="E406" t="str">
            <v>2010.00831v2</v>
          </cell>
          <cell r="G406" t="str">
            <v>1_不使用</v>
          </cell>
          <cell r="H406">
            <v>44106.328229166669</v>
          </cell>
          <cell r="J406" t="str">
            <v>A Low Complexity Quantum Principal Component Analysis Algorithm</v>
          </cell>
          <cell r="K406" t="str">
            <v>0_使用</v>
          </cell>
          <cell r="AN406" t="str">
            <v>QASM simulatorを使っているだけで、実機は使っていない。</v>
          </cell>
        </row>
        <row r="407">
          <cell r="E407" t="str">
            <v>2010.02088v1</v>
          </cell>
          <cell r="G407" t="str">
            <v>1_不使用</v>
          </cell>
          <cell r="H407">
            <v>44109.638379629629</v>
          </cell>
          <cell r="J407" t="str">
            <v>Quantum Bayesian decision-making*</v>
          </cell>
          <cell r="K407" t="str">
            <v>0_使用</v>
          </cell>
        </row>
        <row r="408">
          <cell r="E408" t="str">
            <v>2010.02442v1</v>
          </cell>
          <cell r="G408" t="str">
            <v>1_不使用</v>
          </cell>
          <cell r="H408">
            <v>44110.114340277774</v>
          </cell>
          <cell r="J408" t="str">
            <v>Quantum Computing Solution of DC Power Flow</v>
          </cell>
          <cell r="K408" t="str">
            <v>0_使用</v>
          </cell>
          <cell r="AN408" t="str">
            <v>abstを見ると実機を使っていそうだが、本文を見るとQASM simulatorしか使っていない。</v>
          </cell>
        </row>
        <row r="409">
          <cell r="E409" t="str">
            <v>2010.03397v1</v>
          </cell>
          <cell r="G409" t="str">
            <v>0_使用</v>
          </cell>
          <cell r="H409">
            <v>44110.29415509259</v>
          </cell>
          <cell r="J409" t="str">
            <v>A Hardware-Aware Heuristic for the Qubit Mapping Problem in the NISQ Era</v>
          </cell>
          <cell r="K409" t="str">
            <v>0_使用</v>
          </cell>
          <cell r="AA409" t="str">
            <v>(C) System and software development for quantum computers: compiler, circuit optimization, gate decomposition, benchmarking different quantum computers, benchmark such as XEB, quantum volume</v>
          </cell>
          <cell r="AC409">
            <v>5</v>
          </cell>
          <cell r="AE409" t="str">
            <v>IBM</v>
          </cell>
        </row>
        <row r="410">
          <cell r="E410" t="str">
            <v>2010.03080v2</v>
          </cell>
          <cell r="G410" t="str">
            <v>0_使用</v>
          </cell>
          <cell r="H410">
            <v>44110.974270833336</v>
          </cell>
          <cell r="J410" t="str">
            <v>Qubit-efficient entanglement spectroscopy using qubit resets</v>
          </cell>
          <cell r="K410" t="str">
            <v>0_使用</v>
          </cell>
          <cell r="AA410" t="str">
            <v>(F13) Applications: others</v>
          </cell>
          <cell r="AC410">
            <v>6</v>
          </cell>
          <cell r="AE410" t="str">
            <v>Quantinuum</v>
          </cell>
          <cell r="AN410" t="str">
            <v>量子状態のEntanglementを評価するための効率的なアルゴリズム。使用した実機はHoneywell社と書かれているが、現在の社名に合わせてQuantinuum社を選択。</v>
          </cell>
        </row>
        <row r="411">
          <cell r="E411" t="str">
            <v>2010.03217v1</v>
          </cell>
          <cell r="G411" t="str">
            <v>0_使用</v>
          </cell>
          <cell r="H411">
            <v>44111.286956018521</v>
          </cell>
          <cell r="J411" t="str">
            <v>Entanglement and non-locality of four-qubit connected hypergraph states</v>
          </cell>
          <cell r="K411" t="str">
            <v>0_使用</v>
          </cell>
          <cell r="AA411" t="str">
            <v>(A) Fundamentals of physics and quantum information: Bell inequality, entanglement test (GHZ, graph state), protocols including quantum teleportation</v>
          </cell>
          <cell r="AC411">
            <v>3</v>
          </cell>
          <cell r="AE411" t="str">
            <v>IBM</v>
          </cell>
          <cell r="AN411" t="str">
            <v>4 qubitでもやったようだが、データが載っていないので3 qubitとした。</v>
          </cell>
        </row>
        <row r="412">
          <cell r="E412" t="str">
            <v>2010.03571v2</v>
          </cell>
          <cell r="G412" t="str">
            <v>0_使用</v>
          </cell>
          <cell r="H412">
            <v>44111.750023148146</v>
          </cell>
          <cell r="J412" t="str">
            <v>Quantum simulation of open quantum systems in heavy-ion collisions</v>
          </cell>
          <cell r="K412" t="str">
            <v>0_使用</v>
          </cell>
          <cell r="AA412" t="str">
            <v>(F9) Applications: high energy physics</v>
          </cell>
          <cell r="AC412">
            <v>3</v>
          </cell>
          <cell r="AE412" t="str">
            <v>IBM</v>
          </cell>
        </row>
        <row r="413">
          <cell r="E413" t="str">
            <v>2010.06339v2</v>
          </cell>
          <cell r="G413" t="str">
            <v>0_使用</v>
          </cell>
          <cell r="H413">
            <v>44117.536979166667</v>
          </cell>
          <cell r="J413" t="str">
            <v>Phase Analysis on the Error Scaling of Entangled Qubits in a 53-Qubit
  System</v>
          </cell>
          <cell r="K413" t="str">
            <v>0_使用</v>
          </cell>
          <cell r="AA413" t="str">
            <v>(A) Fundamentals of physics and quantum information: Bell inequality, entanglement test (GHZ, graph state), protocols including quantum teleportation</v>
          </cell>
          <cell r="AC413">
            <v>2</v>
          </cell>
          <cell r="AE413" t="str">
            <v>IBM</v>
          </cell>
          <cell r="AN413" t="str">
            <v>NTU-IBM Quantum Hub所属の研究者がいるが、ベンダー所属研究者とはみなしていない。</v>
          </cell>
        </row>
        <row r="414">
          <cell r="E414" t="str">
            <v>2010.06458v2</v>
          </cell>
          <cell r="G414" t="str">
            <v>0_使用</v>
          </cell>
          <cell r="H414">
            <v>44117.633692129632</v>
          </cell>
          <cell r="J414" t="str">
            <v>Quantum simulation of oscillating neutrinos</v>
          </cell>
          <cell r="K414" t="str">
            <v>0_使用</v>
          </cell>
          <cell r="AA414" t="str">
            <v>(F9) Applications: high energy physics</v>
          </cell>
          <cell r="AC414">
            <v>4</v>
          </cell>
          <cell r="AE414" t="str">
            <v>IBM</v>
          </cell>
          <cell r="AN414" t="str">
            <v>実機名はなく、IBMQを使ったとしか書いていない。</v>
          </cell>
        </row>
        <row r="415">
          <cell r="E415" t="str">
            <v>2010.08057v1</v>
          </cell>
          <cell r="G415" t="str">
            <v>0_使用</v>
          </cell>
          <cell r="H415">
            <v>44119.949490740742</v>
          </cell>
          <cell r="J415" t="str">
            <v>Error-robust quantum logic optimization using a cloud quantum computer
  interface</v>
          </cell>
          <cell r="K415" t="str">
            <v>0_使用</v>
          </cell>
          <cell r="AA415" t="str">
            <v>(B) Tomography, noise characterization, quantum control (including pulse optimization), gate benchmarking</v>
          </cell>
          <cell r="AC415">
            <v>5</v>
          </cell>
          <cell r="AE415" t="str">
            <v>IBM</v>
          </cell>
        </row>
        <row r="416">
          <cell r="E416" t="str">
            <v>2010.08702v3</v>
          </cell>
          <cell r="G416" t="str">
            <v>0_使用</v>
          </cell>
          <cell r="H416">
            <v>44121.139837962961</v>
          </cell>
          <cell r="J416" t="str">
            <v>Adaptive Circuit Learning for Quantum Metrology</v>
          </cell>
          <cell r="K416" t="str">
            <v>0_使用</v>
          </cell>
          <cell r="AA416" t="str">
            <v>(F13) Applications: others</v>
          </cell>
          <cell r="AC416">
            <v>15</v>
          </cell>
          <cell r="AE416" t="str">
            <v>IBM</v>
          </cell>
          <cell r="AN416" t="str">
            <v>Quantum sensingのための量子回路。</v>
          </cell>
        </row>
        <row r="417">
          <cell r="E417" t="str">
            <v>2010.09188v6</v>
          </cell>
          <cell r="G417" t="str">
            <v>0_使用</v>
          </cell>
          <cell r="H417">
            <v>44123.144074074073</v>
          </cell>
          <cell r="J417" t="str">
            <v>A Bayesian Approach for Characterizing and Mitigating Gate and
  Measurement Errors</v>
          </cell>
          <cell r="K417" t="str">
            <v>0_使用</v>
          </cell>
          <cell r="AA417" t="str">
            <v>(E) Quantum noise mitigation</v>
          </cell>
          <cell r="AC417">
            <v>4</v>
          </cell>
          <cell r="AE417" t="str">
            <v>IBM</v>
          </cell>
        </row>
        <row r="418">
          <cell r="E418" t="str">
            <v>2010.10217v3</v>
          </cell>
          <cell r="G418" t="str">
            <v>0_使用</v>
          </cell>
          <cell r="H418">
            <v>44124.504479166666</v>
          </cell>
          <cell r="J418" t="str">
            <v>Quantum circuit architecture search for variational quantum algorithms</v>
          </cell>
          <cell r="K418" t="str">
            <v>0_使用</v>
          </cell>
          <cell r="AA418" t="str">
            <v>(F7) Applications: primitives (grover, amplitude amplification, phase estimation, variational algorithm, optimizers, measurements)</v>
          </cell>
          <cell r="AC418">
            <v>4</v>
          </cell>
          <cell r="AE418" t="str">
            <v>IBM</v>
          </cell>
          <cell r="AN418" t="str">
            <v>実機データはサプリメンタルのみに示されている。</v>
          </cell>
        </row>
        <row r="419">
          <cell r="E419" t="str">
            <v>2010.10510v1</v>
          </cell>
          <cell r="G419" t="str">
            <v>0_使用</v>
          </cell>
          <cell r="H419">
            <v>44125.564166666663</v>
          </cell>
          <cell r="J419" t="str">
            <v>Compiling quantamorphisms for the IBM Q Experience</v>
          </cell>
          <cell r="K419" t="str">
            <v>0_使用</v>
          </cell>
          <cell r="AA419" t="str">
            <v>(C) System and software development for quantum computers: compiler, circuit optimization, gate decomposition, benchmarking different quantum computers, benchmark such as XEB, quantum volume</v>
          </cell>
          <cell r="AC419">
            <v>5</v>
          </cell>
          <cell r="AE419" t="str">
            <v>IBM</v>
          </cell>
          <cell r="AN419" t="str">
            <v>実利用量子ビット数がはっきりと書かれていなくてわかりにくかったが、Fig. 10の回路を実行していると思われるので5とした。</v>
          </cell>
        </row>
        <row r="420">
          <cell r="E420" t="str">
            <v>2010.12235v1</v>
          </cell>
          <cell r="G420" t="str">
            <v>0_使用</v>
          </cell>
          <cell r="H420">
            <v>44127.365405092591</v>
          </cell>
          <cell r="J420" t="str">
            <v>Randomized linear gate set tomography</v>
          </cell>
          <cell r="K420" t="str">
            <v>0_使用</v>
          </cell>
          <cell r="AA420" t="str">
            <v>(B) Tomography, noise characterization, quantum control (including pulse optimization), gate benchmarking</v>
          </cell>
          <cell r="AC420">
            <v>5</v>
          </cell>
          <cell r="AE420" t="str">
            <v>IBM</v>
          </cell>
        </row>
        <row r="421">
          <cell r="E421" t="str">
            <v>2010.12841v2</v>
          </cell>
          <cell r="G421" t="str">
            <v>1_不使用</v>
          </cell>
          <cell r="H421">
            <v>44128.367685185185</v>
          </cell>
          <cell r="J421" t="str">
            <v>Solving diner's dilemma game, circuit implementation, and verification
  on IBMQ simulator</v>
          </cell>
          <cell r="K421" t="str">
            <v>99_不明</v>
          </cell>
        </row>
        <row r="422">
          <cell r="E422" t="str">
            <v>2010.12867v2</v>
          </cell>
          <cell r="G422" t="str">
            <v>0_使用</v>
          </cell>
          <cell r="H422">
            <v>44128.458715277775</v>
          </cell>
          <cell r="J422" t="str">
            <v>Adaptive quantum state tomography with iterative particle filtering</v>
          </cell>
          <cell r="K422" t="str">
            <v>0_使用</v>
          </cell>
          <cell r="AA422" t="str">
            <v>(B) Tomography, noise characterization, quantum control (including pulse optimization), gate benchmarking</v>
          </cell>
          <cell r="AC422">
            <v>3</v>
          </cell>
          <cell r="AE422" t="str">
            <v>IBM</v>
          </cell>
        </row>
        <row r="423">
          <cell r="E423" t="str">
            <v>2010.13186v2</v>
          </cell>
          <cell r="G423" t="str">
            <v>0_使用</v>
          </cell>
          <cell r="H423">
            <v>44129.780011574076</v>
          </cell>
          <cell r="J423" t="str">
            <v>A Unified Framework for Quantum Supervised Learning</v>
          </cell>
          <cell r="K423" t="str">
            <v>0_使用</v>
          </cell>
          <cell r="AA423" t="str">
            <v>(F1) Applications: quantum machine learning</v>
          </cell>
          <cell r="AC423">
            <v>5</v>
          </cell>
          <cell r="AE423" t="str">
            <v>IBM</v>
          </cell>
          <cell r="AN423" t="str">
            <v>2量子ビットでの利用もあり。IBM Q Romeも使用。</v>
          </cell>
        </row>
        <row r="424">
          <cell r="E424" t="str">
            <v>2010.13309v2</v>
          </cell>
          <cell r="H424">
            <v>44130.150011574071</v>
          </cell>
          <cell r="J424" t="str">
            <v>Decentralizing Feature Extraction with Quantum Convolutional Neural
  Network for Automatic Speech Recognition</v>
          </cell>
          <cell r="K424" t="str">
            <v>1_不使用</v>
          </cell>
        </row>
        <row r="425">
          <cell r="E425" t="str">
            <v>2010.14821v2</v>
          </cell>
          <cell r="G425" t="str">
            <v>0_使用</v>
          </cell>
          <cell r="H425">
            <v>44132.369432870371</v>
          </cell>
          <cell r="J425" t="str">
            <v>Simulating noisy variational quantum eigensolver with local noise models</v>
          </cell>
          <cell r="K425" t="str">
            <v>0_使用</v>
          </cell>
          <cell r="AA425" t="str">
            <v>(B) Tomography, noise characterization, quantum control (including pulse optimization), gate benchmarking</v>
          </cell>
          <cell r="AC425">
            <v>2</v>
          </cell>
          <cell r="AE425" t="str">
            <v>IBM</v>
          </cell>
          <cell r="AN425" t="str">
            <v>4量子ビットの実機実行もしたと一行報告あり。IBM Ourense も使用。</v>
          </cell>
        </row>
        <row r="426">
          <cell r="E426" t="str">
            <v>2010.14868v3</v>
          </cell>
          <cell r="G426" t="str">
            <v>0_使用</v>
          </cell>
          <cell r="H426">
            <v>44132.437905092593</v>
          </cell>
          <cell r="J426" t="str">
            <v>Bipartite quantum measurements with optimal single-sided
  distinguishability</v>
          </cell>
          <cell r="K426" t="str">
            <v>0_使用</v>
          </cell>
          <cell r="AA426" t="str">
            <v>(B) Tomography, noise characterization, quantum control (including pulse optimization), gate benchmarking</v>
          </cell>
          <cell r="AC426">
            <v>2</v>
          </cell>
          <cell r="AE426" t="str">
            <v>IBM</v>
          </cell>
        </row>
        <row r="427">
          <cell r="E427" t="str">
            <v>2011.00723v3</v>
          </cell>
          <cell r="G427" t="str">
            <v>0_使用</v>
          </cell>
          <cell r="H427">
            <v>44133.852650462963</v>
          </cell>
          <cell r="J427" t="str">
            <v>Experimental tests of density matrix's properties-based complementarity
  relations</v>
          </cell>
          <cell r="K427" t="str">
            <v>0_使用</v>
          </cell>
          <cell r="AA427" t="str">
            <v>(A) Fundamentals of physics and quantum information: Bell inequality, entanglement test (GHZ, graph state), protocols including quantum teleportation</v>
          </cell>
          <cell r="AC427">
            <v>3</v>
          </cell>
          <cell r="AE427" t="str">
            <v>IBM</v>
          </cell>
          <cell r="AN427" t="str">
            <v>1,2,4量子ビットの実機実行の報告もあり。</v>
          </cell>
        </row>
        <row r="428">
          <cell r="E428" t="str">
            <v>2011.01746v1</v>
          </cell>
          <cell r="H428">
            <v>44136.894560185188</v>
          </cell>
          <cell r="J428" t="str">
            <v>Dual Toffoli and Peres-reversible gates</v>
          </cell>
          <cell r="K428" t="str">
            <v>1_不使用</v>
          </cell>
        </row>
        <row r="429">
          <cell r="E429" t="str">
            <v>2011.01157v2</v>
          </cell>
          <cell r="H429">
            <v>44137.747245370374</v>
          </cell>
          <cell r="J429" t="str">
            <v>Unified approach to data-driven quantum error mitigation</v>
          </cell>
          <cell r="K429" t="str">
            <v>1_不使用</v>
          </cell>
        </row>
        <row r="430">
          <cell r="E430" t="str">
            <v>2011.01382v1</v>
          </cell>
          <cell r="H430">
            <v>44137.982199074075</v>
          </cell>
          <cell r="J430" t="str">
            <v>Hybrid quantum-classical algorithms and quantum error mitigation</v>
          </cell>
          <cell r="K430" t="str">
            <v>1_不使用</v>
          </cell>
        </row>
        <row r="431">
          <cell r="E431" t="str">
            <v>2011.01643v2</v>
          </cell>
          <cell r="G431" t="str">
            <v>0_使用</v>
          </cell>
          <cell r="H431">
            <v>44138.485879629632</v>
          </cell>
          <cell r="J431" t="str">
            <v>Entangled state generation via quantum walks with multiple coins</v>
          </cell>
          <cell r="K431" t="str">
            <v>0_使用</v>
          </cell>
          <cell r="AA431" t="str">
            <v>(A) Fundamentals of physics and quantum information: Bell inequality, entanglement test (GHZ, graph state), protocols including quantum teleportation</v>
          </cell>
          <cell r="AC431">
            <v>5</v>
          </cell>
          <cell r="AE431" t="str">
            <v>IBM</v>
          </cell>
          <cell r="AN431" t="str">
            <v>4量子ビットの実機実行の報告もあり。</v>
          </cell>
        </row>
        <row r="432">
          <cell r="E432" t="str">
            <v>2011.01879v3</v>
          </cell>
          <cell r="G432" t="str">
            <v>0_使用</v>
          </cell>
          <cell r="H432">
            <v>44138.747476851851</v>
          </cell>
          <cell r="J432" t="str">
            <v>Variational certification of quantum devices</v>
          </cell>
          <cell r="K432" t="str">
            <v>0_使用</v>
          </cell>
          <cell r="AA432" t="str">
            <v>(B) Tomography, noise characterization, quantum control (including pulse optimization), gate benchmarking</v>
          </cell>
          <cell r="AC432">
            <v>2</v>
          </cell>
          <cell r="AE432" t="str">
            <v>IBM</v>
          </cell>
        </row>
        <row r="433">
          <cell r="E433" t="str">
            <v>2011.03224v3</v>
          </cell>
          <cell r="G433" t="str">
            <v>0_使用</v>
          </cell>
          <cell r="H433">
            <v>44141.338807870372</v>
          </cell>
          <cell r="J433" t="str">
            <v>Testing of flag-based fault-tolerance on IBM quantum devices</v>
          </cell>
          <cell r="K433" t="str">
            <v>0_使用</v>
          </cell>
          <cell r="AA433" t="str">
            <v>(D) Quantum error correction</v>
          </cell>
          <cell r="AC433">
            <v>7</v>
          </cell>
          <cell r="AE433" t="str">
            <v>IBM</v>
          </cell>
        </row>
        <row r="434">
          <cell r="E434" t="str">
            <v>2011.03403v1</v>
          </cell>
          <cell r="G434" t="str">
            <v>0_使用</v>
          </cell>
          <cell r="H434">
            <v>44141.627395833333</v>
          </cell>
          <cell r="J434" t="str">
            <v>Beating classical heuristics for the binary paint shop problem with the
  quantum approximate optimization algorithm</v>
          </cell>
          <cell r="K434" t="str">
            <v>0_使用</v>
          </cell>
          <cell r="AA434" t="str">
            <v>(F5) Applications: optimization (QAOA)</v>
          </cell>
          <cell r="AC434">
            <v>11</v>
          </cell>
          <cell r="AE434" t="str">
            <v>IonQ</v>
          </cell>
          <cell r="AN434" t="str">
            <v>2-10量子ビットでの実機実行もあり。</v>
          </cell>
        </row>
        <row r="435">
          <cell r="E435" t="str">
            <v>2011.03429v1</v>
          </cell>
          <cell r="G435" t="str">
            <v>0_使用</v>
          </cell>
          <cell r="H435">
            <v>44141.642962962964</v>
          </cell>
          <cell r="J435" t="str">
            <v>Nonlinear Quantum Neuron: A Fundamental Building Block for Quantum
  Neural Networks</v>
          </cell>
          <cell r="K435" t="str">
            <v>0_使用</v>
          </cell>
          <cell r="AA435" t="str">
            <v>(F1) Applications: quantum machine learning</v>
          </cell>
          <cell r="AC435">
            <v>4</v>
          </cell>
          <cell r="AE435" t="str">
            <v>IBM</v>
          </cell>
        </row>
        <row r="436">
          <cell r="E436" t="str">
            <v>2011.03532v4</v>
          </cell>
          <cell r="G436" t="str">
            <v>0_使用</v>
          </cell>
          <cell r="H436">
            <v>44141.791018518517</v>
          </cell>
          <cell r="J436" t="str">
            <v>Dimensional Expressivity Analysis of Parametric Quantum Circuits</v>
          </cell>
          <cell r="K436" t="str">
            <v>0_使用</v>
          </cell>
          <cell r="AA436" t="str">
            <v>(F7) Applications: primitives (grover, amplitude amplification, phase estimation, variational algorithm, optimizers, measurements)</v>
          </cell>
          <cell r="AC436">
            <v>2</v>
          </cell>
          <cell r="AE436" t="str">
            <v>IBM</v>
          </cell>
          <cell r="AN436" t="str">
            <v>本文での報告は２量子ビットの実機実行までだが、Appendixでは３量子ビットまでの実機実行。他にIBM Q Ourense も利用。</v>
          </cell>
        </row>
        <row r="437">
          <cell r="E437" t="str">
            <v>2011.04097v4</v>
          </cell>
          <cell r="G437" t="str">
            <v>0_使用</v>
          </cell>
          <cell r="H437">
            <v>44143.942164351851</v>
          </cell>
          <cell r="J437" t="str">
            <v>Lipkin model on a quantum computer</v>
          </cell>
          <cell r="K437" t="str">
            <v>0_使用</v>
          </cell>
          <cell r="AA437" t="str">
            <v>(F13) Applications: others</v>
          </cell>
          <cell r="AC437">
            <v>2</v>
          </cell>
          <cell r="AE437" t="str">
            <v>IBM</v>
          </cell>
          <cell r="AN437" t="str">
            <v>原子核物理への応用。</v>
          </cell>
        </row>
        <row r="438">
          <cell r="E438" t="str">
            <v>2011.04402v1</v>
          </cell>
          <cell r="G438" t="str">
            <v>0_使用</v>
          </cell>
          <cell r="H438">
            <v>44144.54614583333</v>
          </cell>
          <cell r="J438" t="str">
            <v>Quantum k-means algorithm based on Trusted server in Quantum Cloud
  Computing</v>
          </cell>
          <cell r="K438" t="str">
            <v>0_使用</v>
          </cell>
          <cell r="AA438" t="str">
            <v>(F1) Applications: quantum machine learning</v>
          </cell>
          <cell r="AC438">
            <v>4</v>
          </cell>
          <cell r="AE438" t="str">
            <v>IBM</v>
          </cell>
          <cell r="AN438" t="str">
            <v>3量子ビットでの実機利用もあり。</v>
          </cell>
        </row>
        <row r="439">
          <cell r="E439" t="str">
            <v>2011.04754v3</v>
          </cell>
          <cell r="G439" t="str">
            <v>0_使用</v>
          </cell>
          <cell r="H439">
            <v>44144.873564814814</v>
          </cell>
          <cell r="J439" t="str">
            <v>Estimating expectation values using approximate quantum states</v>
          </cell>
          <cell r="K439" t="str">
            <v>0_使用</v>
          </cell>
          <cell r="AA439" t="str">
            <v>(B) Tomography, noise characterization, quantum control (including pulse optimization), gate benchmarking</v>
          </cell>
          <cell r="AC439">
            <v>25</v>
          </cell>
          <cell r="AE439" t="str">
            <v>Rigetti</v>
          </cell>
          <cell r="AN439" t="str">
            <v>12,16量子ビットでの実機利用もあり。</v>
          </cell>
        </row>
        <row r="440">
          <cell r="E440" t="str">
            <v>2011.07314v1</v>
          </cell>
          <cell r="G440" t="str">
            <v>0_使用</v>
          </cell>
          <cell r="H440">
            <v>44149.62736111111</v>
          </cell>
          <cell r="J440" t="str">
            <v>Exploiting Quantum Teleportation in Quantum Circuit Mapping</v>
          </cell>
          <cell r="K440" t="str">
            <v>0_使用</v>
          </cell>
          <cell r="AA440" t="str">
            <v>(A) Fundamentals of physics and quantum information: Bell inequality, entanglement test (GHZ, graph state), protocols including quantum teleportation</v>
          </cell>
          <cell r="AC440">
            <v>16</v>
          </cell>
          <cell r="AE440" t="str">
            <v>IBM</v>
          </cell>
          <cell r="AN440" t="str">
            <v>6,10-15量子ビットでの実機利用もあり。</v>
          </cell>
        </row>
        <row r="441">
          <cell r="E441" t="str">
            <v>2011.08137v3</v>
          </cell>
          <cell r="G441" t="str">
            <v>0_使用</v>
          </cell>
          <cell r="H441">
            <v>44151.751203703701</v>
          </cell>
          <cell r="J441" t="str">
            <v>Quantum simulations of molecular systems with intrinsic atomic orbitals</v>
          </cell>
          <cell r="K441" t="str">
            <v>0_使用</v>
          </cell>
          <cell r="AA441" t="str">
            <v>(F3) Applications: quantum chemistry</v>
          </cell>
          <cell r="AC441">
            <v>2</v>
          </cell>
          <cell r="AE441" t="str">
            <v>IBM</v>
          </cell>
        </row>
        <row r="442">
          <cell r="E442" t="str">
            <v>2011.08853v1</v>
          </cell>
          <cell r="G442" t="str">
            <v>0_使用</v>
          </cell>
          <cell r="H442">
            <v>44152.791666666664</v>
          </cell>
          <cell r="J442" t="str">
            <v>Many-body Hierarchy of Dissipative Timescales in a Quantum Computer</v>
          </cell>
          <cell r="K442" t="str">
            <v>0_使用</v>
          </cell>
          <cell r="AA442" t="str">
            <v>(F11) Applications: open quantum systems</v>
          </cell>
          <cell r="AC442">
            <v>10</v>
          </cell>
          <cell r="AE442" t="str">
            <v>IBM</v>
          </cell>
          <cell r="AN442" t="str">
            <v>5-9量子ビットでの実機実行もあり。</v>
          </cell>
        </row>
        <row r="443">
          <cell r="E443" t="str">
            <v>2011.09692v2</v>
          </cell>
          <cell r="G443" t="str">
            <v>0_使用</v>
          </cell>
          <cell r="H443">
            <v>44154.303032407406</v>
          </cell>
          <cell r="J443" t="str">
            <v>Quantum Ciphertext Dimension Reduction Scheme for Homomorphic Encrypted
  Data</v>
          </cell>
          <cell r="K443" t="str">
            <v>0_使用</v>
          </cell>
          <cell r="AA443" t="str">
            <v>(F13) Applications: others</v>
          </cell>
          <cell r="AC443">
            <v>5</v>
          </cell>
          <cell r="AE443" t="str">
            <v>IBM</v>
          </cell>
          <cell r="AN443" t="str">
            <v>量子暗号。</v>
          </cell>
        </row>
        <row r="444">
          <cell r="E444" t="str">
            <v>2011.10860v1</v>
          </cell>
          <cell r="G444" t="str">
            <v>0_使用</v>
          </cell>
          <cell r="H444">
            <v>44156.848078703704</v>
          </cell>
          <cell r="J444" t="str">
            <v>General error mitigation for quantum circuits</v>
          </cell>
          <cell r="K444" t="str">
            <v>0_使用</v>
          </cell>
          <cell r="AA444" t="str">
            <v>(E) Quantum noise mitigation</v>
          </cell>
          <cell r="AC444">
            <v>4</v>
          </cell>
          <cell r="AE444" t="str">
            <v>IBM</v>
          </cell>
          <cell r="AN444" t="str">
            <v>1-3量子ビットでの実機実行もあり。</v>
          </cell>
        </row>
        <row r="445">
          <cell r="E445" t="str">
            <v>2011.12191v4</v>
          </cell>
          <cell r="G445" t="str">
            <v>1_不使用</v>
          </cell>
          <cell r="H445">
            <v>44159.691030092596</v>
          </cell>
          <cell r="J445" t="str">
            <v>Reducing the CNOT count for Clifford+T circuits on NISQ architectures</v>
          </cell>
          <cell r="K445" t="str">
            <v>0_使用</v>
          </cell>
        </row>
        <row r="446">
          <cell r="E446" t="str">
            <v>2011.13999v3</v>
          </cell>
          <cell r="G446" t="str">
            <v>0_使用</v>
          </cell>
          <cell r="H446">
            <v>44162.902349537035</v>
          </cell>
          <cell r="J446" t="str">
            <v>Quantum Computing for Atomic and Molecular Resonances</v>
          </cell>
          <cell r="K446" t="str">
            <v>0_使用</v>
          </cell>
          <cell r="AA446" t="str">
            <v>(F3) Applications: quantum chemistry</v>
          </cell>
          <cell r="AC446">
            <v>4</v>
          </cell>
          <cell r="AE446" t="str">
            <v>IBM</v>
          </cell>
          <cell r="AN446" t="str">
            <v>QPU名の記載なし。</v>
          </cell>
        </row>
        <row r="447">
          <cell r="E447" t="str">
            <v>2012.00256v2</v>
          </cell>
          <cell r="G447" t="str">
            <v>0_使用</v>
          </cell>
          <cell r="H447">
            <v>44166.178854166668</v>
          </cell>
          <cell r="J447" t="str">
            <v>A Hybrid System for Learning Classical Data in Quantum States</v>
          </cell>
          <cell r="K447" t="str">
            <v>0_使用</v>
          </cell>
          <cell r="AA447" t="str">
            <v>(F1) Applications: quantum machine learning</v>
          </cell>
          <cell r="AC447">
            <v>2</v>
          </cell>
          <cell r="AE447" t="str">
            <v>IBM</v>
          </cell>
        </row>
        <row r="448">
          <cell r="E448" t="str">
            <v>2012.00831v3</v>
          </cell>
          <cell r="G448" t="str">
            <v>0_使用</v>
          </cell>
          <cell r="H448">
            <v>44166.883969907409</v>
          </cell>
          <cell r="J448" t="str">
            <v>Simple Mitigation Strategy for a Systematic Gate Error in IBMQ</v>
          </cell>
          <cell r="K448" t="str">
            <v>0_使用</v>
          </cell>
          <cell r="AA448" t="str">
            <v>(B) Tomography, noise characterization, quantum control (including pulse optimization), gate benchmarking</v>
          </cell>
          <cell r="AB448" t="str">
            <v>(E) Quantum noise mitigation</v>
          </cell>
          <cell r="AC448">
            <v>2</v>
          </cell>
          <cell r="AE448" t="str">
            <v>IBM</v>
          </cell>
          <cell r="AN448" t="str">
            <v>IBM Q Cambridge も使用。1量子ビットでの実機実行もあり。</v>
          </cell>
        </row>
        <row r="449">
          <cell r="E449" t="str">
            <v>2012.01459v2</v>
          </cell>
          <cell r="G449" t="str">
            <v>0_使用</v>
          </cell>
          <cell r="H449">
            <v>44167.793958333335</v>
          </cell>
          <cell r="J449" t="str">
            <v>Topological two-dimensional Floquet lattice on a single superconducting
  qubit</v>
          </cell>
          <cell r="K449" t="str">
            <v>0_使用</v>
          </cell>
          <cell r="AA449" t="str">
            <v>(F8) Applications: simulating quantum mechanics</v>
          </cell>
          <cell r="AB449" t="str">
            <v>(F2) Applications: condensed matter physics</v>
          </cell>
          <cell r="AC449">
            <v>1</v>
          </cell>
          <cell r="AE449" t="str">
            <v>IBM</v>
          </cell>
          <cell r="AN449" t="str">
            <v>Zendoにアップロードされている本論文のコード（deveice_run.py）に記載のデバイス名からQPU名は推測。</v>
          </cell>
        </row>
        <row r="450">
          <cell r="E450" t="str">
            <v>2012.02795v2</v>
          </cell>
          <cell r="H450">
            <v>44169.791666666664</v>
          </cell>
          <cell r="J450" t="str">
            <v>Simulating hydrodynamics on noisy intermediate-scale quantum devices
  with random circuits</v>
          </cell>
          <cell r="K450" t="str">
            <v>1_不使用</v>
          </cell>
        </row>
        <row r="451">
          <cell r="E451" t="str">
            <v>2012.03472v1</v>
          </cell>
          <cell r="G451" t="str">
            <v>0_使用</v>
          </cell>
          <cell r="H451">
            <v>44172.273148148146</v>
          </cell>
          <cell r="J451" t="str">
            <v>Quantum-Enhanced Machine Learning for Covid-19 and Anderson Insulator
  Predictions</v>
          </cell>
          <cell r="K451" t="str">
            <v>0_使用</v>
          </cell>
          <cell r="AA451" t="str">
            <v>(F1) Applications: quantum machine learning</v>
          </cell>
          <cell r="AB451" t="str">
            <v>(F2) Applications: condensed matter physics</v>
          </cell>
          <cell r="AC451">
            <v>2</v>
          </cell>
          <cell r="AE451" t="str">
            <v>IBM</v>
          </cell>
          <cell r="AN451" t="str">
            <v>具体的な量子ビット数について判別がつかなかった。Figure 2から恐らく2量子ビットと推測。</v>
          </cell>
        </row>
        <row r="452">
          <cell r="E452" t="str">
            <v>2012.05923v2</v>
          </cell>
          <cell r="H452">
            <v>44175.791701388887</v>
          </cell>
          <cell r="J452" t="str">
            <v>Transmon platform for quantum computing challenged by chaotic
  fluctuations</v>
          </cell>
          <cell r="K452" t="str">
            <v>1_不使用</v>
          </cell>
        </row>
        <row r="453">
          <cell r="E453" t="str">
            <v>2012.05986v2</v>
          </cell>
          <cell r="G453" t="str">
            <v>0_使用</v>
          </cell>
          <cell r="H453">
            <v>44175.8908912037</v>
          </cell>
          <cell r="J453" t="str">
            <v>Entanglement of graph states of spin system with Ising interaction and
  its quantifying on IBM's quantum computer</v>
          </cell>
          <cell r="K453" t="str">
            <v>0_使用</v>
          </cell>
          <cell r="AA453" t="str">
            <v>(A) Fundamentals of physics and quantum information: Bell inequality, entanglement test (GHZ, graph state), protocols including quantum teleportation</v>
          </cell>
          <cell r="AC453">
            <v>5</v>
          </cell>
          <cell r="AE453" t="str">
            <v>IBM</v>
          </cell>
        </row>
        <row r="454">
          <cell r="E454" t="str">
            <v>2012.06097v3</v>
          </cell>
          <cell r="G454" t="str">
            <v>0_使用</v>
          </cell>
          <cell r="H454">
            <v>44176.142916666664</v>
          </cell>
          <cell r="J454" t="str">
            <v>Embedding classical dynamics in a quantum computer</v>
          </cell>
          <cell r="K454" t="str">
            <v>0_使用</v>
          </cell>
          <cell r="AA454" t="str">
            <v>(F13) Applications: others</v>
          </cell>
          <cell r="AC454">
            <v>3</v>
          </cell>
          <cell r="AE454" t="str">
            <v>IBM</v>
          </cell>
          <cell r="AN454" t="str">
            <v>QPUはQuantum System Oneとのみ記載。具体名なし。</v>
          </cell>
        </row>
        <row r="455">
          <cell r="E455" t="str">
            <v>2012.07711v1</v>
          </cell>
          <cell r="G455" t="str">
            <v>0_使用</v>
          </cell>
          <cell r="H455">
            <v>44179.710486111115</v>
          </cell>
          <cell r="J455" t="str">
            <v>Relaxed Peephole Optimization: A Novel Compiler Optimization for Quantum
  Circuits</v>
          </cell>
          <cell r="K455" t="str">
            <v>0_使用</v>
          </cell>
          <cell r="AA455" t="str">
            <v>(C) System and software development for quantum computers: compiler, circuit optimization, gate decomposition, benchmarking different quantum computers, benchmark such as XEB, quantum volume</v>
          </cell>
          <cell r="AC455">
            <v>3</v>
          </cell>
          <cell r="AE455" t="str">
            <v>IBM</v>
          </cell>
        </row>
        <row r="456">
          <cell r="E456" t="str">
            <v>2012.09432v3</v>
          </cell>
          <cell r="G456" t="str">
            <v>0_使用</v>
          </cell>
          <cell r="H456">
            <v>44182.327627314815</v>
          </cell>
          <cell r="J456" t="str">
            <v>On the experimental feasibility of quantum state reconstruction via
  machine learning</v>
          </cell>
          <cell r="K456" t="str">
            <v>0_使用</v>
          </cell>
          <cell r="AA456" t="str">
            <v>(B) Tomography, noise characterization, quantum control (including pulse optimization), gate benchmarking</v>
          </cell>
          <cell r="AC456">
            <v>4</v>
          </cell>
          <cell r="AE456" t="str">
            <v>IBM</v>
          </cell>
          <cell r="AN456" t="str">
            <v>2量子ビットでの実機利用もあり。</v>
          </cell>
        </row>
        <row r="457">
          <cell r="E457" t="str">
            <v>2012.09681v2</v>
          </cell>
          <cell r="H457">
            <v>44182.65966435185</v>
          </cell>
          <cell r="J457" t="str">
            <v>Computational Overhead of Locality Reduction in Binary Optimization
  Problems</v>
          </cell>
          <cell r="K457" t="str">
            <v>1_不使用</v>
          </cell>
        </row>
        <row r="458">
          <cell r="E458" t="str">
            <v>2012.09835v5</v>
          </cell>
          <cell r="G458" t="str">
            <v>0_使用</v>
          </cell>
          <cell r="H458">
            <v>44182.787939814814</v>
          </cell>
          <cell r="J458" t="str">
            <v>QGo: Scalable Quantum Circuit Optimization Using Automated Synthesis</v>
          </cell>
          <cell r="K458" t="str">
            <v>0_使用</v>
          </cell>
          <cell r="AA458" t="str">
            <v>(C) System and software development for quantum computers: compiler, circuit optimization, gate decomposition, benchmarking different quantum computers, benchmark such as XEB, quantum volume</v>
          </cell>
          <cell r="AB458" t="str">
            <v>(F5) Applications: optimization (QAOA)</v>
          </cell>
          <cell r="AC458">
            <v>5</v>
          </cell>
          <cell r="AE458" t="str">
            <v>IBM</v>
          </cell>
          <cell r="AN458" t="str">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ell>
        </row>
        <row r="459">
          <cell r="E459" t="str">
            <v>2012.11382v2</v>
          </cell>
          <cell r="H459">
            <v>44182.830625000002</v>
          </cell>
          <cell r="J459" t="str">
            <v>Quantum Integer Programming (QuIP) 47-779: Lecture Notes</v>
          </cell>
          <cell r="K459" t="str">
            <v>1_不使用</v>
          </cell>
        </row>
        <row r="460">
          <cell r="E460" t="str">
            <v>2012.10268v2</v>
          </cell>
          <cell r="G460" t="str">
            <v>0_使用</v>
          </cell>
          <cell r="H460">
            <v>44183.607152777775</v>
          </cell>
          <cell r="J460" t="str">
            <v>Gate-Based Circuit Designs For Quantum Adder Inspired Quantum Random
  Walks on Superconducting Qubits</v>
          </cell>
          <cell r="K460" t="str">
            <v>0_使用</v>
          </cell>
          <cell r="AA460" t="str">
            <v>(F12) Applications: quantum walk</v>
          </cell>
          <cell r="AB460" t="str">
            <v>　</v>
          </cell>
          <cell r="AC460">
            <v>10</v>
          </cell>
          <cell r="AE460" t="str">
            <v>IBM</v>
          </cell>
          <cell r="AN460" t="str">
            <v>予備実験での結果。メインの実験に限ると、最大４量子ビットを利用</v>
          </cell>
        </row>
        <row r="461">
          <cell r="E461" t="str">
            <v>2012.10360v1</v>
          </cell>
          <cell r="G461" t="str">
            <v>1_不使用</v>
          </cell>
          <cell r="H461">
            <v>44183.712627314817</v>
          </cell>
          <cell r="J461" t="str">
            <v>When Machine Learning Meets Quantum Computers: A Case Study</v>
          </cell>
          <cell r="K461" t="str">
            <v>99_不明</v>
          </cell>
          <cell r="AA461" t="str">
            <v>　</v>
          </cell>
          <cell r="AB461" t="str">
            <v>　</v>
          </cell>
          <cell r="AC461" t="str">
            <v>　</v>
          </cell>
          <cell r="AE461" t="str">
            <v>　</v>
          </cell>
          <cell r="AN461" t="str">
            <v>Invited paper</v>
          </cell>
        </row>
        <row r="462">
          <cell r="E462" t="str">
            <v>2012.11139v1</v>
          </cell>
          <cell r="G462" t="str">
            <v>1_不使用</v>
          </cell>
          <cell r="H462">
            <v>44186.276620370372</v>
          </cell>
          <cell r="J462" t="str">
            <v>Quantum K-medians Algorithm Using Parallel Euclidean Distance Estimator</v>
          </cell>
          <cell r="K462" t="str">
            <v>0_使用</v>
          </cell>
          <cell r="AA462" t="str">
            <v>　</v>
          </cell>
          <cell r="AB462" t="str">
            <v>　</v>
          </cell>
          <cell r="AC462" t="str">
            <v>　</v>
          </cell>
          <cell r="AE462" t="str">
            <v>　</v>
          </cell>
          <cell r="AN462" t="str">
            <v>　</v>
          </cell>
        </row>
        <row r="463">
          <cell r="E463" t="str">
            <v>2012.11424v1</v>
          </cell>
          <cell r="G463" t="str">
            <v>0_使用</v>
          </cell>
          <cell r="H463">
            <v>44186.644548611112</v>
          </cell>
          <cell r="J463" t="str">
            <v>Variational Quantum Cloning: Improving Practicality for Quantum
  Cryptanalysis</v>
          </cell>
          <cell r="K463" t="str">
            <v>0_使用</v>
          </cell>
          <cell r="AA463" t="str">
            <v>(F13) Applications: others</v>
          </cell>
          <cell r="AB463" t="str">
            <v>(F7) Applications: primitives (grover, amplitude amplification, phase estimation, variational algorithm, optimizers, measurements)</v>
          </cell>
          <cell r="AC463">
            <v>3</v>
          </cell>
          <cell r="AE463" t="str">
            <v>Rigetti</v>
          </cell>
          <cell r="AN463" t="str">
            <v>メインテーマ：量子暗号
量子暗号分野を念頭に、量子状態を近似的かつ確率的に複製するアルゴリズムの提案と実験をした。</v>
          </cell>
        </row>
        <row r="464">
          <cell r="E464" t="str">
            <v>2012.11560v2</v>
          </cell>
          <cell r="G464" t="str">
            <v>0_使用</v>
          </cell>
          <cell r="H464">
            <v>44186.777499999997</v>
          </cell>
          <cell r="J464" t="str">
            <v>Application of Quantum Machine Learning using the Quantum Variational
  Classifier Method to High Energy Physics Analysis at the LHC on IBM Quantum
  Computer Simulator and Hardware with 10 qubits</v>
          </cell>
          <cell r="K464" t="str">
            <v>0_使用</v>
          </cell>
          <cell r="AA464" t="str">
            <v>(F9) Applications: high energy physics</v>
          </cell>
          <cell r="AB464" t="str">
            <v>(F1) Applications: quantum machine learning</v>
          </cell>
          <cell r="AC464">
            <v>10</v>
          </cell>
          <cell r="AE464" t="str">
            <v>IBM</v>
          </cell>
          <cell r="AN464" t="str">
            <v>　</v>
          </cell>
        </row>
        <row r="465">
          <cell r="E465" t="str">
            <v>2012.11660v2</v>
          </cell>
          <cell r="G465" t="str">
            <v>0_使用</v>
          </cell>
          <cell r="H465">
            <v>44186.83321759259</v>
          </cell>
          <cell r="J465" t="str">
            <v>Simulating the dynamics of braiding of Majorana zero modes using an IBM
  quantum computer</v>
          </cell>
          <cell r="K465" t="str">
            <v>0_使用</v>
          </cell>
          <cell r="AA465" t="str">
            <v>(F8) Applications: simulating quantum mechanics</v>
          </cell>
          <cell r="AB465" t="str">
            <v>(B) Tomography, noise characterization, quantum control (including pulse optimization), gate benchmarking</v>
          </cell>
          <cell r="AC465">
            <v>3</v>
          </cell>
          <cell r="AE465" t="str">
            <v>IBM</v>
          </cell>
          <cell r="AN465" t="str">
            <v>　</v>
          </cell>
        </row>
        <row r="466">
          <cell r="E466" t="str">
            <v>2012.14386v1</v>
          </cell>
          <cell r="G466" t="str">
            <v>0_使用</v>
          </cell>
          <cell r="H466">
            <v>44193.752962962964</v>
          </cell>
          <cell r="J466" t="str">
            <v>Quantum walk processes in quantum devices</v>
          </cell>
          <cell r="K466" t="str">
            <v>0_使用</v>
          </cell>
          <cell r="AA466" t="str">
            <v>(F12) Applications: quantum walk</v>
          </cell>
          <cell r="AB466" t="str">
            <v>　</v>
          </cell>
          <cell r="AC466">
            <v>20</v>
          </cell>
          <cell r="AE466" t="str">
            <v>IBM</v>
          </cell>
          <cell r="AN466" t="str">
            <v>　</v>
          </cell>
        </row>
        <row r="467">
          <cell r="E467" t="str">
            <v>2012.14897v2</v>
          </cell>
          <cell r="G467" t="str">
            <v>1_不使用</v>
          </cell>
          <cell r="H467">
            <v>44194.778148148151</v>
          </cell>
          <cell r="J467" t="str">
            <v>$\mathcal{PT}$-Symmetric Quantum Discrimination of Three States</v>
          </cell>
          <cell r="K467" t="str">
            <v>0_使用</v>
          </cell>
          <cell r="AA467" t="str">
            <v>　</v>
          </cell>
          <cell r="AB467" t="str">
            <v>　</v>
          </cell>
          <cell r="AC467" t="str">
            <v>　</v>
          </cell>
          <cell r="AE467" t="str">
            <v>　</v>
          </cell>
          <cell r="AN467" t="str">
            <v>　</v>
          </cell>
        </row>
        <row r="468">
          <cell r="E468" t="str">
            <v>2101.01690v2</v>
          </cell>
          <cell r="G468" t="str">
            <v>0_使用</v>
          </cell>
          <cell r="H468">
            <v>44201.771851851852</v>
          </cell>
          <cell r="J468" t="str">
            <v>Simple Mitigation of Global Depolarizing Errors in Quantum Simulations</v>
          </cell>
          <cell r="K468" t="str">
            <v>0_使用</v>
          </cell>
          <cell r="AA468" t="str">
            <v>(E) Quantum noise mitigation</v>
          </cell>
          <cell r="AB468" t="str">
            <v>(F8) Applications: simulating quantum mechanics</v>
          </cell>
          <cell r="AC468">
            <v>5</v>
          </cell>
          <cell r="AE468" t="str">
            <v>IBM</v>
          </cell>
          <cell r="AN468" t="str">
            <v>ベンチマークとして、以下2つが行われました
・横磁場イジングモデルのシミュレーション
・エンタングルメントエントロピー（R'enyi エントロピー）の測定
利用テーマコード（サブ）には代表して、F8を選択しました。</v>
          </cell>
        </row>
        <row r="469">
          <cell r="E469" t="str">
            <v>2101.02109v4</v>
          </cell>
          <cell r="G469" t="str">
            <v>0_使用</v>
          </cell>
          <cell r="H469">
            <v>44202.669594907406</v>
          </cell>
          <cell r="J469" t="str">
            <v>Modelling and Simulating the Noisy Behaviour of Near-term Quantum
  Computers</v>
          </cell>
          <cell r="K469" t="str">
            <v>0_使用</v>
          </cell>
          <cell r="AA469" t="str">
            <v>(B) Tomography, noise characterization, quantum control (including pulse optimization), gate benchmarking</v>
          </cell>
          <cell r="AB469" t="str">
            <v>(F12) Applications: quantum walk</v>
          </cell>
          <cell r="AC469">
            <v>12</v>
          </cell>
          <cell r="AE469" t="str">
            <v>IBM</v>
          </cell>
          <cell r="AN469" t="str">
            <v>　</v>
          </cell>
        </row>
        <row r="470">
          <cell r="E470" t="str">
            <v>2101.02331v3</v>
          </cell>
          <cell r="G470" t="str">
            <v>0_使用</v>
          </cell>
          <cell r="H470">
            <v>44203.097199074073</v>
          </cell>
          <cell r="J470" t="str">
            <v>Modeling and mitigation of cross-talk effects in readout noise with
  applications to the Quantum Approximate Optimization Algorithm</v>
          </cell>
          <cell r="K470" t="str">
            <v>0_使用</v>
          </cell>
          <cell r="AA470" t="str">
            <v>(E) Quantum noise mitigation</v>
          </cell>
          <cell r="AB470" t="str">
            <v>(F5) Applications: optimization (QAOA)</v>
          </cell>
          <cell r="AC470">
            <v>15</v>
          </cell>
          <cell r="AE470" t="str">
            <v>Rigetti</v>
          </cell>
          <cell r="AN470" t="str">
            <v>　</v>
          </cell>
        </row>
        <row r="471">
          <cell r="E471" t="str">
            <v>2101.03258v2</v>
          </cell>
          <cell r="G471" t="str">
            <v>0_使用</v>
          </cell>
          <cell r="H471">
            <v>44204.992280092592</v>
          </cell>
          <cell r="J471" t="str">
            <v>Fair Sampling Error Analysis on NISQ Devices</v>
          </cell>
          <cell r="K471" t="str">
            <v>0_使用</v>
          </cell>
          <cell r="AA471" t="str">
            <v>(B) Tomography, noise characterization, quantum control (including pulse optimization), gate benchmarking</v>
          </cell>
          <cell r="AB471" t="str">
            <v>(F5) Applications: optimization (QAOA)</v>
          </cell>
          <cell r="AC471">
            <v>5</v>
          </cell>
          <cell r="AE471" t="str">
            <v>IBM</v>
          </cell>
          <cell r="AN471" t="str">
            <v>その他使用したQPUを以下に示す。
IBM rome, IBM santiago, IBM bogota, IBM valencia, IBM vigo, IBM melbourne, IBM ourense, IBM mumbai, IBM brooklyn, IBM sydney, IBM guadalupe, IBM lagos, IBM jakarta, IBM lima </v>
          </cell>
        </row>
        <row r="472">
          <cell r="E472" t="str">
            <v>2101.05287v3</v>
          </cell>
          <cell r="G472" t="str">
            <v>1_不使用</v>
          </cell>
          <cell r="H472">
            <v>44209.791689814818</v>
          </cell>
          <cell r="J472" t="str">
            <v>A general quantum algorithm for open quantum dynamics demonstrated with
  the Fenna-Matthews-Olson complex</v>
          </cell>
          <cell r="K472" t="str">
            <v>0_使用</v>
          </cell>
          <cell r="AA472" t="str">
            <v>　</v>
          </cell>
          <cell r="AB472" t="str">
            <v>　</v>
          </cell>
          <cell r="AC472" t="str">
            <v>　</v>
          </cell>
          <cell r="AE472" t="str">
            <v>　</v>
          </cell>
          <cell r="AN472" t="str">
            <v>　</v>
          </cell>
        </row>
        <row r="473">
          <cell r="E473" t="str">
            <v>2101.05553v2</v>
          </cell>
          <cell r="G473" t="str">
            <v>1_不使用</v>
          </cell>
          <cell r="H473">
            <v>44210.476759259262</v>
          </cell>
          <cell r="J473" t="str">
            <v>Assessing the Precision of Quantum Simulation of Many-Body Effects in
  Atomic Systems using the Variational Quantum Eigensolver Algorithm</v>
          </cell>
          <cell r="K473" t="str">
            <v>99_不明</v>
          </cell>
          <cell r="AA473" t="str">
            <v>　</v>
          </cell>
          <cell r="AB473" t="str">
            <v>　</v>
          </cell>
          <cell r="AC473" t="str">
            <v>　</v>
          </cell>
          <cell r="AE473" t="str">
            <v>　</v>
          </cell>
          <cell r="AN473" t="str">
            <v>　</v>
          </cell>
        </row>
        <row r="474">
          <cell r="E474" t="str">
            <v>2101.06879v3</v>
          </cell>
          <cell r="G474" t="str">
            <v>0_使用</v>
          </cell>
          <cell r="H474">
            <v>44214.213946759257</v>
          </cell>
          <cell r="J474" t="str">
            <v>Simulating Energy Transfer in Molecular Systems with Digital Quantum
  Computers</v>
          </cell>
          <cell r="K474" t="str">
            <v>99_不明</v>
          </cell>
          <cell r="AA474" t="str">
            <v>(F3) Applications: quantum chemistry</v>
          </cell>
          <cell r="AB474" t="str">
            <v>(F7) Applications: primitives (grover, amplitude amplification, phase estimation, variational algorithm, optimizers, measurements)</v>
          </cell>
          <cell r="AC474">
            <v>2</v>
          </cell>
          <cell r="AE474" t="str">
            <v>IBM</v>
          </cell>
          <cell r="AN474" t="str">
            <v>　</v>
          </cell>
        </row>
        <row r="475">
          <cell r="E475" t="str">
            <v>2101.07283v4</v>
          </cell>
          <cell r="H475">
            <v>44214.792800925927</v>
          </cell>
          <cell r="J475" t="str">
            <v>Robust measurement of wave function topology on NISQ quantum computers</v>
          </cell>
          <cell r="K475" t="str">
            <v>1_不使用</v>
          </cell>
        </row>
        <row r="476">
          <cell r="E476" t="str">
            <v>2101.07677v2</v>
          </cell>
          <cell r="G476" t="str">
            <v>0_使用</v>
          </cell>
          <cell r="H476">
            <v>44215.638923611114</v>
          </cell>
          <cell r="J476" t="str">
            <v>Noisy intermediate scale quantum simulation of time dependent
  Hamiltonians</v>
          </cell>
          <cell r="K476" t="str">
            <v>0_使用</v>
          </cell>
        </row>
        <row r="477">
          <cell r="E477" t="str">
            <v>2101.08151v1</v>
          </cell>
          <cell r="G477" t="str">
            <v>0_使用</v>
          </cell>
          <cell r="H477">
            <v>44216.597384259258</v>
          </cell>
          <cell r="J477" t="str">
            <v>Composable Programming of Hybrid Workflows for Quantum Simulation</v>
          </cell>
          <cell r="K477" t="str">
            <v>0_使用</v>
          </cell>
          <cell r="AA477" t="str">
            <v>(F8) Applications: simulating quantum mechanics</v>
          </cell>
          <cell r="AB477" t="str">
            <v>(F7) Applications: primitives (grover, amplitude amplification, phase estimation, variational algorithm, optimizers, measurements)</v>
          </cell>
          <cell r="AC477">
            <v>2</v>
          </cell>
        </row>
        <row r="478">
          <cell r="E478" t="str">
            <v>2101.08946v3</v>
          </cell>
          <cell r="G478" t="str">
            <v>0_使用</v>
          </cell>
          <cell r="H478">
            <v>44218.192048611112</v>
          </cell>
          <cell r="J478" t="str">
            <v>Generation and verification of 27-qubit Greenberger-Horne-Zeilinger
  states in a superconducting quantum computer</v>
          </cell>
          <cell r="K478" t="str">
            <v>0_使用</v>
          </cell>
          <cell r="AA478" t="str">
            <v>(F8) Applications: simulating quantum mechanics</v>
          </cell>
          <cell r="AB478" t="str">
            <v>　</v>
          </cell>
          <cell r="AC478">
            <v>3</v>
          </cell>
        </row>
        <row r="479">
          <cell r="E479" t="str">
            <v>2101.10202v1</v>
          </cell>
          <cell r="G479" t="str">
            <v>0_使用</v>
          </cell>
          <cell r="H479">
            <v>44218.761296296296</v>
          </cell>
          <cell r="J479" t="str">
            <v>Simulation of Lennard-Jones Potential on a Quantum Computer</v>
          </cell>
          <cell r="K479" t="str">
            <v>0_使用</v>
          </cell>
          <cell r="AA479" t="str">
            <v>(A) Fundamentals of physics and quantum information: Bell inequality, entanglement test (GHZ, graph state), protocols including quantum teleportation</v>
          </cell>
          <cell r="AB479" t="str">
            <v>　</v>
          </cell>
          <cell r="AC479">
            <v>27</v>
          </cell>
        </row>
        <row r="480">
          <cell r="E480" t="str">
            <v>2101.09581v1</v>
          </cell>
          <cell r="G480" t="str">
            <v>0_使用</v>
          </cell>
          <cell r="H480">
            <v>44219.858842592592</v>
          </cell>
          <cell r="J480" t="str">
            <v>Machine learning of high dimensional data on a noisy quantum processor</v>
          </cell>
          <cell r="K480" t="str">
            <v>0_使用</v>
          </cell>
          <cell r="AA480" t="str">
            <v>(F8) Applications: simulating quantum mechanics</v>
          </cell>
          <cell r="AB480" t="str">
            <v>　</v>
          </cell>
          <cell r="AC480">
            <v>5</v>
          </cell>
        </row>
        <row r="481">
          <cell r="E481" t="str">
            <v>2101.10227v2</v>
          </cell>
          <cell r="G481" t="str">
            <v>0_使用</v>
          </cell>
          <cell r="H481">
            <v>44221.695787037039</v>
          </cell>
          <cell r="J481" t="str">
            <v>A Trailhead for Quantum Simulation of SU(3) Yang-Mills Lattice Gauge
  Theory in the Local Multiplet Basis</v>
          </cell>
          <cell r="K481" t="str">
            <v>0_使用</v>
          </cell>
          <cell r="AA481" t="str">
            <v>(F1) Applications: quantum machine learning</v>
          </cell>
          <cell r="AB481" t="str">
            <v>(F13) Applications: others</v>
          </cell>
          <cell r="AC481">
            <v>17</v>
          </cell>
        </row>
        <row r="482">
          <cell r="E482" t="str">
            <v>2101.10307v1</v>
          </cell>
          <cell r="G482" t="str">
            <v>0_使用</v>
          </cell>
          <cell r="H482">
            <v>44221.782164351855</v>
          </cell>
          <cell r="J482" t="str">
            <v>Testing Scalable Bell Inequalities for Quantum Graph States on IBM
  Quantum Devices</v>
          </cell>
          <cell r="K482" t="str">
            <v>0_使用</v>
          </cell>
          <cell r="AA482" t="str">
            <v>(F9) Applications: high energy physics</v>
          </cell>
          <cell r="AB482" t="str">
            <v>(E) Quantum noise mitigation</v>
          </cell>
          <cell r="AC482">
            <v>5</v>
          </cell>
        </row>
        <row r="483">
          <cell r="E483" t="str">
            <v>2101.11388v1</v>
          </cell>
          <cell r="G483" t="str">
            <v>　</v>
          </cell>
          <cell r="H483">
            <v>44222.763460648152</v>
          </cell>
          <cell r="J483" t="str">
            <v>Quantum Computing: an undergraduate approach using Qiskit</v>
          </cell>
          <cell r="K483" t="str">
            <v>99_不明</v>
          </cell>
          <cell r="AA483" t="str">
            <v>(A) Fundamentals of physics and quantum information: Bell inequality, entanglement test (GHZ, graph state), protocols including quantum teleportation</v>
          </cell>
          <cell r="AB483" t="str">
            <v>　</v>
          </cell>
          <cell r="AC483">
            <v>57</v>
          </cell>
          <cell r="AN483" t="str">
            <v>Qiskitの使い方について学部生向けに書かれた論文であり、新規性のある論文でないため、除外した方がいいと思いました</v>
          </cell>
        </row>
        <row r="484">
          <cell r="E484" t="str">
            <v>2101.11132v1</v>
          </cell>
          <cell r="H484">
            <v>44222.981412037036</v>
          </cell>
          <cell r="J484" t="str">
            <v>Quantum Generative Adversarial Networks in a Continuous-Variable
  Architecture to Simulate High Energy Physics Detectors</v>
          </cell>
          <cell r="K484" t="str">
            <v>1_不使用</v>
          </cell>
          <cell r="AA484" t="str">
            <v>　</v>
          </cell>
          <cell r="AB484" t="str">
            <v>　</v>
          </cell>
          <cell r="AC484" t="str">
            <v>　</v>
          </cell>
        </row>
        <row r="485">
          <cell r="E485" t="str">
            <v>2101.11365v1</v>
          </cell>
          <cell r="H485">
            <v>44223.542118055557</v>
          </cell>
          <cell r="J485" t="str">
            <v>A MLIR Dialect for Quantum Assembly Languages</v>
          </cell>
          <cell r="K485" t="str">
            <v>1_不使用</v>
          </cell>
        </row>
        <row r="486">
          <cell r="E486" t="str">
            <v>2102.00329v1</v>
          </cell>
          <cell r="H486">
            <v>44226.933749999997</v>
          </cell>
          <cell r="J486" t="str">
            <v>A Quantum Interpretation of Bunched Logic for Quantum Separation Logic</v>
          </cell>
          <cell r="K486" t="str">
            <v>1_不使用</v>
          </cell>
        </row>
        <row r="487">
          <cell r="E487" t="str">
            <v>2102.01783v2</v>
          </cell>
          <cell r="G487" t="str">
            <v>0_使用</v>
          </cell>
          <cell r="H487">
            <v>44229.937847222223</v>
          </cell>
          <cell r="J487" t="str">
            <v>Implementation of efficient quantum search algorithms on NISQ computers</v>
          </cell>
          <cell r="K487" t="str">
            <v>0_使用</v>
          </cell>
          <cell r="AA487" t="str">
            <v>(F7) Applications: primitives (grover, amplitude amplification, phase estimation, variational algorithm, optimizers, measurements)</v>
          </cell>
          <cell r="AB487" t="str">
            <v>　</v>
          </cell>
          <cell r="AC487">
            <v>6</v>
          </cell>
          <cell r="AN487" t="str">
            <v>　</v>
          </cell>
        </row>
        <row r="488">
          <cell r="E488" t="str">
            <v>2102.03788v1</v>
          </cell>
          <cell r="G488" t="str">
            <v>0_使用</v>
          </cell>
          <cell r="H488">
            <v>44234.512546296297</v>
          </cell>
          <cell r="J488" t="str">
            <v>Quantum Divide and Compute: Exploring The Effect of Different Noise
  Sources</v>
          </cell>
          <cell r="K488" t="str">
            <v>0_使用</v>
          </cell>
          <cell r="AA488" t="str">
            <v>(C) System and software development for quantum computers: compiler, circuit optimization, gate decomposition, benchmarking different quantum computers, benchmark such as XEB, quantum volume</v>
          </cell>
          <cell r="AB488" t="str">
            <v>(A) Fundamentals of physics and quantum information: Bell inequality, entanglement test (GHZ, graph state), protocols including quantum teleportation</v>
          </cell>
          <cell r="AC488">
            <v>20</v>
          </cell>
          <cell r="AN488" t="str">
            <v>　</v>
          </cell>
        </row>
        <row r="489">
          <cell r="E489" t="str">
            <v>2102.04313v2</v>
          </cell>
          <cell r="G489" t="str">
            <v>0_使用</v>
          </cell>
          <cell r="H489">
            <v>44235.679745370369</v>
          </cell>
          <cell r="J489" t="str">
            <v>Long-time simulations with high fidelity on quantum hardware</v>
          </cell>
          <cell r="K489" t="str">
            <v>0_使用</v>
          </cell>
          <cell r="AA489" t="str">
            <v>(F8) Applications: simulating quantum mechanics</v>
          </cell>
          <cell r="AB489" t="str">
            <v>(F7) Applications: primitives (grover, amplitude amplification, phase estimation, variational algorithm, optimizers, measurements)</v>
          </cell>
          <cell r="AC489">
            <v>5</v>
          </cell>
          <cell r="AN489" t="str">
            <v>IBM Boeblingenも使用。</v>
          </cell>
        </row>
        <row r="490">
          <cell r="E490" t="str">
            <v>2102.04823v1</v>
          </cell>
          <cell r="G490" t="str">
            <v>1_不使用</v>
          </cell>
          <cell r="H490">
            <v>44236.574999999997</v>
          </cell>
          <cell r="J490" t="str">
            <v>Facial Expression Recognition on a Quantum Computer</v>
          </cell>
          <cell r="K490" t="str">
            <v>99_不明</v>
          </cell>
          <cell r="AA490" t="str">
            <v>　</v>
          </cell>
          <cell r="AB490" t="str">
            <v>　</v>
          </cell>
          <cell r="AC490" t="str">
            <v>　</v>
          </cell>
          <cell r="AN490" t="str">
            <v>　</v>
          </cell>
        </row>
        <row r="491">
          <cell r="E491" t="str">
            <v>2102.05102v1</v>
          </cell>
          <cell r="G491" t="str">
            <v>1_不使用</v>
          </cell>
          <cell r="H491">
            <v>44236.833402777775</v>
          </cell>
          <cell r="J491" t="str">
            <v>Morse Potential on a Quantum Computer for Molecules and Supersymmetric
  Quantum Mechanics</v>
          </cell>
          <cell r="K491" t="str">
            <v>0_使用</v>
          </cell>
          <cell r="AA491" t="str">
            <v>　</v>
          </cell>
          <cell r="AB491" t="str">
            <v>　</v>
          </cell>
          <cell r="AC491" t="str">
            <v>　</v>
          </cell>
          <cell r="AN491" t="str">
            <v>　</v>
          </cell>
        </row>
        <row r="492">
          <cell r="E492" t="str">
            <v>2102.05321v2</v>
          </cell>
          <cell r="G492" t="str">
            <v>0_使用</v>
          </cell>
          <cell r="H492">
            <v>44237.36546296296</v>
          </cell>
          <cell r="J492" t="str">
            <v>Enabling multi-programming mechanism for quantum computing in the NISQ
  era</v>
          </cell>
          <cell r="K492" t="str">
            <v>0_使用</v>
          </cell>
          <cell r="AA492" t="str">
            <v>(C) System and software development for quantum computers: compiler, circuit optimization, gate decomposition, benchmarking different quantum computers, benchmark such as XEB, quantum volume</v>
          </cell>
          <cell r="AB492" t="str">
            <v>(F3) Applications: quantum chemistry</v>
          </cell>
          <cell r="AC492">
            <v>19</v>
          </cell>
          <cell r="AN492" t="str">
            <v>　</v>
          </cell>
        </row>
        <row r="493">
          <cell r="E493" t="str">
            <v>2102.05511v2</v>
          </cell>
          <cell r="G493" t="str">
            <v>0_使用</v>
          </cell>
          <cell r="H493">
            <v>44237.663136574076</v>
          </cell>
          <cell r="J493" t="str">
            <v>Benchmarking Quantum Chemistry Computations with Variational, Imaginary
  Time Evolution, and Krylov Space Solver Algorithms</v>
          </cell>
          <cell r="K493" t="str">
            <v>99_不明</v>
          </cell>
          <cell r="AA493" t="str">
            <v>(F3) Applications: quantum chemistry</v>
          </cell>
          <cell r="AC493">
            <v>4</v>
          </cell>
          <cell r="AE493" t="str">
            <v>IBM</v>
          </cell>
        </row>
        <row r="494">
          <cell r="E494" t="str">
            <v>2102.06117v3</v>
          </cell>
          <cell r="G494" t="str">
            <v>0_使用</v>
          </cell>
          <cell r="H494">
            <v>44238.706203703703</v>
          </cell>
          <cell r="J494" t="str">
            <v>Pulse-engineered Controlled-V gate and its applications on
  superconducting quantum device</v>
          </cell>
          <cell r="K494" t="str">
            <v>0_使用</v>
          </cell>
          <cell r="AA494" t="str">
            <v>(B) Tomography, noise characterization, quantum control (including pulse optimization), gate benchmarking</v>
          </cell>
          <cell r="AC494">
            <v>3</v>
          </cell>
          <cell r="AE494" t="str">
            <v>IBM</v>
          </cell>
        </row>
        <row r="495">
          <cell r="E495" t="str">
            <v>2102.08451v1</v>
          </cell>
          <cell r="G495" t="str">
            <v>0_使用</v>
          </cell>
          <cell r="H495">
            <v>44243.879837962966</v>
          </cell>
          <cell r="J495" t="str">
            <v>Orchestrated Trios: Compiling for Efficient Communication in Quantum
  Programs with 3-Qubit Gates</v>
          </cell>
          <cell r="K495" t="str">
            <v>0_使用</v>
          </cell>
          <cell r="AA495" t="str">
            <v>(C) System and software development for quantum computers: compiler, circuit optimization, gate decomposition, benchmarking different quantum computers, benchmark such as XEB, quantum volume</v>
          </cell>
          <cell r="AC495">
            <v>20</v>
          </cell>
          <cell r="AE495" t="str">
            <v>IBM</v>
          </cell>
        </row>
        <row r="496">
          <cell r="E496" t="str">
            <v>2102.08949v1</v>
          </cell>
          <cell r="G496" t="str">
            <v>0_使用</v>
          </cell>
          <cell r="H496">
            <v>44244.688680555555</v>
          </cell>
          <cell r="J496" t="str">
            <v>Evaluating the Performance of Some Local Optimizers for Variational
  Quantum Classifiers</v>
          </cell>
          <cell r="K496" t="str">
            <v>0_使用</v>
          </cell>
          <cell r="AA496" t="str">
            <v>(F1) Applications: quantum machine learning</v>
          </cell>
          <cell r="AC496">
            <v>5</v>
          </cell>
          <cell r="AE496" t="str">
            <v>IBM</v>
          </cell>
        </row>
        <row r="497">
          <cell r="E497" t="str">
            <v>2102.08920v3</v>
          </cell>
          <cell r="G497" t="str">
            <v>0_使用</v>
          </cell>
          <cell r="H497">
            <v>44244.766365740739</v>
          </cell>
          <cell r="J497" t="str">
            <v>SU(2) hadrons on a quantum computer</v>
          </cell>
          <cell r="K497" t="str">
            <v>0_使用</v>
          </cell>
          <cell r="AA497" t="str">
            <v>(F9) Applications: high energy physics</v>
          </cell>
          <cell r="AC497">
            <v>6</v>
          </cell>
          <cell r="AE497" t="str">
            <v>IBM</v>
          </cell>
        </row>
        <row r="498">
          <cell r="E498" t="str">
            <v>2102.11521v2</v>
          </cell>
          <cell r="G498" t="str">
            <v>0_使用</v>
          </cell>
          <cell r="H498">
            <v>44250.296782407408</v>
          </cell>
          <cell r="J498" t="str">
            <v>Whole-device entanglement in a 65-qubit superconducting quantum computer</v>
          </cell>
          <cell r="K498" t="str">
            <v>0_使用</v>
          </cell>
          <cell r="AA498" t="str">
            <v>(E) Quantum noise mitigation</v>
          </cell>
          <cell r="AB498" t="str">
            <v>(B) Tomography, noise characterization, quantum control (including pulse optimization), gate benchmarking</v>
          </cell>
          <cell r="AC498">
            <v>65</v>
          </cell>
          <cell r="AE498" t="str">
            <v>IBM</v>
          </cell>
        </row>
        <row r="499">
          <cell r="E499" t="str">
            <v>2102.13052v1</v>
          </cell>
          <cell r="G499" t="str">
            <v>0_使用</v>
          </cell>
          <cell r="H499">
            <v>44252.753831018519</v>
          </cell>
          <cell r="J499" t="str">
            <v>Demonstration of quantum advantage by a joint detection receiver for
  optical communications using quantum belief propagation on a trapped-ion
  device</v>
          </cell>
          <cell r="K499" t="str">
            <v>0_使用</v>
          </cell>
          <cell r="AA499" t="str">
            <v>(A) Fundamentals of physics and quantum information: Bell inequality, entanglement test (GHZ, graph state), protocols including quantum teleportation</v>
          </cell>
          <cell r="AC499">
            <v>3</v>
          </cell>
          <cell r="AE499" t="str">
            <v>Quantinuum</v>
          </cell>
          <cell r="AN499" t="str">
            <v>Honeywell LT-1.0 trapped-ion Processor（市川）Quantinuum扱いとして処理
https://www.honeywell.com/us/en/company/quantum</v>
          </cell>
        </row>
        <row r="500">
          <cell r="E500" t="str">
            <v>2103.02031v2</v>
          </cell>
          <cell r="G500" t="str">
            <v>0_使用</v>
          </cell>
          <cell r="H500">
            <v>44257.891365740739</v>
          </cell>
          <cell r="J500" t="str">
            <v>Perfect quantum-state synchronization</v>
          </cell>
          <cell r="K500" t="str">
            <v>0_使用</v>
          </cell>
          <cell r="AA500" t="str">
            <v>(A) Fundamentals of physics and quantum information: Bell inequality, entanglement test (GHZ, graph state), protocols including quantum teleportation</v>
          </cell>
          <cell r="AC500">
            <v>3</v>
          </cell>
          <cell r="AE500" t="str">
            <v>IBM</v>
          </cell>
        </row>
        <row r="501">
          <cell r="E501" t="str">
            <v>2103.03074v1</v>
          </cell>
          <cell r="H501">
            <v>44259.621701388889</v>
          </cell>
          <cell r="J501" t="str">
            <v>Simulating the Sycamore quantum supremacy circuits</v>
          </cell>
          <cell r="K501" t="str">
            <v>1_不使用</v>
          </cell>
        </row>
        <row r="502">
          <cell r="E502" t="str">
            <v>2103.03804v2</v>
          </cell>
          <cell r="G502" t="str">
            <v>1_不使用</v>
          </cell>
          <cell r="H502">
            <v>44260.713576388887</v>
          </cell>
          <cell r="J502" t="str">
            <v>Quantum algorithm for the Navier Stokes equations by using the
  streamfunction vorticity formulation and the lattice Boltzmann method</v>
          </cell>
          <cell r="K502" t="str">
            <v>99_不明</v>
          </cell>
          <cell r="AA502" t="str">
            <v>(F10) Applications: fluid dynamics and other differential equations</v>
          </cell>
        </row>
        <row r="503">
          <cell r="E503" t="str">
            <v>2103.05502v1</v>
          </cell>
          <cell r="G503" t="str">
            <v>1_不使用</v>
          </cell>
          <cell r="H503">
            <v>44264.660196759258</v>
          </cell>
          <cell r="J503" t="str">
            <v>Investigating the Exchange of Ising Chains on a Digital Quantum Computer</v>
          </cell>
          <cell r="K503" t="str">
            <v>99_不明</v>
          </cell>
          <cell r="AA503" t="str">
            <v>(F2) Applications: condensed matter physics</v>
          </cell>
        </row>
        <row r="504">
          <cell r="E504" t="str">
            <v>2103.05952v2</v>
          </cell>
          <cell r="G504" t="str">
            <v>0_使用</v>
          </cell>
          <cell r="H504">
            <v>44265.388333333336</v>
          </cell>
          <cell r="J504" t="str">
            <v>Quantum Algorithms in Cybernetics</v>
          </cell>
          <cell r="K504" t="str">
            <v>0_使用</v>
          </cell>
          <cell r="AA504" t="str">
            <v>(F13) Applications: others</v>
          </cell>
          <cell r="AC504">
            <v>5</v>
          </cell>
          <cell r="AE504" t="str">
            <v>IBM</v>
          </cell>
          <cell r="AN504" t="str">
            <v>Application to cybanetics, Doctorial thesis</v>
          </cell>
        </row>
        <row r="505">
          <cell r="E505" t="str">
            <v>2103.06720v3</v>
          </cell>
          <cell r="G505" t="str">
            <v>0_使用</v>
          </cell>
          <cell r="H505">
            <v>44266.633576388886</v>
          </cell>
          <cell r="J505" t="str">
            <v>Variational inference with a quantum computer</v>
          </cell>
          <cell r="K505" t="str">
            <v>0_使用</v>
          </cell>
          <cell r="AA505" t="str">
            <v>(F7) Applications: primitives (grover, amplitude amplification, phase estimation, variational algorithm, optimizers, measurements)</v>
          </cell>
          <cell r="AB505" t="str">
            <v>(F1) Applications: quantum machine learning</v>
          </cell>
          <cell r="AC505">
            <v>5</v>
          </cell>
          <cell r="AE505" t="str">
            <v>IBM</v>
          </cell>
          <cell r="AN505" t="str">
            <v>Application to statistics, data science</v>
          </cell>
        </row>
        <row r="506">
          <cell r="E506" t="str">
            <v>2103.06848v1</v>
          </cell>
          <cell r="G506" t="str">
            <v>0_使用</v>
          </cell>
          <cell r="H506">
            <v>44266.7655787037</v>
          </cell>
          <cell r="J506" t="str">
            <v>Real-time quantum calculations of phase shifts using wave packet time
  delays</v>
          </cell>
          <cell r="K506" t="str">
            <v>0_使用</v>
          </cell>
          <cell r="AA506" t="str">
            <v>(F9) Applications: high energy physics</v>
          </cell>
          <cell r="AC506">
            <v>4</v>
          </cell>
          <cell r="AE506" t="str">
            <v>IBM</v>
          </cell>
          <cell r="AN506" t="str">
            <v>ion-trap machine in the U of Maryland,
U.Marylandの共著者あり,
https://www.nature.com/articles/nature18648</v>
          </cell>
        </row>
        <row r="507">
          <cell r="E507" t="str">
            <v>2103.09090v1</v>
          </cell>
          <cell r="G507" t="str">
            <v>1_不使用</v>
          </cell>
          <cell r="H507">
            <v>44271.59269675926</v>
          </cell>
          <cell r="J507" t="str">
            <v>Variational Quantum Algorithms for Euclidean Discrepancy and
  Covariate-Balancing</v>
          </cell>
          <cell r="K507" t="str">
            <v>99_不明</v>
          </cell>
          <cell r="AA507" t="str">
            <v>(F7) Applications: primitives (grover, amplitude amplification, phase estimation, variational algorithm, optimizers, measurements)</v>
          </cell>
          <cell r="AB507" t="str">
            <v>(F5) Applications: optimization (QAOA)</v>
          </cell>
        </row>
        <row r="508">
          <cell r="E508" t="str">
            <v>2103.11307v3</v>
          </cell>
          <cell r="G508" t="str">
            <v>0_使用</v>
          </cell>
          <cell r="H508">
            <v>44276.228206018517</v>
          </cell>
          <cell r="J508" t="str">
            <v>QuClassi: A Hybrid Deep Neural Network Architecture based on Quantum
  State Fidelity</v>
          </cell>
          <cell r="K508" t="str">
            <v>0_使用</v>
          </cell>
          <cell r="AA508" t="str">
            <v>(F1) Applications: quantum machine learning</v>
          </cell>
          <cell r="AC508">
            <v>5</v>
          </cell>
          <cell r="AE508" t="str">
            <v>IBM</v>
          </cell>
        </row>
        <row r="509">
          <cell r="E509" t="str">
            <v>2103.11743v3</v>
          </cell>
          <cell r="G509" t="str">
            <v>1_不使用</v>
          </cell>
          <cell r="H509">
            <v>44277.492847222224</v>
          </cell>
          <cell r="J509" t="str">
            <v>Calculation of the ground-state Stark effect in small molecules using
  the variational quantum eigensolver</v>
          </cell>
          <cell r="K509" t="str">
            <v>0_使用</v>
          </cell>
          <cell r="AA509" t="str">
            <v>(F3) Applications: quantum chemistry</v>
          </cell>
        </row>
        <row r="510">
          <cell r="E510" t="str">
            <v>2103.12257v3</v>
          </cell>
          <cell r="G510" t="str">
            <v>1_不使用</v>
          </cell>
          <cell r="H510">
            <v>44278.089641203704</v>
          </cell>
          <cell r="J510" t="str">
            <v>Quantum Support Vector Machines for Continuum Suppression in B Meson
  Decays</v>
          </cell>
          <cell r="K510" t="str">
            <v>0_使用</v>
          </cell>
          <cell r="AA510" t="str">
            <v>(F9) Applications: high energy physics</v>
          </cell>
          <cell r="AB510" t="str">
            <v>(F1) Applications: quantum machine learning</v>
          </cell>
        </row>
        <row r="511">
          <cell r="E511" t="str">
            <v>2103.12783v2</v>
          </cell>
          <cell r="G511" t="str">
            <v>0_使用</v>
          </cell>
          <cell r="H511">
            <v>44278.769259259258</v>
          </cell>
          <cell r="J511" t="str">
            <v>Stabilizing multiple topological fermions on a quantum computer</v>
          </cell>
          <cell r="K511" t="str">
            <v>0_使用</v>
          </cell>
          <cell r="AA511" t="str">
            <v>(F2) Applications: condensed matter physics</v>
          </cell>
          <cell r="AC511">
            <v>12</v>
          </cell>
          <cell r="AE511" t="str">
            <v>IBM</v>
          </cell>
          <cell r="AN511" t="str">
            <v>他，IBM Boeblingenを使用</v>
          </cell>
        </row>
        <row r="512">
          <cell r="E512" t="str">
            <v>2103.13855v3</v>
          </cell>
          <cell r="G512" t="str">
            <v>0_使用</v>
          </cell>
          <cell r="H512">
            <v>44280.591180555559</v>
          </cell>
          <cell r="J512" t="str">
            <v>Demonstration of Shor's factoring algorithm for N=21 on IBM quantum
  processors</v>
          </cell>
          <cell r="K512" t="str">
            <v>0_使用</v>
          </cell>
          <cell r="AA512" t="str">
            <v>(F7) Applications: primitives (grover, amplitude amplification, phase estimation, variational algorithm, optimizers, measurements)</v>
          </cell>
          <cell r="AC512">
            <v>5</v>
          </cell>
          <cell r="AE512" t="str">
            <v>IBM</v>
          </cell>
        </row>
        <row r="513">
          <cell r="E513" t="str">
            <v>2103.14996v1</v>
          </cell>
          <cell r="G513" t="str">
            <v>0_使用</v>
          </cell>
          <cell r="H513">
            <v>44282.88082175926</v>
          </cell>
          <cell r="J513" t="str">
            <v>Secure quantum communication through a wormhole</v>
          </cell>
          <cell r="K513" t="str">
            <v>0_使用</v>
          </cell>
          <cell r="AA513" t="str">
            <v>(F9) Applications: high energy physics</v>
          </cell>
          <cell r="AB513" t="str">
            <v>(A) Fundamentals of physics and quantum information: Bell inequality, entanglement test (GHZ, graph state), protocols including quantum teleportation</v>
          </cell>
          <cell r="AC513">
            <v>5</v>
          </cell>
          <cell r="AE513" t="str">
            <v>IBM</v>
          </cell>
        </row>
        <row r="514">
          <cell r="E514" t="str">
            <v>2103.15125v1</v>
          </cell>
          <cell r="H514">
            <v>44283.546666666669</v>
          </cell>
          <cell r="J514" t="str">
            <v>Quantum Bose-Einstein Statistics for Indistinguishable Concepts in Human
  Language</v>
          </cell>
          <cell r="K514" t="str">
            <v>1_不使用</v>
          </cell>
        </row>
        <row r="515">
          <cell r="E515" t="str">
            <v>2103.17193v3</v>
          </cell>
          <cell r="G515" t="str">
            <v>0_使用</v>
          </cell>
          <cell r="H515">
            <v>44286.681145833332</v>
          </cell>
          <cell r="J515" t="str">
            <v>QPack: Quantum Approximate Optimization Algorithms as universal
  benchmark for quantum computers</v>
          </cell>
          <cell r="K515" t="str">
            <v>0_使用</v>
          </cell>
          <cell r="AA515" t="str">
            <v>(F5) Applications: optimization (QAOA)</v>
          </cell>
          <cell r="AC515">
            <v>27</v>
          </cell>
          <cell r="AE515" t="str">
            <v>IBM</v>
          </cell>
        </row>
        <row r="516">
          <cell r="E516" t="str">
            <v>2104.02975v1</v>
          </cell>
          <cell r="G516" t="str">
            <v>0_使用</v>
          </cell>
          <cell r="H516">
            <v>44293.330428240741</v>
          </cell>
          <cell r="J516" t="str">
            <v>A quantum binary classifier based on cosine similarity</v>
          </cell>
          <cell r="K516" t="str">
            <v>0_使用</v>
          </cell>
          <cell r="AA516" t="str">
            <v>(F7) Applications: primitives (grover, amplitude amplification, phase estimation, variational algorithm, optimizers, measurements)</v>
          </cell>
          <cell r="AC516">
            <v>7</v>
          </cell>
          <cell r="AE516" t="str">
            <v>IBM</v>
          </cell>
        </row>
        <row r="517">
          <cell r="E517" t="str">
            <v>2104.03273v1</v>
          </cell>
          <cell r="G517" t="str">
            <v>0_使用</v>
          </cell>
          <cell r="H517">
            <v>44293.727129629631</v>
          </cell>
          <cell r="J517" t="str">
            <v>Collective Neutrino Oscillations on a Quantum Computer</v>
          </cell>
          <cell r="K517" t="str">
            <v>0_使用</v>
          </cell>
          <cell r="AA517" t="str">
            <v>(F9) Applications: high energy physics</v>
          </cell>
          <cell r="AC517">
            <v>4</v>
          </cell>
          <cell r="AE517" t="str">
            <v>IBM</v>
          </cell>
          <cell r="AN517" t="str">
            <v>他，IBM Lima, Ourense, Rome,Santiagoを使用</v>
          </cell>
        </row>
        <row r="518">
          <cell r="E518" t="str">
            <v>2104.03409v2</v>
          </cell>
          <cell r="G518" t="str">
            <v>0_使用</v>
          </cell>
          <cell r="H518">
            <v>44293.909942129627</v>
          </cell>
          <cell r="J518" t="str">
            <v>A systematic variational approach to band theory in a quantum computer</v>
          </cell>
          <cell r="K518" t="str">
            <v>99_不明</v>
          </cell>
          <cell r="AA518" t="str">
            <v>(F2) Applications: condensed matter physics</v>
          </cell>
          <cell r="AC518">
            <v>5</v>
          </cell>
          <cell r="AE518" t="str">
            <v>IBM</v>
          </cell>
        </row>
        <row r="519">
          <cell r="E519" t="str">
            <v>2104.03418v1</v>
          </cell>
          <cell r="G519" t="str">
            <v>1_不使用</v>
          </cell>
          <cell r="H519">
            <v>44293.930787037039</v>
          </cell>
          <cell r="J519" t="str">
            <v>Quantum Enhanced Filter: QFilter</v>
          </cell>
          <cell r="K519" t="str">
            <v>99_不明</v>
          </cell>
          <cell r="AA519" t="str">
            <v>(F1) Applications: quantum machine learning</v>
          </cell>
        </row>
        <row r="520">
          <cell r="E520" t="str">
            <v>2104.05059v2</v>
          </cell>
          <cell r="G520" t="str">
            <v>0_使用</v>
          </cell>
          <cell r="H520">
            <v>44297.729039351849</v>
          </cell>
          <cell r="J520" t="str">
            <v>Application of Quantum Machine Learning using the Quantum Kernel
  Algorithm on High Energy Physics Analysis at the LHC</v>
          </cell>
          <cell r="K520" t="str">
            <v>0_使用</v>
          </cell>
          <cell r="AA520" t="str">
            <v>(F1) Applications: quantum machine learning</v>
          </cell>
          <cell r="AB520" t="str">
            <v>(F9) Applications: high energy physics</v>
          </cell>
          <cell r="AC520">
            <v>15</v>
          </cell>
          <cell r="AE520" t="str">
            <v>IBM</v>
          </cell>
        </row>
        <row r="521">
          <cell r="E521" t="str">
            <v>2104.05899v1</v>
          </cell>
          <cell r="G521" t="str">
            <v>0_使用</v>
          </cell>
          <cell r="H521">
            <v>44299.094328703701</v>
          </cell>
          <cell r="J521" t="str">
            <v>Qubit Sensing: A New Attack Model for Multi-programming Quantum
  Computing</v>
          </cell>
          <cell r="K521" t="str">
            <v>0_使用</v>
          </cell>
          <cell r="AA521" t="str">
            <v>(C) System and software development for quantum computers: compiler, circuit optimization, gate decomposition, benchmarking different quantum computers, benchmark such as XEB, quantum volume</v>
          </cell>
          <cell r="AB521" t="str">
            <v>(B) Tomography, noise characterization, quantum control (including pulse optimization), gate benchmarking</v>
          </cell>
          <cell r="AC521">
            <v>5</v>
          </cell>
          <cell r="AE521" t="str">
            <v>IBM</v>
          </cell>
        </row>
        <row r="522">
          <cell r="E522" t="str">
            <v>2104.05943v1</v>
          </cell>
          <cell r="H522">
            <v>44299.215104166666</v>
          </cell>
          <cell r="J522" t="str">
            <v>A Quantum Circuit Obfuscation Methodology for Security and Privacy</v>
          </cell>
          <cell r="K522" t="str">
            <v>1_不使用</v>
          </cell>
        </row>
        <row r="523">
          <cell r="E523" t="str">
            <v>2104.06081v1</v>
          </cell>
          <cell r="G523" t="str">
            <v>0_使用</v>
          </cell>
          <cell r="H523">
            <v>44299.440312500003</v>
          </cell>
          <cell r="J523" t="str">
            <v>Training Quantum Neural Networks on NISQ Devices</v>
          </cell>
          <cell r="K523" t="str">
            <v>0_使用</v>
          </cell>
          <cell r="AA523" t="str">
            <v>(F1) Applications: quantum machine learning</v>
          </cell>
          <cell r="AB523" t="str">
            <v>(F5) Applications: optimization (QAOA)</v>
          </cell>
          <cell r="AC523">
            <v>6</v>
          </cell>
          <cell r="AE523" t="str">
            <v>IBM</v>
          </cell>
        </row>
        <row r="524">
          <cell r="E524" t="str">
            <v>2104.06244v3</v>
          </cell>
          <cell r="G524" t="str">
            <v>0_使用</v>
          </cell>
          <cell r="H524">
            <v>44299.612141203703</v>
          </cell>
          <cell r="J524" t="str">
            <v>Quantum PUF for Security and Trust in Quantum Computing</v>
          </cell>
          <cell r="K524" t="str">
            <v>0_使用</v>
          </cell>
          <cell r="AA524" t="str">
            <v>(A) Fundamentals of physics and quantum information: Bell inequality, entanglement test (GHZ, graph state), protocols including quantum teleportation</v>
          </cell>
          <cell r="AC524">
            <v>5</v>
          </cell>
          <cell r="AE524" t="str">
            <v>IBM</v>
          </cell>
          <cell r="AN524" t="str">
            <v>他，IBM Vigoを使用</v>
          </cell>
        </row>
        <row r="525">
          <cell r="E525" t="str">
            <v>2104.06428v1</v>
          </cell>
          <cell r="G525" t="str">
            <v>0_使用</v>
          </cell>
          <cell r="H525">
            <v>44299.755659722221</v>
          </cell>
          <cell r="J525" t="str">
            <v>Simulating a ring-like Hubbard system with a quantum computer</v>
          </cell>
          <cell r="K525" t="str">
            <v>0_使用</v>
          </cell>
          <cell r="AA525" t="str">
            <v>(F2) Applications: condensed matter physics</v>
          </cell>
          <cell r="AC525">
            <v>4</v>
          </cell>
          <cell r="AE525" t="str">
            <v>IBM</v>
          </cell>
        </row>
        <row r="526">
          <cell r="E526" t="str">
            <v>2104.06458v2</v>
          </cell>
          <cell r="G526" t="str">
            <v>1_不使用</v>
          </cell>
          <cell r="H526">
            <v>44299.793541666666</v>
          </cell>
          <cell r="J526" t="str">
            <v>Quantum Walks, Feynman Propagators and Graph Topology on an IBM Quantum
  Computer</v>
          </cell>
          <cell r="K526" t="str">
            <v>0_使用</v>
          </cell>
          <cell r="AA526" t="str">
            <v>　</v>
          </cell>
          <cell r="AB526" t="str">
            <v>　</v>
          </cell>
          <cell r="AC526" t="str">
            <v>　</v>
          </cell>
          <cell r="AE526" t="str">
            <v>　</v>
          </cell>
          <cell r="AN526" t="str">
            <v>simulatorしか使ってない</v>
          </cell>
        </row>
        <row r="527">
          <cell r="E527" t="str">
            <v>2104.07006v4</v>
          </cell>
          <cell r="G527" t="str">
            <v>0_使用</v>
          </cell>
          <cell r="H527">
            <v>44300.735185185185</v>
          </cell>
          <cell r="J527" t="str">
            <v>Fast quantum state reconstruction via accelerated non-convex programming</v>
          </cell>
          <cell r="K527" t="str">
            <v>0_使用</v>
          </cell>
          <cell r="AA527" t="str">
            <v>(B) Tomography, noise characterization, quantum control (including pulse optimization), gate benchmarking</v>
          </cell>
          <cell r="AB527" t="str">
            <v>　</v>
          </cell>
          <cell r="AC527">
            <v>8</v>
          </cell>
          <cell r="AE527" t="str">
            <v>IBM</v>
          </cell>
          <cell r="AN527" t="str">
            <v>　</v>
          </cell>
        </row>
        <row r="528">
          <cell r="E528" t="str">
            <v>2104.07038v2</v>
          </cell>
          <cell r="G528" t="str">
            <v>0_使用</v>
          </cell>
          <cell r="H528">
            <v>44300.750011574077</v>
          </cell>
          <cell r="J528" t="str">
            <v>Error rate reduction of single-qubit gates via noise-aware decomposition
  into native gates</v>
          </cell>
          <cell r="K528" t="str">
            <v>0_使用</v>
          </cell>
          <cell r="AA528" t="str">
            <v>(B) Tomography, noise characterization, quantum control (including pulse optimization), gate benchmarking</v>
          </cell>
          <cell r="AB528" t="str">
            <v>　</v>
          </cell>
          <cell r="AC528">
            <v>1</v>
          </cell>
          <cell r="AE528" t="str">
            <v>IBM</v>
          </cell>
          <cell r="AN528" t="str">
            <v>　</v>
          </cell>
        </row>
        <row r="529">
          <cell r="E529" t="str">
            <v>2104.07823v3</v>
          </cell>
          <cell r="G529" t="str">
            <v>0_使用</v>
          </cell>
          <cell r="H529">
            <v>44301.991736111115</v>
          </cell>
          <cell r="J529" t="str">
            <v>Digital quantum simulation of open quantum systems using quantum
  imaginary time evolution</v>
          </cell>
          <cell r="K529" t="str">
            <v>0_使用</v>
          </cell>
          <cell r="AA529" t="str">
            <v>(F11) Applications: open quantum systems</v>
          </cell>
          <cell r="AB529" t="str">
            <v>　</v>
          </cell>
          <cell r="AC529">
            <v>5</v>
          </cell>
          <cell r="AE529" t="str">
            <v>IBM</v>
          </cell>
          <cell r="AN529" t="str">
            <v>　</v>
          </cell>
        </row>
        <row r="530">
          <cell r="E530" t="str">
            <v>2104.09442v3</v>
          </cell>
          <cell r="G530" t="str">
            <v>0_使用</v>
          </cell>
          <cell r="H530">
            <v>44305.697002314817</v>
          </cell>
          <cell r="J530" t="str">
            <v>Digital quantum simulation of beam splitters and squeezing with IBM
  quantum computers</v>
          </cell>
          <cell r="K530" t="str">
            <v>0_使用</v>
          </cell>
          <cell r="AA530" t="str">
            <v>(F8) Applications: simulating quantum mechanics</v>
          </cell>
          <cell r="AB530" t="str">
            <v>　</v>
          </cell>
          <cell r="AC530">
            <v>5</v>
          </cell>
          <cell r="AE530" t="str">
            <v>IBM</v>
          </cell>
          <cell r="AN530" t="str">
            <v>　</v>
          </cell>
        </row>
        <row r="531">
          <cell r="E531" t="str">
            <v>2104.10220v1</v>
          </cell>
          <cell r="G531" t="str">
            <v>0_使用</v>
          </cell>
          <cell r="H531">
            <v>44306.814317129632</v>
          </cell>
          <cell r="J531" t="str">
            <v>Doubling the size of quantum simulators by entanglement forging</v>
          </cell>
          <cell r="K531" t="str">
            <v>0_使用</v>
          </cell>
          <cell r="AA531" t="str">
            <v>(F3) Applications: quantum chemistry</v>
          </cell>
          <cell r="AB531" t="str">
            <v>　</v>
          </cell>
          <cell r="AC531">
            <v>5</v>
          </cell>
          <cell r="AE531" t="str">
            <v>IBM</v>
          </cell>
          <cell r="AN531" t="str">
            <v>　</v>
          </cell>
        </row>
        <row r="532">
          <cell r="E532" t="str">
            <v>2104.10285v1</v>
          </cell>
          <cell r="G532" t="str">
            <v>1_不使用</v>
          </cell>
          <cell r="H532">
            <v>44307.001388888886</v>
          </cell>
          <cell r="J532" t="str">
            <v>Statistical Approach to Quantum Phase Estimation</v>
          </cell>
          <cell r="K532" t="str">
            <v>99_不明</v>
          </cell>
          <cell r="AA532" t="str">
            <v>　</v>
          </cell>
          <cell r="AB532" t="str">
            <v>　</v>
          </cell>
          <cell r="AC532" t="str">
            <v>　</v>
          </cell>
          <cell r="AE532" t="str">
            <v>　</v>
          </cell>
          <cell r="AN532" t="str">
            <v>simulatorしか使ってない。Future workでは、IBMの実機を使いたいとのこと</v>
          </cell>
        </row>
        <row r="533">
          <cell r="E533" t="str">
            <v>2104.10523v1</v>
          </cell>
          <cell r="H533">
            <v>44307.560208333336</v>
          </cell>
          <cell r="J533" t="str">
            <v>Tensor Network Quantum Virtual Machine for Simulating Quantum Circuits
  at Exascale</v>
          </cell>
          <cell r="K533" t="str">
            <v>1_不使用</v>
          </cell>
        </row>
        <row r="534">
          <cell r="E534" t="str">
            <v>2104.10698v1</v>
          </cell>
          <cell r="G534" t="str">
            <v>0_使用</v>
          </cell>
          <cell r="H534">
            <v>44307.750138888892</v>
          </cell>
          <cell r="J534" t="str">
            <v>Scalable Benchmarks for Gate-Based Quantum Computers</v>
          </cell>
          <cell r="K534" t="str">
            <v>0_使用</v>
          </cell>
          <cell r="AA534" t="str">
            <v>(C) System and software development for quantum computers: compiler, circuit optimization, gate decomposition, benchmarking different quantum computers, benchmark such as XEB, quantum volume</v>
          </cell>
          <cell r="AB534" t="str">
            <v>　</v>
          </cell>
          <cell r="AE534" t="str">
            <v>IBM</v>
          </cell>
          <cell r="AN534" t="str">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ell>
        </row>
        <row r="535">
          <cell r="E535" t="str">
            <v>2104.13297v1</v>
          </cell>
          <cell r="G535" t="str">
            <v>1_不使用</v>
          </cell>
          <cell r="H535">
            <v>44313.674618055556</v>
          </cell>
          <cell r="J535" t="str">
            <v>Quantum circuit synthesis of Bell and GHZ states using projective
  simulation in the NISQ era</v>
          </cell>
          <cell r="K535" t="str">
            <v>0_使用</v>
          </cell>
          <cell r="AA535" t="str">
            <v>　</v>
          </cell>
          <cell r="AB535" t="str">
            <v>　</v>
          </cell>
          <cell r="AC535" t="str">
            <v>　</v>
          </cell>
          <cell r="AE535" t="str">
            <v>　</v>
          </cell>
          <cell r="AN535" t="str">
            <v>数値計算での量子ビットの配置をibmq x4に模した。</v>
          </cell>
        </row>
        <row r="536">
          <cell r="E536" t="str">
            <v>2104.13769v2</v>
          </cell>
          <cell r="G536" t="str">
            <v>0_使用</v>
          </cell>
          <cell r="H536">
            <v>44314.58353009259</v>
          </cell>
          <cell r="J536" t="str">
            <v>Simulation of three-spin evolution under XX Hamiltonian on quantum
  processor of IBM-Quantum Experience</v>
          </cell>
          <cell r="K536" t="str">
            <v>0_使用</v>
          </cell>
          <cell r="AA536" t="str">
            <v>(F2) Applications: condensed matter physics</v>
          </cell>
          <cell r="AB536" t="str">
            <v>　</v>
          </cell>
          <cell r="AC536">
            <v>3</v>
          </cell>
          <cell r="AE536" t="str">
            <v>IBM</v>
          </cell>
          <cell r="AN536" t="str">
            <v>　</v>
          </cell>
        </row>
        <row r="537">
          <cell r="E537" t="str">
            <v>2104.13777v1</v>
          </cell>
          <cell r="G537" t="str">
            <v>0_使用</v>
          </cell>
          <cell r="H537">
            <v>44314.587569444448</v>
          </cell>
          <cell r="J537" t="str">
            <v>Simulation of multiple-quantum NMR dynamics of spin dimer on quantum
  computer</v>
          </cell>
          <cell r="K537" t="str">
            <v>0_使用</v>
          </cell>
          <cell r="AA537" t="str">
            <v>(F3) Applications: quantum chemistry</v>
          </cell>
          <cell r="AB537" t="str">
            <v>　</v>
          </cell>
          <cell r="AC537">
            <v>4</v>
          </cell>
          <cell r="AE537" t="str">
            <v>IBM</v>
          </cell>
          <cell r="AN537" t="str">
            <v>実機名記載なし. The 5-qubit quantum processor
of IBM QE を使ったと書かれていた。</v>
          </cell>
        </row>
        <row r="538">
          <cell r="E538" t="str">
            <v>2105.00080v2</v>
          </cell>
          <cell r="G538" t="str">
            <v>0_使用</v>
          </cell>
          <cell r="H538">
            <v>44316.860196759262</v>
          </cell>
          <cell r="J538" t="str">
            <v>Entangling Quantum Generative Adversarial Networks</v>
          </cell>
          <cell r="K538" t="str">
            <v>0_使用</v>
          </cell>
          <cell r="AA538" t="str">
            <v>(F1) Applications: quantum machine learning</v>
          </cell>
          <cell r="AB538" t="str">
            <v>　</v>
          </cell>
          <cell r="AC538">
            <v>5</v>
          </cell>
          <cell r="AE538" t="str">
            <v>Google</v>
          </cell>
          <cell r="AN538" t="str">
            <v>　</v>
          </cell>
        </row>
        <row r="539">
          <cell r="E539" t="str">
            <v>2105.00172v4</v>
          </cell>
          <cell r="G539" t="str">
            <v>0_使用</v>
          </cell>
          <cell r="H539">
            <v>44317.233148148145</v>
          </cell>
          <cell r="J539" t="str">
            <v>A QUBO formulation for top-$ﾏ$ eigencentrality nodes</v>
          </cell>
          <cell r="K539" t="str">
            <v>99_不明</v>
          </cell>
          <cell r="AA539" t="str">
            <v>(F5) Applications: optimization (QAOA)</v>
          </cell>
          <cell r="AB539" t="str">
            <v>　</v>
          </cell>
          <cell r="AC539">
            <v>16</v>
          </cell>
          <cell r="AE539" t="str">
            <v>IBM</v>
          </cell>
          <cell r="AN539" t="str">
            <v>D-wave 2000Qも使用</v>
          </cell>
        </row>
        <row r="540">
          <cell r="E540" t="str">
            <v>2105.01063v1</v>
          </cell>
          <cell r="G540" t="str">
            <v>0_使用</v>
          </cell>
          <cell r="H540">
            <v>44319.749942129631</v>
          </cell>
          <cell r="J540" t="str">
            <v>Pulse-efficient circuit transpilation for quantum applications on
  cross-resonance-based hardware</v>
          </cell>
          <cell r="K540" t="str">
            <v>0_使用</v>
          </cell>
          <cell r="AA540" t="str">
            <v>(B) Tomography, noise characterization, quantum control (including pulse optimization), gate benchmarking</v>
          </cell>
          <cell r="AB540" t="str">
            <v>(F5) Applications: optimization (QAOA)</v>
          </cell>
          <cell r="AC540">
            <v>11</v>
          </cell>
          <cell r="AE540" t="str">
            <v>IBM</v>
          </cell>
          <cell r="AN540" t="str">
            <v>・main (pulse traspiler method &amp; QAOA)
munbai, dublin
・appendix (本手法でのエラー減衰率の評価 : 量子ビット数 2)
munbai, dublin, montreal, paris, guadalupe</v>
          </cell>
        </row>
        <row r="541">
          <cell r="E541" t="str">
            <v>2105.01639v1</v>
          </cell>
          <cell r="G541" t="str">
            <v>0_使用</v>
          </cell>
          <cell r="H541">
            <v>44320.731423611112</v>
          </cell>
          <cell r="J541" t="str">
            <v>Practical Verification of Quantum Properties in Quantum Approximate
  Optimization Runs</v>
          </cell>
          <cell r="K541" t="str">
            <v>0_使用</v>
          </cell>
          <cell r="AA541" t="str">
            <v>(F5) Applications: optimization (QAOA)</v>
          </cell>
          <cell r="AB541" t="str">
            <v>(F7) Applications: primitives (grover, amplitude amplification, phase estimation, variational algorithm, optimizers, measurements)</v>
          </cell>
          <cell r="AC541">
            <v>24</v>
          </cell>
          <cell r="AE541" t="str">
            <v>Rigetti</v>
          </cell>
          <cell r="AN541" t="str">
            <v>　</v>
          </cell>
        </row>
        <row r="542">
          <cell r="E542" t="str">
            <v>2105.02032v1</v>
          </cell>
          <cell r="G542" t="str">
            <v>1_不使用</v>
          </cell>
          <cell r="H542">
            <v>44321.54483796296</v>
          </cell>
          <cell r="J542" t="str">
            <v>Casimir energy with chiral fermions on a quantum computer</v>
          </cell>
          <cell r="K542" t="str">
            <v>99_不明</v>
          </cell>
          <cell r="AA542" t="str">
            <v>　</v>
          </cell>
          <cell r="AB542" t="str">
            <v>　</v>
          </cell>
          <cell r="AC542" t="str">
            <v>　</v>
          </cell>
          <cell r="AE542" t="str">
            <v>　</v>
          </cell>
          <cell r="AN542" t="str">
            <v>simulatorしか使っていませんでした。</v>
          </cell>
        </row>
        <row r="543">
          <cell r="E543" t="str">
            <v>2105.05018v1</v>
          </cell>
          <cell r="G543" t="str">
            <v>0_使用</v>
          </cell>
          <cell r="H543">
            <v>44323.903564814813</v>
          </cell>
          <cell r="J543" t="str">
            <v>Optimizing the Phase Estimation Algorithm Applied to the Quantum
  Simulation of Heisenberg-Type Hamiltonians</v>
          </cell>
          <cell r="K543" t="str">
            <v>0_使用</v>
          </cell>
          <cell r="AA543" t="str">
            <v>(F7) Applications: primitives (grover, amplitude amplification, phase estimation, variational algorithm, optimizers, measurements)</v>
          </cell>
          <cell r="AB543" t="str">
            <v>　</v>
          </cell>
          <cell r="AC543">
            <v>5</v>
          </cell>
          <cell r="AE543" t="str">
            <v>IBM</v>
          </cell>
          <cell r="AN543" t="str">
            <v>QPU名の記載なく、"Most public quantum computers at IBM have five qubits"とのことです。</v>
          </cell>
        </row>
        <row r="544">
          <cell r="E544" t="str">
            <v>2105.04765v1</v>
          </cell>
          <cell r="G544" t="str">
            <v>0_使用</v>
          </cell>
          <cell r="H544">
            <v>44327.136342592596</v>
          </cell>
          <cell r="J544" t="str">
            <v>Quantum Simulations of the Non-Unitary Time Evolution and Applications
  to Neutral-Kaon Oscillations</v>
          </cell>
          <cell r="K544" t="str">
            <v>0_使用</v>
          </cell>
          <cell r="AA544" t="str">
            <v>(F9) Applications: high energy physics</v>
          </cell>
          <cell r="AB544" t="str">
            <v>(F8) Applications: simulating quantum mechanics</v>
          </cell>
          <cell r="AC544">
            <v>2</v>
          </cell>
          <cell r="AE544" t="str">
            <v>IBM</v>
          </cell>
          <cell r="AN544" t="str">
            <v>　</v>
          </cell>
        </row>
        <row r="545">
          <cell r="E545" t="str">
            <v>2105.04865v1</v>
          </cell>
          <cell r="G545" t="str">
            <v>1_不使用</v>
          </cell>
          <cell r="H545">
            <v>44327.355173611111</v>
          </cell>
          <cell r="J545" t="str">
            <v>qRobot: A Quantum computing approach in mobile robot order picking and
  batching problem solver optimization</v>
          </cell>
          <cell r="K545" t="str">
            <v>99_不明</v>
          </cell>
          <cell r="AA545" t="str">
            <v>　</v>
          </cell>
          <cell r="AB545" t="str">
            <v>　</v>
          </cell>
          <cell r="AC545" t="str">
            <v>　</v>
          </cell>
          <cell r="AE545" t="str">
            <v>　</v>
          </cell>
          <cell r="AN545" t="str">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ell>
        </row>
        <row r="546">
          <cell r="E546" t="str">
            <v>2105.05232v2</v>
          </cell>
          <cell r="H546">
            <v>44327.742546296293</v>
          </cell>
          <cell r="J546" t="str">
            <v>Benchmarking near-term quantum computers via random circuit sampling</v>
          </cell>
          <cell r="K546" t="str">
            <v>1_不使用</v>
          </cell>
        </row>
        <row r="547">
          <cell r="E547" t="str">
            <v>2105.05266v3</v>
          </cell>
          <cell r="G547" t="str">
            <v>0_使用</v>
          </cell>
          <cell r="H547">
            <v>44327.750092592592</v>
          </cell>
          <cell r="J547" t="str">
            <v>Playing quantum nonlocal games with six noisy qubits on the cloud</v>
          </cell>
          <cell r="K547" t="str">
            <v>0_使用</v>
          </cell>
          <cell r="AA547" t="str">
            <v>(A) Fundamentals of physics and quantum information: Bell inequality, entanglement test (GHZ, graph state), protocols including quantum teleportation</v>
          </cell>
          <cell r="AB547" t="str">
            <v>　</v>
          </cell>
          <cell r="AC547">
            <v>6</v>
          </cell>
          <cell r="AE547" t="str">
            <v>IBM</v>
          </cell>
          <cell r="AN547" t="str">
            <v>他にも、ibm_melbourn, Quantinuum H0 を使用。IonQは11量子ビット数と記載があったがQPU名は無し。論文中ではQuantinuumではなくHoneywellと記載。</v>
          </cell>
        </row>
        <row r="548">
          <cell r="E548" t="str">
            <v>2105.06184v1</v>
          </cell>
          <cell r="G548" t="str">
            <v>0_使用</v>
          </cell>
          <cell r="H548">
            <v>44329.452407407407</v>
          </cell>
          <cell r="J548" t="str">
            <v>Implementing Quantum Finite Automata Algorithms on Noisy Devices</v>
          </cell>
          <cell r="K548" t="str">
            <v>0_使用</v>
          </cell>
          <cell r="AA548" t="str">
            <v>(F13) Applications: others</v>
          </cell>
          <cell r="AB548" t="str">
            <v>(C) System and software development for quantum computers: compiler, circuit optimization, gate decomposition, benchmarking different quantum computers, benchmark such as XEB, quantum volume</v>
          </cell>
          <cell r="AC548">
            <v>4</v>
          </cell>
          <cell r="AE548" t="str">
            <v>IBM</v>
          </cell>
          <cell r="AN548" t="str">
            <v>Mod_p 問題を量子コンピュータでやった。実機実験の際にゲート分解を工夫しましたという内容。ibmq_yorktownでの制御回転ゲートに必要な基本ゲート数が示されているが、実機は使用していない. Santiagoのみ使用</v>
          </cell>
        </row>
        <row r="549">
          <cell r="E549" t="str">
            <v>2105.06230v1</v>
          </cell>
          <cell r="G549" t="str">
            <v>1_不使用</v>
          </cell>
          <cell r="H549">
            <v>44329.520208333335</v>
          </cell>
          <cell r="J549" t="str">
            <v>Fast Black-Box Quantum State Preparation Based on Linear Combination of
  Unitaries</v>
          </cell>
          <cell r="K549" t="str">
            <v>0_使用</v>
          </cell>
          <cell r="AA549" t="str">
            <v>　</v>
          </cell>
          <cell r="AB549" t="str">
            <v>　</v>
          </cell>
          <cell r="AC549" t="str">
            <v>　</v>
          </cell>
          <cell r="AE549" t="str">
            <v>　</v>
          </cell>
          <cell r="AN549" t="str">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ell>
        </row>
        <row r="550">
          <cell r="E550" t="str">
            <v>2105.06368v2</v>
          </cell>
          <cell r="G550" t="str">
            <v>0_使用</v>
          </cell>
          <cell r="H550">
            <v>44329.662847222222</v>
          </cell>
          <cell r="J550" t="str">
            <v>Experimental QND measurements of complementarity on two-qubit states
  with IonQ and IBM Q quantum computers</v>
          </cell>
          <cell r="K550" t="str">
            <v>0_使用</v>
          </cell>
          <cell r="AA550" t="str">
            <v>(F7) Applications: primitives (grover, amplitude amplification, phase estimation, variational algorithm, optimizers, measurements)</v>
          </cell>
          <cell r="AB550" t="str">
            <v>(A) Fundamentals of physics and quantum information: Bell inequality, entanglement test (GHZ, graph state), protocols including quantum teleportation</v>
          </cell>
          <cell r="AC550">
            <v>4</v>
          </cell>
          <cell r="AE550" t="str">
            <v>IonQ</v>
          </cell>
          <cell r="AN550" t="str">
            <v>IBMQではroma,vigo,yorktown,melbourneで状態トモグラフィー・測定忠実度を評価した結果、ibmq_romaが一番パフォーマンスが良かったので、メインデータの実験ではibmq_romaを使用している</v>
          </cell>
        </row>
        <row r="551">
          <cell r="E551" t="str">
            <v>2105.06419v3</v>
          </cell>
          <cell r="G551" t="str">
            <v>0_使用</v>
          </cell>
          <cell r="H551">
            <v>44329.704131944447</v>
          </cell>
          <cell r="J551" t="str">
            <v>Conditional entropy production and quantum fluctuation theorem of
  dissipative information: Theory and experiments</v>
          </cell>
          <cell r="K551" t="str">
            <v>0_使用</v>
          </cell>
          <cell r="AA551" t="str">
            <v>(F13) Applications: others</v>
          </cell>
          <cell r="AB551" t="str">
            <v>　</v>
          </cell>
          <cell r="AC551">
            <v>4</v>
          </cell>
          <cell r="AE551" t="str">
            <v>IBM</v>
          </cell>
          <cell r="AN551" t="str">
            <v>　</v>
          </cell>
        </row>
        <row r="552">
          <cell r="E552" t="str">
            <v>2105.07187v1</v>
          </cell>
          <cell r="G552" t="str">
            <v>0_使用</v>
          </cell>
          <cell r="H552">
            <v>44331.404583333337</v>
          </cell>
          <cell r="J552" t="str">
            <v>Cyberattacks on Quantum Networked Computation and Communications --
  Hacking the Superdense Coding Protocol on IBM's Quantum Computers</v>
          </cell>
          <cell r="K552" t="str">
            <v>99_不明</v>
          </cell>
          <cell r="AA552" t="str">
            <v>(F13) Applications: others</v>
          </cell>
          <cell r="AB552" t="str">
            <v>(A) Fundamentals of physics and quantum information: Bell inequality, entanglement test (GHZ, graph state), protocols including quantum teleportation</v>
          </cell>
          <cell r="AC552">
            <v>2</v>
          </cell>
          <cell r="AE552" t="str">
            <v>IBM</v>
          </cell>
          <cell r="AN552" t="str">
            <v>量子通信・サイバーセキュリティ</v>
          </cell>
        </row>
        <row r="553">
          <cell r="E553" t="str">
            <v>2105.07793v4</v>
          </cell>
          <cell r="G553" t="str">
            <v>0_使用</v>
          </cell>
          <cell r="H553">
            <v>44333.544745370367</v>
          </cell>
          <cell r="J553" t="str">
            <v>Quantum error reduction with deep neural network applied at the
  post-processing stage</v>
          </cell>
          <cell r="K553" t="str">
            <v>0_使用</v>
          </cell>
          <cell r="AA553" t="str">
            <v>(F1) Applications: quantum machine learning</v>
          </cell>
          <cell r="AB553" t="str">
            <v>　</v>
          </cell>
          <cell r="AC553">
            <v>5</v>
          </cell>
          <cell r="AE553" t="str">
            <v>IBM</v>
          </cell>
          <cell r="AN553" t="str">
            <v>　</v>
          </cell>
        </row>
        <row r="554">
          <cell r="E554" t="str">
            <v>2105.07832v2</v>
          </cell>
          <cell r="G554" t="str">
            <v>0_使用</v>
          </cell>
          <cell r="H554">
            <v>44333.573773148149</v>
          </cell>
          <cell r="J554" t="str">
            <v>Testing complementarity on a transmon quantum processor</v>
          </cell>
          <cell r="K554" t="str">
            <v>0_使用</v>
          </cell>
          <cell r="AA554" t="str">
            <v>(A) Fundamentals of physics and quantum information: Bell inequality, entanglement test (GHZ, graph state), protocols including quantum teleportation</v>
          </cell>
          <cell r="AB554" t="str">
            <v>　</v>
          </cell>
          <cell r="AC554">
            <v>2</v>
          </cell>
          <cell r="AE554" t="str">
            <v>IBM</v>
          </cell>
          <cell r="AN554" t="str">
            <v>　</v>
          </cell>
        </row>
        <row r="555">
          <cell r="E555" t="str">
            <v>2105.07993v1</v>
          </cell>
          <cell r="G555" t="str">
            <v>0_使用</v>
          </cell>
          <cell r="H555">
            <v>44333.679131944446</v>
          </cell>
          <cell r="J555" t="str">
            <v>QuaSiMo: A Composable Library to Program Hybrid Workflows for Quantum
  Simulation</v>
          </cell>
          <cell r="K555" t="str">
            <v>0_使用</v>
          </cell>
          <cell r="AA555" t="str">
            <v>(C) System and software development for quantum computers: compiler, circuit optimization, gate decomposition, benchmarking different quantum computers, benchmark such as XEB, quantum volume</v>
          </cell>
          <cell r="AB555" t="str">
            <v>　</v>
          </cell>
          <cell r="AC555">
            <v>3</v>
          </cell>
          <cell r="AE555" t="str">
            <v>IBM</v>
          </cell>
          <cell r="AN555" t="str">
            <v>Dynamical simulationのときのみ実機使用。AabstractにはRigettiの記載もあるが、main textの中では出てこなかったです。</v>
          </cell>
        </row>
        <row r="556">
          <cell r="E556" t="str">
            <v>2105.08555v3</v>
          </cell>
          <cell r="G556" t="str">
            <v>0_使用</v>
          </cell>
          <cell r="H556">
            <v>44334.611064814817</v>
          </cell>
          <cell r="J556" t="str">
            <v>Tomographic entanglement indicators from NMR experiments</v>
          </cell>
          <cell r="K556" t="str">
            <v>0_使用</v>
          </cell>
          <cell r="AA556" t="str">
            <v>(A) Fundamentals of physics and quantum information: Bell inequality, entanglement test (GHZ, graph state), protocols including quantum teleportation</v>
          </cell>
          <cell r="AB556" t="str">
            <v>　</v>
          </cell>
          <cell r="AC556">
            <v>4</v>
          </cell>
          <cell r="AE556" t="str">
            <v>IBM</v>
          </cell>
          <cell r="AN556" t="str">
            <v>実機名の記載はなかったですが、IBM Q Experience、Qasm simulator、数値計算でのデータがそれぞれ示されていたので、使用にしました。</v>
          </cell>
        </row>
        <row r="557">
          <cell r="E557" t="str">
            <v>2105.08910v1</v>
          </cell>
          <cell r="G557" t="str">
            <v>1_不使用</v>
          </cell>
          <cell r="H557">
            <v>44335.160613425927</v>
          </cell>
          <cell r="J557" t="str">
            <v>Ab initio nuclear structure via quantum adiabatic algorithm</v>
          </cell>
          <cell r="K557" t="str">
            <v>0_使用</v>
          </cell>
          <cell r="AA557" t="str">
            <v>　</v>
          </cell>
          <cell r="AB557" t="str">
            <v>　</v>
          </cell>
          <cell r="AC557" t="str">
            <v>　</v>
          </cell>
          <cell r="AE557" t="str">
            <v>　</v>
          </cell>
          <cell r="AN557" t="str">
            <v>qiskit simulatorしか使っていない。</v>
          </cell>
        </row>
        <row r="558">
          <cell r="E558" t="str">
            <v>2105.09480v2</v>
          </cell>
          <cell r="G558" t="str">
            <v>0_使用</v>
          </cell>
          <cell r="H558">
            <v>44335.559988425928</v>
          </cell>
          <cell r="J558" t="str">
            <v>Digitized Adiabatic Quantum Factorization</v>
          </cell>
          <cell r="K558" t="str">
            <v>0_使用</v>
          </cell>
          <cell r="AA558" t="str">
            <v>(F7) Applications: primitives (grover, amplitude amplification, phase estimation, variational algorithm, optimizers, measurements)</v>
          </cell>
          <cell r="AB558" t="str">
            <v>　</v>
          </cell>
          <cell r="AC558">
            <v>6</v>
          </cell>
          <cell r="AE558" t="str">
            <v>IBM</v>
          </cell>
        </row>
        <row r="559">
          <cell r="E559" t="str">
            <v>2105.09324v1</v>
          </cell>
          <cell r="G559" t="str">
            <v>0_使用</v>
          </cell>
          <cell r="H559">
            <v>44335.750023148146</v>
          </cell>
          <cell r="J559" t="str">
            <v>Holographic dynamics simulations with a trapped ion quantum computer</v>
          </cell>
          <cell r="K559" t="str">
            <v>0_使用</v>
          </cell>
          <cell r="AA559" t="str">
            <v>(F8) Applications: simulating quantum mechanics</v>
          </cell>
          <cell r="AB559" t="str">
            <v>(F2) Applications: condensed matter physics</v>
          </cell>
          <cell r="AC559">
            <v>9</v>
          </cell>
          <cell r="AE559" t="str">
            <v>Quantinuum</v>
          </cell>
        </row>
        <row r="560">
          <cell r="E560" t="str">
            <v>2105.09559v3</v>
          </cell>
          <cell r="G560" t="str">
            <v>0_使用</v>
          </cell>
          <cell r="H560">
            <v>44336.309988425928</v>
          </cell>
          <cell r="J560" t="str">
            <v>Quantum Amplitude Amplification Operators</v>
          </cell>
          <cell r="K560" t="str">
            <v>0_使用</v>
          </cell>
          <cell r="AA560" t="str">
            <v>(F5) Applications: optimization (QAOA)</v>
          </cell>
          <cell r="AB560" t="str">
            <v>　</v>
          </cell>
          <cell r="AC560">
            <v>3</v>
          </cell>
          <cell r="AE560" t="str">
            <v>IBM</v>
          </cell>
          <cell r="AN560" t="str">
            <v>IonQのQPU名は不明</v>
          </cell>
        </row>
        <row r="561">
          <cell r="E561" t="str">
            <v>2105.09580v2</v>
          </cell>
          <cell r="G561" t="str">
            <v>1_不使用</v>
          </cell>
          <cell r="H561">
            <v>44336.342800925922</v>
          </cell>
          <cell r="J561" t="str">
            <v>Negational Symmetry of Quantum Neural Networks for Binary Pattern
  Classification</v>
          </cell>
          <cell r="K561" t="str">
            <v>0_使用</v>
          </cell>
          <cell r="AA561" t="str">
            <v>(F1) Applications: quantum machine learning</v>
          </cell>
          <cell r="AB561" t="str">
            <v>　</v>
          </cell>
          <cell r="AC561" t="str">
            <v>　</v>
          </cell>
          <cell r="AE561" t="str">
            <v>　</v>
          </cell>
        </row>
        <row r="562">
          <cell r="E562" t="str">
            <v>2105.09694v1</v>
          </cell>
          <cell r="H562">
            <v>44336.508483796293</v>
          </cell>
          <cell r="J562" t="str">
            <v>Topologically ordered time crystals</v>
          </cell>
          <cell r="K562" t="str">
            <v>1_不使用</v>
          </cell>
        </row>
        <row r="563">
          <cell r="E563" t="str">
            <v>2105.11590v3</v>
          </cell>
          <cell r="G563" t="str">
            <v>0_使用</v>
          </cell>
          <cell r="H563">
            <v>44341.031909722224</v>
          </cell>
          <cell r="J563" t="str">
            <v>A Quantum Hopfield Associative Memory Implemented on an Actual Quantum
  Processor</v>
          </cell>
          <cell r="K563" t="str">
            <v>0_使用</v>
          </cell>
          <cell r="AA563" t="str">
            <v>(F1) Applications: quantum machine learning</v>
          </cell>
          <cell r="AB563" t="str">
            <v>　</v>
          </cell>
          <cell r="AC563">
            <v>15</v>
          </cell>
          <cell r="AE563" t="str">
            <v>IBM</v>
          </cell>
        </row>
        <row r="564">
          <cell r="E564" t="str">
            <v>2105.11685v3</v>
          </cell>
          <cell r="G564" t="str">
            <v>0_使用</v>
          </cell>
          <cell r="H564">
            <v>44341.240104166667</v>
          </cell>
          <cell r="J564" t="str">
            <v>Bounds on the recurrence probability in periodically-driven quantum
  systems</v>
          </cell>
          <cell r="K564" t="str">
            <v>0_使用</v>
          </cell>
          <cell r="AA564" t="str">
            <v>(F8) Applications: simulating quantum mechanics</v>
          </cell>
          <cell r="AB564" t="str">
            <v>　</v>
          </cell>
          <cell r="AC564">
            <v>3</v>
          </cell>
          <cell r="AE564" t="str">
            <v>IBM</v>
          </cell>
          <cell r="AN564" t="str">
            <v>University of Maryland Trapped Ion (UMDTI) quantum computer TIQC trapped Ion</v>
          </cell>
        </row>
        <row r="565">
          <cell r="E565" t="str">
            <v>2105.13377v2</v>
          </cell>
          <cell r="G565" t="str">
            <v>0_使用</v>
          </cell>
          <cell r="H565">
            <v>44343.750752314816</v>
          </cell>
          <cell r="J565" t="str">
            <v>Improving readout in quantum simulations with repetition codes</v>
          </cell>
          <cell r="K565" t="str">
            <v>0_使用</v>
          </cell>
          <cell r="AA565" t="str">
            <v>(D) Quantum error correction</v>
          </cell>
          <cell r="AB565" t="str">
            <v>　</v>
          </cell>
          <cell r="AC565">
            <v>12</v>
          </cell>
          <cell r="AE565" t="str">
            <v>IBM</v>
          </cell>
        </row>
        <row r="566">
          <cell r="E566" t="str">
            <v>2105.13849v2</v>
          </cell>
          <cell r="G566" t="str">
            <v>1_不使用</v>
          </cell>
          <cell r="H566">
            <v>44344.586238425924</v>
          </cell>
          <cell r="J566" t="str">
            <v>Quantum Computing for Inflationary, Dark Energy and Dark Matter
  Cosmology</v>
          </cell>
          <cell r="K566" t="str">
            <v>0_使用</v>
          </cell>
          <cell r="AA566" t="str">
            <v>(F8) Applications: simulating quantum mechanics</v>
          </cell>
          <cell r="AB566" t="str">
            <v>　</v>
          </cell>
          <cell r="AC566" t="str">
            <v>　</v>
          </cell>
          <cell r="AE566" t="str">
            <v>　</v>
          </cell>
        </row>
        <row r="567">
          <cell r="E567" t="str">
            <v>2106.00005v1</v>
          </cell>
          <cell r="H567">
            <v>44346.513506944444</v>
          </cell>
          <cell r="J567" t="str">
            <v>Quantum Federated Learning with Quantum Data</v>
          </cell>
          <cell r="K567" t="str">
            <v>1_不使用</v>
          </cell>
          <cell r="AA567" t="str">
            <v>(F8) Applications: simulating quantum mechanics</v>
          </cell>
          <cell r="AB567" t="str">
            <v>　</v>
          </cell>
          <cell r="AC567" t="str">
            <v>　</v>
          </cell>
        </row>
        <row r="568">
          <cell r="E568" t="str">
            <v>2105.14581v3</v>
          </cell>
          <cell r="G568" t="str">
            <v>0_使用</v>
          </cell>
          <cell r="H568">
            <v>44346.705474537041</v>
          </cell>
          <cell r="J568" t="str">
            <v>Simulating of X-states and the two-qubit XYZ Heisenberg system on IBM
  quantum computer</v>
          </cell>
          <cell r="K568" t="str">
            <v>0_使用</v>
          </cell>
          <cell r="AA568" t="str">
            <v>(F8) Applications: simulating quantum mechanics</v>
          </cell>
          <cell r="AB568" t="str">
            <v>　</v>
          </cell>
          <cell r="AC568">
            <v>4</v>
          </cell>
          <cell r="AE568" t="str">
            <v>IBM</v>
          </cell>
        </row>
        <row r="569">
          <cell r="E569" t="str">
            <v>2106.00549v1</v>
          </cell>
          <cell r="G569" t="str">
            <v>99_不明</v>
          </cell>
          <cell r="H569">
            <v>44348.624895833331</v>
          </cell>
          <cell r="J569" t="str">
            <v>Z3 gauge theory coupled to fermions and quantum computing</v>
          </cell>
          <cell r="K569" t="str">
            <v>0_使用</v>
          </cell>
          <cell r="AA569" t="str">
            <v>(F8) Applications: simulating quantum mechanics</v>
          </cell>
          <cell r="AB569" t="str">
            <v>　</v>
          </cell>
          <cell r="AC569" t="str">
            <v>　</v>
          </cell>
          <cell r="AE569" t="str">
            <v>　</v>
          </cell>
          <cell r="AN569" t="str">
            <v>ノイズシミュレーションにQASMを使用した記載あり？</v>
          </cell>
        </row>
        <row r="570">
          <cell r="E570" t="str">
            <v>2106.01264v3</v>
          </cell>
          <cell r="G570" t="str">
            <v>0_使用</v>
          </cell>
          <cell r="H570">
            <v>44349.679525462961</v>
          </cell>
          <cell r="J570" t="str">
            <v>Experimental error mitigation using linear rescaling for variational
  quantum eigensolving with up to 20 qubits</v>
          </cell>
          <cell r="K570" t="str">
            <v>0_使用</v>
          </cell>
          <cell r="AA570" t="str">
            <v>(E) Quantum noise mitigation</v>
          </cell>
          <cell r="AB570" t="str">
            <v>　</v>
          </cell>
          <cell r="AC570">
            <v>20</v>
          </cell>
          <cell r="AE570" t="str">
            <v>IBM</v>
          </cell>
        </row>
        <row r="571">
          <cell r="E571" t="str">
            <v>2106.01398v2</v>
          </cell>
          <cell r="G571" t="str">
            <v>1_不使用</v>
          </cell>
          <cell r="H571">
            <v>44349.752951388888</v>
          </cell>
          <cell r="J571" t="str">
            <v>Worldline Path Integrals for Gauge Fields and Quantum Computing</v>
          </cell>
          <cell r="K571" t="str">
            <v>0_使用</v>
          </cell>
          <cell r="AA571" t="str">
            <v>(F8) Applications: simulating quantum mechanics</v>
          </cell>
          <cell r="AB571" t="str">
            <v>　</v>
          </cell>
          <cell r="AC571" t="str">
            <v>　</v>
          </cell>
          <cell r="AE571" t="str">
            <v>　</v>
          </cell>
        </row>
        <row r="572">
          <cell r="E572" t="str">
            <v>2106.01671v1</v>
          </cell>
          <cell r="G572" t="str">
            <v>0_使用</v>
          </cell>
          <cell r="H572">
            <v>44350.347685185188</v>
          </cell>
          <cell r="J572" t="str">
            <v>Analyzing crosstalk error in the NISQ era</v>
          </cell>
          <cell r="K572" t="str">
            <v>0_使用</v>
          </cell>
          <cell r="AA572" t="str">
            <v>(E) Quantum noise mitigation</v>
          </cell>
          <cell r="AB572" t="str">
            <v>　</v>
          </cell>
          <cell r="AC572">
            <v>7</v>
          </cell>
          <cell r="AE572" t="str">
            <v>IBM</v>
          </cell>
        </row>
        <row r="573">
          <cell r="E573" t="str">
            <v>2106.02196v1</v>
          </cell>
          <cell r="G573" t="str">
            <v>1_不使用</v>
          </cell>
          <cell r="H573">
            <v>44351.038414351853</v>
          </cell>
          <cell r="J573" t="str">
            <v>Effective Matrix Model for Gauge Theories at Finite Temperature and
  Density using Quantum Computing</v>
          </cell>
          <cell r="K573" t="str">
            <v>0_使用</v>
          </cell>
          <cell r="AA573" t="str">
            <v>　</v>
          </cell>
          <cell r="AB573" t="str">
            <v>　</v>
          </cell>
          <cell r="AC573" t="str">
            <v>　</v>
          </cell>
          <cell r="AE573" t="str">
            <v>　</v>
          </cell>
        </row>
        <row r="574">
          <cell r="E574" t="str">
            <v>2106.02678v4</v>
          </cell>
          <cell r="H574">
            <v>44351.804189814815</v>
          </cell>
          <cell r="J574" t="str">
            <v>A Universal Quantum Circuit Design for Periodical Functions</v>
          </cell>
          <cell r="K574" t="str">
            <v>1_不使用</v>
          </cell>
        </row>
        <row r="575">
          <cell r="E575" t="str">
            <v>2106.02812v4</v>
          </cell>
          <cell r="G575" t="str">
            <v>1_不使用</v>
          </cell>
          <cell r="H575">
            <v>44352.280416666668</v>
          </cell>
          <cell r="J575" t="str">
            <v>Optimizing Ansatz Design in QAOA for Max-cut</v>
          </cell>
          <cell r="K575" t="str">
            <v>99_不明</v>
          </cell>
          <cell r="AB575" t="str">
            <v>　</v>
          </cell>
        </row>
        <row r="576">
          <cell r="E576" t="str">
            <v>2106.04410v2</v>
          </cell>
          <cell r="G576" t="str">
            <v>0_使用</v>
          </cell>
          <cell r="H576">
            <v>44355.611666666664</v>
          </cell>
          <cell r="J576" t="str">
            <v>Error Mitigation for Deep Quantum Optimization Circuits by Leveraging
  Problem Symmetries</v>
          </cell>
          <cell r="K576" t="str">
            <v>0_使用</v>
          </cell>
          <cell r="AA576" t="str">
            <v>(E) Quantum noise mitigation</v>
          </cell>
          <cell r="AB576" t="str">
            <v>(F5) Applications: optimization (QAOA)</v>
          </cell>
          <cell r="AC576">
            <v>4</v>
          </cell>
          <cell r="AE576" t="str">
            <v>IBM</v>
          </cell>
        </row>
        <row r="577">
          <cell r="E577" t="str">
            <v>2106.05938v2</v>
          </cell>
          <cell r="G577" t="str">
            <v>0_使用</v>
          </cell>
          <cell r="H577">
            <v>44357.735011574077</v>
          </cell>
          <cell r="J577" t="str">
            <v>Perturbative quantum simulation</v>
          </cell>
          <cell r="K577" t="str">
            <v>0_使用</v>
          </cell>
          <cell r="AA577" t="str">
            <v>(F8) Applications: simulating quantum mechanics</v>
          </cell>
          <cell r="AB577" t="str">
            <v>　</v>
          </cell>
          <cell r="AC577">
            <v>9</v>
          </cell>
          <cell r="AE577" t="str">
            <v>IBM</v>
          </cell>
        </row>
        <row r="578">
          <cell r="E578" t="str">
            <v>2106.06461v1</v>
          </cell>
          <cell r="G578" t="str">
            <v>0_使用</v>
          </cell>
          <cell r="H578">
            <v>44358.647499999999</v>
          </cell>
          <cell r="J578" t="str">
            <v>The role of quantum coherence in energy fluctuations</v>
          </cell>
          <cell r="K578" t="str">
            <v>0_使用</v>
          </cell>
          <cell r="AA578" t="str">
            <v>(F11) Applications: open quantum systems</v>
          </cell>
          <cell r="AB578" t="str">
            <v>　</v>
          </cell>
          <cell r="AC578">
            <v>2</v>
          </cell>
          <cell r="AE578" t="str">
            <v>IBM</v>
          </cell>
          <cell r="AN578" t="str">
            <v>IBMQではあるが詳細は不明</v>
          </cell>
        </row>
        <row r="579">
          <cell r="E579" t="str">
            <v>2106.11751v2</v>
          </cell>
          <cell r="G579" t="str">
            <v>0_使用</v>
          </cell>
          <cell r="H579">
            <v>44358.652488425927</v>
          </cell>
          <cell r="J579" t="str">
            <v>Quantum Computing for Location Determination</v>
          </cell>
          <cell r="K579" t="str">
            <v>0_使用</v>
          </cell>
          <cell r="AA579" t="str">
            <v>(F5) Applications: optimization (QAOA)</v>
          </cell>
          <cell r="AB579" t="str">
            <v>　</v>
          </cell>
          <cell r="AC579">
            <v>3</v>
          </cell>
          <cell r="AE579" t="str">
            <v>IBM</v>
          </cell>
        </row>
        <row r="580">
          <cell r="E580" t="str">
            <v>2106.07619v1</v>
          </cell>
          <cell r="G580" t="str">
            <v>0_使用</v>
          </cell>
          <cell r="H580">
            <v>44361.72483796296</v>
          </cell>
          <cell r="J580" t="str">
            <v>Variational Quantum Eigensolver with Reduced Circuit Complexity</v>
          </cell>
          <cell r="K580" t="str">
            <v>0_使用</v>
          </cell>
          <cell r="AA580" t="str">
            <v>(F5) Applications: optimization (QAOA)</v>
          </cell>
          <cell r="AB580" t="str">
            <v>　</v>
          </cell>
          <cell r="AC580">
            <v>5</v>
          </cell>
          <cell r="AE580" t="str">
            <v>IBM</v>
          </cell>
        </row>
        <row r="581">
          <cell r="E581" t="str">
            <v>2106.08394v4</v>
          </cell>
          <cell r="G581" t="str">
            <v>0_使用</v>
          </cell>
          <cell r="H581">
            <v>44362.825057870374</v>
          </cell>
          <cell r="J581" t="str">
            <v>Quantum simulation of non-equilibrium dynamics and thermalization in the
  Schwinger model</v>
          </cell>
          <cell r="K581" t="str">
            <v>0_使用</v>
          </cell>
          <cell r="AA581" t="str">
            <v>(F9) Applications: high energy physics</v>
          </cell>
          <cell r="AB581" t="str">
            <v>(F11) Applications: open quantum systems</v>
          </cell>
          <cell r="AC581">
            <v>3</v>
          </cell>
          <cell r="AE581" t="str">
            <v>IBM</v>
          </cell>
        </row>
        <row r="582">
          <cell r="E582" t="str">
            <v>2106.09976v2</v>
          </cell>
          <cell r="G582" t="str">
            <v>0_使用</v>
          </cell>
          <cell r="H582">
            <v>44365.330208333333</v>
          </cell>
          <cell r="J582" t="str">
            <v>Finding solutions to the integer case constraint satisfiability problem
  using Grover's algorithm</v>
          </cell>
          <cell r="K582" t="str">
            <v>0_使用</v>
          </cell>
          <cell r="AA582" t="str">
            <v>(F7) Applications: primitives (grover, amplitude amplification, phase estimation, variational algorithm, optimizers, measurements)</v>
          </cell>
          <cell r="AB582" t="str">
            <v>　</v>
          </cell>
          <cell r="AC582">
            <v>15</v>
          </cell>
          <cell r="AE582" t="str">
            <v>IBM</v>
          </cell>
        </row>
        <row r="583">
          <cell r="E583" t="str">
            <v>2106.10055v3</v>
          </cell>
          <cell r="G583" t="str">
            <v>0_使用</v>
          </cell>
          <cell r="H583">
            <v>44365.463576388887</v>
          </cell>
          <cell r="J583" t="str">
            <v>Filtering variational quantum algorithms for combinatorial optimization</v>
          </cell>
          <cell r="K583" t="str">
            <v>0_使用</v>
          </cell>
          <cell r="AA583" t="str">
            <v>(F5) Applications: optimization (QAOA)</v>
          </cell>
          <cell r="AB583" t="str">
            <v>　</v>
          </cell>
          <cell r="AC583">
            <v>9</v>
          </cell>
        </row>
        <row r="584">
          <cell r="E584" t="str">
            <v>2106.13835v1</v>
          </cell>
          <cell r="G584" t="str">
            <v>0_使用</v>
          </cell>
          <cell r="H584">
            <v>44372.763773148145</v>
          </cell>
          <cell r="J584" t="str">
            <v>Experimental Quantum Embedding for Machine Learning</v>
          </cell>
          <cell r="K584" t="str">
            <v>99_不明</v>
          </cell>
          <cell r="AA584" t="str">
            <v>(F1) Applications: quantum machine learning</v>
          </cell>
          <cell r="AB584" t="str">
            <v>　</v>
          </cell>
          <cell r="AC584">
            <v>30</v>
          </cell>
          <cell r="AE584" t="str">
            <v>Rigetti</v>
          </cell>
        </row>
        <row r="585">
          <cell r="E585" t="str">
            <v>2106.15490v1</v>
          </cell>
          <cell r="H585">
            <v>44376.63548611111</v>
          </cell>
          <cell r="J585" t="str">
            <v>Designing calibration and expressivity-efficient instruction sets for
  quantum computing</v>
          </cell>
          <cell r="K585" t="str">
            <v>1_不使用</v>
          </cell>
        </row>
        <row r="586">
          <cell r="E586" t="str">
            <v>2106.16170v2</v>
          </cell>
          <cell r="G586" t="str">
            <v>0_使用</v>
          </cell>
          <cell r="H586">
            <v>44377.669664351852</v>
          </cell>
          <cell r="J586" t="str">
            <v>Quantum simulation of operator spreading in the chaotic Ising model</v>
          </cell>
          <cell r="K586" t="str">
            <v>0_使用</v>
          </cell>
          <cell r="AA586" t="str">
            <v>(F2) Applications: condensed matter physics</v>
          </cell>
          <cell r="AB586" t="str">
            <v>(F8) Applications: simulating quantum mechanics</v>
          </cell>
          <cell r="AC586">
            <v>4</v>
          </cell>
          <cell r="AE586" t="str">
            <v>IBM</v>
          </cell>
        </row>
        <row r="587">
          <cell r="E587" t="str">
            <v>2107.00713v1</v>
          </cell>
          <cell r="G587" t="str">
            <v>0_使用</v>
          </cell>
          <cell r="H587">
            <v>44378.820462962962</v>
          </cell>
          <cell r="J587" t="str">
            <v>Modeling Time-Dependent Systems using Dynamic Quantum Bayesian Networks</v>
          </cell>
          <cell r="K587" t="str">
            <v>0_使用</v>
          </cell>
          <cell r="AA587" t="str">
            <v>(F7) Applications: primitives (grover, amplitude amplification, phase estimation, variational algorithm, optimizers, measurements)</v>
          </cell>
          <cell r="AB587" t="str">
            <v>　</v>
          </cell>
          <cell r="AC587">
            <v>8</v>
          </cell>
          <cell r="AE587" t="str">
            <v>IBM</v>
          </cell>
        </row>
        <row r="588">
          <cell r="E588" t="str">
            <v>2107.01191v1</v>
          </cell>
          <cell r="H588">
            <v>44379.707245370373</v>
          </cell>
          <cell r="J588" t="str">
            <v>Convergence of reconstructed density matrix to a pure state using
  maximal entropy approach</v>
          </cell>
          <cell r="K588" t="str">
            <v>1_不使用</v>
          </cell>
        </row>
        <row r="589">
          <cell r="E589" t="str">
            <v>2107.02301v2</v>
          </cell>
          <cell r="G589" t="str">
            <v>0_使用</v>
          </cell>
          <cell r="H589">
            <v>44382.93613425926</v>
          </cell>
          <cell r="J589" t="str">
            <v>Machine Learning-Derived Entanglement Witnesses</v>
          </cell>
          <cell r="K589" t="str">
            <v>0_使用</v>
          </cell>
          <cell r="AA589" t="str">
            <v>(F1) Applications: quantum machine learning</v>
          </cell>
          <cell r="AB589" t="str">
            <v>　</v>
          </cell>
          <cell r="AC589">
            <v>3</v>
          </cell>
          <cell r="AE589" t="str">
            <v>IBM</v>
          </cell>
        </row>
        <row r="590">
          <cell r="E590" t="str">
            <v>2107.03053v1</v>
          </cell>
          <cell r="H590">
            <v>44384.312743055554</v>
          </cell>
          <cell r="J590" t="str">
            <v>Identification of Desired Pixels in an Image Using Grover's Quantum
  Search Algorithm</v>
          </cell>
          <cell r="K590" t="str">
            <v>1_不使用</v>
          </cell>
        </row>
        <row r="591">
          <cell r="E591" t="str">
            <v>2107.03638v3</v>
          </cell>
          <cell r="G591" t="str">
            <v>0_使用</v>
          </cell>
          <cell r="H591">
            <v>44385.293634259258</v>
          </cell>
          <cell r="J591" t="str">
            <v>An investigation of IBM Quantum Computing device performance on
  Combinatorial Optimisation Problems</v>
          </cell>
          <cell r="K591" t="str">
            <v>0_使用</v>
          </cell>
          <cell r="AA591" t="str">
            <v>(F5) Applications: optimization (QAOA)</v>
          </cell>
          <cell r="AB591" t="str">
            <v>　</v>
          </cell>
          <cell r="AC591">
            <v>7</v>
          </cell>
          <cell r="AE591" t="str">
            <v>IBM</v>
          </cell>
          <cell r="AN591" t="str">
            <v>IBM cambridge、montreal,johannesburg,toronto,boeblingenにて。3.4,5,6,7量子ビットの実験。最大はmanhattan似て7量子ビット</v>
          </cell>
        </row>
        <row r="592">
          <cell r="E592" t="str">
            <v>2107.03845v2</v>
          </cell>
          <cell r="G592" t="str">
            <v>0_使用</v>
          </cell>
          <cell r="H592">
            <v>44385.576979166668</v>
          </cell>
          <cell r="J592" t="str">
            <v>Implementable Hybrid Quantum Ant Colony Optimization Algorithm</v>
          </cell>
          <cell r="K592" t="str">
            <v>0_使用</v>
          </cell>
          <cell r="AA592" t="str">
            <v>(F5) Applications: optimization (QAOA)</v>
          </cell>
          <cell r="AB592" t="str">
            <v>　</v>
          </cell>
          <cell r="AC592">
            <v>5</v>
          </cell>
          <cell r="AE592" t="str">
            <v>IBM</v>
          </cell>
        </row>
        <row r="593">
          <cell r="E593" t="str">
            <v>2107.05691v1</v>
          </cell>
          <cell r="G593" t="str">
            <v>0_使用</v>
          </cell>
          <cell r="H593">
            <v>44389.793703703705</v>
          </cell>
          <cell r="J593" t="str">
            <v>Scalable estimation of pure multi-qubit states</v>
          </cell>
          <cell r="K593" t="str">
            <v>0_使用</v>
          </cell>
          <cell r="AA593" t="str">
            <v>(A) Fundamentals of physics and quantum information: Bell inequality, entanglement test (GHZ, graph state), protocols including quantum teleportation</v>
          </cell>
          <cell r="AB593" t="str">
            <v>　</v>
          </cell>
          <cell r="AC593">
            <v>4</v>
          </cell>
          <cell r="AE593" t="str">
            <v>IBM</v>
          </cell>
        </row>
        <row r="594">
          <cell r="E594" t="str">
            <v>2107.06378v1</v>
          </cell>
          <cell r="G594" t="str">
            <v>0_使用</v>
          </cell>
          <cell r="H594">
            <v>44390.855266203704</v>
          </cell>
          <cell r="J594" t="str">
            <v>Study of using Quantum Computer to Solve Poisson Equation in Gate
  Insulators</v>
          </cell>
          <cell r="K594" t="str">
            <v>0_使用</v>
          </cell>
          <cell r="AA594" t="str">
            <v>(F6) Applications: linear algebra (HHL, variational linear system solver)</v>
          </cell>
          <cell r="AC594">
            <v>4</v>
          </cell>
          <cell r="AE594" t="str">
            <v>IBM</v>
          </cell>
        </row>
        <row r="595">
          <cell r="E595" t="str">
            <v>2107.06468v1</v>
          </cell>
          <cell r="G595" t="str">
            <v>0_使用</v>
          </cell>
          <cell r="H595">
            <v>44391.133668981478</v>
          </cell>
          <cell r="J595" t="str">
            <v>Sampling on NISQ Devices: "Who's the Fairest One of All?"</v>
          </cell>
          <cell r="K595" t="str">
            <v>0_使用</v>
          </cell>
          <cell r="AA595" t="str">
            <v>(B) Tomography, noise characterization, quantum control (including pulse optimization), gate benchmarking</v>
          </cell>
          <cell r="AB595" t="str">
            <v>(F5) Applications: optimization (QAOA)</v>
          </cell>
          <cell r="AC595">
            <v>6</v>
          </cell>
          <cell r="AE595" t="str">
            <v>IBM</v>
          </cell>
          <cell r="AN595" t="str">
            <v>IBMのマシンは他に6台使用（melbourne; casablanca; guadalupe; toronto; sydney; montreal)</v>
          </cell>
        </row>
        <row r="596">
          <cell r="E596" t="str">
            <v>2107.07462v1</v>
          </cell>
          <cell r="G596" t="str">
            <v>0_使用</v>
          </cell>
          <cell r="H596">
            <v>44392.711388888885</v>
          </cell>
          <cell r="J596" t="str">
            <v>Implementing efficient selective quantum process tomography of
  superconducting quantum gates on the IBM quantum processor</v>
          </cell>
          <cell r="K596" t="str">
            <v>0_使用</v>
          </cell>
          <cell r="AA596" t="str">
            <v>(B) Tomography, noise characterization, quantum control (including pulse optimization), gate benchmarking</v>
          </cell>
          <cell r="AC596">
            <v>5</v>
          </cell>
          <cell r="AE596" t="str">
            <v>IBM</v>
          </cell>
        </row>
        <row r="597">
          <cell r="E597" t="str">
            <v>2107.07642v1</v>
          </cell>
          <cell r="G597" t="str">
            <v>0_使用</v>
          </cell>
          <cell r="H597">
            <v>44392.978587962964</v>
          </cell>
          <cell r="J597" t="str">
            <v>Improving application performance with biased distributions of quantum
  states</v>
          </cell>
          <cell r="K597" t="str">
            <v>0_使用</v>
          </cell>
          <cell r="AA597" t="str">
            <v>(A) Fundamentals of physics and quantum information: Bell inequality, entanglement test (GHZ, graph state), protocols including quantum teleportation</v>
          </cell>
          <cell r="AC597">
            <v>4</v>
          </cell>
          <cell r="AE597" t="str">
            <v>IBM</v>
          </cell>
        </row>
        <row r="598">
          <cell r="E598" t="str">
            <v>2107.08445v1</v>
          </cell>
          <cell r="G598" t="str">
            <v>0_使用</v>
          </cell>
          <cell r="H598">
            <v>44395.56212962963</v>
          </cell>
          <cell r="J598" t="str">
            <v>Non-normal Hamiltonian dynamics in quantum systems and its realization
  on quantum computers</v>
          </cell>
          <cell r="K598" t="str">
            <v>0_使用</v>
          </cell>
          <cell r="AA598" t="str">
            <v>(F2) Applications: condensed matter physics</v>
          </cell>
          <cell r="AC598">
            <v>2</v>
          </cell>
          <cell r="AE598" t="str">
            <v>IBM</v>
          </cell>
        </row>
        <row r="599">
          <cell r="E599" t="str">
            <v>2107.09676v1</v>
          </cell>
          <cell r="G599" t="str">
            <v>0_使用</v>
          </cell>
          <cell r="H599">
            <v>44397.75</v>
          </cell>
          <cell r="J599" t="str">
            <v>Realizing a dynamical topological phase in a trapped-ion quantum
  simulator</v>
          </cell>
          <cell r="K599" t="str">
            <v>0_使用</v>
          </cell>
          <cell r="AA599" t="str">
            <v>(F2) Applications: condensed matter physics</v>
          </cell>
          <cell r="AC599">
            <v>10</v>
          </cell>
          <cell r="AE599" t="str">
            <v>Quantinuum</v>
          </cell>
        </row>
        <row r="600">
          <cell r="E600" t="str">
            <v>2107.10267v3</v>
          </cell>
          <cell r="G600" t="str">
            <v>0_使用</v>
          </cell>
          <cell r="H600">
            <v>44398.750034722223</v>
          </cell>
          <cell r="J600" t="str">
            <v>Probing Geometric Excitations of Fractional Quantum Hall States on
  Quantum Computers</v>
          </cell>
          <cell r="K600" t="str">
            <v>0_使用</v>
          </cell>
          <cell r="AA600" t="str">
            <v>(F2) Applications: condensed matter physics</v>
          </cell>
          <cell r="AC600">
            <v>5</v>
          </cell>
          <cell r="AE600" t="str">
            <v>IBM</v>
          </cell>
        </row>
        <row r="601">
          <cell r="E601" t="str">
            <v>2107.11346v1</v>
          </cell>
          <cell r="G601" t="str">
            <v>1_不使用</v>
          </cell>
          <cell r="H601">
            <v>44400.700335648151</v>
          </cell>
          <cell r="J601" t="str">
            <v>A Quantum Dot Plot Generation Algorithm for Pairwise Sequence Alignment</v>
          </cell>
          <cell r="K601" t="str">
            <v>99_不明</v>
          </cell>
          <cell r="AA601" t="str">
            <v>(F7) Applications: primitives (grover, amplitude amplification, phase estimation, variational algorithm, optimizers, measurements)</v>
          </cell>
          <cell r="AC601">
            <v>53</v>
          </cell>
          <cell r="AE601" t="str">
            <v>IBM</v>
          </cell>
        </row>
        <row r="602">
          <cell r="E602" t="str">
            <v>2107.11388v1</v>
          </cell>
          <cell r="G602" t="str">
            <v>0_使用</v>
          </cell>
          <cell r="H602">
            <v>44400.750023148146</v>
          </cell>
          <cell r="J602" t="str">
            <v>Dynamical uncertainty propagation with noisy quantum parameters</v>
          </cell>
          <cell r="K602" t="str">
            <v>0_使用</v>
          </cell>
          <cell r="AA602" t="str">
            <v>(B) Tomography, noise characterization, quantum control (including pulse optimization), gate benchmarking</v>
          </cell>
          <cell r="AC602">
            <v>1</v>
          </cell>
          <cell r="AE602" t="str">
            <v>IBM</v>
          </cell>
        </row>
        <row r="603">
          <cell r="E603" t="str">
            <v>2107.11815v2</v>
          </cell>
          <cell r="G603" t="str">
            <v>0_使用</v>
          </cell>
          <cell r="H603">
            <v>44402.604513888888</v>
          </cell>
          <cell r="J603" t="str">
            <v>Digital quantum simulation of dynamical topological invariants on
  near-term quantum computers</v>
          </cell>
          <cell r="K603" t="str">
            <v>0_使用</v>
          </cell>
          <cell r="AA603" t="str">
            <v>(F2) Applications: condensed matter physics</v>
          </cell>
          <cell r="AC603">
            <v>2</v>
          </cell>
          <cell r="AE603" t="str">
            <v>IBM</v>
          </cell>
        </row>
        <row r="604">
          <cell r="E604" t="str">
            <v>2107.13468v2</v>
          </cell>
          <cell r="G604" t="str">
            <v>0_使用</v>
          </cell>
          <cell r="H604">
            <v>44405.685613425929</v>
          </cell>
          <cell r="J604" t="str">
            <v>Predictability as a quantum resource</v>
          </cell>
          <cell r="K604" t="str">
            <v>0_使用</v>
          </cell>
          <cell r="AA604" t="str">
            <v>(A) Fundamentals of physics and quantum information: Bell inequality, entanglement test (GHZ, graph state), protocols including quantum teleportation</v>
          </cell>
          <cell r="AC604">
            <v>4</v>
          </cell>
          <cell r="AE604" t="str">
            <v>IBM</v>
          </cell>
        </row>
        <row r="605">
          <cell r="E605" t="str">
            <v>2108.01039v2</v>
          </cell>
          <cell r="G605" t="str">
            <v>0_使用</v>
          </cell>
          <cell r="H605">
            <v>44410.708541666667</v>
          </cell>
          <cell r="J605" t="str">
            <v>Large-scale quantum machine learning</v>
          </cell>
          <cell r="K605" t="str">
            <v>0_使用</v>
          </cell>
          <cell r="AA605" t="str">
            <v>(F1) Applications: quantum machine learning</v>
          </cell>
          <cell r="AC605">
            <v>8</v>
          </cell>
          <cell r="AE605" t="str">
            <v>IBM</v>
          </cell>
        </row>
        <row r="606">
          <cell r="E606" t="str">
            <v>2108.01183v1</v>
          </cell>
          <cell r="G606" t="str">
            <v>0_使用</v>
          </cell>
          <cell r="H606">
            <v>44410.90042824074</v>
          </cell>
          <cell r="J606" t="str">
            <v>Demonstrating robust simulation of driven-dissipative problems on
  near-term quantum computers</v>
          </cell>
          <cell r="K606" t="str">
            <v>0_使用</v>
          </cell>
          <cell r="AA606" t="str">
            <v>(F2) Applications: condensed matter physics</v>
          </cell>
          <cell r="AC606">
            <v>4</v>
          </cell>
          <cell r="AE606" t="str">
            <v>IBM</v>
          </cell>
        </row>
        <row r="607">
          <cell r="E607" t="str">
            <v>2108.02099v2</v>
          </cell>
          <cell r="G607" t="str">
            <v>0_使用</v>
          </cell>
          <cell r="H607">
            <v>44412.627627314818</v>
          </cell>
          <cell r="J607" t="str">
            <v>2QAN: A quantum compiler for 2-local qubit Hamiltonian simulation
  algorithms</v>
          </cell>
          <cell r="K607" t="str">
            <v>0_使用</v>
          </cell>
          <cell r="AA607" t="str">
            <v>(C) System and software development for quantum computers: compiler, circuit optimization, gate decomposition, benchmarking different quantum computers, benchmark such as XEB, quantum volume</v>
          </cell>
          <cell r="AC607">
            <v>22</v>
          </cell>
          <cell r="AE607" t="str">
            <v>IBM</v>
          </cell>
        </row>
        <row r="608">
          <cell r="E608" t="str">
            <v>2108.02723v1</v>
          </cell>
          <cell r="G608" t="str">
            <v>1_不使用</v>
          </cell>
          <cell r="H608">
            <v>44413.697129629632</v>
          </cell>
          <cell r="J608" t="str">
            <v>Quantum Computing: Implementing Hitting Time for Coined Quantum Walks on
  Regular Graphs</v>
          </cell>
          <cell r="K608" t="str">
            <v>99_不明</v>
          </cell>
        </row>
        <row r="609">
          <cell r="E609" t="str">
            <v>2108.03865v2</v>
          </cell>
          <cell r="G609" t="str">
            <v>0_使用</v>
          </cell>
          <cell r="H609">
            <v>44417.347731481481</v>
          </cell>
          <cell r="J609" t="str">
            <v>Deterministic one-way logic gates on a cloud quantum computer</v>
          </cell>
          <cell r="K609" t="str">
            <v>0_使用</v>
          </cell>
          <cell r="AA609" t="str">
            <v>(C) System and software development for quantum computers: compiler, circuit optimization, gate decomposition, benchmarking different quantum computers, benchmark such as XEB, quantum volume</v>
          </cell>
          <cell r="AC609">
            <v>4</v>
          </cell>
          <cell r="AE609" t="str">
            <v>IBM</v>
          </cell>
        </row>
        <row r="610">
          <cell r="E610" t="str">
            <v>2108.03954v1</v>
          </cell>
          <cell r="G610" t="str">
            <v>0_使用</v>
          </cell>
          <cell r="H610">
            <v>44417.486979166664</v>
          </cell>
          <cell r="J610" t="str">
            <v>Efficient Verification of Boson Sampling Using a Quantum Computer</v>
          </cell>
          <cell r="K610" t="str">
            <v>0_使用</v>
          </cell>
          <cell r="AA610" t="str">
            <v>(B) Tomography, noise characterization, quantum control (including pulse optimization), gate benchmarking</v>
          </cell>
          <cell r="AC610">
            <v>5</v>
          </cell>
          <cell r="AE610" t="str">
            <v>IBM</v>
          </cell>
        </row>
        <row r="611">
          <cell r="E611" t="str">
            <v>2108.04530v2</v>
          </cell>
          <cell r="G611" t="str">
            <v>0_使用</v>
          </cell>
          <cell r="H611">
            <v>44418.38616898148</v>
          </cell>
          <cell r="J611" t="str">
            <v>Suppression of crosstalk in superconducting qubits using dynamical
  decoupling</v>
          </cell>
          <cell r="K611" t="str">
            <v>0_使用</v>
          </cell>
          <cell r="AA611" t="str">
            <v>(E) Quantum noise mitigation</v>
          </cell>
          <cell r="AC611">
            <v>5</v>
          </cell>
          <cell r="AE611" t="str">
            <v>IBM</v>
          </cell>
        </row>
        <row r="612">
          <cell r="E612" t="str">
            <v>2108.05975v2</v>
          </cell>
          <cell r="G612" t="str">
            <v>0_使用</v>
          </cell>
          <cell r="H612">
            <v>44420.895451388889</v>
          </cell>
          <cell r="J612" t="str">
            <v>Real-time simulation of light-driven spin chains on quantum computers</v>
          </cell>
          <cell r="K612" t="str">
            <v>0_使用</v>
          </cell>
          <cell r="AA612" t="str">
            <v>(F2) Applications: condensed matter physics</v>
          </cell>
          <cell r="AB612" t="str">
            <v>(F8) Applications: simulating quantum mechanics</v>
          </cell>
          <cell r="AC612">
            <v>3</v>
          </cell>
          <cell r="AE612" t="str">
            <v>IBM</v>
          </cell>
        </row>
        <row r="613">
          <cell r="E613" t="str">
            <v>2108.06271v1</v>
          </cell>
          <cell r="G613" t="str">
            <v>0_使用</v>
          </cell>
          <cell r="H613">
            <v>44421.606770833336</v>
          </cell>
          <cell r="J613" t="str">
            <v>Playing with a Quantum Computer</v>
          </cell>
          <cell r="K613" t="str">
            <v>0_使用</v>
          </cell>
          <cell r="AA613" t="str">
            <v>(F13) Applications: others</v>
          </cell>
          <cell r="AC613">
            <v>1</v>
          </cell>
          <cell r="AE613" t="str">
            <v>IBM</v>
          </cell>
          <cell r="AN613" t="str">
            <v>QPU名不明。教育用。</v>
          </cell>
        </row>
        <row r="614">
          <cell r="E614" t="str">
            <v>2108.07561v1</v>
          </cell>
          <cell r="G614" t="str">
            <v>0_使用</v>
          </cell>
          <cell r="H614">
            <v>44425.462951388887</v>
          </cell>
          <cell r="J614" t="str">
            <v>Implementation of a Quantum Algorithm to Estimate the Energy of a
  Particle in a Finite Square Well Potential on IBM Quantum Computer</v>
          </cell>
          <cell r="K614" t="str">
            <v>0_使用</v>
          </cell>
          <cell r="AA614" t="str">
            <v>(F7) Applications: primitives (grover, amplitude amplification, phase estimation, variational algorithm, optimizers, measurements)</v>
          </cell>
          <cell r="AC614">
            <v>5</v>
          </cell>
          <cell r="AE614" t="str">
            <v>IBM</v>
          </cell>
          <cell r="AN614" t="str">
            <v>他にも、Yorktown(ibmqx2) Burlington London Essex Vigoを使用。</v>
          </cell>
        </row>
        <row r="615">
          <cell r="E615" t="str">
            <v>2108.08372v1</v>
          </cell>
          <cell r="G615" t="str">
            <v>0_使用</v>
          </cell>
          <cell r="H615">
            <v>44426.842060185183</v>
          </cell>
          <cell r="J615" t="str">
            <v>Enhancing entanglement and total correlations dynamics via local
  unitaries</v>
          </cell>
          <cell r="K615" t="str">
            <v>0_使用</v>
          </cell>
          <cell r="AA615" t="str">
            <v>(A) Fundamentals of physics and quantum information: Bell inequality, entanglement test (GHZ, graph state), protocols including quantum teleportation</v>
          </cell>
          <cell r="AC615">
            <v>4</v>
          </cell>
          <cell r="AE615" t="str">
            <v>IBM</v>
          </cell>
        </row>
        <row r="616">
          <cell r="E616" t="str">
            <v>2108.08873v1</v>
          </cell>
          <cell r="G616" t="str">
            <v>0_使用</v>
          </cell>
          <cell r="H616">
            <v>44427.777708333335</v>
          </cell>
          <cell r="J616" t="str">
            <v>Energy levels estimation on a quantum computer by evolution of a
  physical quantity</v>
          </cell>
          <cell r="K616" t="str">
            <v>0_使用</v>
          </cell>
          <cell r="AA616" t="str">
            <v>(F7) Applications: primitives (grover, amplitude amplification, phase estimation, variational algorithm, optimizers, measurements)</v>
          </cell>
          <cell r="AC616">
            <v>6</v>
          </cell>
          <cell r="AE616" t="str">
            <v>IBM</v>
          </cell>
        </row>
        <row r="617">
          <cell r="E617" t="str">
            <v>2108.09004v3</v>
          </cell>
          <cell r="G617" t="str">
            <v>0_使用</v>
          </cell>
          <cell r="H617">
            <v>44428.225081018521</v>
          </cell>
          <cell r="J617" t="str">
            <v>Step-by-Step HHL Algorithm Walkthrough to Enhance the Understanding of
  Critical Quantum Computing Concepts</v>
          </cell>
          <cell r="K617" t="str">
            <v>0_使用</v>
          </cell>
          <cell r="AA617" t="str">
            <v>(F7) Applications: primitives (grover, amplitude amplification, phase estimation, variational algorithm, optimizers, measurements)</v>
          </cell>
          <cell r="AC617">
            <v>4</v>
          </cell>
          <cell r="AE617" t="str">
            <v>IBM</v>
          </cell>
          <cell r="AN617" t="str">
            <v>使用実機名不明。https://github.com/hywong2/HHL_Example/blob/main/HHL_Hector_Wong.ipynbを見るとIBM Santiagoの可能性が高い。</v>
          </cell>
        </row>
        <row r="618">
          <cell r="E618" t="str">
            <v>2108.10385v1</v>
          </cell>
          <cell r="H618">
            <v>44431.834467592591</v>
          </cell>
          <cell r="J618" t="str">
            <v>Discovery of Nb hydride precipitates in superconducting qubits</v>
          </cell>
          <cell r="K618" t="str">
            <v>1_不使用</v>
          </cell>
        </row>
        <row r="619">
          <cell r="E619" t="str">
            <v>2108.10431v1</v>
          </cell>
          <cell r="G619" t="str">
            <v>0_使用</v>
          </cell>
          <cell r="H619">
            <v>44431.927048611113</v>
          </cell>
          <cell r="J619" t="str">
            <v>Theory of mirror benchmarking and demonstration on a quantum computer</v>
          </cell>
          <cell r="K619" t="str">
            <v>0_使用</v>
          </cell>
          <cell r="AA619" t="str">
            <v>(C) System and software development for quantum computers: compiler, circuit optimization, gate decomposition, benchmarking different quantum computers, benchmark such as XEB, quantum volume</v>
          </cell>
          <cell r="AC619">
            <v>10</v>
          </cell>
          <cell r="AE619" t="str">
            <v>Quantinuum</v>
          </cell>
        </row>
        <row r="620">
          <cell r="E620" t="str">
            <v>2108.10932v2</v>
          </cell>
          <cell r="G620" t="str">
            <v>0_使用</v>
          </cell>
          <cell r="H620">
            <v>44432.825011574074</v>
          </cell>
          <cell r="J620" t="str">
            <v>Suppression of mid-circuit measurement crosstalk errors with micromotion</v>
          </cell>
          <cell r="K620" t="str">
            <v>0_使用</v>
          </cell>
          <cell r="AA620" t="str">
            <v>(C) System and software development for quantum computers: compiler, circuit optimization, gate decomposition, benchmarking different quantum computers, benchmark such as XEB, quantum volume</v>
          </cell>
          <cell r="AB620" t="str">
            <v>(B) Tomography, noise characterization, quantum control (including pulse optimization), gate benchmarking</v>
          </cell>
          <cell r="AC620">
            <v>4</v>
          </cell>
          <cell r="AE620" t="str">
            <v>Quantinuum</v>
          </cell>
        </row>
        <row r="621">
          <cell r="E621" t="str">
            <v>2108.11343v1</v>
          </cell>
          <cell r="G621" t="str">
            <v>0_使用</v>
          </cell>
          <cell r="H621">
            <v>44433.705196759256</v>
          </cell>
          <cell r="J621" t="str">
            <v>Experimental investigation of convex mixtures of Markovian and
  Non-Markovian single qubit channels on NISQ devices</v>
          </cell>
          <cell r="K621" t="str">
            <v>0_使用</v>
          </cell>
          <cell r="AA621" t="str">
            <v>(F11) Applications: open quantum systems</v>
          </cell>
          <cell r="AC621">
            <v>4</v>
          </cell>
          <cell r="AE621" t="str">
            <v>IBM</v>
          </cell>
        </row>
        <row r="622">
          <cell r="E622" t="str">
            <v>2108.12203v1</v>
          </cell>
          <cell r="G622" t="str">
            <v>0_使用</v>
          </cell>
          <cell r="H622">
            <v>44435.406030092592</v>
          </cell>
          <cell r="J622" t="str">
            <v>Optimization and Noise Analysis of the Quantum Algorithm for Solving
  One-Dimensional Poisson Equation</v>
          </cell>
          <cell r="K622" t="str">
            <v>99_不明</v>
          </cell>
          <cell r="AA622" t="str">
            <v>(F6) Applications: linear algebra (HHL, variational linear system solver)</v>
          </cell>
          <cell r="AC622">
            <v>5</v>
          </cell>
          <cell r="AE622" t="str">
            <v>IBM</v>
          </cell>
        </row>
        <row r="623">
          <cell r="E623" t="str">
            <v>2108.12909v2</v>
          </cell>
          <cell r="G623" t="str">
            <v>0_使用</v>
          </cell>
          <cell r="H623">
            <v>44437.85528935185</v>
          </cell>
          <cell r="J623" t="str">
            <v>Geometric properties of evolutionary graph states and their detection on
  a quantum computer</v>
          </cell>
          <cell r="K623" t="str">
            <v>0_使用</v>
          </cell>
          <cell r="AA623" t="str">
            <v>(F2) Applications: condensed matter physics</v>
          </cell>
          <cell r="AC623">
            <v>4</v>
          </cell>
          <cell r="AE623" t="str">
            <v>IBM</v>
          </cell>
        </row>
        <row r="624">
          <cell r="E624" t="str">
            <v>2108.13862v1</v>
          </cell>
          <cell r="H624">
            <v>44437.873402777775</v>
          </cell>
          <cell r="J624" t="str">
            <v>Comment on the Quantum Supremacy Claim by Google</v>
          </cell>
          <cell r="K624" t="str">
            <v>1_不使用</v>
          </cell>
        </row>
        <row r="625">
          <cell r="E625" t="str">
            <v>2108.13207v2</v>
          </cell>
          <cell r="G625" t="str">
            <v>0_使用</v>
          </cell>
          <cell r="H625">
            <v>44438.543055555558</v>
          </cell>
          <cell r="J625" t="str">
            <v>Representation of binary classification trees with binary features by
  quantum circuits</v>
          </cell>
          <cell r="K625" t="str">
            <v>0_使用</v>
          </cell>
          <cell r="AA625" t="str">
            <v>(F1) Applications: quantum machine learning</v>
          </cell>
          <cell r="AC625">
            <v>8</v>
          </cell>
          <cell r="AE625" t="str">
            <v>IBM</v>
          </cell>
        </row>
        <row r="626">
          <cell r="E626" t="str">
            <v>2108.13305v2</v>
          </cell>
          <cell r="G626" t="str">
            <v>0_使用</v>
          </cell>
          <cell r="H626">
            <v>44438.636655092596</v>
          </cell>
          <cell r="J626" t="str">
            <v>Primitive Quantum Gates for Dihedral Gauge Theories</v>
          </cell>
          <cell r="K626" t="str">
            <v>0_使用</v>
          </cell>
          <cell r="AA626" t="str">
            <v>(F9) Applications: high energy physics</v>
          </cell>
          <cell r="AB626" t="str">
            <v>(E) Quantum noise mitigation</v>
          </cell>
          <cell r="AC626">
            <v>6</v>
          </cell>
          <cell r="AE626" t="str">
            <v>Rigetti</v>
          </cell>
          <cell r="AN626" t="str">
            <v>Lattice gauge theory. D_4 theoryのシミュレーションに必要なprimitive gatesを実機でどれぐらいの精度で実現できるかベンチマークした。Readout error mitigationも使用</v>
          </cell>
        </row>
        <row r="627">
          <cell r="E627" t="str">
            <v>2108.13375v2</v>
          </cell>
          <cell r="G627" t="str">
            <v>0_使用</v>
          </cell>
          <cell r="H627">
            <v>44438.707442129627</v>
          </cell>
          <cell r="J627" t="str">
            <v>Benchmarking variational quantum eigensolvers for the
  square-octagon-lattice Kitaev model</v>
          </cell>
          <cell r="K627" t="str">
            <v>0_使用</v>
          </cell>
          <cell r="AA627" t="str">
            <v>(F2) Applications: condensed matter physics</v>
          </cell>
          <cell r="AB627" t="str">
            <v>(E) Quantum noise mitigation</v>
          </cell>
          <cell r="AC627">
            <v>8</v>
          </cell>
          <cell r="AE627" t="str">
            <v>Rigetti</v>
          </cell>
          <cell r="AN627" t="str">
            <v>VQE of Square–octagon-lattice Kitaev model. Randomized compiling, readout error mitigation, zero-noise extrapolation (linear) を使用</v>
          </cell>
        </row>
        <row r="628">
          <cell r="E628" t="str">
            <v>2108.13464v1</v>
          </cell>
          <cell r="G628" t="str">
            <v>0_使用</v>
          </cell>
          <cell r="H628">
            <v>44438.76462962963</v>
          </cell>
          <cell r="J628" t="str">
            <v>Max-cut Clustering Utilizing Warm-Start QAOA and IBM Runtime</v>
          </cell>
          <cell r="K628" t="str">
            <v>0_使用</v>
          </cell>
          <cell r="AA628" t="str">
            <v>(F5) Applications: optimization (QAOA)</v>
          </cell>
          <cell r="AC628">
            <v>5</v>
          </cell>
          <cell r="AE628" t="str">
            <v>IBM</v>
          </cell>
          <cell r="AN628" t="str">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ell>
        </row>
        <row r="629">
          <cell r="E629" t="str">
            <v>2108.13539v1</v>
          </cell>
          <cell r="H629">
            <v>44438.932488425926</v>
          </cell>
          <cell r="J629" t="str">
            <v>TOF-SIMS Analysis of Decoherence Sources in Nb Superconducting
  Resonators</v>
          </cell>
          <cell r="K629" t="str">
            <v>1_不使用</v>
          </cell>
        </row>
        <row r="630">
          <cell r="E630" t="str">
            <v>2108.13769v1</v>
          </cell>
          <cell r="G630" t="str">
            <v>0_使用</v>
          </cell>
          <cell r="H630">
            <v>44439.492754629631</v>
          </cell>
          <cell r="J630" t="str">
            <v>Implementation of hitting times of discrete time quantum random walks on
  Cubelike graphs</v>
          </cell>
          <cell r="K630" t="str">
            <v>0_使用</v>
          </cell>
          <cell r="AA630" t="str">
            <v>(F12) Applications: quantum walk</v>
          </cell>
          <cell r="AC630">
            <v>3</v>
          </cell>
          <cell r="AE630" t="str">
            <v>IBM</v>
          </cell>
        </row>
        <row r="631">
          <cell r="E631" t="str">
            <v>2109.02298v1</v>
          </cell>
          <cell r="G631" t="str">
            <v>0_使用</v>
          </cell>
          <cell r="H631">
            <v>44445.376655092594</v>
          </cell>
          <cell r="J631" t="str">
            <v>A scalable tripartite Wigner's friend scenario</v>
          </cell>
          <cell r="K631" t="str">
            <v>0_使用</v>
          </cell>
          <cell r="AA631" t="str">
            <v>(A) Fundamentals of physics and quantum information: Bell inequality, entanglement test (GHZ, graph state), protocols including quantum teleportation</v>
          </cell>
          <cell r="AC631">
            <v>5</v>
          </cell>
          <cell r="AE631" t="str">
            <v>IBM</v>
          </cell>
          <cell r="AN631" t="str">
            <v>tripartite Wigner’s friend scenarioの提案。実機ではtripartite Wigner’s friend scenarioそのものを実現したわけではなく、その構成要素の状態やゲートが作れることを検証しただけ</v>
          </cell>
        </row>
        <row r="632">
          <cell r="E632" t="str">
            <v>2109.02507v2</v>
          </cell>
          <cell r="G632" t="str">
            <v>0_使用</v>
          </cell>
          <cell r="H632">
            <v>44445.607812499999</v>
          </cell>
          <cell r="J632" t="str">
            <v>Experimental violations of Leggett-Garg's inequalities on a quantum
  computer</v>
          </cell>
          <cell r="K632" t="str">
            <v>0_使用</v>
          </cell>
          <cell r="AA632" t="str">
            <v>(A) Fundamentals of physics and quantum information: Bell inequality, entanglement test (GHZ, graph state), protocols including quantum teleportation</v>
          </cell>
          <cell r="AB632" t="str">
            <v>(E) Quantum noise mitigation</v>
          </cell>
          <cell r="AC632">
            <v>5</v>
          </cell>
          <cell r="AE632" t="str">
            <v>IBM</v>
          </cell>
          <cell r="AN632" t="str">
            <v>Leggett-Garg’s inequalities and Leggett-Garg-Bell’s inequalities. Readout error mitigationを使用</v>
          </cell>
        </row>
        <row r="633">
          <cell r="E633" t="str">
            <v>2109.03745v2</v>
          </cell>
          <cell r="G633" t="str">
            <v>0_使用</v>
          </cell>
          <cell r="H633">
            <v>44447.670717592591</v>
          </cell>
          <cell r="J633" t="str">
            <v>A case study of variational quantum algorithms for a job shop scheduling
  problem</v>
          </cell>
          <cell r="K633" t="str">
            <v>0_使用</v>
          </cell>
          <cell r="AA633" t="str">
            <v>(F5) Applications: optimization (QAOA)</v>
          </cell>
          <cell r="AB633" t="str">
            <v>(F13) Applications: others</v>
          </cell>
          <cell r="AC633">
            <v>23</v>
          </cell>
          <cell r="AE633" t="str">
            <v>IBM</v>
          </cell>
          <cell r="AN633" t="str">
            <v>Job shop scheduling problem を、VQE, QAOA, Variational quantum imaginary time evolution, Filtering VQEで定式化して量子コンピュータで解く研究。他にIBM Belem, Casablanca, Jakarta, Lagos, Montreal, Sidney も5-qubit で使用</v>
          </cell>
        </row>
        <row r="634">
          <cell r="E634" t="str">
            <v>2109.04449v1</v>
          </cell>
          <cell r="G634" t="str">
            <v>0_使用</v>
          </cell>
          <cell r="H634">
            <v>44448.742511574077</v>
          </cell>
          <cell r="J634" t="str">
            <v>Conditionally rigorous mitigation of multiqubit measurement errors</v>
          </cell>
          <cell r="K634" t="str">
            <v>0_使用</v>
          </cell>
          <cell r="AA634" t="str">
            <v>(E) Quantum noise mitigation</v>
          </cell>
          <cell r="AB634" t="str">
            <v>(A) Fundamentals of physics and quantum information: Bell inequality, entanglement test (GHZ, graph state), protocols including quantum teleportation</v>
          </cell>
          <cell r="AC634">
            <v>4</v>
          </cell>
          <cell r="AE634" t="str">
            <v>IBM</v>
          </cell>
          <cell r="AN634" t="str">
            <v>Demonstration としてMermin polynomialsを実機で計算</v>
          </cell>
        </row>
        <row r="635">
          <cell r="E635" t="str">
            <v>2109.04734v2</v>
          </cell>
          <cell r="G635" t="str">
            <v>0_使用</v>
          </cell>
          <cell r="H635">
            <v>44449.353402777779</v>
          </cell>
          <cell r="J635" t="str">
            <v>Confidence polytopes for quantum process tomography</v>
          </cell>
          <cell r="K635" t="str">
            <v>0_使用</v>
          </cell>
          <cell r="AA635" t="str">
            <v>(B) Tomography, noise characterization, quantum control (including pulse optimization), gate benchmarking</v>
          </cell>
          <cell r="AC635">
            <v>3</v>
          </cell>
          <cell r="AE635" t="str">
            <v>IBM</v>
          </cell>
          <cell r="AN635" t="str">
            <v>IBM quantum experience superconducting processorとだけ記載</v>
          </cell>
        </row>
        <row r="636">
          <cell r="E636" t="str">
            <v>2109.04840v1</v>
          </cell>
          <cell r="G636" t="str">
            <v>0_使用</v>
          </cell>
          <cell r="H636">
            <v>44449.534363425926</v>
          </cell>
          <cell r="J636" t="str">
            <v>Noise-Aware Quantum Amplitude Estimation</v>
          </cell>
          <cell r="K636" t="str">
            <v>0_使用</v>
          </cell>
          <cell r="AA636" t="str">
            <v>(F7) Applications: primitives (grover, amplitude amplification, phase estimation, variational algorithm, optimizers, measurements)</v>
          </cell>
          <cell r="AC636">
            <v>3</v>
          </cell>
          <cell r="AE636" t="str">
            <v>Quantinuum</v>
          </cell>
          <cell r="AN636" t="str">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ell>
        </row>
        <row r="637">
          <cell r="E637" t="str">
            <v>2109.05136v1</v>
          </cell>
          <cell r="G637" t="str">
            <v>0_使用</v>
          </cell>
          <cell r="H637">
            <v>44449.974340277775</v>
          </cell>
          <cell r="J637" t="str">
            <v>Efficient Noise Mitigation Technique for Quantum Computing</v>
          </cell>
          <cell r="K637" t="str">
            <v>0_使用</v>
          </cell>
          <cell r="AA637" t="str">
            <v>(E) Quantum noise mitigation</v>
          </cell>
          <cell r="AC637">
            <v>5</v>
          </cell>
          <cell r="AE637" t="str">
            <v>IBM</v>
          </cell>
          <cell r="AN637" t="str">
            <v>IBM AthensもSupplementary Informationで使用。Athensが途中でリタイアしたため、Fig.3の結果が得られなかったため</v>
          </cell>
        </row>
        <row r="638">
          <cell r="E638" t="str">
            <v>2109.05309v1</v>
          </cell>
          <cell r="G638" t="str">
            <v>0_使用</v>
          </cell>
          <cell r="H638">
            <v>44450.677361111113</v>
          </cell>
          <cell r="J638" t="str">
            <v>ADAPT: Mitigating Idling Errors in Qubits via Adaptive Dynamical
  Decoupling</v>
          </cell>
          <cell r="K638" t="str">
            <v>0_使用</v>
          </cell>
          <cell r="AA638" t="str">
            <v>(E) Quantum noise mitigation</v>
          </cell>
          <cell r="AC638">
            <v>10</v>
          </cell>
          <cell r="AE638" t="str">
            <v>IBM</v>
          </cell>
          <cell r="AN638" t="str">
            <v>Idling error mitigation</v>
          </cell>
        </row>
        <row r="639">
          <cell r="E639" t="str">
            <v>2109.05314v1</v>
          </cell>
          <cell r="G639" t="str">
            <v>0_使用</v>
          </cell>
          <cell r="H639">
            <v>44450.688240740739</v>
          </cell>
          <cell r="J639" t="str">
            <v>JigSaw: Boosting Fidelity of NISQ Programs via Measurement Subsetting</v>
          </cell>
          <cell r="K639" t="str">
            <v>0_使用</v>
          </cell>
          <cell r="AA639" t="str">
            <v>(E) Quantum noise mitigation</v>
          </cell>
          <cell r="AC639">
            <v>18</v>
          </cell>
          <cell r="AE639" t="str">
            <v>IBM</v>
          </cell>
          <cell r="AN639" t="str">
            <v>Mitigation of measurement error</v>
          </cell>
        </row>
        <row r="640">
          <cell r="E640" t="str">
            <v>2109.06315v2</v>
          </cell>
          <cell r="G640" t="str">
            <v>0_使用</v>
          </cell>
          <cell r="H640">
            <v>44452.86822916667</v>
          </cell>
          <cell r="J640" t="str">
            <v>Generative Quantum Learning of Joint Probability Distribution Functions</v>
          </cell>
          <cell r="K640" t="str">
            <v>0_使用</v>
          </cell>
          <cell r="AA640" t="str">
            <v>(F1) Applications: quantum machine learning</v>
          </cell>
          <cell r="AC640">
            <v>8</v>
          </cell>
          <cell r="AE640" t="str">
            <v>IonQ</v>
          </cell>
          <cell r="AN640" t="str">
            <v>使ったQPUは、Cloud QPUとNext generation QPUと書かれている。Cloud QPUは8-qubitまで、Next Genは6-qubitまで使用</v>
          </cell>
        </row>
        <row r="641">
          <cell r="E641" t="str">
            <v>2109.07910v2</v>
          </cell>
          <cell r="H641">
            <v>44454.545775462961</v>
          </cell>
          <cell r="J641" t="str">
            <v>Quantum Algorithms in IBMQ Experience: Deutsch-Jozsa algorithm</v>
          </cell>
          <cell r="K641" t="str">
            <v>0_使用</v>
          </cell>
          <cell r="AN641" t="str">
            <v>ポルトガル語で書かれている</v>
          </cell>
        </row>
        <row r="642">
          <cell r="E642" t="str">
            <v>2109.08132v5</v>
          </cell>
          <cell r="G642" t="str">
            <v>0_使用</v>
          </cell>
          <cell r="H642">
            <v>44455.735543981478</v>
          </cell>
          <cell r="J642" t="str">
            <v>Mitigating algorithmic errors in quantum optimization through energy
  extrapolation</v>
          </cell>
          <cell r="K642" t="str">
            <v>0_使用</v>
          </cell>
          <cell r="AA642" t="str">
            <v>(E) Quantum noise mitigation</v>
          </cell>
          <cell r="AC642">
            <v>7</v>
          </cell>
          <cell r="AE642" t="str">
            <v>IBM</v>
          </cell>
        </row>
        <row r="643">
          <cell r="E643" t="str">
            <v>2109.09787v1</v>
          </cell>
          <cell r="G643" t="str">
            <v>0_使用</v>
          </cell>
          <cell r="H643">
            <v>44459.77443287037</v>
          </cell>
          <cell r="J643" t="str">
            <v>Preparing Renormalization Group Fixed Points on NISQ Hardware</v>
          </cell>
          <cell r="K643" t="str">
            <v>0_使用</v>
          </cell>
          <cell r="AA643" t="str">
            <v>(F2) Applications: condensed matter physics</v>
          </cell>
          <cell r="AC643">
            <v>3</v>
          </cell>
          <cell r="AE643" t="str">
            <v>Quantinuum</v>
          </cell>
          <cell r="AN643" t="str">
            <v>DMERAの収束の計算。第２著者はMicrosoft所属の研究者。Error mitigationの議論はあるが、simulationでやっているだけで、実機では実行していない。</v>
          </cell>
        </row>
        <row r="644">
          <cell r="E644" t="str">
            <v>2109.10873v1</v>
          </cell>
          <cell r="G644" t="str">
            <v>0_使用</v>
          </cell>
          <cell r="H644">
            <v>44461.737175925926</v>
          </cell>
          <cell r="J644" t="str">
            <v>Parameterized process characterization with reduced resource
  requirements</v>
          </cell>
          <cell r="K644" t="str">
            <v>0_使用</v>
          </cell>
          <cell r="AA644" t="str">
            <v>(B) Tomography, noise characterization, quantum control (including pulse optimization), gate benchmarking</v>
          </cell>
          <cell r="AB644" t="str">
            <v>(E) Quantum noise mitigation</v>
          </cell>
          <cell r="AC644">
            <v>2</v>
          </cell>
          <cell r="AE644" t="str">
            <v>IBM</v>
          </cell>
          <cell r="AN644" t="str">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ell>
        </row>
        <row r="645">
          <cell r="E645" t="str">
            <v>2109.11371v5</v>
          </cell>
          <cell r="G645" t="str">
            <v>0_使用</v>
          </cell>
          <cell r="H645">
            <v>44462.564409722225</v>
          </cell>
          <cell r="J645" t="str">
            <v>Dynamics in an exact solvable quantum magnet: benchmark for quantum
  computer</v>
          </cell>
          <cell r="K645" t="str">
            <v>0_使用</v>
          </cell>
          <cell r="AA645" t="str">
            <v>(F12) Applications: quantum walk</v>
          </cell>
          <cell r="AC645">
            <v>5</v>
          </cell>
          <cell r="AE645" t="str">
            <v>IBM</v>
          </cell>
        </row>
        <row r="646">
          <cell r="E646" t="str">
            <v>2109.11400v2</v>
          </cell>
          <cell r="G646" t="str">
            <v>0_使用</v>
          </cell>
          <cell r="H646">
            <v>44462.607916666668</v>
          </cell>
          <cell r="J646" t="str">
            <v>Detection of energy levels of a spin system on a quantum computer by
  probe spin evolution</v>
          </cell>
          <cell r="K646" t="str">
            <v>0_使用</v>
          </cell>
          <cell r="AA646" t="str">
            <v>(F2) Applications: condensed matter physics</v>
          </cell>
          <cell r="AC646">
            <v>5</v>
          </cell>
          <cell r="AE646" t="str">
            <v>IBM</v>
          </cell>
          <cell r="AN646" t="str">
            <v>スピン系のハミルトニアンのスペクトルを、補助量子ビット１つの測定の時系列データのフーリエ変換から求める方法</v>
          </cell>
        </row>
        <row r="647">
          <cell r="E647" t="str">
            <v>2109.11405v1</v>
          </cell>
          <cell r="G647" t="str">
            <v>0_使用</v>
          </cell>
          <cell r="H647">
            <v>44462.609317129631</v>
          </cell>
          <cell r="J647" t="str">
            <v>Learning the noise fingerprint of quantum devices</v>
          </cell>
          <cell r="K647" t="str">
            <v>0_使用</v>
          </cell>
          <cell r="AA647" t="str">
            <v>(B) Tomography, noise characterization, quantum control (including pulse optimization), gate benchmarking</v>
          </cell>
          <cell r="AC647">
            <v>4</v>
          </cell>
          <cell r="AE647" t="str">
            <v>IBM</v>
          </cell>
          <cell r="AN647" t="str">
            <v>Athens, Bogota, Casablanca, Lima, Quito, Santiago, Yorktown の７つのIBMデバイスを２つずつ比較。デバイスのnoise fingerprint (同じ回路の測定の時系列データの差異）をSVMで分類して、２つのデバイスを見分けられるという研究</v>
          </cell>
        </row>
        <row r="648">
          <cell r="E648" t="str">
            <v>2110.00308v1</v>
          </cell>
          <cell r="G648" t="str">
            <v>0_使用</v>
          </cell>
          <cell r="H648">
            <v>44464.605069444442</v>
          </cell>
          <cell r="J648" t="str">
            <v>Experimental realization of BB84 protocol with different phase gates and
  SARG04 protocol</v>
          </cell>
          <cell r="K648" t="str">
            <v>0_使用</v>
          </cell>
          <cell r="AA648" t="str">
            <v>(F13) Applications: others</v>
          </cell>
          <cell r="AB648" t="str">
            <v>(E) Quantum noise mitigation</v>
          </cell>
          <cell r="AC648">
            <v>5</v>
          </cell>
          <cell r="AE648" t="str">
            <v>IBM</v>
          </cell>
          <cell r="AN648" t="str">
            <v>量子暗号(BB84). General error mitigation [https://doi.org/10.1007/s11128-020-02913-0]なる手法を使用。（Qiskitのreadout error mitigationをゲートのエラーに拡張したような手法）</v>
          </cell>
        </row>
        <row r="649">
          <cell r="E649" t="str">
            <v>2109.13199v1</v>
          </cell>
          <cell r="G649" t="str">
            <v>0_使用</v>
          </cell>
          <cell r="H649">
            <v>44466.722175925926</v>
          </cell>
          <cell r="J649" t="str">
            <v>Faster and More Reliable Quantum SWAPs via Native Gates</v>
          </cell>
          <cell r="K649" t="str">
            <v>0_使用</v>
          </cell>
          <cell r="AA649" t="str">
            <v>(C) System and software development for quantum computers: compiler, circuit optimization, gate decomposition, benchmarking different quantum computers, benchmark such as XEB, quantum volume</v>
          </cell>
          <cell r="AC649">
            <v>17</v>
          </cell>
          <cell r="AE649" t="str">
            <v>IBM</v>
          </cell>
        </row>
        <row r="650">
          <cell r="E650" t="str">
            <v>2109.13308v2</v>
          </cell>
          <cell r="G650" t="str">
            <v>0_使用</v>
          </cell>
          <cell r="H650">
            <v>44466.792881944442</v>
          </cell>
          <cell r="J650" t="str">
            <v>Hexagonal matching codes with 2-body measurements</v>
          </cell>
          <cell r="K650" t="str">
            <v>0_使用</v>
          </cell>
          <cell r="AA650" t="str">
            <v>(D) Quantum error correction</v>
          </cell>
          <cell r="AB650" t="str">
            <v>(B) Tomography, noise characterization, quantum control (including pulse optimization), gate benchmarking</v>
          </cell>
          <cell r="AC650">
            <v>65</v>
          </cell>
          <cell r="AE650" t="str">
            <v>IBM</v>
          </cell>
          <cell r="AN650" t="str">
            <v>IBM Cairo, Hanoi, Montreal, Toronto を27-qubitで使用。Brooklyn, Manhattanを65-qubitで使用</v>
          </cell>
        </row>
        <row r="651">
          <cell r="E651" t="str">
            <v>2109.14928v3</v>
          </cell>
          <cell r="G651" t="str">
            <v>0_使用</v>
          </cell>
          <cell r="H651">
            <v>44469.372569444444</v>
          </cell>
          <cell r="J651" t="str">
            <v>Divide-and-conquer verification method for noisy intermediate-scale
  quantum computation</v>
          </cell>
          <cell r="K651" t="str">
            <v>0_使用</v>
          </cell>
          <cell r="AA651" t="str">
            <v>(B) Tomography, noise characterization, quantum control (including pulse optimization), gate benchmarking</v>
          </cell>
          <cell r="AC651">
            <v>4</v>
          </cell>
          <cell r="AE651" t="str">
            <v>IBM</v>
          </cell>
          <cell r="AN651" t="str">
            <v>sparse (constant個のconnectionを切ることで２つのdisconnectedなΘ(n)サイズの部分に分けることができる）chipでlog depthの回路で生成される状態のverification</v>
          </cell>
        </row>
        <row r="652">
          <cell r="E652" t="str">
            <v>2109.15065v2</v>
          </cell>
          <cell r="G652" t="str">
            <v>0_使用</v>
          </cell>
          <cell r="H652">
            <v>44469.515520833331</v>
          </cell>
          <cell r="J652" t="str">
            <v>Real-time dynamics of Plaquette Models using NISQ Hardware</v>
          </cell>
          <cell r="K652" t="str">
            <v>0_使用</v>
          </cell>
          <cell r="AA652" t="str">
            <v>(F8) Applications: simulating quantum mechanics</v>
          </cell>
          <cell r="AB652" t="str">
            <v>(E) Quantum noise mitigation</v>
          </cell>
          <cell r="AC652">
            <v>7</v>
          </cell>
          <cell r="AE652" t="str">
            <v>IBM</v>
          </cell>
          <cell r="AN652" t="str">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ell>
        </row>
        <row r="653">
          <cell r="E653" t="str">
            <v>2110.00507v1</v>
          </cell>
          <cell r="G653" t="str">
            <v>0_使用</v>
          </cell>
          <cell r="H653">
            <v>44470.679930555554</v>
          </cell>
          <cell r="J653" t="str">
            <v>Simulating Large PEPs Tensor Networks on Small Quantum Devices</v>
          </cell>
          <cell r="K653" t="str">
            <v>0_使用</v>
          </cell>
          <cell r="AA653" t="str">
            <v>(F2) Applications: condensed matter physics</v>
          </cell>
          <cell r="AB653" t="str">
            <v>(C) System and software development for quantum computers: compiler, circuit optimization, gate decomposition, benchmarking different quantum computers, benchmark such as XEB, quantum volume</v>
          </cell>
          <cell r="AC653">
            <v>5</v>
          </cell>
          <cell r="AE653" t="str">
            <v>Quantinuum</v>
          </cell>
          <cell r="AN653" t="str">
            <v>measure-and-reuse approachでPEPs to quantum circuit mappingのqubit数を削減</v>
          </cell>
        </row>
        <row r="654">
          <cell r="E654" t="str">
            <v>2110.00968v2</v>
          </cell>
          <cell r="G654" t="str">
            <v>0_使用</v>
          </cell>
          <cell r="H654">
            <v>44472.41443287037</v>
          </cell>
          <cell r="J654" t="str">
            <v>Coarse grained intermolecular interactions on quantum processors</v>
          </cell>
          <cell r="K654" t="str">
            <v>0_使用</v>
          </cell>
          <cell r="AA654" t="str">
            <v>(F3) Applications: quantum chemistry</v>
          </cell>
          <cell r="AB654" t="str">
            <v>(E) Quantum noise mitigation</v>
          </cell>
          <cell r="AC654">
            <v>4</v>
          </cell>
          <cell r="AE654" t="str">
            <v>IBM</v>
          </cell>
          <cell r="AN654" t="str">
            <v>Global depolarizing noise modelにもとづくerror mitigatio (Eq. 10) を使用。また、zero-noise extrapolation (linear) とLanczos methodにもとづくerror mitigation [https://quantum-journal.org/papers/q-2021-07-01-492/]のcombinationを使用。</v>
          </cell>
        </row>
        <row r="655">
          <cell r="E655" t="str">
            <v>2110.02965v1</v>
          </cell>
          <cell r="G655" t="str">
            <v>0_使用</v>
          </cell>
          <cell r="H655">
            <v>44475.750011574077</v>
          </cell>
          <cell r="J655" t="str">
            <v>Classical Shadows for Quantum Process Tomography on Near-term Quantum
  Computers</v>
          </cell>
          <cell r="K655" t="str">
            <v>0_使用</v>
          </cell>
          <cell r="AA655" t="str">
            <v>(B) Tomography, noise characterization, quantum control (including pulse optimization), gate benchmarking</v>
          </cell>
          <cell r="AC655">
            <v>4</v>
          </cell>
          <cell r="AE655" t="str">
            <v>IonQ</v>
          </cell>
          <cell r="AN655" t="str">
            <v>QPU名は明記していないが、"The IonQ system consists of 11 trapped
ion qubits"とあるので、Harmonyと判断した。</v>
          </cell>
        </row>
        <row r="656">
          <cell r="E656" t="str">
            <v>2110.03709v2</v>
          </cell>
          <cell r="G656" t="str">
            <v>0_使用</v>
          </cell>
          <cell r="H656">
            <v>44476.750416666669</v>
          </cell>
          <cell r="J656" t="str">
            <v>Variational determination of multi-qubit geometrical entanglement in
  NISQ computers</v>
          </cell>
          <cell r="K656" t="str">
            <v>0_使用</v>
          </cell>
          <cell r="AA656" t="str">
            <v>(A) Fundamentals of physics and quantum information: Bell inequality, entanglement test (GHZ, graph state), protocols including quantum teleportation</v>
          </cell>
          <cell r="AC656">
            <v>5</v>
          </cell>
          <cell r="AE656" t="str">
            <v>IBM</v>
          </cell>
          <cell r="AN656" t="str">
            <v>LimaとBogotaを使ったとあるが、どちらのデータが示されているのか不明。いい方をグラフに載せたのかもしれない。</v>
          </cell>
        </row>
        <row r="657">
          <cell r="E657" t="str">
            <v>2110.04112v3</v>
          </cell>
          <cell r="G657" t="str">
            <v>0_使用</v>
          </cell>
          <cell r="H657">
            <v>44477.555763888886</v>
          </cell>
          <cell r="J657" t="str">
            <v>Qubit-efficient encoding scheme for quantum simulations of electronic
  structure</v>
          </cell>
          <cell r="K657" t="str">
            <v>99_不明</v>
          </cell>
          <cell r="AA657" t="str">
            <v>(F3) Applications: quantum chemistry</v>
          </cell>
          <cell r="AC657">
            <v>4</v>
          </cell>
          <cell r="AE657" t="str">
            <v>IBM</v>
          </cell>
        </row>
        <row r="658">
          <cell r="E658" t="str">
            <v>2110.04177v1</v>
          </cell>
          <cell r="G658" t="str">
            <v>0_使用</v>
          </cell>
          <cell r="H658">
            <v>44477.624143518522</v>
          </cell>
          <cell r="J658" t="str">
            <v>Experimentally accessible non-separability criteria for multipartite
  entanglement structure detection</v>
          </cell>
          <cell r="K658" t="str">
            <v>0_使用</v>
          </cell>
          <cell r="AA658" t="str">
            <v>(A) Fundamentals of physics and quantum information: Bell inequality, entanglement test (GHZ, graph state), protocols including quantum teleportation</v>
          </cell>
          <cell r="AC658">
            <v>16</v>
          </cell>
          <cell r="AE658" t="str">
            <v>IBM</v>
          </cell>
        </row>
        <row r="659">
          <cell r="E659" t="str">
            <v>2110.04981v2</v>
          </cell>
          <cell r="G659" t="str">
            <v>1_不使用</v>
          </cell>
          <cell r="H659">
            <v>44480.145173611112</v>
          </cell>
          <cell r="J659" t="str">
            <v>Deterministic Entanglement Transmission on Series-Parallel Quantum
  Networks</v>
          </cell>
          <cell r="K659" t="str">
            <v>0_使用</v>
          </cell>
          <cell r="AA659" t="str">
            <v>(A) Fundamentals of physics and quantum information: Bell inequality, entanglement test (GHZ, graph state), protocols including quantum teleportation</v>
          </cell>
          <cell r="AC659" t="str">
            <v>　</v>
          </cell>
        </row>
        <row r="660">
          <cell r="E660" t="str">
            <v>2110.06046v2</v>
          </cell>
          <cell r="H660">
            <v>44481.617129629631</v>
          </cell>
          <cell r="J660" t="str">
            <v>Non-Randomness of Google's Quantum Supremacy Benchmark</v>
          </cell>
          <cell r="K660" t="str">
            <v>1_不使用</v>
          </cell>
          <cell r="AC660">
            <v>2</v>
          </cell>
        </row>
        <row r="661">
          <cell r="E661" t="str">
            <v>2110.07482v1</v>
          </cell>
          <cell r="H661">
            <v>44483.664189814815</v>
          </cell>
          <cell r="J661" t="str">
            <v>Large scale multi-node simulations of $\mathbb{Z}_2$ gauge theory
  quantum circuits using Google Cloud Platform</v>
          </cell>
          <cell r="K661" t="str">
            <v>1_不使用</v>
          </cell>
          <cell r="AC661" t="str">
            <v>　</v>
          </cell>
        </row>
        <row r="662">
          <cell r="E662" t="str">
            <v>2110.07747v1</v>
          </cell>
          <cell r="G662" t="str">
            <v>0_使用</v>
          </cell>
          <cell r="H662">
            <v>44483.92832175926</v>
          </cell>
          <cell r="J662" t="str">
            <v>Demonstration of the Rodeo Algorithm on a Quantum Computer</v>
          </cell>
          <cell r="K662" t="str">
            <v>0_使用</v>
          </cell>
          <cell r="AA662" t="str">
            <v>(F6) Applications: linear algebra (HHL, variational linear system solver)</v>
          </cell>
          <cell r="AC662">
            <v>2</v>
          </cell>
          <cell r="AE662" t="str">
            <v>IBM</v>
          </cell>
        </row>
        <row r="663">
          <cell r="E663" t="str">
            <v>2110.07767v2</v>
          </cell>
          <cell r="G663" t="str">
            <v>1_不使用</v>
          </cell>
          <cell r="H663">
            <v>44483.971238425926</v>
          </cell>
          <cell r="J663" t="str">
            <v>Observability of fidelity decay at the Lyapunov rate in few-qubit
  quantum simulations</v>
          </cell>
          <cell r="K663" t="str">
            <v>99_不明</v>
          </cell>
          <cell r="AA663" t="str">
            <v>(A) Fundamentals of physics and quantum information: Bell inequality, entanglement test (GHZ, graph state), protocols including quantum teleportation</v>
          </cell>
        </row>
        <row r="664">
          <cell r="E664" t="str">
            <v>2110.08163v1</v>
          </cell>
          <cell r="G664" t="str">
            <v>0_使用</v>
          </cell>
          <cell r="H664">
            <v>44484.658796296295</v>
          </cell>
          <cell r="J664" t="str">
            <v>Quantum Computational Quantification of Protein-Ligand Interactions</v>
          </cell>
          <cell r="K664" t="str">
            <v>0_使用</v>
          </cell>
          <cell r="AA664" t="str">
            <v>(F3) Applications: quantum chemistry</v>
          </cell>
          <cell r="AC664">
            <v>4</v>
          </cell>
          <cell r="AE664" t="str">
            <v>IBM</v>
          </cell>
          <cell r="AN664" t="str">
            <v>Honeywell H1-S2 trapped ion device</v>
          </cell>
        </row>
        <row r="665">
          <cell r="E665" t="str">
            <v>2110.08689v1</v>
          </cell>
          <cell r="H665">
            <v>44486.031608796293</v>
          </cell>
          <cell r="J665" t="str">
            <v>Classical-to-Quantum Transfer Learning for Spoken Command Recognition
  Based on Quantum Neural Networks</v>
          </cell>
          <cell r="K665" t="str">
            <v>1_不使用</v>
          </cell>
        </row>
        <row r="666">
          <cell r="E666" t="str">
            <v>2110.10528v1</v>
          </cell>
          <cell r="G666" t="str">
            <v>0_使用</v>
          </cell>
          <cell r="H666">
            <v>44489.522673611114</v>
          </cell>
          <cell r="J666" t="str">
            <v>Detecting Entanglement Generating Circuits in Cloud-Based Quantum
  Computing</v>
          </cell>
          <cell r="K666" t="str">
            <v>0_使用</v>
          </cell>
          <cell r="AA666" t="str">
            <v>(A) Fundamentals of physics and quantum information: Bell inequality, entanglement test (GHZ, graph state), protocols including quantum teleportation</v>
          </cell>
          <cell r="AC666">
            <v>6</v>
          </cell>
          <cell r="AE666" t="str">
            <v>IonQ</v>
          </cell>
        </row>
        <row r="667">
          <cell r="E667" t="str">
            <v>2110.10788v2</v>
          </cell>
          <cell r="G667" t="str">
            <v>0_使用</v>
          </cell>
          <cell r="H667">
            <v>44489.8983912037</v>
          </cell>
          <cell r="J667" t="str">
            <v>An exponentially more efficient optimization algorithm for noisy quantum
  computers</v>
          </cell>
          <cell r="K667" t="str">
            <v>99_不明</v>
          </cell>
          <cell r="AA667" t="str">
            <v>(F5) Applications: optimization (QAOA)</v>
          </cell>
          <cell r="AC667">
            <v>5</v>
          </cell>
          <cell r="AE667" t="str">
            <v>IBM</v>
          </cell>
        </row>
        <row r="668">
          <cell r="E668" t="str">
            <v>2110.12487v1</v>
          </cell>
          <cell r="H668">
            <v>44493.703657407408</v>
          </cell>
          <cell r="J668" t="str">
            <v>A Programming Language For Quantum Oracle Construction</v>
          </cell>
          <cell r="K668" t="str">
            <v>1_不使用</v>
          </cell>
        </row>
        <row r="669">
          <cell r="E669" t="str">
            <v>2110.14108v2</v>
          </cell>
          <cell r="G669" t="str">
            <v>0_使用</v>
          </cell>
          <cell r="H669">
            <v>44496.051006944443</v>
          </cell>
          <cell r="J669" t="str">
            <v>Quality, Speed, and Scale: three key attributes to measure the
  performance of near-term quantum computers</v>
          </cell>
          <cell r="K669" t="str">
            <v>99_不明</v>
          </cell>
          <cell r="AA669" t="str">
            <v>(C) System and software development for quantum computers: compiler, circuit optimization, gate decomposition, benchmarking different quantum computers, benchmark such as XEB, quantum volume</v>
          </cell>
          <cell r="AC669">
            <v>65</v>
          </cell>
          <cell r="AE669" t="str">
            <v>IBM</v>
          </cell>
        </row>
        <row r="670">
          <cell r="E670" t="str">
            <v>2110.14502v2</v>
          </cell>
          <cell r="H670">
            <v>44496.635405092595</v>
          </cell>
          <cell r="J670" t="str">
            <v>Closing the "Quantum Supremacy" Gap: Achieving Real-Time Simulation of a
  Random Quantum Circuit Using a New Sunway Supercomputer</v>
          </cell>
          <cell r="K670" t="str">
            <v>1_不使用</v>
          </cell>
        </row>
        <row r="671">
          <cell r="E671" t="str">
            <v>2110.14808v3</v>
          </cell>
          <cell r="G671" t="str">
            <v>1_不使用</v>
          </cell>
          <cell r="H671">
            <v>44496.962106481478</v>
          </cell>
          <cell r="J671" t="str">
            <v>Re-examining the quantum volume test: Ideal distributions, compiler
  optimizations, confidence intervals, and scalable resource estimations</v>
          </cell>
          <cell r="K671" t="str">
            <v>0_使用</v>
          </cell>
          <cell r="AA671" t="str">
            <v>(C) System and software development for quantum computers: compiler, circuit optimization, gate decomposition, benchmarking different quantum computers, benchmark such as XEB, quantum volume</v>
          </cell>
        </row>
        <row r="672">
          <cell r="E672" t="str">
            <v>2110.14965v1</v>
          </cell>
          <cell r="G672" t="str">
            <v>0_使用</v>
          </cell>
          <cell r="H672">
            <v>44497.383113425924</v>
          </cell>
          <cell r="J672" t="str">
            <v>Separation of gates in quantum parallel programming</v>
          </cell>
          <cell r="K672" t="str">
            <v>0_使用</v>
          </cell>
          <cell r="AA672" t="str">
            <v>(C) System and software development for quantum computers: compiler, circuit optimization, gate decomposition, benchmarking different quantum computers, benchmark such as XEB, quantum volume</v>
          </cell>
          <cell r="AC672">
            <v>4</v>
          </cell>
          <cell r="AE672" t="str">
            <v>IBM</v>
          </cell>
        </row>
        <row r="673">
          <cell r="E673" t="str">
            <v>2110.15958v3</v>
          </cell>
          <cell r="G673" t="str">
            <v>1_不使用</v>
          </cell>
          <cell r="H673">
            <v>44498.749641203707</v>
          </cell>
          <cell r="J673" t="str">
            <v>NISQ-HHL: Portfolio Optimization for Near-Term Quantum Hardware</v>
          </cell>
          <cell r="K673" t="str">
            <v>0_使用</v>
          </cell>
          <cell r="AA673" t="str">
            <v>(F6) Applications: linear algebra (HHL, variational linear system solver)</v>
          </cell>
        </row>
        <row r="674">
          <cell r="E674" t="str">
            <v>2111.00146v2</v>
          </cell>
          <cell r="G674" t="str">
            <v>1_不使用</v>
          </cell>
          <cell r="H674">
            <v>44499.103194444448</v>
          </cell>
          <cell r="J674" t="str">
            <v>Enabling a Programming Environment for an Experimental Ion Trap Quantum
  Testbed</v>
          </cell>
          <cell r="K674" t="str">
            <v>0_使用</v>
          </cell>
          <cell r="AA674" t="str">
            <v>(C) System and software development for quantum computers: compiler, circuit optimization, gate decomposition, benchmarking different quantum computers, benchmark such as XEB, quantum volume</v>
          </cell>
        </row>
        <row r="675">
          <cell r="E675" t="str">
            <v>2111.00226v1</v>
          </cell>
          <cell r="G675" t="str">
            <v>0_使用</v>
          </cell>
          <cell r="H675">
            <v>44499.446458333332</v>
          </cell>
          <cell r="J675" t="str">
            <v>Quantum simulation of perfect state transfer on weighted cubelike graphs</v>
          </cell>
          <cell r="K675" t="str">
            <v>0_使用</v>
          </cell>
          <cell r="AA675" t="str">
            <v>(A) Fundamentals of physics and quantum information: Bell inequality, entanglement test (GHZ, graph state), protocols including quantum teleportation</v>
          </cell>
          <cell r="AC675">
            <v>3</v>
          </cell>
          <cell r="AE675" t="str">
            <v>IBM</v>
          </cell>
        </row>
        <row r="676">
          <cell r="E676" t="str">
            <v>2111.02896v2</v>
          </cell>
          <cell r="G676" t="str">
            <v>0_使用</v>
          </cell>
          <cell r="H676">
            <v>44502.661678240744</v>
          </cell>
          <cell r="J676" t="str">
            <v>Experimenting quantum phenomena on NISQ computers using high level
  quantum programming</v>
          </cell>
          <cell r="K676" t="str">
            <v>0_使用</v>
          </cell>
          <cell r="AA676" t="str">
            <v>(C) System and software development for quantum computers: compiler, circuit optimization, gate decomposition, benchmarking different quantum computers, benchmark such as XEB, quantum volume</v>
          </cell>
          <cell r="AB676" t="str">
            <v>(A) Fundamentals of physics and quantum information: Bell inequality, entanglement test (GHZ, graph state), protocols including quantum teleportation</v>
          </cell>
          <cell r="AC676">
            <v>5</v>
          </cell>
          <cell r="AE676" t="str">
            <v>IBM</v>
          </cell>
          <cell r="AN676" t="str">
            <v>その他、IBM Essex, London, Ourense を使用</v>
          </cell>
        </row>
        <row r="677">
          <cell r="E677" t="str">
            <v>2111.02136v1</v>
          </cell>
          <cell r="G677" t="str">
            <v>0_使用</v>
          </cell>
          <cell r="H677">
            <v>44503.465960648151</v>
          </cell>
          <cell r="J677" t="str">
            <v>Quantum computers to test fundamental physics or viceversa</v>
          </cell>
          <cell r="K677" t="str">
            <v>0_使用</v>
          </cell>
          <cell r="AA677" t="str">
            <v>(C) System and software development for quantum computers: compiler, circuit optimization, gate decomposition, benchmarking different quantum computers, benchmark such as XEB, quantum volume</v>
          </cell>
          <cell r="AC677">
            <v>2</v>
          </cell>
          <cell r="AE677" t="str">
            <v>Rigetti</v>
          </cell>
        </row>
        <row r="678">
          <cell r="E678" t="str">
            <v>2111.02396v1</v>
          </cell>
          <cell r="G678" t="str">
            <v>1_不使用</v>
          </cell>
          <cell r="H678">
            <v>44503.749340277776</v>
          </cell>
          <cell r="J678" t="str">
            <v>Simulations of Quantum Circuits with Approximate Noise using qsim and
  Cirq</v>
          </cell>
          <cell r="K678" t="str">
            <v>99_不明</v>
          </cell>
          <cell r="AA678" t="str">
            <v>(C) System and software development for quantum computers: compiler, circuit optimization, gate decomposition, benchmarking different quantum computers, benchmark such as XEB, quantum volume</v>
          </cell>
          <cell r="AN678" t="str">
            <v>Google Cloud Platformを使用しており、Google所属の共著者が入っている</v>
          </cell>
        </row>
        <row r="679">
          <cell r="E679" t="str">
            <v>2111.03011v2</v>
          </cell>
          <cell r="H679">
            <v>44504.717465277776</v>
          </cell>
          <cell r="J679" t="str">
            <v>Solving the sampling problem of the Sycamore quantum circuits</v>
          </cell>
          <cell r="K679" t="str">
            <v>1_不使用</v>
          </cell>
        </row>
        <row r="680">
          <cell r="E680" t="str">
            <v>2111.03038v1</v>
          </cell>
          <cell r="G680" t="str">
            <v>1_不使用</v>
          </cell>
          <cell r="H680">
            <v>44504.73945601852</v>
          </cell>
          <cell r="J680" t="str">
            <v>Quantum variational solving of the Wheeler-DeWitt equation</v>
          </cell>
          <cell r="K680" t="str">
            <v>0_使用</v>
          </cell>
          <cell r="AA680" t="str">
            <v>(F9) Applications: high energy physics</v>
          </cell>
        </row>
        <row r="681">
          <cell r="E681" t="str">
            <v>2111.03716v1</v>
          </cell>
          <cell r="G681" t="str">
            <v>1_不使用</v>
          </cell>
          <cell r="H681">
            <v>44505.838854166665</v>
          </cell>
          <cell r="J681" t="str">
            <v>String Abstractions for Qubit Mapping</v>
          </cell>
          <cell r="K681" t="str">
            <v>99_不明</v>
          </cell>
          <cell r="AA681" t="str">
            <v>(C) System and software development for quantum computers: compiler, circuit optimization, gate decomposition, benchmarking different quantum computers, benchmark such as XEB, quantum volume</v>
          </cell>
        </row>
        <row r="682">
          <cell r="E682" t="str">
            <v>2111.05026v3</v>
          </cell>
          <cell r="G682" t="str">
            <v>0_使用</v>
          </cell>
          <cell r="H682">
            <v>44509.422175925924</v>
          </cell>
          <cell r="J682" t="str">
            <v>Investigating the variance increase of readout error mitigation through
  classical bit-flip correction on IBM and Rigetti quantum computers</v>
          </cell>
          <cell r="K682" t="str">
            <v>0_使用</v>
          </cell>
          <cell r="AA682" t="str">
            <v>(E) Quantum noise mitigation</v>
          </cell>
          <cell r="AC682">
            <v>5</v>
          </cell>
          <cell r="AE682" t="str">
            <v>IBM</v>
          </cell>
        </row>
        <row r="683">
          <cell r="E683" t="str">
            <v>2111.06102v1</v>
          </cell>
          <cell r="G683" t="str">
            <v>0_使用</v>
          </cell>
          <cell r="H683">
            <v>44511.367546296293</v>
          </cell>
          <cell r="J683" t="str">
            <v>The Present and Future of Discrete Logarithm Problems on Noisy Quantum
  Computers</v>
          </cell>
          <cell r="K683" t="str">
            <v>0_使用</v>
          </cell>
          <cell r="AA683" t="str">
            <v>(F7) Applications: primitives (grover, amplitude amplification, phase estimation, variational algorithm, optimizers, measurements)</v>
          </cell>
          <cell r="AC683">
            <v>7</v>
          </cell>
          <cell r="AE683" t="str">
            <v>IBM</v>
          </cell>
        </row>
        <row r="684">
          <cell r="E684" t="str">
            <v>2111.07051v1</v>
          </cell>
          <cell r="G684" t="str">
            <v>0_使用</v>
          </cell>
          <cell r="H684">
            <v>44513.249016203707</v>
          </cell>
          <cell r="J684" t="str">
            <v>Predicting non-Markovian superconducting qubit dynamics from tomographic
  reconstruction</v>
          </cell>
          <cell r="K684" t="str">
            <v>0_使用</v>
          </cell>
          <cell r="AA684" t="str">
            <v>(B) Tomography, noise characterization, quantum control (including pulse optimization), gate benchmarking</v>
          </cell>
          <cell r="AB684" t="str">
            <v>(A) Fundamentals of physics and quantum information: Bell inequality, entanglement test (GHZ, graph state), protocols including quantum teleportation</v>
          </cell>
          <cell r="AC684">
            <v>1</v>
          </cell>
          <cell r="AE684" t="str">
            <v>IBM</v>
          </cell>
        </row>
        <row r="685">
          <cell r="E685" t="str">
            <v>2111.08044v2</v>
          </cell>
          <cell r="G685" t="str">
            <v>0_使用</v>
          </cell>
          <cell r="H685">
            <v>44515.793680555558</v>
          </cell>
          <cell r="J685" t="str">
            <v>Simulation of quantum many-body dynamics with Tensor Processing Units:
  Floquet prethermalization</v>
          </cell>
          <cell r="K685" t="str">
            <v>1_不使用</v>
          </cell>
        </row>
        <row r="686">
          <cell r="E686" t="str">
            <v>2111.08771v1</v>
          </cell>
          <cell r="G686" t="str">
            <v>0_使用</v>
          </cell>
          <cell r="H686">
            <v>44516.868148148147</v>
          </cell>
          <cell r="J686" t="str">
            <v>Variational Adiabatic Gauge Transformation on real quantum hardware for
  effective low-energy Hamiltonians and accurate diagonalization</v>
          </cell>
          <cell r="K686" t="str">
            <v>0_使用</v>
          </cell>
          <cell r="AA686" t="str">
            <v>(F2) Applications: condensed matter physics</v>
          </cell>
          <cell r="AC686">
            <v>5</v>
          </cell>
          <cell r="AE686" t="str">
            <v>Rigetti</v>
          </cell>
        </row>
        <row r="687">
          <cell r="E687" t="str">
            <v>2111.08814v1</v>
          </cell>
          <cell r="G687" t="str">
            <v>0_使用</v>
          </cell>
          <cell r="H687">
            <v>44516.937303240738</v>
          </cell>
          <cell r="J687" t="str">
            <v>Error mitigation in variational quantum eigensolvers using probabilistic
  machine learning</v>
          </cell>
          <cell r="K687" t="str">
            <v>99_不明</v>
          </cell>
          <cell r="AA687" t="str">
            <v>(E) Quantum noise mitigation</v>
          </cell>
          <cell r="AB687" t="str">
            <v>(F1) Applications: quantum machine learning</v>
          </cell>
          <cell r="AC687">
            <v>5</v>
          </cell>
          <cell r="AE687" t="str">
            <v>IBM</v>
          </cell>
        </row>
        <row r="688">
          <cell r="E688" t="str">
            <v>2111.08932v1</v>
          </cell>
          <cell r="G688" t="str">
            <v>1_不使用</v>
          </cell>
          <cell r="H688">
            <v>44517.283599537041</v>
          </cell>
          <cell r="J688" t="str">
            <v>A Four-Party Quantum Secret-Sharing Scheme based on Grover's Search
  Algorithm</v>
          </cell>
          <cell r="K688" t="str">
            <v>99_不明</v>
          </cell>
          <cell r="AA688" t="str">
            <v>(F7) Applications: primitives (grover, amplitude amplification, phase estimation, variational algorithm, optimizers, measurements)</v>
          </cell>
        </row>
        <row r="689">
          <cell r="E689" t="str">
            <v>2111.09028v1</v>
          </cell>
          <cell r="G689" t="str">
            <v>0_使用</v>
          </cell>
          <cell r="H689">
            <v>44517.448344907411</v>
          </cell>
          <cell r="J689" t="str">
            <v>United Nation Security Council in Quantum World: Experimental
  Realization of Quantum Anonymous Veto Protocols using IBM Quantum Computer</v>
          </cell>
          <cell r="K689" t="str">
            <v>0_使用</v>
          </cell>
          <cell r="AA689" t="str">
            <v>(B) Tomography, noise characterization, quantum control (including pulse optimization), gate benchmarking</v>
          </cell>
          <cell r="AB689" t="str">
            <v>(C) System and software development for quantum computers: compiler, circuit optimization, gate decomposition, benchmarking different quantum computers, benchmark such as XEB, quantum volume</v>
          </cell>
          <cell r="AC689">
            <v>4</v>
          </cell>
          <cell r="AE689" t="str">
            <v>IBM</v>
          </cell>
        </row>
        <row r="690">
          <cell r="E690" t="str">
            <v>2111.09033v3</v>
          </cell>
          <cell r="G690" t="str">
            <v>1_不使用</v>
          </cell>
          <cell r="H690">
            <v>44517.458356481482</v>
          </cell>
          <cell r="J690" t="str">
            <v>A Variation-Aware Quantum Circuit Mapping Approach Based on Multi-agent
  Cooperation</v>
          </cell>
          <cell r="K690" t="str">
            <v>0_使用</v>
          </cell>
          <cell r="AA690" t="str">
            <v>(C) System and software development for quantum computers: compiler, circuit optimization, gate decomposition, benchmarking different quantum computers, benchmark such as XEB, quantum volume</v>
          </cell>
        </row>
        <row r="691">
          <cell r="E691" t="str">
            <v>2111.09472v1</v>
          </cell>
          <cell r="G691" t="str">
            <v>0_使用</v>
          </cell>
          <cell r="H691">
            <v>44518.072824074072</v>
          </cell>
          <cell r="J691" t="str">
            <v>Exploring Airline Gate-Scheduling Optimization Using Quantum Computers</v>
          </cell>
          <cell r="K691" t="str">
            <v>0_使用</v>
          </cell>
          <cell r="AA691" t="str">
            <v>(C) System and software development for quantum computers: compiler, circuit optimization, gate decomposition, benchmarking different quantum computers, benchmark such as XEB, quantum volume</v>
          </cell>
          <cell r="AB691" t="str">
            <v>(F7) Applications: primitives (grover, amplitude amplification, phase estimation, variational algorithm, optimizers, measurements)</v>
          </cell>
          <cell r="AC691">
            <v>15</v>
          </cell>
          <cell r="AE691" t="str">
            <v>IBM</v>
          </cell>
        </row>
        <row r="692">
          <cell r="E692" t="str">
            <v>2111.10466v1</v>
          </cell>
          <cell r="G692" t="str">
            <v>0_使用</v>
          </cell>
          <cell r="H692">
            <v>44519.945185185185</v>
          </cell>
          <cell r="J692" t="str">
            <v>Simulation of quantum physics with Tensor Processing Units: brute-force
  computation of ground states and time evolution</v>
          </cell>
          <cell r="K692" t="str">
            <v>1_不使用</v>
          </cell>
        </row>
        <row r="693">
          <cell r="E693" t="str">
            <v>2111.11387v1</v>
          </cell>
          <cell r="G693" t="str">
            <v>0_使用</v>
          </cell>
          <cell r="H693">
            <v>44522.750034722223</v>
          </cell>
          <cell r="J693" t="str">
            <v>Quanto: Optimizing Quantum Circuits with Automatic Generation of Circuit
  Identities</v>
          </cell>
          <cell r="K693" t="str">
            <v>1_不使用</v>
          </cell>
        </row>
        <row r="694">
          <cell r="E694" t="str">
            <v>2111.11674v1</v>
          </cell>
          <cell r="G694" t="str">
            <v>0_使用</v>
          </cell>
          <cell r="H694">
            <v>44523.281712962962</v>
          </cell>
          <cell r="J694" t="str">
            <v>QuantumCircuitOpt: An Open-source Framework for Provably Optimal Quantum
  Circuit Design</v>
          </cell>
          <cell r="K694" t="str">
            <v>1_不使用</v>
          </cell>
        </row>
        <row r="695">
          <cell r="E695" t="str">
            <v>2111.11996v3</v>
          </cell>
          <cell r="G695" t="str">
            <v>0_使用</v>
          </cell>
          <cell r="H695">
            <v>44523.704583333332</v>
          </cell>
          <cell r="J695" t="str">
            <v>Simulating strongly interacting Hubbard chains with the Variational
  Hamiltonian Ansatz on a quantum computer</v>
          </cell>
          <cell r="K695" t="str">
            <v>0_使用</v>
          </cell>
          <cell r="AA695" t="str">
            <v>(F2) Applications: condensed matter physics</v>
          </cell>
          <cell r="AC695">
            <v>4</v>
          </cell>
          <cell r="AE695" t="str">
            <v>IBM</v>
          </cell>
        </row>
        <row r="696">
          <cell r="E696" t="str">
            <v>2111.13458v1</v>
          </cell>
          <cell r="G696" t="str">
            <v>1_不使用</v>
          </cell>
          <cell r="H696">
            <v>44526.512546296297</v>
          </cell>
          <cell r="J696" t="str">
            <v>Quantum simulation of molecules in solution</v>
          </cell>
          <cell r="K696" t="str">
            <v>99_不明</v>
          </cell>
          <cell r="AA696" t="str">
            <v>(F3) Applications: quantum chemistry</v>
          </cell>
        </row>
        <row r="697">
          <cell r="E697" t="str">
            <v>2111.14002v1</v>
          </cell>
          <cell r="G697" t="str">
            <v>1_不使用</v>
          </cell>
          <cell r="H697">
            <v>44527.961909722224</v>
          </cell>
          <cell r="J697" t="str">
            <v>Tomographic entanglement indicators in frequency combs and Talbot
  carpets</v>
          </cell>
          <cell r="K697" t="str">
            <v>0_使用</v>
          </cell>
        </row>
        <row r="698">
          <cell r="E698" t="str">
            <v>2111.15183v1</v>
          </cell>
          <cell r="G698" t="str">
            <v>0_使用</v>
          </cell>
          <cell r="H698">
            <v>44530.325775462959</v>
          </cell>
          <cell r="J698" t="str">
            <v>Modelling quantum photonics on a quantum computer</v>
          </cell>
          <cell r="K698" t="str">
            <v>0_使用</v>
          </cell>
          <cell r="AA698" t="str">
            <v>(F8) Applications: simulating quantum mechanics</v>
          </cell>
          <cell r="AC698">
            <v>1</v>
          </cell>
          <cell r="AE698" t="str">
            <v>IBM</v>
          </cell>
        </row>
        <row r="699">
          <cell r="E699" t="str">
            <v>2111.15522v1</v>
          </cell>
          <cell r="G699" t="str">
            <v>0_使用</v>
          </cell>
          <cell r="H699">
            <v>44530.672233796293</v>
          </cell>
          <cell r="J699" t="str">
            <v>Model-Independent Error Mitigation in Parametric Quantum Circuits and
  Depolarizing Projection of Quantum Noise</v>
          </cell>
          <cell r="K699" t="str">
            <v>0_使用</v>
          </cell>
          <cell r="AA699" t="str">
            <v>(E) Quantum noise mitigation</v>
          </cell>
          <cell r="AC699">
            <v>2</v>
          </cell>
          <cell r="AE699" t="str">
            <v>IBM</v>
          </cell>
        </row>
        <row r="700">
          <cell r="E700" t="str">
            <v>2112.00984v1</v>
          </cell>
          <cell r="G700" t="str">
            <v>0_使用</v>
          </cell>
          <cell r="H700">
            <v>44532.214375000003</v>
          </cell>
          <cell r="J700" t="str">
            <v>Measurement Crosstalk Errors in Cloud-Based Quantum Computing</v>
          </cell>
          <cell r="K700" t="str">
            <v>0_使用</v>
          </cell>
          <cell r="AA700" t="str">
            <v>(B) Tomography, noise characterization, quantum control (including pulse optimization), gate benchmarking</v>
          </cell>
          <cell r="AC700">
            <v>3</v>
          </cell>
          <cell r="AE700" t="str">
            <v>IBM</v>
          </cell>
        </row>
        <row r="701">
          <cell r="E701" t="str">
            <v>2112.01303v1</v>
          </cell>
          <cell r="G701" t="str">
            <v>0_使用</v>
          </cell>
          <cell r="H701">
            <v>44532.624085648145</v>
          </cell>
          <cell r="J701" t="str">
            <v>A Quantum Approach to the Discretizable Molecular Distance Geometry
  Problem</v>
          </cell>
          <cell r="K701" t="str">
            <v>99_不明</v>
          </cell>
          <cell r="AA701" t="str">
            <v>(F3) Applications: quantum chemistry</v>
          </cell>
          <cell r="AB701" t="str">
            <v>(F7) Applications: primitives (grover, amplitude amplification, phase estimation, variational algorithm, optimizers, measurements)</v>
          </cell>
          <cell r="AC701">
            <v>3</v>
          </cell>
          <cell r="AE701" t="str">
            <v>IBM</v>
          </cell>
          <cell r="AN701" t="str">
            <v>ノイズの多さにより使用量子ビット数を3に制限したとの記述あり</v>
          </cell>
        </row>
        <row r="702">
          <cell r="E702" t="str">
            <v>2112.01927v3</v>
          </cell>
          <cell r="G702" t="str">
            <v>0_使用</v>
          </cell>
          <cell r="H702">
            <v>44533.602986111109</v>
          </cell>
          <cell r="J702" t="str">
            <v>Solving hadron structures using the basis light-front quantization
  approach on quantum computers</v>
          </cell>
          <cell r="K702" t="str">
            <v>0_使用</v>
          </cell>
          <cell r="AA702" t="str">
            <v>(F9) Applications: high energy physics</v>
          </cell>
          <cell r="AC702">
            <v>4</v>
          </cell>
          <cell r="AE702" t="str">
            <v>IBM</v>
          </cell>
        </row>
        <row r="703">
          <cell r="E703" t="str">
            <v>2112.03689v1</v>
          </cell>
          <cell r="G703" t="str">
            <v>0_使用</v>
          </cell>
          <cell r="H703">
            <v>44536.273125</v>
          </cell>
          <cell r="J703" t="str">
            <v>Hidden variables in Mermin GHZ machine with quantum assistance</v>
          </cell>
          <cell r="K703" t="str">
            <v>0_使用</v>
          </cell>
          <cell r="AA703" t="str">
            <v>(A) Fundamentals of physics and quantum information: Bell inequality, entanglement test (GHZ, graph state), protocols including quantum teleportation</v>
          </cell>
          <cell r="AC703">
            <v>5</v>
          </cell>
          <cell r="AE703" t="str">
            <v>IBM</v>
          </cell>
        </row>
        <row r="704">
          <cell r="E704" t="str">
            <v>2112.03043v2</v>
          </cell>
          <cell r="G704" t="str">
            <v>0_使用</v>
          </cell>
          <cell r="H704">
            <v>44536.573657407411</v>
          </cell>
          <cell r="J704" t="str">
            <v>Qubit noise deconvolution</v>
          </cell>
          <cell r="K704" t="str">
            <v>0_使用</v>
          </cell>
          <cell r="AA704" t="str">
            <v>(B) Tomography, noise characterization, quantum control (including pulse optimization), gate benchmarking</v>
          </cell>
          <cell r="AC704">
            <v>2</v>
          </cell>
          <cell r="AE704" t="str">
            <v>Rigetti</v>
          </cell>
        </row>
        <row r="705">
          <cell r="E705" t="str">
            <v>2112.03199v4</v>
          </cell>
          <cell r="G705" t="str">
            <v>0_使用</v>
          </cell>
          <cell r="H705">
            <v>44536.747627314813</v>
          </cell>
          <cell r="J705" t="str">
            <v>Evaluating performance of hybrid quantum optimization algorithms for
  MAXCUT Clustering using IBM runtime environment</v>
          </cell>
          <cell r="K705" t="str">
            <v>99_不明</v>
          </cell>
          <cell r="AA705" t="str">
            <v>(F5) Applications: optimization (QAOA)</v>
          </cell>
          <cell r="AC705">
            <v>5</v>
          </cell>
          <cell r="AE705" t="str">
            <v>IBM</v>
          </cell>
        </row>
        <row r="706">
          <cell r="E706" t="str">
            <v>2112.03503v1</v>
          </cell>
          <cell r="G706" t="str">
            <v>0_使用</v>
          </cell>
          <cell r="H706">
            <v>44537.226354166669</v>
          </cell>
          <cell r="J706" t="str">
            <v>Comment on "Multi-output quantum teleportation of different quantum
  information with an IBM quantum experience"</v>
          </cell>
          <cell r="K706" t="str">
            <v>0_使用</v>
          </cell>
          <cell r="AA706" t="str">
            <v>(A) Fundamentals of physics and quantum information: Bell inequality, entanglement test (GHZ, graph state), protocols including quantum teleportation</v>
          </cell>
          <cell r="AC706">
            <v>6</v>
          </cell>
          <cell r="AE706" t="str">
            <v>IBM</v>
          </cell>
        </row>
        <row r="707">
          <cell r="E707" t="str">
            <v>2112.03585v1</v>
          </cell>
          <cell r="G707" t="str">
            <v>0_使用</v>
          </cell>
          <cell r="H707">
            <v>44537.39371527778</v>
          </cell>
          <cell r="J707" t="str">
            <v>Quantum readout error mitigation via deep learning</v>
          </cell>
          <cell r="K707" t="str">
            <v>0_使用</v>
          </cell>
          <cell r="AA707" t="str">
            <v>(E) Quantum noise mitigation</v>
          </cell>
          <cell r="AC707">
            <v>5</v>
          </cell>
          <cell r="AE707" t="str">
            <v>IBM</v>
          </cell>
        </row>
        <row r="708">
          <cell r="E708" t="str">
            <v>2112.04076v1</v>
          </cell>
          <cell r="G708" t="str">
            <v>0_使用</v>
          </cell>
          <cell r="H708">
            <v>44538.078194444446</v>
          </cell>
          <cell r="J708" t="str">
            <v>Experimental Characterization of Fault-Tolerant Circuits in Small-Scale
  Quantum Processors</v>
          </cell>
          <cell r="K708" t="str">
            <v>0_使用</v>
          </cell>
          <cell r="AA708" t="str">
            <v>(D) Quantum error correction</v>
          </cell>
          <cell r="AC708">
            <v>4</v>
          </cell>
          <cell r="AE708" t="str">
            <v>IBM</v>
          </cell>
        </row>
        <row r="709">
          <cell r="E709" t="str">
            <v>2112.04414v1</v>
          </cell>
          <cell r="G709" t="str">
            <v>0_使用</v>
          </cell>
          <cell r="H709">
            <v>44538.708923611113</v>
          </cell>
          <cell r="J709" t="str">
            <v>Dual Map Framework for Noise Characterization of Quantum Computers</v>
          </cell>
          <cell r="K709" t="str">
            <v>0_使用</v>
          </cell>
          <cell r="AA709" t="str">
            <v>(B) Tomography, noise characterization, quantum control (including pulse optimization), gate benchmarking</v>
          </cell>
          <cell r="AB709" t="str">
            <v>(F5) Applications: optimization (QAOA)</v>
          </cell>
          <cell r="AC709">
            <v>6</v>
          </cell>
          <cell r="AE709" t="str">
            <v>Rigetti</v>
          </cell>
        </row>
        <row r="710">
          <cell r="E710" t="str">
            <v>2112.04625v1</v>
          </cell>
          <cell r="G710" t="str">
            <v>0_使用</v>
          </cell>
          <cell r="H710">
            <v>44538.9996875</v>
          </cell>
          <cell r="J710" t="str">
            <v>Determining ground-state phase diagrams on quantum computers via a
  generalized application of adiabatic state preparation</v>
          </cell>
          <cell r="K710" t="str">
            <v>0_使用</v>
          </cell>
          <cell r="AA710" t="str">
            <v>(F2) Applications: condensed matter physics</v>
          </cell>
          <cell r="AC710">
            <v>3</v>
          </cell>
          <cell r="AE710" t="str">
            <v>IBM</v>
          </cell>
          <cell r="AN710" t="str">
            <v>IBM Santiago</v>
          </cell>
        </row>
        <row r="711">
          <cell r="E711" t="str">
            <v>2112.05175v2</v>
          </cell>
          <cell r="G711" t="str">
            <v>0_使用</v>
          </cell>
          <cell r="H711">
            <v>44539.794293981482</v>
          </cell>
          <cell r="J711" t="str">
            <v>General quantum Chinos games</v>
          </cell>
          <cell r="K711" t="str">
            <v>0_使用</v>
          </cell>
          <cell r="AA711" t="str">
            <v>(F13) Applications: others</v>
          </cell>
          <cell r="AC711">
            <v>2</v>
          </cell>
          <cell r="AE711" t="str">
            <v>IBM</v>
          </cell>
          <cell r="AN711" t="str">
            <v>Quantum game</v>
          </cell>
        </row>
        <row r="712">
          <cell r="E712" t="str">
            <v>2112.05821v1</v>
          </cell>
          <cell r="G712" t="str">
            <v>0_使用</v>
          </cell>
          <cell r="H712">
            <v>44540.860150462962</v>
          </cell>
          <cell r="J712" t="str">
            <v>VAQEM: A Variational Approach to Quantum Error Mitigation</v>
          </cell>
          <cell r="K712" t="str">
            <v>0_使用</v>
          </cell>
          <cell r="AA712" t="str">
            <v>(E) Quantum noise mitigation</v>
          </cell>
          <cell r="AB712" t="str">
            <v>(F7) Applications: primitives (grover, amplitude amplification, phase estimation, variational algorithm, optimizers, measurements)</v>
          </cell>
          <cell r="AC712">
            <v>6</v>
          </cell>
          <cell r="AE712" t="str">
            <v>IBM</v>
          </cell>
          <cell r="AN712" t="str">
            <v>IBM Casablanca</v>
          </cell>
        </row>
        <row r="713">
          <cell r="E713" t="str">
            <v>2112.05882v2</v>
          </cell>
          <cell r="G713" t="str">
            <v>0_使用</v>
          </cell>
          <cell r="H713">
            <v>44541.021585648145</v>
          </cell>
          <cell r="J713" t="str">
            <v>Reality variation under monitoring with weak measurements</v>
          </cell>
          <cell r="K713" t="str">
            <v>0_使用</v>
          </cell>
          <cell r="AA713" t="str">
            <v>(A) Fundamentals of physics and quantum information: Bell inequality, entanglement test (GHZ, graph state), protocols including quantum teleportation</v>
          </cell>
          <cell r="AC713">
            <v>2</v>
          </cell>
          <cell r="AE713" t="str">
            <v>IBM</v>
          </cell>
        </row>
        <row r="714">
          <cell r="E714" t="str">
            <v>2112.06143v4</v>
          </cell>
          <cell r="G714" t="str">
            <v>99_不明</v>
          </cell>
          <cell r="H714">
            <v>44542.167187500003</v>
          </cell>
          <cell r="J714" t="str">
            <v>A Structured Method for Compilation of QAOA Circuits in Quantum
  Computing</v>
          </cell>
          <cell r="K714" t="str">
            <v>99_不明</v>
          </cell>
          <cell r="AN714" t="str">
            <v>QAOAの初期状態のcompilerの提案。Google Sycamoreなどのarchitectureを想定して数値実験しているが、実機利用は明らかではないため不明とした。</v>
          </cell>
        </row>
        <row r="715">
          <cell r="E715" t="str">
            <v>2112.06211v2</v>
          </cell>
          <cell r="G715" t="str">
            <v>0_使用</v>
          </cell>
          <cell r="H715">
            <v>44542.504386574074</v>
          </cell>
          <cell r="J715" t="str">
            <v>Quantum kernels for real-world predictions based on electronic health
  records</v>
          </cell>
          <cell r="K715" t="str">
            <v>0_使用</v>
          </cell>
          <cell r="AA715" t="str">
            <v>(F1) Applications: quantum machine learning</v>
          </cell>
          <cell r="AC715">
            <v>20</v>
          </cell>
          <cell r="AE715" t="str">
            <v>IBM</v>
          </cell>
        </row>
        <row r="716">
          <cell r="E716" t="str">
            <v>2112.06364v1</v>
          </cell>
          <cell r="G716" t="str">
            <v>0_使用</v>
          </cell>
          <cell r="H716">
            <v>44543.029143518521</v>
          </cell>
          <cell r="J716" t="str">
            <v>Process Tomography on a 7-Qubit Quantum Processor via Tensor Network
  Contraction Path Finding</v>
          </cell>
          <cell r="K716" t="str">
            <v>0_使用</v>
          </cell>
          <cell r="AA716" t="str">
            <v>(B) Tomography, noise characterization, quantum control (including pulse optimization), gate benchmarking</v>
          </cell>
          <cell r="AC716">
            <v>7</v>
          </cell>
          <cell r="AE716" t="str">
            <v>IBM</v>
          </cell>
        </row>
        <row r="717">
          <cell r="E717" t="str">
            <v>2112.06661v2</v>
          </cell>
          <cell r="G717" t="str">
            <v>0_使用</v>
          </cell>
          <cell r="H717">
            <v>44543.562060185184</v>
          </cell>
          <cell r="J717" t="str">
            <v>Learning Classical Readout Quantum PUFs based on single-qubit gates</v>
          </cell>
          <cell r="K717" t="str">
            <v>0_使用</v>
          </cell>
          <cell r="AA717" t="str">
            <v>(C) System and software development for quantum computers: compiler, circuit optimization, gate decomposition, benchmarking different quantum computers, benchmark such as XEB, quantum volume</v>
          </cell>
          <cell r="AC717">
            <v>1</v>
          </cell>
          <cell r="AE717" t="str">
            <v>IBM</v>
          </cell>
          <cell r="AN717" t="str">
            <v>Quantum Physical Unclonable Functions.
Mumbai　QPUの qubit1を使った実験とqubit23を使った実験を実施。</v>
          </cell>
        </row>
        <row r="718">
          <cell r="E718" t="str">
            <v>2112.06712v1</v>
          </cell>
          <cell r="G718" t="str">
            <v>1_不使用</v>
          </cell>
          <cell r="H718">
            <v>44543.618506944447</v>
          </cell>
          <cell r="J718" t="str">
            <v>A Case For Noisy Shallow Gate-Based Circuits In Quantum Machine Learning</v>
          </cell>
          <cell r="K718" t="str">
            <v>99_不明</v>
          </cell>
        </row>
        <row r="719">
          <cell r="E719" t="str">
            <v>2112.07567v2</v>
          </cell>
          <cell r="G719" t="str">
            <v>0_使用</v>
          </cell>
          <cell r="H719">
            <v>44544.720972222225</v>
          </cell>
          <cell r="J719" t="str">
            <v>Born rule as a test of the accuracy of a public quantum computer</v>
          </cell>
          <cell r="K719" t="str">
            <v>0_使用</v>
          </cell>
          <cell r="AA719" t="str">
            <v>(A) Fundamentals of physics and quantum information: Bell inequality, entanglement test (GHZ, graph state), protocols including quantum teleportation</v>
          </cell>
          <cell r="AC719">
            <v>1</v>
          </cell>
          <cell r="AE719" t="str">
            <v>IBM</v>
          </cell>
          <cell r="AN719" t="str">
            <v>IBM Armonk</v>
          </cell>
        </row>
        <row r="720">
          <cell r="E720" t="str">
            <v>2112.09017v1</v>
          </cell>
          <cell r="H720">
            <v>44546.70511574074</v>
          </cell>
          <cell r="J720" t="str">
            <v>Large Scale Distributed Linear Algebra With Tensor Processing Units</v>
          </cell>
          <cell r="K720" t="str">
            <v>1_不使用</v>
          </cell>
        </row>
        <row r="721">
          <cell r="E721" t="str">
            <v>2112.09083v3</v>
          </cell>
          <cell r="G721" t="str">
            <v>0_使用</v>
          </cell>
          <cell r="H721">
            <v>44546.755810185183</v>
          </cell>
          <cell r="J721" t="str">
            <v>Preparation of the SU(3) Lattice Yang-Mills Vacuum with Variational
  Quantum Methods</v>
          </cell>
          <cell r="K721" t="str">
            <v>0_使用</v>
          </cell>
          <cell r="AA721" t="str">
            <v>(F9) Applications: high energy physics</v>
          </cell>
          <cell r="AC721">
            <v>2</v>
          </cell>
          <cell r="AE721" t="str">
            <v>IBM</v>
          </cell>
        </row>
        <row r="722">
          <cell r="E722" t="str">
            <v>2112.09224v1</v>
          </cell>
          <cell r="H722">
            <v>44546.925567129627</v>
          </cell>
          <cell r="J722" t="str">
            <v>Photonic heat transport in three terminal superconducting circuit</v>
          </cell>
          <cell r="K722" t="str">
            <v>1_不使用</v>
          </cell>
        </row>
        <row r="723">
          <cell r="E723" t="str">
            <v>2112.09349v1</v>
          </cell>
          <cell r="G723" t="str">
            <v>1_不使用</v>
          </cell>
          <cell r="H723">
            <v>44547.285624999997</v>
          </cell>
          <cell r="J723" t="str">
            <v>Performance Evaluations of Noisy Approximate Quantum Fourier Arithmetic</v>
          </cell>
          <cell r="K723" t="str">
            <v>0_使用</v>
          </cell>
        </row>
        <row r="724">
          <cell r="E724" t="str">
            <v>2112.10417v1</v>
          </cell>
          <cell r="G724" t="str">
            <v>0_使用</v>
          </cell>
          <cell r="H724">
            <v>44550.403252314813</v>
          </cell>
          <cell r="J724" t="str">
            <v>Protection of noisy multipartite entangled states of superconducting
  qubits via universally robust dynamical decoupling schemes</v>
          </cell>
          <cell r="K724" t="str">
            <v>0_使用</v>
          </cell>
          <cell r="AA724" t="str">
            <v>(B) Tomography, noise characterization, quantum control (including pulse optimization), gate benchmarking</v>
          </cell>
          <cell r="AB724" t="str">
            <v>(A) Fundamentals of physics and quantum information: Bell inequality, entanglement test (GHZ, graph state), protocols including quantum teleportation</v>
          </cell>
          <cell r="AC724">
            <v>4</v>
          </cell>
          <cell r="AE724" t="str">
            <v>IBM</v>
          </cell>
        </row>
        <row r="725">
          <cell r="E725" t="str">
            <v>2112.10418v1</v>
          </cell>
          <cell r="G725" t="str">
            <v>0_使用</v>
          </cell>
          <cell r="H725">
            <v>44550.404467592591</v>
          </cell>
          <cell r="J725" t="str">
            <v>Practical Quantum State Tomography for Gibbs states</v>
          </cell>
          <cell r="K725" t="str">
            <v>0_使用</v>
          </cell>
          <cell r="AA725" t="str">
            <v>(B) Tomography, noise characterization, quantum control (including pulse optimization), gate benchmarking</v>
          </cell>
          <cell r="AC725">
            <v>10</v>
          </cell>
          <cell r="AE725" t="str">
            <v>IBM</v>
          </cell>
        </row>
        <row r="726">
          <cell r="E726" t="str">
            <v>2112.10810v3</v>
          </cell>
          <cell r="G726" t="str">
            <v>0_使用</v>
          </cell>
          <cell r="H726">
            <v>44550.80023148148</v>
          </cell>
          <cell r="J726" t="str">
            <v>Holographic simulation of correlated electrons on a trapped ion quantum
  processor</v>
          </cell>
          <cell r="K726" t="str">
            <v>0_使用</v>
          </cell>
          <cell r="AA726" t="str">
            <v>(F8) Applications: simulating quantum mechanics</v>
          </cell>
          <cell r="AC726">
            <v>6</v>
          </cell>
          <cell r="AE726" t="str">
            <v>Quantinuum</v>
          </cell>
          <cell r="AN726" t="str">
            <v>H1-1かH1-2か不明</v>
          </cell>
        </row>
        <row r="727">
          <cell r="E727" t="str">
            <v>2112.11354v2</v>
          </cell>
          <cell r="G727" t="str">
            <v>0_使用</v>
          </cell>
          <cell r="H727">
            <v>44551.703657407408</v>
          </cell>
          <cell r="J727" t="str">
            <v>Warm-Started QAOA with Custom Mixers Provably Converges and
  Computationally Beats Goemans-Williamson's Max-Cut at Low Circuit Depths</v>
          </cell>
          <cell r="K727" t="str">
            <v>0_使用</v>
          </cell>
          <cell r="AA727" t="str">
            <v>(F5) Applications: optimization (QAOA)</v>
          </cell>
          <cell r="AC727">
            <v>11</v>
          </cell>
          <cell r="AE727" t="str">
            <v>IBM</v>
          </cell>
        </row>
        <row r="728">
          <cell r="E728" t="str">
            <v>2112.12247v2</v>
          </cell>
          <cell r="G728" t="str">
            <v>0_使用</v>
          </cell>
          <cell r="H728">
            <v>44552.932164351849</v>
          </cell>
          <cell r="J728" t="str">
            <v>Method for Generating Randomly Perturbed Density Operators Subject to
  Different Sets of Constraints</v>
          </cell>
          <cell r="K728" t="str">
            <v>0_使用</v>
          </cell>
          <cell r="AA728" t="str">
            <v>(B) Tomography, noise characterization, quantum control (including pulse optimization), gate benchmarking</v>
          </cell>
          <cell r="AC728">
            <v>2</v>
          </cell>
          <cell r="AE728" t="str">
            <v>IBM</v>
          </cell>
        </row>
        <row r="729">
          <cell r="E729" t="str">
            <v>2112.12435v2</v>
          </cell>
          <cell r="G729" t="str">
            <v>0_使用</v>
          </cell>
          <cell r="H729">
            <v>44553.413530092592</v>
          </cell>
          <cell r="J729" t="str">
            <v>A Divide-and-Conquer Approach to Dicke State Preparation</v>
          </cell>
          <cell r="K729" t="str">
            <v>0_使用</v>
          </cell>
          <cell r="AA729" t="str">
            <v>(A) Fundamentals of physics and quantum information: Bell inequality, entanglement test (GHZ, graph state), protocols including quantum teleportation</v>
          </cell>
          <cell r="AB729" t="str">
            <v>(E) Quantum noise mitigation</v>
          </cell>
          <cell r="AC729">
            <v>6</v>
          </cell>
          <cell r="AE729" t="str">
            <v>IBM</v>
          </cell>
          <cell r="AN729" t="str">
            <v>・Dicke State Preparation→(A)
・精度向上目的で量子エラー抑制使用(abstractに記載あり)</v>
          </cell>
        </row>
        <row r="730">
          <cell r="E730" t="str">
            <v>2112.12654v1</v>
          </cell>
          <cell r="G730" t="str">
            <v>0_使用</v>
          </cell>
          <cell r="H730">
            <v>44553.656099537038</v>
          </cell>
          <cell r="J730" t="str">
            <v>Quantum dynamics simulations beyond the coherence time on NISQ hardware
  by variational Trotter compression</v>
          </cell>
          <cell r="K730" t="str">
            <v>0_使用</v>
          </cell>
          <cell r="AA730" t="str">
            <v>(F8) Applications: simulating quantum mechanics</v>
          </cell>
          <cell r="AB730" t="str">
            <v>(E) Quantum noise mitigation</v>
          </cell>
          <cell r="AC730">
            <v>3</v>
          </cell>
          <cell r="AE730" t="str">
            <v>IBM</v>
          </cell>
          <cell r="AN730" t="str">
            <v>・「running VTC simulations on the IBM QPU Santiago for a system of size M = 3」との記述から3量子ビットと判断
・精度向上目的で量子エラー抑制使用(abstractに記載あり)</v>
          </cell>
        </row>
        <row r="731">
          <cell r="E731" t="str">
            <v>2112.14553v1</v>
          </cell>
          <cell r="G731" t="str">
            <v>0_使用</v>
          </cell>
          <cell r="H731">
            <v>44559.573055555556</v>
          </cell>
          <cell r="J731" t="str">
            <v>Active Learning of Quantum System Hamiltonians yields Query Advantage</v>
          </cell>
          <cell r="K731" t="str">
            <v>0_使用</v>
          </cell>
          <cell r="AA731" t="str">
            <v>(B) Tomography, noise characterization, quantum control (including pulse optimization), gate benchmarking</v>
          </cell>
          <cell r="AC731">
            <v>2</v>
          </cell>
          <cell r="AE731" t="str">
            <v>IBM</v>
          </cell>
          <cell r="AN731" t="str">
            <v>IBM Boeblingen以外にも3台の実機を使用しているが、「IBM Quantum device A」のような記述しかないため特定できなかった</v>
          </cell>
        </row>
        <row r="732">
          <cell r="E732" t="str">
            <v>2112.14660v1</v>
          </cell>
          <cell r="H732">
            <v>44559.721446759257</v>
          </cell>
          <cell r="J732" t="str">
            <v>Quantum Memristors with Quantum Computers</v>
          </cell>
          <cell r="K732" t="str">
            <v>1_不使用</v>
          </cell>
        </row>
        <row r="733">
          <cell r="E733" t="str">
            <v>2112.14688v1</v>
          </cell>
          <cell r="G733" t="str">
            <v>0_使用</v>
          </cell>
          <cell r="H733">
            <v>44559.754583333335</v>
          </cell>
          <cell r="J733" t="str">
            <v>Algorithms for Gibbs state preparation on noiseless and noisy random
  quantum circuits</v>
          </cell>
          <cell r="K733" t="str">
            <v>0_使用</v>
          </cell>
          <cell r="AA733" t="str">
            <v>(F8) Applications: simulating quantum mechanics</v>
          </cell>
          <cell r="AB733" t="str">
            <v>(E) Quantum noise mitigation</v>
          </cell>
          <cell r="AC733">
            <v>5</v>
          </cell>
          <cell r="AE733" t="str">
            <v>IBM</v>
          </cell>
        </row>
        <row r="734">
          <cell r="E734" t="str">
            <v>2201.00385v2</v>
          </cell>
          <cell r="G734" t="str">
            <v>0_使用</v>
          </cell>
          <cell r="H734">
            <v>44563.740162037036</v>
          </cell>
          <cell r="J734" t="str">
            <v>Quasiprobability fluctuation theorem behind the spread of quantum
  information</v>
          </cell>
          <cell r="K734" t="str">
            <v>0_使用</v>
          </cell>
          <cell r="AA734" t="str">
            <v>(A) Fundamentals of physics and quantum information: Bell inequality, entanglement test (GHZ, graph state), protocols including quantum teleportation</v>
          </cell>
          <cell r="AC734">
            <v>6</v>
          </cell>
          <cell r="AE734" t="str">
            <v>IBM</v>
          </cell>
          <cell r="AN734" t="str">
            <v>p9の式(23)から6量子ビットと判断</v>
          </cell>
        </row>
        <row r="735">
          <cell r="E735" t="str">
            <v>2201.00445v1</v>
          </cell>
          <cell r="H735">
            <v>44564.050509259258</v>
          </cell>
          <cell r="J735" t="str">
            <v>Noise-aware qubit assignment on NISQ hardware using simulated annealing
  and Loschmidt Echoes</v>
          </cell>
          <cell r="K735" t="str">
            <v>1_不使用</v>
          </cell>
          <cell r="AC735">
            <v>4</v>
          </cell>
          <cell r="AE735" t="str">
            <v>IBM</v>
          </cell>
        </row>
        <row r="736">
          <cell r="E736" t="str">
            <v>2201.01826v1</v>
          </cell>
          <cell r="G736" t="str">
            <v>0_使用</v>
          </cell>
          <cell r="H736">
            <v>44566.884247685186</v>
          </cell>
          <cell r="J736" t="str">
            <v>One-particle Green's functions from the quantum equation of motion
  algorithm</v>
          </cell>
          <cell r="K736" t="str">
            <v>0_使用</v>
          </cell>
          <cell r="AA736" t="str">
            <v>(F8) Applications: simulating quantum mechanics</v>
          </cell>
          <cell r="AB736" t="str">
            <v>(E) Quantum noise mitigation</v>
          </cell>
          <cell r="AC736">
            <v>4</v>
          </cell>
          <cell r="AE736" t="str">
            <v>IBM</v>
          </cell>
          <cell r="AN736" t="str">
            <v>精度向上目的で量子エラー抑制使用(abstractに記載なし)</v>
          </cell>
        </row>
        <row r="737">
          <cell r="E737" t="str">
            <v>2201.03701v1</v>
          </cell>
          <cell r="H737">
            <v>44568.075671296298</v>
          </cell>
          <cell r="J737" t="str">
            <v>Hybrid Quantum-Classical Unit Commitment</v>
          </cell>
          <cell r="K737" t="str">
            <v>1_不使用</v>
          </cell>
        </row>
        <row r="738">
          <cell r="E738" t="str">
            <v>2201.08234v1</v>
          </cell>
          <cell r="G738" t="str">
            <v>0_使用</v>
          </cell>
          <cell r="H738">
            <v>44576.484756944446</v>
          </cell>
          <cell r="J738" t="str">
            <v>Experimental realization of quantum teleportation of arbitrary single
  and two-qubit states via hypergraph states</v>
          </cell>
          <cell r="K738" t="str">
            <v>0_使用</v>
          </cell>
          <cell r="AA738" t="str">
            <v>(A) Fundamentals of physics and quantum information: Bell inequality, entanglement test (GHZ, graph state), protocols including quantum teleportation</v>
          </cell>
          <cell r="AC738">
            <v>6</v>
          </cell>
          <cell r="AE738" t="str">
            <v>IBM</v>
          </cell>
        </row>
        <row r="739">
          <cell r="E739" t="str">
            <v>2201.08872v1</v>
          </cell>
          <cell r="G739" t="str">
            <v>0_使用</v>
          </cell>
          <cell r="H739">
            <v>44582.810555555552</v>
          </cell>
          <cell r="J739" t="str">
            <v>Observation of spin-1 tunneling on a quantum computer</v>
          </cell>
          <cell r="K739" t="str">
            <v>0_使用</v>
          </cell>
          <cell r="AA739" t="str">
            <v>(F8) Applications: simulating quantum mechanics</v>
          </cell>
          <cell r="AC739">
            <v>3</v>
          </cell>
          <cell r="AE739" t="str">
            <v>IBM</v>
          </cell>
        </row>
        <row r="740">
          <cell r="E740" t="str">
            <v>2201.10999v1</v>
          </cell>
          <cell r="G740" t="str">
            <v>0_使用</v>
          </cell>
          <cell r="H740">
            <v>44587.637164351851</v>
          </cell>
          <cell r="J740" t="str">
            <v>Implementation of quantum compression on IBM quantum computers</v>
          </cell>
          <cell r="K740" t="str">
            <v>0_使用</v>
          </cell>
          <cell r="AA740" t="str">
            <v>(F13) Applications: others</v>
          </cell>
          <cell r="AC740">
            <v>3</v>
          </cell>
          <cell r="AE740" t="str">
            <v>IBM</v>
          </cell>
        </row>
        <row r="741">
          <cell r="E741" t="str">
            <v>2201.11046v2</v>
          </cell>
          <cell r="G741" t="str">
            <v>0_使用</v>
          </cell>
          <cell r="H741">
            <v>44587.695868055554</v>
          </cell>
          <cell r="J741" t="str">
            <v>An Efficient Quantum Readout Error Mitigation for Sparse Measurement
  Outcomes of Near-term Quantum Devices</v>
          </cell>
          <cell r="K741" t="str">
            <v>99_不明</v>
          </cell>
          <cell r="AA741" t="str">
            <v>(E) Quantum noise mitigation</v>
          </cell>
          <cell r="AC741">
            <v>65</v>
          </cell>
          <cell r="AE741" t="str">
            <v>IBM</v>
          </cell>
        </row>
        <row r="742">
          <cell r="E742" t="str">
            <v>2201.11597v1</v>
          </cell>
          <cell r="G742" t="str">
            <v>0_使用</v>
          </cell>
          <cell r="H742">
            <v>44588.660393518519</v>
          </cell>
          <cell r="J742" t="str">
            <v>Quantum simulation of dissipative collective effects on noisy quantum
  computers</v>
          </cell>
          <cell r="K742" t="str">
            <v>0_使用</v>
          </cell>
          <cell r="AA742" t="str">
            <v>(F8) Applications: simulating quantum mechanics</v>
          </cell>
          <cell r="AB742" t="str">
            <v>(E) Quantum noise mitigation</v>
          </cell>
          <cell r="AC742">
            <v>7</v>
          </cell>
          <cell r="AE742" t="str">
            <v>IBM</v>
          </cell>
          <cell r="AN742" t="str">
            <v>精度向上目的で量子エラー抑制使用(abstractに記載あり)</v>
          </cell>
        </row>
        <row r="743">
          <cell r="E743" t="str">
            <v>2201.12512v1</v>
          </cell>
          <cell r="G743" t="str">
            <v>0_使用</v>
          </cell>
          <cell r="H743">
            <v>44590.278229166666</v>
          </cell>
          <cell r="J743" t="str">
            <v>Password authentication schemes on a quantum computer</v>
          </cell>
          <cell r="K743" t="str">
            <v>0_使用</v>
          </cell>
          <cell r="AA743" t="str">
            <v>(F13) Applications: others</v>
          </cell>
          <cell r="AB743" t="str">
            <v>(E) Quantum noise mitigation</v>
          </cell>
          <cell r="AC743">
            <v>20</v>
          </cell>
          <cell r="AE743" t="str">
            <v>IBM</v>
          </cell>
          <cell r="AN743" t="str">
            <v>精度向上目的で量子エラー抑制使用(abstractに記載なし)</v>
          </cell>
        </row>
        <row r="744">
          <cell r="E744" t="str">
            <v>2201.12946v1</v>
          </cell>
          <cell r="G744" t="str">
            <v>0_使用</v>
          </cell>
          <cell r="H744">
            <v>44592.038668981484</v>
          </cell>
          <cell r="J744" t="str">
            <v>Pauli Error Propagation-Based Gate Reschedulingfor Quantum Circuit Error
  Mitigation</v>
          </cell>
          <cell r="K744" t="str">
            <v>0_使用</v>
          </cell>
          <cell r="AA744" t="str">
            <v>(C) System and software development for quantum computers: compiler, circuit optimization, gate decomposition, benchmarking different quantum computers, benchmark such as XEB, quantum volume</v>
          </cell>
          <cell r="AB744" t="str">
            <v>(E) Quantum noise mitigation</v>
          </cell>
          <cell r="AC744">
            <v>15</v>
          </cell>
          <cell r="AE744" t="str">
            <v>IBM</v>
          </cell>
          <cell r="AN744" t="str">
            <v>他に「IBM Rome」を利用している</v>
          </cell>
        </row>
        <row r="745">
          <cell r="E745" t="str">
            <v>2202.00122v2</v>
          </cell>
          <cell r="G745" t="str">
            <v>0_使用</v>
          </cell>
          <cell r="H745">
            <v>44592.934699074074</v>
          </cell>
          <cell r="J745" t="str">
            <v>Quantum search on noisy intermediate-scale quantum devices</v>
          </cell>
          <cell r="K745" t="str">
            <v>0_使用</v>
          </cell>
          <cell r="AA745" t="str">
            <v>(F7) Applications: primitives (grover, amplitude amplification, phase estimation, variational algorithm, optimizers, measurements)</v>
          </cell>
          <cell r="AC745">
            <v>6</v>
          </cell>
          <cell r="AE745" t="str">
            <v>IBM</v>
          </cell>
          <cell r="AN745" t="str">
            <v>・IonQ社のQPU名は記載が無かった
・他に「IBM Mumbai」を利用している
・FIG. 6などから6量子ビットと判断</v>
          </cell>
        </row>
        <row r="746">
          <cell r="E746" t="str">
            <v>2202.00348v3</v>
          </cell>
          <cell r="G746" t="str">
            <v>0_使用</v>
          </cell>
          <cell r="H746">
            <v>44593.487013888887</v>
          </cell>
          <cell r="J746" t="str">
            <v>Learning entanglement breakdown as a phase transition by confusion</v>
          </cell>
          <cell r="K746" t="str">
            <v>0_使用</v>
          </cell>
          <cell r="AA746" t="str">
            <v>(A) Fundamentals of physics and quantum information: Bell inequality, entanglement test (GHZ, graph state), protocols including quantum teleportation</v>
          </cell>
          <cell r="AC746">
            <v>4</v>
          </cell>
          <cell r="AE746" t="str">
            <v>IBM</v>
          </cell>
        </row>
        <row r="747">
          <cell r="E747" t="str">
            <v>2202.00918v1</v>
          </cell>
          <cell r="G747" t="str">
            <v>0_使用</v>
          </cell>
          <cell r="H747">
            <v>44594.365682870368</v>
          </cell>
          <cell r="J747" t="str">
            <v>Hybrid Quantum-Classical Algorithm for Hydrodynamics</v>
          </cell>
          <cell r="K747" t="str">
            <v>0_使用</v>
          </cell>
          <cell r="AA747" t="str">
            <v>(F8) Applications: simulating quantum mechanics</v>
          </cell>
          <cell r="AC747">
            <v>3</v>
          </cell>
          <cell r="AE747" t="str">
            <v>IBM</v>
          </cell>
        </row>
        <row r="748">
          <cell r="E748" t="str">
            <v>2202.02417v2</v>
          </cell>
          <cell r="G748" t="str">
            <v>0_使用</v>
          </cell>
          <cell r="H748">
            <v>44596.936307870368</v>
          </cell>
          <cell r="J748" t="str">
            <v>Parallel Quantum Chemistry on Noisy Intermediate-Scale Quantum Computers</v>
          </cell>
          <cell r="K748" t="str">
            <v>0_使用</v>
          </cell>
          <cell r="AA748" t="str">
            <v>(F3) Applications: quantum chemistry</v>
          </cell>
          <cell r="AC748">
            <v>4</v>
          </cell>
          <cell r="AE748" t="str">
            <v>IBM</v>
          </cell>
          <cell r="AN748" t="str">
            <v>「The first four qubits of the 5-qubit quantum computer were used.」という記述から4量子ビットと判断</v>
          </cell>
        </row>
        <row r="749">
          <cell r="E749" t="str">
            <v>2202.03260v2</v>
          </cell>
          <cell r="G749" t="str">
            <v>0_使用</v>
          </cell>
          <cell r="H749">
            <v>44599.627557870372</v>
          </cell>
          <cell r="J749" t="str">
            <v>Methods and Results for Quantum Optimal Pulse Control on Superconducting
  Qubit Systems</v>
          </cell>
          <cell r="K749" t="str">
            <v>0_使用</v>
          </cell>
          <cell r="AA749" t="str">
            <v>(B) Tomography, noise characterization, quantum control (including pulse optimization), gate benchmarking</v>
          </cell>
          <cell r="AC749">
            <v>2</v>
          </cell>
          <cell r="AE749" t="str">
            <v>IBM</v>
          </cell>
          <cell r="AN749" t="str">
            <v>CNOTのパルス実験を行っていることから、2量子ビットと判断</v>
          </cell>
        </row>
        <row r="750">
          <cell r="E750" t="str">
            <v>2202.04460v2</v>
          </cell>
          <cell r="G750" t="str">
            <v>0_使用</v>
          </cell>
          <cell r="H750">
            <v>44601.569004629629</v>
          </cell>
          <cell r="J750" t="str">
            <v>Quantum Computing in Pharma: A Multilayer Embedding Approach for Near
  Future Applications</v>
          </cell>
          <cell r="K750" t="str">
            <v>0_使用</v>
          </cell>
          <cell r="AA750" t="str">
            <v>(F3) Applications: quantum chemistry</v>
          </cell>
          <cell r="AC750">
            <v>6</v>
          </cell>
          <cell r="AE750" t="str">
            <v>Rigetti</v>
          </cell>
          <cell r="AN750" t="str">
            <v>(6,6) active spaceでVQEを行った説明があるため、6量子ビットと判断した。
それとは別に4量子ビットのQPEも行っている。</v>
          </cell>
        </row>
        <row r="751">
          <cell r="E751" t="str">
            <v>2202.04474v1</v>
          </cell>
          <cell r="G751" t="str">
            <v>0_使用</v>
          </cell>
          <cell r="H751">
            <v>44601.588113425925</v>
          </cell>
          <cell r="J751" t="str">
            <v>Markovian Modelling and Calibration of IBMQ Transmon Qubits</v>
          </cell>
          <cell r="K751" t="str">
            <v>0_使用</v>
          </cell>
          <cell r="AA751" t="str">
            <v>(B) Tomography, noise characterization, quantum control (including pulse optimization), gate benchmarking</v>
          </cell>
          <cell r="AC751">
            <v>3</v>
          </cell>
          <cell r="AE751" t="str">
            <v>IBM</v>
          </cell>
        </row>
        <row r="752">
          <cell r="E752" t="str">
            <v>2202.04673v4</v>
          </cell>
          <cell r="G752" t="str">
            <v>0_使用</v>
          </cell>
          <cell r="H752">
            <v>44601.791909722226</v>
          </cell>
          <cell r="J752" t="str">
            <v>Algebraic Bethe Circuits</v>
          </cell>
          <cell r="K752" t="str">
            <v>0_使用</v>
          </cell>
          <cell r="AA752" t="str">
            <v>(F8) Applications: simulating quantum mechanics</v>
          </cell>
          <cell r="AB752" t="str">
            <v>(E) Quantum noise mitigation</v>
          </cell>
          <cell r="AC752">
            <v>8</v>
          </cell>
          <cell r="AE752" t="str">
            <v>IBM</v>
          </cell>
          <cell r="AN752" t="str">
            <v>・精度向上目的で量子エラー抑制使用(abstractに記載あり)
・Figure 3から、8量子ビットと判断</v>
          </cell>
        </row>
        <row r="753">
          <cell r="E753" t="str">
            <v>2202.05132v2</v>
          </cell>
          <cell r="G753" t="str">
            <v>0_使用</v>
          </cell>
          <cell r="H753">
            <v>44602.69226851852</v>
          </cell>
          <cell r="J753" t="str">
            <v>Quantifying information scrambling via Classical Shadow Tomography on
  Programmable Quantum Simulators</v>
          </cell>
          <cell r="K753" t="str">
            <v>0_使用</v>
          </cell>
          <cell r="AA753" t="str">
            <v>(B) Tomography, noise characterization, quantum control (including pulse optimization), gate benchmarking</v>
          </cell>
          <cell r="AB753" t="str">
            <v>(E) Quantum noise mitigation</v>
          </cell>
          <cell r="AC753">
            <v>5</v>
          </cell>
          <cell r="AE753" t="str">
            <v>IBM</v>
          </cell>
          <cell r="AN753" t="str">
            <v>精度向上目的で量子エラー抑制使用(abstractに記載なし)</v>
          </cell>
        </row>
        <row r="754">
          <cell r="E754" t="str">
            <v>2202.05195v2</v>
          </cell>
          <cell r="G754" t="str">
            <v>0_使用</v>
          </cell>
          <cell r="H754">
            <v>44602.744953703703</v>
          </cell>
          <cell r="J754" t="str">
            <v>Uncovering Instabilities in Variational-Quantum Deep Q-Networks</v>
          </cell>
          <cell r="K754" t="str">
            <v>0_使用</v>
          </cell>
          <cell r="AA754" t="str">
            <v>(F1) Applications: quantum machine learning</v>
          </cell>
          <cell r="AC754">
            <v>4</v>
          </cell>
          <cell r="AE754" t="str">
            <v>IBM</v>
          </cell>
          <cell r="AN754" t="str">
            <v>「Since the VQCs in our experiments are neither very wide (4 Qubits)」との記述から4量子ビットと判断</v>
          </cell>
        </row>
        <row r="755">
          <cell r="E755" t="str">
            <v>2202.06984v3</v>
          </cell>
          <cell r="G755" t="str">
            <v>0_使用</v>
          </cell>
          <cell r="H755">
            <v>44606.792337962965</v>
          </cell>
          <cell r="J755" t="str">
            <v>Quantum computation capability verification protocol for NISQ devices
  with dihedral coset problem</v>
          </cell>
          <cell r="K755" t="str">
            <v>0_使用</v>
          </cell>
          <cell r="AA755" t="str">
            <v>(A) Fundamentals of physics and quantum information: Bell inequality, entanglement test (GHZ, graph state), protocols including quantum teleportation</v>
          </cell>
          <cell r="AC755">
            <v>4</v>
          </cell>
          <cell r="AE755" t="str">
            <v>IBM</v>
          </cell>
          <cell r="AN755" t="str">
            <v>「We benchmark the DCP challenge on 4 superconducting qubits provided by IBM Q quantum computers.」との記述から4量子ビットと判断</v>
          </cell>
        </row>
        <row r="756">
          <cell r="E756" t="str">
            <v>2202.08061v1</v>
          </cell>
          <cell r="G756" t="str">
            <v>0_使用</v>
          </cell>
          <cell r="H756">
            <v>44608.571956018517</v>
          </cell>
          <cell r="J756" t="str">
            <v>Holonomic control of a three-qubits system in an NV center using a
  near-term quantum computer</v>
          </cell>
          <cell r="K756" t="str">
            <v>0_使用</v>
          </cell>
          <cell r="AA756" t="str">
            <v>(B) Tomography, noise characterization, quantum control (including pulse optimization), gate benchmarking</v>
          </cell>
          <cell r="AC756">
            <v>3</v>
          </cell>
          <cell r="AE756" t="str">
            <v>IBM</v>
          </cell>
          <cell r="AN756" t="str">
            <v>QPU名の記載なし</v>
          </cell>
        </row>
        <row r="757">
          <cell r="E757" t="str">
            <v>2202.08270v2</v>
          </cell>
          <cell r="G757" t="str">
            <v>0_使用</v>
          </cell>
          <cell r="H757">
            <v>44608.791666666664</v>
          </cell>
          <cell r="J757" t="str">
            <v>Recompilation-enhanced simulation of electron-phonon dynamics on IBM
  Quantum computers</v>
          </cell>
          <cell r="K757" t="str">
            <v>0_使用</v>
          </cell>
          <cell r="AA757" t="str">
            <v>(B) Tomography, noise characterization, quantum control (including pulse optimization), gate benchmarking</v>
          </cell>
          <cell r="AC757">
            <v>6</v>
          </cell>
          <cell r="AE757" t="str">
            <v>IBM</v>
          </cell>
          <cell r="AN757" t="str">
            <v>「We repeat the previous simulation but with N = 3 electronic sites, giving a total of 6 qubits required.」との記述から6量子ビットと判断</v>
          </cell>
        </row>
        <row r="758">
          <cell r="E758" t="str">
            <v>2202.11204v4</v>
          </cell>
          <cell r="G758" t="str">
            <v>0_使用</v>
          </cell>
          <cell r="H758">
            <v>44610.640127314815</v>
          </cell>
          <cell r="J758" t="str">
            <v>Study of Feature Importance for Quantum Machine Learning Models</v>
          </cell>
          <cell r="K758" t="str">
            <v>0_使用</v>
          </cell>
          <cell r="AA758" t="str">
            <v>(F1) Applications: quantum machine learning</v>
          </cell>
          <cell r="AC758">
            <v>4</v>
          </cell>
          <cell r="AE758" t="str">
            <v>IBM</v>
          </cell>
        </row>
        <row r="759">
          <cell r="E759" t="str">
            <v>2202.09479v1</v>
          </cell>
          <cell r="G759" t="str">
            <v>0_使用</v>
          </cell>
          <cell r="H759">
            <v>44611.015115740738</v>
          </cell>
          <cell r="J759" t="str">
            <v>Quantum circuits for the preparation of spin eigenfunctions on quantum
  computers</v>
          </cell>
          <cell r="K759" t="str">
            <v>0_使用</v>
          </cell>
          <cell r="AA759" t="str">
            <v>(F8) Applications: simulating quantum mechanics</v>
          </cell>
          <cell r="AB759" t="str">
            <v>(E) Quantum noise mitigation</v>
          </cell>
          <cell r="AC759">
            <v>5</v>
          </cell>
          <cell r="AE759" t="str">
            <v>IBM</v>
          </cell>
          <cell r="AN759" t="str">
            <v>精度向上目的で量子エラー抑制使用(abstractに記載なし)</v>
          </cell>
        </row>
        <row r="760">
          <cell r="E760" t="str">
            <v>2202.09647v1</v>
          </cell>
          <cell r="G760" t="str">
            <v>0_使用</v>
          </cell>
          <cell r="H760">
            <v>44611.721006944441</v>
          </cell>
          <cell r="J760" t="str">
            <v>Experimental demonstration of composite pulses on IBM's quantum computer</v>
          </cell>
          <cell r="K760" t="str">
            <v>0_使用</v>
          </cell>
          <cell r="AA760" t="str">
            <v>(B) Tomography, noise characterization, quantum control (including pulse optimization), gate benchmarking</v>
          </cell>
          <cell r="AC760">
            <v>1</v>
          </cell>
          <cell r="AE760" t="str">
            <v>IBM</v>
          </cell>
        </row>
        <row r="761">
          <cell r="E761" t="str">
            <v>2202.10130v2</v>
          </cell>
          <cell r="G761" t="str">
            <v>0_使用</v>
          </cell>
          <cell r="H761">
            <v>44613.473425925928</v>
          </cell>
          <cell r="J761" t="str">
            <v>Improved variational quantum eigensolver via quasi-dynamical evolution</v>
          </cell>
          <cell r="K761" t="str">
            <v>0_使用</v>
          </cell>
          <cell r="AA761" t="str">
            <v>(F7) Applications: primitives (grover, amplitude amplification, phase estimation, variational algorithm, optimizers, measurements)</v>
          </cell>
          <cell r="AB761" t="str">
            <v>(F8) Applications: simulating quantum mechanics</v>
          </cell>
          <cell r="AC761">
            <v>5</v>
          </cell>
          <cell r="AE761" t="str">
            <v>IBM</v>
          </cell>
          <cell r="AN761" t="str">
            <v>FIG. 8.のキャプション等にN=5とあるため、5量子ビットと判断</v>
          </cell>
        </row>
        <row r="762">
          <cell r="E762" t="str">
            <v>2202.10697v1</v>
          </cell>
          <cell r="G762" t="str">
            <v>1_不使用</v>
          </cell>
          <cell r="H762">
            <v>44614.295949074076</v>
          </cell>
          <cell r="J762" t="str">
            <v>Automatic Test Pattern Generation for Robust Quantum Circuit Testing</v>
          </cell>
          <cell r="K762" t="str">
            <v>99_不明</v>
          </cell>
          <cell r="AA762" t="str">
            <v>　</v>
          </cell>
          <cell r="AB762" t="str">
            <v>　</v>
          </cell>
          <cell r="AC762" t="str">
            <v>　</v>
          </cell>
          <cell r="AE762" t="str">
            <v>　</v>
          </cell>
          <cell r="AN762" t="str">
            <v>　</v>
          </cell>
        </row>
        <row r="763">
          <cell r="E763" t="str">
            <v>2202.10911v1</v>
          </cell>
          <cell r="G763" t="str">
            <v>0_使用</v>
          </cell>
          <cell r="H763">
            <v>44614.597013888888</v>
          </cell>
          <cell r="J763" t="str">
            <v>A tensor network discriminator architecture for classification of
  quantum data on quantum computers</v>
          </cell>
          <cell r="K763" t="str">
            <v>0_使用</v>
          </cell>
          <cell r="AA763" t="str">
            <v>(F2) Applications: condensed matter physics</v>
          </cell>
          <cell r="AB763" t="str">
            <v>　</v>
          </cell>
          <cell r="AC763">
            <v>6</v>
          </cell>
          <cell r="AE763" t="str">
            <v>Quantinuum</v>
          </cell>
          <cell r="AN763" t="str">
            <v>　</v>
          </cell>
        </row>
        <row r="764">
          <cell r="E764" t="str">
            <v>2202.11045v3</v>
          </cell>
          <cell r="G764" t="str">
            <v>0_使用</v>
          </cell>
          <cell r="H764">
            <v>44614.725081018521</v>
          </cell>
          <cell r="J764" t="str">
            <v>SupermarQ: A Scalable Quantum Benchmark Suite</v>
          </cell>
          <cell r="K764" t="str">
            <v>0_使用</v>
          </cell>
          <cell r="AA764" t="str">
            <v>(C) System and software development for quantum computers: compiler, circuit optimization, gate decomposition, benchmarking different quantum computers, benchmark such as XEB, quantum volume</v>
          </cell>
          <cell r="AB764" t="str">
            <v>(F7) Applications: primitives (grover, amplitude amplification, phase estimation, variational algorithm, optimizers, measurements)</v>
          </cell>
          <cell r="AC764">
            <v>11</v>
          </cell>
          <cell r="AE764" t="str">
            <v>IBM</v>
          </cell>
          <cell r="AN764" t="str">
            <v>AQT(LBNL)  のQPUも使用: 4qubits。 IonQのQPU名はHarmony。IBMのQPUは他にも多数。右に記載。</v>
          </cell>
        </row>
        <row r="765">
          <cell r="E765" t="str">
            <v>2202.12408v1</v>
          </cell>
          <cell r="G765" t="str">
            <v>0_使用</v>
          </cell>
          <cell r="H765">
            <v>44616.961400462962</v>
          </cell>
          <cell r="J765" t="str">
            <v>Quantum Error Correction Scheme for Fully Correlated Noise</v>
          </cell>
          <cell r="K765" t="str">
            <v>0_使用</v>
          </cell>
          <cell r="AA765" t="str">
            <v>(D) Quantum error correction</v>
          </cell>
          <cell r="AB765" t="str">
            <v>　</v>
          </cell>
          <cell r="AC765">
            <v>5</v>
          </cell>
          <cell r="AE765" t="str">
            <v>IBM</v>
          </cell>
          <cell r="AN765" t="str">
            <v>全部で6種類のIBMのQPU使用。残りは右に記載。</v>
          </cell>
        </row>
        <row r="766">
          <cell r="E766" t="str">
            <v>2202.12910v2</v>
          </cell>
          <cell r="G766" t="str">
            <v>0_使用</v>
          </cell>
          <cell r="H766">
            <v>44617.793090277781</v>
          </cell>
          <cell r="J766" t="str">
            <v>Simulating spectroscopy experiments with a superconducting quantum
  computer</v>
          </cell>
          <cell r="K766" t="str">
            <v>0_使用</v>
          </cell>
          <cell r="AA766" t="str">
            <v>(F8) Applications: simulating quantum mechanics</v>
          </cell>
          <cell r="AB766" t="str">
            <v>　</v>
          </cell>
          <cell r="AC766">
            <v>7</v>
          </cell>
          <cell r="AE766" t="str">
            <v>IBM</v>
          </cell>
          <cell r="AN766" t="str">
            <v>　</v>
          </cell>
        </row>
        <row r="767">
          <cell r="E767" t="str">
            <v>2202.13002v3</v>
          </cell>
          <cell r="G767" t="str">
            <v>0_使用</v>
          </cell>
          <cell r="H767">
            <v>44617.9377662037</v>
          </cell>
          <cell r="J767" t="str">
            <v>N-electron valence perturbation theory with reference wavefunctions from
  quantum computing: application to the relative stability of hydroxide anion
  and hydroxyl radical</v>
          </cell>
          <cell r="K767" t="str">
            <v>0_使用</v>
          </cell>
          <cell r="AA767" t="str">
            <v>(F3) Applications: quantum chemistry</v>
          </cell>
          <cell r="AB767" t="str">
            <v>　</v>
          </cell>
          <cell r="AC767">
            <v>6</v>
          </cell>
          <cell r="AE767" t="str">
            <v>IBM</v>
          </cell>
          <cell r="AN767" t="str">
            <v>IBMのAucklandは新たに追加</v>
          </cell>
        </row>
        <row r="768">
          <cell r="E768" t="str">
            <v>2202.13125v1</v>
          </cell>
          <cell r="G768" t="str">
            <v>1_不使用</v>
          </cell>
          <cell r="H768">
            <v>44618.516168981485</v>
          </cell>
          <cell r="J768" t="str">
            <v>Quantum Algorithms for solving Hard Constrained Optimisation Problems</v>
          </cell>
          <cell r="K768" t="str">
            <v>99_不明</v>
          </cell>
          <cell r="AA768" t="str">
            <v>　</v>
          </cell>
          <cell r="AB768" t="str">
            <v>　</v>
          </cell>
          <cell r="AC768" t="str">
            <v>　</v>
          </cell>
          <cell r="AE768" t="str">
            <v>　</v>
          </cell>
          <cell r="AN768" t="str">
            <v>D論なので割愛（ダブルカウントになる）</v>
          </cell>
        </row>
        <row r="769">
          <cell r="E769" t="str">
            <v>2202.13600v1</v>
          </cell>
          <cell r="H769">
            <v>44620.346516203703</v>
          </cell>
          <cell r="J769" t="str">
            <v>Summary: Chicago Quantum Exchange (CQE) Pulse-level Quantum Control
  Workshop</v>
          </cell>
          <cell r="K769" t="str">
            <v>1_不使用</v>
          </cell>
        </row>
        <row r="770">
          <cell r="E770" t="str">
            <v>2202.14025v1</v>
          </cell>
          <cell r="G770" t="str">
            <v>1_不使用</v>
          </cell>
          <cell r="H770">
            <v>44620.78334490741</v>
          </cell>
          <cell r="J770" t="str">
            <v>Arline Benchmarks: Automated Benchmarking Platform for Quantum Compilers</v>
          </cell>
          <cell r="K770" t="str">
            <v>99_不明</v>
          </cell>
          <cell r="AA770" t="str">
            <v>　</v>
          </cell>
          <cell r="AB770" t="str">
            <v>　</v>
          </cell>
          <cell r="AC770" t="str">
            <v>　</v>
          </cell>
          <cell r="AN770" t="str">
            <v>　</v>
          </cell>
        </row>
        <row r="771">
          <cell r="E771" t="str">
            <v>2203.00886v1</v>
          </cell>
          <cell r="G771" t="str">
            <v>0_使用</v>
          </cell>
          <cell r="H771">
            <v>44622.248831018522</v>
          </cell>
          <cell r="J771" t="str">
            <v>Holographic quantum simulation of entanglement renormalization circuits</v>
          </cell>
          <cell r="K771" t="str">
            <v>0_使用</v>
          </cell>
          <cell r="AA771" t="str">
            <v>(F8) Applications: simulating quantum mechanics</v>
          </cell>
          <cell r="AB771" t="str">
            <v>(F2) Applications: condensed matter physics</v>
          </cell>
          <cell r="AC771">
            <v>10</v>
          </cell>
          <cell r="AE771" t="str">
            <v>Quantinuum</v>
          </cell>
          <cell r="AN771" t="str">
            <v>H1-1かH1-2か書いてない</v>
          </cell>
        </row>
        <row r="772">
          <cell r="E772" t="str">
            <v>2203.01007v1</v>
          </cell>
          <cell r="H772">
            <v>44622.441365740742</v>
          </cell>
          <cell r="J772" t="str">
            <v>Impact of quantum noise on the training of quantum Generative
  Adversarial Networks</v>
          </cell>
          <cell r="K772" t="str">
            <v>1_不使用</v>
          </cell>
        </row>
        <row r="773">
          <cell r="E773" t="str">
            <v>2203.01478v3</v>
          </cell>
          <cell r="G773" t="str">
            <v>0_使用</v>
          </cell>
          <cell r="H773">
            <v>44623.071666666663</v>
          </cell>
          <cell r="J773" t="str">
            <v>Simulating excited states of the Lipkin model on a quantum computer</v>
          </cell>
          <cell r="K773" t="str">
            <v>0_使用</v>
          </cell>
          <cell r="AA773" t="str">
            <v>(F8) Applications: simulating quantum mechanics</v>
          </cell>
          <cell r="AB773" t="str">
            <v>　</v>
          </cell>
          <cell r="AC773">
            <v>3</v>
          </cell>
          <cell r="AE773" t="str">
            <v>IBM</v>
          </cell>
        </row>
        <row r="774">
          <cell r="E774" t="str">
            <v>2203.01619v2</v>
          </cell>
          <cell r="H774">
            <v>44623.433425925927</v>
          </cell>
          <cell r="J774" t="str">
            <v>Solving Nuclear Structure Problems with the Adaptive Variational Quantum
  Algorithm</v>
          </cell>
          <cell r="K774" t="str">
            <v>1_不使用</v>
          </cell>
        </row>
        <row r="775">
          <cell r="E775" t="str">
            <v>2203.03745v2</v>
          </cell>
          <cell r="G775" t="str">
            <v>0_使用</v>
          </cell>
          <cell r="H775">
            <v>44627.926157407404</v>
          </cell>
          <cell r="J775" t="str">
            <v>Self-restricting Noise in Quantum Dynamics</v>
          </cell>
          <cell r="K775" t="str">
            <v>0_使用</v>
          </cell>
          <cell r="AA775" t="str">
            <v>(F11) Applications: open quantum systems</v>
          </cell>
          <cell r="AB775" t="str">
            <v>　</v>
          </cell>
          <cell r="AC775">
            <v>4</v>
          </cell>
          <cell r="AE775" t="str">
            <v>IBM</v>
          </cell>
          <cell r="AN775" t="str">
            <v>　</v>
          </cell>
        </row>
        <row r="776">
          <cell r="E776" t="str">
            <v>2203.03816v4</v>
          </cell>
          <cell r="G776" t="str">
            <v>0_使用</v>
          </cell>
          <cell r="H776">
            <v>44628.105162037034</v>
          </cell>
          <cell r="J776" t="str">
            <v>Quantum Volume in Practice: What Users Can Expect from NISQ Devices</v>
          </cell>
          <cell r="K776" t="str">
            <v>0_使用</v>
          </cell>
          <cell r="AA776" t="str">
            <v>(C) System and software development for quantum computers: compiler, circuit optimization, gate decomposition, benchmarking different quantum computers, benchmark such as XEB, quantum volume</v>
          </cell>
          <cell r="AB776" t="str">
            <v>　</v>
          </cell>
          <cell r="AC776">
            <v>9</v>
          </cell>
          <cell r="AE776" t="str">
            <v>Honeywell</v>
          </cell>
          <cell r="AN776" t="str">
            <v>他にも多数のデバイス使用</v>
          </cell>
        </row>
        <row r="777">
          <cell r="E777" t="str">
            <v>2203.06745v3</v>
          </cell>
          <cell r="G777" t="str">
            <v>0_使用</v>
          </cell>
          <cell r="H777">
            <v>44633.82607638889</v>
          </cell>
          <cell r="J777" t="str">
            <v>Comparative study of adaptive variational quantum eigensolvers for
  multi-orbital impurity models</v>
          </cell>
          <cell r="K777" t="str">
            <v>0_使用</v>
          </cell>
          <cell r="AA777" t="str">
            <v>(F2) Applications: condensed matter physics</v>
          </cell>
          <cell r="AB777" t="str">
            <v>　</v>
          </cell>
          <cell r="AC777">
            <v>8</v>
          </cell>
          <cell r="AE777" t="str">
            <v>IBM</v>
          </cell>
          <cell r="AN777" t="str">
            <v>　</v>
          </cell>
        </row>
        <row r="778">
          <cell r="E778" t="str">
            <v>2203.07183v1</v>
          </cell>
          <cell r="G778" t="str">
            <v>0_使用</v>
          </cell>
          <cell r="H778">
            <v>44634.64130787037</v>
          </cell>
          <cell r="J778" t="str">
            <v>QuFI: a Quantum Fault Injector to Measure the Reliability of Qubits and
  Quantum Circuits</v>
          </cell>
          <cell r="K778" t="str">
            <v>99_不明</v>
          </cell>
          <cell r="AA778" t="str">
            <v>(C) System and software development for quantum computers: compiler, circuit optimization, gate decomposition, benchmarking different quantum computers, benchmark such as XEB, quantum volume</v>
          </cell>
          <cell r="AB778" t="str">
            <v>　</v>
          </cell>
          <cell r="AC778">
            <v>7</v>
          </cell>
          <cell r="AE778" t="str">
            <v>IBM</v>
          </cell>
          <cell r="AN778" t="str">
            <v>　</v>
          </cell>
        </row>
        <row r="779">
          <cell r="E779" t="str">
            <v>2203.07219v1</v>
          </cell>
          <cell r="G779" t="str">
            <v>0_使用</v>
          </cell>
          <cell r="H779">
            <v>44634.666319444441</v>
          </cell>
          <cell r="J779" t="str">
            <v>Extending the reach of quantum computing for materials science with
  machine learning potentials</v>
          </cell>
          <cell r="K779" t="str">
            <v>0_使用</v>
          </cell>
          <cell r="AA779" t="str">
            <v>(F3) Applications: quantum chemistry</v>
          </cell>
          <cell r="AB779" t="str">
            <v>　</v>
          </cell>
          <cell r="AC779">
            <v>2</v>
          </cell>
          <cell r="AE779" t="str">
            <v>IBM</v>
          </cell>
          <cell r="AN779" t="str">
            <v>　</v>
          </cell>
        </row>
        <row r="780">
          <cell r="E780" t="str">
            <v>2203.07369v1</v>
          </cell>
          <cell r="G780" t="str">
            <v>0_使用</v>
          </cell>
          <cell r="H780">
            <v>44634.749988425923</v>
          </cell>
          <cell r="J780" t="str">
            <v>Ancilla-free implementation of generalized measurements for qubits
  embedded in a qudit space</v>
          </cell>
          <cell r="K780" t="str">
            <v>0_使用</v>
          </cell>
          <cell r="AA780" t="str">
            <v>(C) System and software development for quantum computers: compiler, circuit optimization, gate decomposition, benchmarking different quantum computers, benchmark such as XEB, quantum volume</v>
          </cell>
          <cell r="AB780" t="str">
            <v>　</v>
          </cell>
          <cell r="AC780">
            <v>8</v>
          </cell>
          <cell r="AE780" t="str">
            <v>IBM</v>
          </cell>
          <cell r="AN780" t="str">
            <v>　</v>
          </cell>
        </row>
        <row r="781">
          <cell r="E781" t="str">
            <v>2203.07739v3</v>
          </cell>
          <cell r="G781" t="str">
            <v>0_使用</v>
          </cell>
          <cell r="H781">
            <v>44635.384618055556</v>
          </cell>
          <cell r="J781" t="str">
            <v>Halving the cost of quantum Fourier transform</v>
          </cell>
          <cell r="K781" t="str">
            <v>0_使用</v>
          </cell>
          <cell r="AA781" t="str">
            <v>(C) System and software development for quantum computers: compiler, circuit optimization, gate decomposition, benchmarking different quantum computers, benchmark such as XEB, quantum volume</v>
          </cell>
          <cell r="AB781" t="str">
            <v>　</v>
          </cell>
          <cell r="AC781">
            <v>5</v>
          </cell>
          <cell r="AE781" t="str">
            <v>IonQ</v>
          </cell>
          <cell r="AN781" t="str">
            <v>Harmonyを追加。</v>
          </cell>
        </row>
        <row r="782">
          <cell r="E782" t="str">
            <v>2203.08329v2</v>
          </cell>
          <cell r="G782" t="str">
            <v>0_使用</v>
          </cell>
          <cell r="H782">
            <v>44636.020798611113</v>
          </cell>
          <cell r="J782" t="str">
            <v>Decoherence predictions in a superconductive quantum device using the
  steepest-entropy-ascent quantum thermodynamics framework</v>
          </cell>
          <cell r="K782" t="str">
            <v>0_使用</v>
          </cell>
          <cell r="AA782" t="str">
            <v>(B) Tomography, noise characterization, quantum control (including pulse optimization), gate benchmarking</v>
          </cell>
          <cell r="AB782" t="str">
            <v>　</v>
          </cell>
          <cell r="AC782">
            <v>5</v>
          </cell>
          <cell r="AE782" t="str">
            <v>IBM</v>
          </cell>
          <cell r="AN782" t="str">
            <v>　</v>
          </cell>
        </row>
        <row r="783">
          <cell r="E783" t="str">
            <v>2203.08514v1</v>
          </cell>
          <cell r="G783" t="str">
            <v>0_使用</v>
          </cell>
          <cell r="H783">
            <v>44636.438009259262</v>
          </cell>
          <cell r="J783" t="str">
            <v>Recursive Variational Quantum Compiling</v>
          </cell>
          <cell r="K783" t="str">
            <v>99_不明</v>
          </cell>
          <cell r="AA783" t="str">
            <v>(C) System and software development for quantum computers: compiler, circuit optimization, gate decomposition, benchmarking different quantum computers, benchmark such as XEB, quantum volume</v>
          </cell>
          <cell r="AB783" t="str">
            <v>　</v>
          </cell>
          <cell r="AC783">
            <v>5</v>
          </cell>
          <cell r="AE783" t="str">
            <v>IBM</v>
          </cell>
          <cell r="AN783" t="str">
            <v>　</v>
          </cell>
        </row>
        <row r="784">
          <cell r="E784" t="str">
            <v>2203.11332v1</v>
          </cell>
          <cell r="G784" t="str">
            <v>0_使用</v>
          </cell>
          <cell r="H784">
            <v>44641.865543981483</v>
          </cell>
          <cell r="J784" t="str">
            <v>Information loss and run time from practical application of quantum data
  compression</v>
          </cell>
          <cell r="K784" t="str">
            <v>0_使用</v>
          </cell>
          <cell r="AA784" t="str">
            <v>(F1) Applications: quantum machine learning</v>
          </cell>
          <cell r="AB784" t="str">
            <v>　</v>
          </cell>
          <cell r="AC784">
            <v>3</v>
          </cell>
          <cell r="AE784" t="str">
            <v>IBM</v>
          </cell>
          <cell r="AN784" t="str">
            <v>　</v>
          </cell>
        </row>
        <row r="785">
          <cell r="E785" t="str">
            <v>2203.11882v2</v>
          </cell>
          <cell r="G785" t="str">
            <v>0_使用</v>
          </cell>
          <cell r="H785">
            <v>44642.706932870373</v>
          </cell>
          <cell r="J785" t="str">
            <v>Linear-depth quantum circuits for multiqubit controlled gates</v>
          </cell>
          <cell r="K785" t="str">
            <v>0_使用</v>
          </cell>
          <cell r="AA785" t="str">
            <v>(C) System and software development for quantum computers: compiler, circuit optimization, gate decomposition, benchmarking different quantum computers, benchmark such as XEB, quantum volume</v>
          </cell>
          <cell r="AB785" t="str">
            <v>　</v>
          </cell>
          <cell r="AC785">
            <v>12</v>
          </cell>
          <cell r="AE785" t="str">
            <v>IBM</v>
          </cell>
          <cell r="AN785" t="str">
            <v>　</v>
          </cell>
        </row>
        <row r="786">
          <cell r="E786" t="str">
            <v>2203.13092v1</v>
          </cell>
          <cell r="G786" t="str">
            <v>0_使用</v>
          </cell>
          <cell r="H786">
            <v>44644.607951388891</v>
          </cell>
          <cell r="J786" t="str">
            <v>Implementation of single-qubit measurement-based t-designs using IBM
  processors</v>
          </cell>
          <cell r="K786" t="str">
            <v>0_使用</v>
          </cell>
          <cell r="AA786" t="str">
            <v>(F13) Applications: others</v>
          </cell>
          <cell r="AB786" t="str">
            <v>　</v>
          </cell>
          <cell r="AC786">
            <v>6</v>
          </cell>
          <cell r="AE786" t="str">
            <v>IBM</v>
          </cell>
          <cell r="AN786" t="str">
            <v>　</v>
          </cell>
        </row>
        <row r="787">
          <cell r="E787" t="str">
            <v>2203.13121v1</v>
          </cell>
          <cell r="G787" t="str">
            <v>0_使用</v>
          </cell>
          <cell r="H787">
            <v>44644.644675925927</v>
          </cell>
          <cell r="J787" t="str">
            <v>Quantum Computing in the Cloud: Analyzing job and machine
  characteristics</v>
          </cell>
          <cell r="K787" t="str">
            <v>99_不明</v>
          </cell>
          <cell r="AA787" t="str">
            <v>(C) System and software development for quantum computers: compiler, circuit optimization, gate decomposition, benchmarking different quantum computers, benchmark such as XEB, quantum volume</v>
          </cell>
          <cell r="AB787" t="str">
            <v>　</v>
          </cell>
          <cell r="AC787">
            <v>64</v>
          </cell>
          <cell r="AE787" t="str">
            <v>IBM</v>
          </cell>
          <cell r="AN787" t="str">
            <v>全部で20以上のIBMの実機を比較。残りは右に記載。</v>
          </cell>
        </row>
        <row r="788">
          <cell r="E788" t="str">
            <v>2203.13260v1</v>
          </cell>
          <cell r="G788" t="str">
            <v>99_不明</v>
          </cell>
          <cell r="H788">
            <v>44644.650902777779</v>
          </cell>
          <cell r="J788" t="str">
            <v>Adaptive job and resource management for the growing quantum cloud</v>
          </cell>
          <cell r="K788" t="str">
            <v>99_不明</v>
          </cell>
          <cell r="AA788" t="str">
            <v>(C) System and software development for quantum computers: compiler, circuit optimization, gate decomposition, benchmarking different quantum computers, benchmark such as XEB, quantum volume</v>
          </cell>
          <cell r="AB788" t="str">
            <v>　</v>
          </cell>
          <cell r="AC788" t="str">
            <v>　</v>
          </cell>
          <cell r="AE788" t="str">
            <v>　</v>
          </cell>
          <cell r="AN788" t="str">
            <v>Fig. 6のデータを著者らが作ったのだとしたら実機を使用。が何も書いてない。使っている場合、2qubits on IBM Rome。他のデータは実機のシミュレータかque等から構築。</v>
          </cell>
        </row>
        <row r="789">
          <cell r="E789" t="str">
            <v>2203.14295v1</v>
          </cell>
          <cell r="G789" t="str">
            <v>0_使用</v>
          </cell>
          <cell r="H789">
            <v>44647.541689814818</v>
          </cell>
          <cell r="J789" t="str">
            <v>Simulating open quantum many-body systems using optimised circuits in
  digital quantum simulation</v>
          </cell>
          <cell r="K789" t="str">
            <v>0_使用</v>
          </cell>
          <cell r="AA789" t="str">
            <v>(F11) Applications: open quantum systems</v>
          </cell>
          <cell r="AB789" t="str">
            <v>　</v>
          </cell>
          <cell r="AC789">
            <v>6</v>
          </cell>
          <cell r="AE789" t="str">
            <v>IBM</v>
          </cell>
          <cell r="AN789" t="str">
            <v>　</v>
          </cell>
        </row>
        <row r="790">
          <cell r="E790" t="str">
            <v>2203.14348v1</v>
          </cell>
          <cell r="G790" t="str">
            <v>0_使用</v>
          </cell>
          <cell r="H790">
            <v>44647.707708333335</v>
          </cell>
          <cell r="J790" t="str">
            <v>Unentangled quantum reinforcement learning agents in the OpenAI Gym</v>
          </cell>
          <cell r="K790" t="str">
            <v>0_使用</v>
          </cell>
          <cell r="AA790" t="str">
            <v>(F1) Applications: quantum machine learning</v>
          </cell>
          <cell r="AB790" t="str">
            <v>　</v>
          </cell>
          <cell r="AC790">
            <v>24</v>
          </cell>
          <cell r="AE790" t="str">
            <v>IBM</v>
          </cell>
          <cell r="AN790" t="str">
            <v>残り２つの実機は右に記載</v>
          </cell>
        </row>
        <row r="791">
          <cell r="E791" t="str">
            <v>2203.14995v1</v>
          </cell>
          <cell r="G791" t="str">
            <v>0_使用</v>
          </cell>
          <cell r="H791">
            <v>44648.753055555557</v>
          </cell>
          <cell r="J791" t="str">
            <v>Measurement-based interleaved randomised benchmarking using IBM
  processors</v>
          </cell>
          <cell r="K791" t="str">
            <v>0_使用</v>
          </cell>
          <cell r="AA791" t="str">
            <v>(C) System and software development for quantum computers: compiler, circuit optimization, gate decomposition, benchmarking different quantum computers, benchmark such as XEB, quantum volume</v>
          </cell>
          <cell r="AB791" t="str">
            <v>　</v>
          </cell>
          <cell r="AC791">
            <v>31</v>
          </cell>
          <cell r="AE791" t="str">
            <v>IBM</v>
          </cell>
          <cell r="AN791" t="str">
            <v>IBM Brooklyn追加</v>
          </cell>
        </row>
        <row r="792">
          <cell r="E792" t="str">
            <v>2203.15291v1</v>
          </cell>
          <cell r="G792" t="str">
            <v>0_使用</v>
          </cell>
          <cell r="H792">
            <v>44649.299768518518</v>
          </cell>
          <cell r="J792" t="str">
            <v>Simulating challenging correlated molecules and materials on the
  Sycamore quantum processor</v>
          </cell>
          <cell r="K792" t="str">
            <v>0_使用</v>
          </cell>
          <cell r="AA792" t="str">
            <v>(F2) Applications: condensed matter physics</v>
          </cell>
          <cell r="AB792" t="str">
            <v>(F3) Applications: quantum chemistry</v>
          </cell>
          <cell r="AC792">
            <v>11</v>
          </cell>
          <cell r="AE792" t="str">
            <v>Google</v>
          </cell>
          <cell r="AN792" t="str">
            <v>　</v>
          </cell>
        </row>
        <row r="793">
          <cell r="E793" t="str">
            <v>2203.15695v2</v>
          </cell>
          <cell r="G793" t="str">
            <v>1_不使用</v>
          </cell>
          <cell r="H793">
            <v>44649.664849537039</v>
          </cell>
          <cell r="J793" t="str">
            <v>Performance of surface codes in realistic quantum hardware</v>
          </cell>
          <cell r="K793" t="str">
            <v>99_不明</v>
          </cell>
          <cell r="AA793" t="str">
            <v>　</v>
          </cell>
          <cell r="AB793" t="str">
            <v>　</v>
          </cell>
          <cell r="AC793" t="str">
            <v>　</v>
          </cell>
          <cell r="AE793" t="str">
            <v>　</v>
          </cell>
          <cell r="AN793" t="str">
            <v>　</v>
          </cell>
        </row>
        <row r="794">
          <cell r="E794" t="str">
            <v>2203.15716v1</v>
          </cell>
          <cell r="G794" t="str">
            <v>0_使用</v>
          </cell>
          <cell r="H794">
            <v>44649.680775462963</v>
          </cell>
          <cell r="J794" t="str">
            <v>Application of Quantum Computers in Foreign Exchange Reserves Management</v>
          </cell>
          <cell r="K794" t="str">
            <v>0_使用</v>
          </cell>
          <cell r="AA794" t="str">
            <v>(F4) Applications: finance</v>
          </cell>
          <cell r="AB794" t="str">
            <v>　</v>
          </cell>
          <cell r="AC794">
            <v>4</v>
          </cell>
          <cell r="AE794" t="str">
            <v>IBM</v>
          </cell>
          <cell r="AN794" t="str">
            <v>IBM Bogotaも使用。</v>
          </cell>
        </row>
        <row r="795">
          <cell r="E795" t="str">
            <v>2203.17062v2</v>
          </cell>
          <cell r="G795" t="str">
            <v>0_使用</v>
          </cell>
          <cell r="H795">
            <v>44651.605023148149</v>
          </cell>
          <cell r="J795" t="str">
            <v>Quantum coherence versus interferometric visibility in a generalized
  Mach-Zehnder interferometer</v>
          </cell>
          <cell r="K795" t="str">
            <v>0_使用</v>
          </cell>
          <cell r="AA795" t="str">
            <v>(A) Fundamentals of physics and quantum information: Bell inequality, entanglement test (GHZ, graph state), protocols including quantum teleportation</v>
          </cell>
          <cell r="AB795" t="str">
            <v>　</v>
          </cell>
          <cell r="AC795">
            <v>1</v>
          </cell>
          <cell r="AE795" t="str">
            <v>IBM</v>
          </cell>
          <cell r="AN795" t="str">
            <v>　</v>
          </cell>
        </row>
        <row r="796">
          <cell r="E796" t="str">
            <v>2204.00015v1</v>
          </cell>
          <cell r="G796" t="str">
            <v>0_使用</v>
          </cell>
          <cell r="H796">
            <v>44651.750011574077</v>
          </cell>
          <cell r="J796" t="str">
            <v>Measuring magic on a quantum processor</v>
          </cell>
          <cell r="K796" t="str">
            <v>0_使用</v>
          </cell>
          <cell r="AA796" t="str">
            <v>(A) Fundamentals of physics and quantum information: Bell inequality, entanglement test (GHZ, graph state), protocols including quantum teleportation</v>
          </cell>
          <cell r="AB796" t="str">
            <v>　</v>
          </cell>
          <cell r="AC796">
            <v>5</v>
          </cell>
          <cell r="AE796" t="str">
            <v>IBM</v>
          </cell>
          <cell r="AN796" t="str">
            <v>1,3,4 qubit でも実行</v>
          </cell>
        </row>
        <row r="797">
          <cell r="E797" t="str">
            <v>2204.01471v2</v>
          </cell>
          <cell r="G797" t="str">
            <v>0_使用</v>
          </cell>
          <cell r="H797">
            <v>44655.56763888889</v>
          </cell>
          <cell r="J797" t="str">
            <v>Effects of Dynamical Decoupling and Pulse-level Optimizations on IBM
  Quantum Computers</v>
          </cell>
          <cell r="K797" t="str">
            <v>0_使用</v>
          </cell>
          <cell r="AA797" t="str">
            <v>(E) Quantum noise mitigation</v>
          </cell>
          <cell r="AB797" t="str">
            <v>(B) Tomography, noise characterization, quantum control (including pulse optimization), gate benchmarking</v>
          </cell>
          <cell r="AC797">
            <v>12</v>
          </cell>
          <cell r="AE797" t="str">
            <v>IBM</v>
          </cell>
          <cell r="AN797" t="str">
            <v>3-12 qubit。IBM Q Jakarta でも 3-6 qubit で実行。QAOA も実行。https://ieeexplore.ieee.org/abstract/document/9872062 で出版済。</v>
          </cell>
        </row>
        <row r="798">
          <cell r="E798" t="str">
            <v>2204.02784v1</v>
          </cell>
          <cell r="G798" t="str">
            <v>1_不使用</v>
          </cell>
          <cell r="H798">
            <v>44655.886180555557</v>
          </cell>
          <cell r="J798" t="str">
            <v>Quantum Machine Learning for Software Supply Chain Attacks: How Far Can
  We Go?</v>
          </cell>
          <cell r="K798" t="str">
            <v>99_不明</v>
          </cell>
          <cell r="AA798" t="str">
            <v>(F1) Applications: quantum machine learning</v>
          </cell>
          <cell r="AB798" t="str">
            <v>　</v>
          </cell>
          <cell r="AC798" t="str">
            <v>　</v>
          </cell>
          <cell r="AE798" t="str">
            <v>　</v>
          </cell>
          <cell r="AN798" t="str">
            <v>IBM Qiskit, TensorFlow Quantum の simulator</v>
          </cell>
        </row>
        <row r="799">
          <cell r="E799" t="str">
            <v>2204.02147v1</v>
          </cell>
          <cell r="G799" t="str">
            <v>0_使用</v>
          </cell>
          <cell r="H799">
            <v>44656.512083333335</v>
          </cell>
          <cell r="J799" t="str">
            <v>High-fidelity quantum control by polychromatic pulse trains</v>
          </cell>
          <cell r="K799" t="str">
            <v>0_使用</v>
          </cell>
          <cell r="AA799" t="str">
            <v>(B) Tomography, noise characterization, quantum control (including pulse optimization), gate benchmarking</v>
          </cell>
          <cell r="AB799" t="str">
            <v>　</v>
          </cell>
          <cell r="AC799">
            <v>1</v>
          </cell>
          <cell r="AE799" t="str">
            <v>IBM</v>
          </cell>
          <cell r="AN799" t="str">
            <v>　</v>
          </cell>
        </row>
        <row r="800">
          <cell r="E800" t="str">
            <v>2204.04017v1</v>
          </cell>
          <cell r="G800" t="str">
            <v>0_使用</v>
          </cell>
          <cell r="H800">
            <v>44659.503784722219</v>
          </cell>
          <cell r="J800" t="str">
            <v>Quantum Machine Learning Framework for Virtual Screening in Drug
  Discovery: a Prospective Quantum Advantage</v>
          </cell>
          <cell r="K800" t="str">
            <v>0_使用</v>
          </cell>
          <cell r="AA800" t="str">
            <v>(F1) Applications: quantum machine learning</v>
          </cell>
          <cell r="AB800" t="str">
            <v>　</v>
          </cell>
          <cell r="AC800">
            <v>8</v>
          </cell>
          <cell r="AE800" t="str">
            <v>IBM</v>
          </cell>
          <cell r="AN800" t="str">
            <v>　</v>
          </cell>
        </row>
        <row r="801">
          <cell r="E801" t="str">
            <v>2204.05757v1</v>
          </cell>
          <cell r="G801" t="str">
            <v>　</v>
          </cell>
          <cell r="H801">
            <v>44659.738599537035</v>
          </cell>
          <cell r="J801" t="str">
            <v>Dealing with quantum computer readout noise through high energy physics
  unfolding methods</v>
          </cell>
          <cell r="K801" t="str">
            <v>0_使用</v>
          </cell>
          <cell r="AA801" t="str">
            <v>　</v>
          </cell>
          <cell r="AB801" t="str">
            <v>　</v>
          </cell>
          <cell r="AC801" t="str">
            <v>　</v>
          </cell>
          <cell r="AE801" t="str">
            <v>　</v>
          </cell>
          <cell r="AN801" t="str">
            <v>修士論文のため省略</v>
          </cell>
        </row>
        <row r="802">
          <cell r="E802" t="str">
            <v>2204.05286v1</v>
          </cell>
          <cell r="G802" t="str">
            <v>0_使用</v>
          </cell>
          <cell r="H802">
            <v>44662.73883101852</v>
          </cell>
          <cell r="J802" t="str">
            <v>Expressivity of Variational Quantum Machine Learning on the Boolean Cube</v>
          </cell>
          <cell r="K802" t="str">
            <v>0_使用</v>
          </cell>
          <cell r="AA802" t="str">
            <v>(F1) Applications: quantum machine learning</v>
          </cell>
          <cell r="AB802" t="str">
            <v>　</v>
          </cell>
          <cell r="AC802">
            <v>3</v>
          </cell>
          <cell r="AE802" t="str">
            <v>IBM</v>
          </cell>
          <cell r="AN802" t="str">
            <v>IBM Casablanca では 2 qubit 使用</v>
          </cell>
        </row>
        <row r="803">
          <cell r="E803" t="str">
            <v>2204.05693v1</v>
          </cell>
          <cell r="H803">
            <v>44663.444606481484</v>
          </cell>
          <cell r="J803" t="str">
            <v>Density Matrix Renormalization Group with Tensor Processing Units</v>
          </cell>
          <cell r="K803" t="str">
            <v>1_不使用</v>
          </cell>
        </row>
        <row r="804">
          <cell r="E804" t="str">
            <v>2204.05852v1</v>
          </cell>
          <cell r="G804" t="str">
            <v>0_使用</v>
          </cell>
          <cell r="H804">
            <v>44663.61891203704</v>
          </cell>
          <cell r="J804" t="str">
            <v>Characterizing Error Mitigation by Symmetry Verification in QAOA</v>
          </cell>
          <cell r="K804" t="str">
            <v>0_使用</v>
          </cell>
          <cell r="AA804" t="str">
            <v>(E) Quantum noise mitigation</v>
          </cell>
          <cell r="AB804" t="str">
            <v>(F5) Applications: optimization (QAOA)</v>
          </cell>
          <cell r="AC804">
            <v>4</v>
          </cell>
          <cell r="AE804" t="str">
            <v>IonQ 11 qubit processor</v>
          </cell>
          <cell r="AN804" t="str">
            <v>3 qubit での実験も実行</v>
          </cell>
        </row>
        <row r="805">
          <cell r="E805" t="str">
            <v>2204.05955v2</v>
          </cell>
          <cell r="H805">
            <v>44663.716435185182</v>
          </cell>
          <cell r="J805" t="str">
            <v>Ground state preparation and energy estimation on early fault-tolerant
  quantum computers via quantum eigenvalue transformation of unitary matrices</v>
          </cell>
          <cell r="K805" t="str">
            <v>1_不使用</v>
          </cell>
        </row>
        <row r="806">
          <cell r="E806" t="str">
            <v>2204.06056v2</v>
          </cell>
          <cell r="G806" t="str">
            <v>0_使用</v>
          </cell>
          <cell r="H806">
            <v>44663.819108796299</v>
          </cell>
          <cell r="J806" t="str">
            <v>Quantum circuit debugging and sensitivity analysis via local inversions</v>
          </cell>
          <cell r="K806" t="str">
            <v>0_使用</v>
          </cell>
          <cell r="AA806" t="str">
            <v>(B) Tomography, noise characterization, quantum control (including pulse optimization), gate benchmarking</v>
          </cell>
          <cell r="AB806" t="str">
            <v>　</v>
          </cell>
          <cell r="AC806">
            <v>4</v>
          </cell>
          <cell r="AE806" t="str">
            <v>IBM</v>
          </cell>
          <cell r="AN806" t="str">
            <v>3 qubit での実験も実行</v>
          </cell>
        </row>
        <row r="807">
          <cell r="E807" t="str">
            <v>2204.07996v2</v>
          </cell>
          <cell r="G807" t="str">
            <v>99_不明</v>
          </cell>
          <cell r="H807">
            <v>44665.427349537036</v>
          </cell>
          <cell r="J807" t="str">
            <v>Efficient Quantum Image Encryption Technique for Securing Multimedia
  Applications</v>
          </cell>
          <cell r="K807" t="str">
            <v>0_使用</v>
          </cell>
          <cell r="AA807" t="str">
            <v>(F13) Applications: others</v>
          </cell>
          <cell r="AB807" t="str">
            <v>　</v>
          </cell>
          <cell r="AC807" t="str">
            <v>　</v>
          </cell>
          <cell r="AE807" t="str">
            <v>　</v>
          </cell>
          <cell r="AN807" t="str">
            <v>IBM cloud-based quantum computer を使用したと書いているものの、QPU, qubit 数, 実験結果らしき図等はなし。</v>
          </cell>
        </row>
        <row r="808">
          <cell r="E808" t="str">
            <v>2204.07011v1</v>
          </cell>
          <cell r="G808" t="str">
            <v>1_不使用</v>
          </cell>
          <cell r="H808">
            <v>44665.628946759258</v>
          </cell>
          <cell r="J808" t="str">
            <v>Programming Quantum Hardware via Levenberg Marquardt Machine Learning</v>
          </cell>
          <cell r="K808" t="str">
            <v>0_使用</v>
          </cell>
          <cell r="AA808" t="str">
            <v>(F1) Applications: quantum machine learning</v>
          </cell>
          <cell r="AB808" t="str">
            <v>　</v>
          </cell>
          <cell r="AC808" t="str">
            <v>　</v>
          </cell>
          <cell r="AE808" t="str">
            <v>　</v>
          </cell>
          <cell r="AN808" t="str">
            <v>IBM Qiskit simulator を利用</v>
          </cell>
        </row>
        <row r="809">
          <cell r="E809" t="str">
            <v>2204.07109v1</v>
          </cell>
          <cell r="G809" t="str">
            <v>0_使用</v>
          </cell>
          <cell r="H809">
            <v>44665.70753472222</v>
          </cell>
          <cell r="J809" t="str">
            <v>Improving the efficiency of learning-based error mitigation</v>
          </cell>
          <cell r="K809" t="str">
            <v>0_使用</v>
          </cell>
          <cell r="AA809" t="str">
            <v>(E) Quantum noise mitigation</v>
          </cell>
          <cell r="AB809" t="str">
            <v>(F2) Applications: condensed matter physics</v>
          </cell>
          <cell r="AC809">
            <v>8</v>
          </cell>
          <cell r="AE809" t="str">
            <v>IBM</v>
          </cell>
          <cell r="AN809" t="str">
            <v>　</v>
          </cell>
        </row>
        <row r="810">
          <cell r="E810" t="str">
            <v>2204.10061v3</v>
          </cell>
          <cell r="G810" t="str">
            <v>0_使用</v>
          </cell>
          <cell r="H810">
            <v>44672.535266203704</v>
          </cell>
          <cell r="J810" t="str">
            <v>Scalable measures of magic for quantum computers</v>
          </cell>
          <cell r="K810" t="str">
            <v>0_使用</v>
          </cell>
          <cell r="AA810" t="str">
            <v>(A) Fundamentals of physics and quantum information: Bell inequality, entanglement test (GHZ, graph state), protocols including quantum teleportation</v>
          </cell>
          <cell r="AB810" t="str">
            <v>　</v>
          </cell>
          <cell r="AC810">
            <v>6</v>
          </cell>
          <cell r="AE810" t="str">
            <v>IonQ</v>
          </cell>
          <cell r="AN810" t="str">
            <v>　</v>
          </cell>
        </row>
        <row r="811">
          <cell r="E811" t="str">
            <v>2204.10786v1</v>
          </cell>
          <cell r="G811" t="str">
            <v>0_使用</v>
          </cell>
          <cell r="H811">
            <v>44673.668078703704</v>
          </cell>
          <cell r="J811" t="str">
            <v>IBM quantum platforms: a quantum battery perspective</v>
          </cell>
          <cell r="K811" t="str">
            <v>0_使用</v>
          </cell>
          <cell r="AA811" t="str">
            <v>(F8) Applications: simulating quantum mechanics</v>
          </cell>
          <cell r="AB811" t="str">
            <v>　</v>
          </cell>
          <cell r="AC811">
            <v>1</v>
          </cell>
          <cell r="AE811" t="str">
            <v>IBM</v>
          </cell>
          <cell r="AN811" t="str">
            <v>　</v>
          </cell>
        </row>
        <row r="812">
          <cell r="E812" t="str">
            <v>2204.11114v1</v>
          </cell>
          <cell r="G812" t="str">
            <v>0_使用</v>
          </cell>
          <cell r="H812">
            <v>44674.743773148148</v>
          </cell>
          <cell r="J812" t="str">
            <v>Quantum Error Detection Without Using Ancilla Qubits</v>
          </cell>
          <cell r="K812" t="str">
            <v>0_使用</v>
          </cell>
          <cell r="AA812" t="str">
            <v>(D) Quantum error correction</v>
          </cell>
          <cell r="AB812" t="str">
            <v>　</v>
          </cell>
          <cell r="AC812">
            <v>20</v>
          </cell>
          <cell r="AE812" t="str">
            <v>IBM</v>
          </cell>
          <cell r="AN812" t="str">
            <v>　</v>
          </cell>
        </row>
        <row r="813">
          <cell r="E813" t="str">
            <v>2204.11775v2</v>
          </cell>
          <cell r="G813" t="str">
            <v>0_使用</v>
          </cell>
          <cell r="H813">
            <v>44676.698564814818</v>
          </cell>
          <cell r="J813" t="str">
            <v>A quantum Fourier transform (QFT) based note detection algorithm</v>
          </cell>
          <cell r="K813" t="str">
            <v>0_使用</v>
          </cell>
          <cell r="AA813" t="str">
            <v>(F13) Applications: others</v>
          </cell>
          <cell r="AB813" t="str">
            <v>　</v>
          </cell>
          <cell r="AC813">
            <v>3</v>
          </cell>
          <cell r="AE813" t="str">
            <v>IBM</v>
          </cell>
          <cell r="AN813" t="str">
            <v>　</v>
          </cell>
        </row>
        <row r="814">
          <cell r="E814" t="str">
            <v>2204.11875v1</v>
          </cell>
          <cell r="G814" t="str">
            <v>0_使用</v>
          </cell>
          <cell r="H814">
            <v>44676.750034722223</v>
          </cell>
          <cell r="J814" t="str">
            <v>Experimental limit on non-linear state-dependent terms in quantum theory</v>
          </cell>
          <cell r="K814" t="str">
            <v>0_使用</v>
          </cell>
          <cell r="AA814" t="str">
            <v>(F8) Applications: simulating quantum mechanics</v>
          </cell>
          <cell r="AB814" t="str">
            <v>　</v>
          </cell>
          <cell r="AC814">
            <v>1</v>
          </cell>
          <cell r="AE814" t="str">
            <v>IBM</v>
          </cell>
          <cell r="AN814" t="str">
            <v>QPU名の記載なし</v>
          </cell>
        </row>
        <row r="815">
          <cell r="E815" t="str">
            <v>2204.13634v2</v>
          </cell>
          <cell r="G815" t="str">
            <v>0_使用</v>
          </cell>
          <cell r="H815">
            <v>44679.703379629631</v>
          </cell>
          <cell r="J815" t="str">
            <v>Experimental implementation of quantum algorithm for association rules
  mining</v>
          </cell>
          <cell r="K815" t="str">
            <v>0_使用</v>
          </cell>
          <cell r="AA815" t="str">
            <v>(F7) Applications: primitives (grover, amplitude amplification, phase estimation, variational algorithm, optimizers, measurements)</v>
          </cell>
          <cell r="AB815" t="str">
            <v>　</v>
          </cell>
          <cell r="AC815">
            <v>4</v>
          </cell>
          <cell r="AE815" t="str">
            <v>IBM</v>
          </cell>
          <cell r="AN815" t="str">
            <v>IBM Nairobi も使用 (4 qubits)</v>
          </cell>
        </row>
        <row r="816">
          <cell r="E816" t="str">
            <v>2204.13802v1</v>
          </cell>
          <cell r="G816" t="str">
            <v>1_不使用</v>
          </cell>
          <cell r="H816">
            <v>44679.930439814816</v>
          </cell>
          <cell r="J816" t="str">
            <v>BILP-Q: Quantum Coalition Structure Generation</v>
          </cell>
          <cell r="K816" t="str">
            <v>0_使用</v>
          </cell>
          <cell r="AA816" t="str">
            <v>(F5) Applications: optimization (QAOA)</v>
          </cell>
          <cell r="AB816" t="str">
            <v>　</v>
          </cell>
          <cell r="AC816" t="str">
            <v>　</v>
          </cell>
          <cell r="AE816" t="str">
            <v>　</v>
          </cell>
          <cell r="AN816" t="str">
            <v>D wave quantum annealer のみ実機を使用。IBM Qiskit は simulator 。</v>
          </cell>
        </row>
        <row r="817">
          <cell r="E817" t="str">
            <v>2204.13951v2</v>
          </cell>
          <cell r="G817" t="str">
            <v>0_使用</v>
          </cell>
          <cell r="H817">
            <v>44680.372210648151</v>
          </cell>
          <cell r="J817" t="str">
            <v>Hybrid quantum-classical reservoir computing of thermal convection flow</v>
          </cell>
          <cell r="K817" t="str">
            <v>0_使用</v>
          </cell>
          <cell r="AA817" t="str">
            <v>(F10) Applications: fluid dynamics and other differential equations</v>
          </cell>
          <cell r="AB817" t="str">
            <v>(F1) Applications: quantum machine learning</v>
          </cell>
          <cell r="AC817">
            <v>7</v>
          </cell>
          <cell r="AE817" t="str">
            <v>IBM</v>
          </cell>
          <cell r="AN817" t="str">
            <v>　</v>
          </cell>
        </row>
        <row r="818">
          <cell r="E818" t="str">
            <v>2205.00125v2</v>
          </cell>
          <cell r="G818" t="str">
            <v>0_使用</v>
          </cell>
          <cell r="H818">
            <v>44681.069722222222</v>
          </cell>
          <cell r="J818" t="str">
            <v>Quantum Telecloning on NISQ Computers</v>
          </cell>
          <cell r="K818" t="str">
            <v>0_使用</v>
          </cell>
          <cell r="AA818" t="str">
            <v>(A) Fundamentals of physics and quantum information: Bell inequality, entanglement test (GHZ, graph state), protocols including quantum teleportation</v>
          </cell>
          <cell r="AB818" t="str">
            <v>　</v>
          </cell>
          <cell r="AC818">
            <v>7</v>
          </cell>
          <cell r="AE818" t="str">
            <v>IBM</v>
          </cell>
          <cell r="AN818" t="str">
            <v>　</v>
          </cell>
        </row>
        <row r="819">
          <cell r="E819" t="str">
            <v>2205.00615v2</v>
          </cell>
          <cell r="H819">
            <v>44683.073738425926</v>
          </cell>
          <cell r="J819" t="str">
            <v>Quantum Key Infrastructure: A scalable quantum-proof key distribution
  system</v>
          </cell>
          <cell r="K819" t="str">
            <v>1_不使用</v>
          </cell>
        </row>
        <row r="820">
          <cell r="E820" t="str">
            <v>2205.00645v1</v>
          </cell>
          <cell r="G820" t="str">
            <v>0_使用</v>
          </cell>
          <cell r="H820">
            <v>44683.188900462963</v>
          </cell>
          <cell r="J820" t="str">
            <v>A near-term quantum algorithm for solving linear systems of equations
  based on the Woodbury identity</v>
          </cell>
          <cell r="K820" t="str">
            <v>0_使用</v>
          </cell>
          <cell r="AA820" t="str">
            <v>(F6) Applications: linear algebra (HHL, variational linear system solver)</v>
          </cell>
          <cell r="AB820" t="str">
            <v>　</v>
          </cell>
          <cell r="AC820">
            <v>27</v>
          </cell>
          <cell r="AE820" t="str">
            <v>IBM</v>
          </cell>
          <cell r="AN820" t="str">
            <v>　</v>
          </cell>
        </row>
        <row r="821">
          <cell r="E821" t="str">
            <v>2205.01262v2</v>
          </cell>
          <cell r="G821" t="str">
            <v>0_使用</v>
          </cell>
          <cell r="H821">
            <v>44684.046018518522</v>
          </cell>
          <cell r="J821" t="str">
            <v>Testing the necessity of complex numbers in quantum mechanics with IBM
  quantum computers</v>
          </cell>
          <cell r="K821" t="str">
            <v>0_使用</v>
          </cell>
          <cell r="AA821" t="str">
            <v>(F8) Applications: simulating quantum mechanics</v>
          </cell>
          <cell r="AB821" t="str">
            <v>　</v>
          </cell>
          <cell r="AC821">
            <v>4</v>
          </cell>
          <cell r="AE821" t="str">
            <v>IBM</v>
          </cell>
          <cell r="AN821" t="str">
            <v>IBM Lagos も使用。</v>
          </cell>
        </row>
        <row r="822">
          <cell r="E822" t="str">
            <v>2205.02230v1</v>
          </cell>
          <cell r="G822" t="str">
            <v>99_不明</v>
          </cell>
          <cell r="H822">
            <v>44685.037962962961</v>
          </cell>
          <cell r="J822" t="str">
            <v>A Hybrid Classical-Quantum framework for solving Free Boundary Value
  Problems and Applications in Modeling Electric Contact Phenomena</v>
          </cell>
          <cell r="K822" t="str">
            <v>0_使用</v>
          </cell>
          <cell r="AA822" t="str">
            <v>(F10) Applications: fluid dynamics and other differential equations</v>
          </cell>
          <cell r="AB822" t="str">
            <v>　</v>
          </cell>
          <cell r="AC822" t="str">
            <v>　</v>
          </cell>
          <cell r="AE822" t="str">
            <v>　</v>
          </cell>
          <cell r="AN822" t="str">
            <v>実機を利用したと記載してある。しかし、本文および指定された github link にデータの記載がない。</v>
          </cell>
        </row>
        <row r="823">
          <cell r="E823" t="str">
            <v>2205.02212v1</v>
          </cell>
          <cell r="G823" t="str">
            <v>0_使用</v>
          </cell>
          <cell r="H823">
            <v>44685.740902777776</v>
          </cell>
          <cell r="J823" t="str">
            <v>Quantum Computing Approaches for Mission Covering Optimization</v>
          </cell>
          <cell r="K823" t="str">
            <v>0_使用</v>
          </cell>
          <cell r="AA823" t="str">
            <v>(F5) Applications: optimization (QAOA)</v>
          </cell>
          <cell r="AB823" t="str">
            <v>　</v>
          </cell>
          <cell r="AC823">
            <v>27</v>
          </cell>
          <cell r="AE823" t="str">
            <v>IBM</v>
          </cell>
          <cell r="AN823" t="str">
            <v>他に IBM Montreal を利用。D-wave Quantum annealer も利用。</v>
          </cell>
        </row>
        <row r="824">
          <cell r="E824" t="str">
            <v>2205.02483v1</v>
          </cell>
          <cell r="G824" t="str">
            <v>0_使用</v>
          </cell>
          <cell r="H824">
            <v>44686.32309027778</v>
          </cell>
          <cell r="J824" t="str">
            <v>Vector Field Visualization of Single-Qubit State Tomography</v>
          </cell>
          <cell r="K824" t="str">
            <v>0_使用</v>
          </cell>
          <cell r="AA824" t="str">
            <v>(B) Tomography, noise characterization, quantum control (including pulse optimization), gate benchmarking</v>
          </cell>
          <cell r="AB824" t="str">
            <v>　</v>
          </cell>
          <cell r="AC824">
            <v>1</v>
          </cell>
          <cell r="AE824" t="str">
            <v>IBM</v>
          </cell>
          <cell r="AN824" t="str">
            <v>　</v>
          </cell>
        </row>
        <row r="825">
          <cell r="E825" t="str">
            <v>2205.02891v1</v>
          </cell>
          <cell r="G825" t="str">
            <v>0_使用</v>
          </cell>
          <cell r="H825">
            <v>44686.793483796297</v>
          </cell>
          <cell r="J825" t="str">
            <v>Variational Quantum Optimization of Nonlocality in Noisy Quantum
  Networks</v>
          </cell>
          <cell r="K825" t="str">
            <v>0_使用</v>
          </cell>
          <cell r="AA825" t="str">
            <v>(F5) Applications: optimization (QAOA)</v>
          </cell>
          <cell r="AB825" t="str">
            <v>　</v>
          </cell>
          <cell r="AC825">
            <v>6</v>
          </cell>
          <cell r="AE825" t="str">
            <v>IBM</v>
          </cell>
          <cell r="AN825" t="str">
            <v>　</v>
          </cell>
        </row>
        <row r="826">
          <cell r="E826" t="str">
            <v>2205.03441v1</v>
          </cell>
          <cell r="G826" t="str">
            <v>0_使用</v>
          </cell>
          <cell r="H826">
            <v>44687.769409722219</v>
          </cell>
          <cell r="J826" t="str">
            <v>Comparison between the Iterative Local Search and Exhaustive Search
  methods applied to QAOA in Max-Cut and Ising Spin Model problems</v>
          </cell>
          <cell r="K826" t="str">
            <v>0_使用</v>
          </cell>
          <cell r="AA826" t="str">
            <v>(F5) Applications: optimization (QAOA)</v>
          </cell>
          <cell r="AB826" t="str">
            <v>　</v>
          </cell>
          <cell r="AC826">
            <v>5</v>
          </cell>
          <cell r="AE826" t="str">
            <v>IBM</v>
          </cell>
          <cell r="AN826" t="str">
            <v>　</v>
          </cell>
        </row>
        <row r="827">
          <cell r="E827" t="str">
            <v>2205.04535v1</v>
          </cell>
          <cell r="H827">
            <v>44690.846192129633</v>
          </cell>
          <cell r="J827" t="str">
            <v>Repeated Averages on Graphs</v>
          </cell>
          <cell r="K827" t="str">
            <v>1_不使用</v>
          </cell>
        </row>
        <row r="828">
          <cell r="E828" t="str">
            <v>2205.06299v2</v>
          </cell>
          <cell r="G828" t="str">
            <v>0_使用</v>
          </cell>
          <cell r="H828">
            <v>44693.768622685187</v>
          </cell>
          <cell r="J828" t="str">
            <v>Qubit-efficient simulation of thermal states with quantum tensor
  networks</v>
          </cell>
          <cell r="K828" t="str">
            <v>0_使用</v>
          </cell>
          <cell r="AA828" t="str">
            <v>(F2) Applications: condensed matter physics</v>
          </cell>
          <cell r="AB828" t="str">
            <v>　</v>
          </cell>
          <cell r="AC828">
            <v>2</v>
          </cell>
          <cell r="AE828" t="str">
            <v>Quantinuum</v>
          </cell>
          <cell r="AN828" t="str">
            <v>H1 とのみ記載されており、H1-1 と H1-2 のいずれを利用したかは不明。</v>
          </cell>
        </row>
        <row r="829">
          <cell r="E829" t="str">
            <v>2205.07171v1</v>
          </cell>
          <cell r="G829" t="str">
            <v>1_不使用</v>
          </cell>
          <cell r="H829">
            <v>44696.147187499999</v>
          </cell>
          <cell r="J829" t="str">
            <v>Multi-state Swap Test Algorithm</v>
          </cell>
          <cell r="K829" t="str">
            <v>0_使用</v>
          </cell>
        </row>
        <row r="830">
          <cell r="E830" t="str">
            <v>2205.07674v2</v>
          </cell>
          <cell r="G830" t="str">
            <v>0_使用</v>
          </cell>
          <cell r="H830">
            <v>44697.570173611108</v>
          </cell>
          <cell r="J830" t="str">
            <v>Conditional Born machine for Monte Carlo event generation</v>
          </cell>
          <cell r="K830" t="str">
            <v>0_使用</v>
          </cell>
          <cell r="AA830" t="str">
            <v>(F1) Applications: quantum machine learning</v>
          </cell>
          <cell r="AC830">
            <v>27</v>
          </cell>
          <cell r="AE830" t="str">
            <v>IBM</v>
          </cell>
          <cell r="AN830" t="str">
            <v>原稿中ではIBM Q Montreal, IBM Q Mumbaiと表現されていたが、IBM Montreal, IBM Mumbaiのことと思われる。</v>
          </cell>
        </row>
        <row r="831">
          <cell r="E831" t="str">
            <v>2205.09414v1</v>
          </cell>
          <cell r="G831" t="str">
            <v>1_不使用</v>
          </cell>
          <cell r="H831">
            <v>44700.39371527778</v>
          </cell>
          <cell r="J831" t="str">
            <v>Machine learning applications for noisy intermediate-scale quantum
  computers</v>
          </cell>
          <cell r="K831" t="str">
            <v>0_使用</v>
          </cell>
          <cell r="AN831" t="str">
            <v>D論</v>
          </cell>
        </row>
        <row r="832">
          <cell r="E832" t="str">
            <v>2205.10383v2</v>
          </cell>
          <cell r="G832" t="str">
            <v>0_使用</v>
          </cell>
          <cell r="H832">
            <v>44701.750069444446</v>
          </cell>
          <cell r="J832" t="str">
            <v>Squeezing and quantum approximate optimization</v>
          </cell>
          <cell r="K832" t="str">
            <v>0_使用</v>
          </cell>
          <cell r="AA832" t="str">
            <v>(F5) Applications: optimization (QAOA)</v>
          </cell>
          <cell r="AC832">
            <v>8</v>
          </cell>
          <cell r="AE832" t="str">
            <v>IBM</v>
          </cell>
          <cell r="AN832" t="str">
            <v>ibmq_mumbaiとの記述</v>
          </cell>
        </row>
        <row r="833">
          <cell r="E833" t="str">
            <v>2205.10453v2</v>
          </cell>
          <cell r="G833" t="str">
            <v>0_使用</v>
          </cell>
          <cell r="H833">
            <v>44701.941851851851</v>
          </cell>
          <cell r="J833" t="str">
            <v>Selective and efficient quantum process tomography for non-trace
  preserving maps: a superconducting quantum processor implementation</v>
          </cell>
          <cell r="K833" t="str">
            <v>0_使用</v>
          </cell>
          <cell r="AA833" t="str">
            <v>(B) Tomography, noise characterization, quantum control (including pulse optimization), gate benchmarking</v>
          </cell>
          <cell r="AC833">
            <v>3</v>
          </cell>
          <cell r="AE833" t="str">
            <v>IBM</v>
          </cell>
          <cell r="AN833" t="str">
            <v>Figure7では5-qubit computerと書いているが、実際に使ったのは3-qubitと本文から読み取った。</v>
          </cell>
        </row>
        <row r="834">
          <cell r="E834" t="str">
            <v>2205.14081v1</v>
          </cell>
          <cell r="G834" t="str">
            <v>0_使用</v>
          </cell>
          <cell r="H834">
            <v>44708.685960648145</v>
          </cell>
          <cell r="J834" t="str">
            <v>Towards Quantum Gravity in the Lab on Quantum Processors</v>
          </cell>
          <cell r="K834" t="str">
            <v>0_使用</v>
          </cell>
          <cell r="AA834" t="str">
            <v>(F9) Applications: high energy physics</v>
          </cell>
          <cell r="AB834" t="str">
            <v>(C) System and software development for quantum computers: compiler, circuit optimization, gate decomposition, benchmarking different quantum computers, benchmark such as XEB, quantum volume</v>
          </cell>
          <cell r="AC834">
            <v>7</v>
          </cell>
          <cell r="AE834" t="str">
            <v>Quantinuum</v>
          </cell>
          <cell r="AN834" t="str">
            <v>The concrete data presented in this paper refer to experiments involving 7 and 6 qubits on the IBM and Quantinuum quantum processors, respectively."とあるのを解釈した。</v>
          </cell>
        </row>
        <row r="835">
          <cell r="E835" t="str">
            <v>2205.14845v1</v>
          </cell>
          <cell r="H835">
            <v>44711.179780092592</v>
          </cell>
          <cell r="J835" t="str">
            <v>QFaaS: A Serverless Function-as-a-Service Framework for Quantum
  Computing</v>
          </cell>
          <cell r="K835" t="str">
            <v>1_不使用</v>
          </cell>
        </row>
        <row r="836">
          <cell r="E836" t="str">
            <v>2206.01573v3</v>
          </cell>
          <cell r="G836" t="str">
            <v>0_使用</v>
          </cell>
          <cell r="H836">
            <v>44715.579733796294</v>
          </cell>
          <cell r="J836" t="str">
            <v>Error mitigation for quantum kernel based machine learning methods on
  IonQ and IBM quantum computers</v>
          </cell>
          <cell r="K836" t="str">
            <v>0_使用</v>
          </cell>
          <cell r="AA836" t="str">
            <v>(D) Quantum error correction</v>
          </cell>
          <cell r="AB836" t="str">
            <v>(F1) Applications: quantum machine learning</v>
          </cell>
          <cell r="AC836">
            <v>11</v>
          </cell>
          <cell r="AE836" t="str">
            <v>IonQ</v>
          </cell>
          <cell r="AN836" t="str">
            <v>v3は空ファイルだったのでv2を参照。
"11-qubit IonQ quantum machine"とだけ書いてあった。Harmonyのこと？</v>
          </cell>
        </row>
        <row r="837">
          <cell r="E837" t="str">
            <v>2206.02590v1</v>
          </cell>
          <cell r="G837" t="str">
            <v>0_使用</v>
          </cell>
          <cell r="H837">
            <v>44715.700567129628</v>
          </cell>
          <cell r="J837" t="str">
            <v>Preparing Maximally Entangled States By Monitoring the
  Environment-System Interaction In Open Quantum Systems</v>
          </cell>
          <cell r="K837" t="str">
            <v>0_使用</v>
          </cell>
          <cell r="AA837" t="str">
            <v>(E) Quantum noise mitigation</v>
          </cell>
          <cell r="AB837" t="str">
            <v>(F11) Applications: open quantum systems</v>
          </cell>
          <cell r="AC837">
            <v>4</v>
          </cell>
          <cell r="AE837" t="str">
            <v>IBM</v>
          </cell>
          <cell r="AN837" t="str">
            <v>QPU名不明</v>
          </cell>
        </row>
        <row r="838">
          <cell r="E838" t="str">
            <v>2206.03532v1</v>
          </cell>
          <cell r="H838">
            <v>44719.779745370368</v>
          </cell>
          <cell r="J838" t="str">
            <v>Q# as a Quantum Algorithmic Language</v>
          </cell>
          <cell r="K838" t="str">
            <v>1_不使用</v>
          </cell>
        </row>
        <row r="839">
          <cell r="E839" t="str">
            <v>2206.03651v1</v>
          </cell>
          <cell r="H839">
            <v>44720.110092592593</v>
          </cell>
          <cell r="J839" t="str">
            <v>Optimization of Robot Trajectory Planning with Nature-Inspired and
  Hybrid Quantum Algorithms</v>
          </cell>
          <cell r="K839" t="str">
            <v>1_不使用</v>
          </cell>
        </row>
        <row r="840">
          <cell r="E840" t="str">
            <v>2206.03760v2</v>
          </cell>
          <cell r="G840" t="str">
            <v>0_使用</v>
          </cell>
          <cell r="H840">
            <v>44720.38548611111</v>
          </cell>
          <cell r="J840" t="str">
            <v>Steering-enhanced quantum metrology using superpositions of quantum
  channels</v>
          </cell>
          <cell r="K840" t="str">
            <v>0_使用</v>
          </cell>
          <cell r="AA840" t="str">
            <v>(B) Tomography, noise characterization, quantum control (including pulse optimization), gate benchmarking</v>
          </cell>
          <cell r="AB840" t="str">
            <v>(A) Fundamentals of physics and quantum information: Bell inequality, entanglement test (GHZ, graph state), protocols including quantum teleportation</v>
          </cell>
          <cell r="AC840">
            <v>4</v>
          </cell>
          <cell r="AE840" t="str">
            <v>IBM</v>
          </cell>
        </row>
        <row r="841">
          <cell r="E841" t="str">
            <v>2206.05921v2</v>
          </cell>
          <cell r="G841" t="str">
            <v>0_使用</v>
          </cell>
          <cell r="H841">
            <v>44725.268750000003</v>
          </cell>
          <cell r="J841" t="str">
            <v>Maxwell's two-demon engine under pure dephasing noise</v>
          </cell>
          <cell r="K841" t="str">
            <v>0_使用</v>
          </cell>
          <cell r="AA841" t="str">
            <v>(A) Fundamentals of physics and quantum information: Bell inequality, entanglement test (GHZ, graph state), protocols including quantum teleportation</v>
          </cell>
          <cell r="AC841">
            <v>4</v>
          </cell>
          <cell r="AE841" t="str">
            <v>IBM</v>
          </cell>
          <cell r="AN841" t="str">
            <v>IonQのQPU名は不明</v>
          </cell>
        </row>
        <row r="842">
          <cell r="E842" t="str">
            <v>2206.06362v1</v>
          </cell>
          <cell r="G842" t="str">
            <v>0_使用</v>
          </cell>
          <cell r="H842">
            <v>44725.749108796299</v>
          </cell>
          <cell r="J842" t="str">
            <v>The learnability of Pauli noise</v>
          </cell>
          <cell r="K842" t="str">
            <v>0_使用</v>
          </cell>
          <cell r="AA842" t="str">
            <v>(B) Tomography, noise characterization, quantum control (including pulse optimization), gate benchmarking</v>
          </cell>
          <cell r="AC842">
            <v>2</v>
          </cell>
          <cell r="AE842" t="str">
            <v>IBM</v>
          </cell>
          <cell r="AN842" t="str">
            <v>qubit数は明記されていないが、circuitから2qubitと推測。</v>
          </cell>
        </row>
        <row r="843">
          <cell r="E843" t="str">
            <v>2206.06807v1</v>
          </cell>
          <cell r="H843">
            <v>44726.539282407408</v>
          </cell>
          <cell r="J843" t="str">
            <v>The Causal Structure of Semantic Ambiguities</v>
          </cell>
          <cell r="K843" t="str">
            <v>1_不使用</v>
          </cell>
        </row>
        <row r="844">
          <cell r="E844" t="str">
            <v>2206.07559v1</v>
          </cell>
          <cell r="G844" t="str">
            <v>0_使用</v>
          </cell>
          <cell r="H844">
            <v>44727.597384259258</v>
          </cell>
          <cell r="J844" t="str">
            <v>Bayesian Learning of Parameterised Quantum Circuits</v>
          </cell>
          <cell r="K844" t="str">
            <v>0_使用</v>
          </cell>
          <cell r="AA844" t="str">
            <v>(F1) Applications: quantum machine learning</v>
          </cell>
          <cell r="AB844" t="str">
            <v>(F7) Applications: primitives (grover, amplitude amplification, phase estimation, variational algorithm, optimizers, measurements)</v>
          </cell>
          <cell r="AC844">
            <v>11</v>
          </cell>
          <cell r="AE844" t="str">
            <v>Quantinuum</v>
          </cell>
        </row>
        <row r="845">
          <cell r="E845" t="str">
            <v>2206.07885v1</v>
          </cell>
          <cell r="H845">
            <v>44728.098703703705</v>
          </cell>
          <cell r="J845" t="str">
            <v>Quantum Circuit Optimization and Transpilation via Parameterized Circuit
  Instantiation</v>
          </cell>
          <cell r="K845" t="str">
            <v>1_不使用</v>
          </cell>
        </row>
        <row r="846">
          <cell r="E846" t="str">
            <v>2206.07907v1</v>
          </cell>
          <cell r="G846" t="str">
            <v>0_使用</v>
          </cell>
          <cell r="H846">
            <v>44728.181539351855</v>
          </cell>
          <cell r="J846" t="str">
            <v>Comparative analysis of error mitigation techniques for variational
  quantum eigensolver implementations on IBM quantum system</v>
          </cell>
          <cell r="K846" t="str">
            <v>0_使用</v>
          </cell>
          <cell r="AA846" t="str">
            <v>(F7) Applications: primitives (grover, amplitude amplification, phase estimation, variational algorithm, optimizers, measurements)</v>
          </cell>
          <cell r="AB846" t="str">
            <v>(F3) Applications: quantum chemistry</v>
          </cell>
          <cell r="AC846">
            <v>6</v>
          </cell>
          <cell r="AE846" t="str">
            <v>IBM</v>
          </cell>
          <cell r="AN846" t="str">
            <v>QubitsはFig. 3から読み取った。</v>
          </cell>
        </row>
        <row r="847">
          <cell r="E847" t="str">
            <v>2206.08386v1</v>
          </cell>
          <cell r="G847" t="str">
            <v>0_使用</v>
          </cell>
          <cell r="H847">
            <v>44728.750034722223</v>
          </cell>
          <cell r="J847" t="str">
            <v>Simulating long-range coherence of atoms and photons in quantum
  computers</v>
          </cell>
          <cell r="K847" t="str">
            <v>0_使用</v>
          </cell>
          <cell r="AA847" t="str">
            <v>(F8) Applications: simulating quantum mechanics</v>
          </cell>
          <cell r="AC847">
            <v>5</v>
          </cell>
          <cell r="AE847" t="str">
            <v>Rigetti</v>
          </cell>
          <cell r="AN847" t="str">
            <v>4 qubits and 1 ancillas(10 qubit and 3 ancillasの結果もあるが、これは実機を使った計算ではない）</v>
          </cell>
        </row>
        <row r="848">
          <cell r="E848" t="str">
            <v>2206.10348v2</v>
          </cell>
          <cell r="G848" t="str">
            <v>0_使用</v>
          </cell>
          <cell r="H848">
            <v>44733.545740740738</v>
          </cell>
          <cell r="J848" t="str">
            <v>Supervised learning of random quantum circuits via scalable neural
  networks</v>
          </cell>
          <cell r="K848" t="str">
            <v>0_使用</v>
          </cell>
          <cell r="AA848" t="str">
            <v>(F1) Applications: quantum machine learning</v>
          </cell>
          <cell r="AC848">
            <v>20</v>
          </cell>
          <cell r="AE848" t="str">
            <v>IBM</v>
          </cell>
        </row>
        <row r="849">
          <cell r="E849" t="str">
            <v>2206.10838v1</v>
          </cell>
          <cell r="G849" t="str">
            <v>0_使用</v>
          </cell>
          <cell r="H849">
            <v>44734.191168981481</v>
          </cell>
          <cell r="J849" t="str">
            <v>Device-independent Quantum Fingerprinting for Large Scale Localization</v>
          </cell>
          <cell r="K849" t="str">
            <v>0_使用</v>
          </cell>
          <cell r="AA849" t="str">
            <v>(F13) Applications: others</v>
          </cell>
          <cell r="AC849">
            <v>11</v>
          </cell>
          <cell r="AE849" t="str">
            <v>IBM</v>
          </cell>
          <cell r="AN849" t="str">
            <v>QPU名記載なし</v>
          </cell>
        </row>
        <row r="850">
          <cell r="E850" t="str">
            <v>2206.11221v1</v>
          </cell>
          <cell r="G850" t="str">
            <v>0_使用</v>
          </cell>
          <cell r="H850">
            <v>44734.719270833331</v>
          </cell>
          <cell r="J850" t="str">
            <v>Quantum algorithm for learning secret strings and its experimental
  demonstration</v>
          </cell>
          <cell r="K850" t="str">
            <v>0_使用</v>
          </cell>
          <cell r="AA850" t="str">
            <v>(A) Fundamentals of physics and quantum information: Bell inequality, entanglement test (GHZ, graph state), protocols including quantum teleportation</v>
          </cell>
          <cell r="AC850">
            <v>4</v>
          </cell>
          <cell r="AE850" t="str">
            <v>IBM</v>
          </cell>
        </row>
        <row r="851">
          <cell r="E851" t="str">
            <v>2206.14584v1</v>
          </cell>
          <cell r="G851" t="str">
            <v>0_使用</v>
          </cell>
          <cell r="H851">
            <v>44738.586087962962</v>
          </cell>
          <cell r="J851" t="str">
            <v>Calculating spin correlations with a quantum computer</v>
          </cell>
          <cell r="K851" t="str">
            <v>0_使用</v>
          </cell>
          <cell r="AA851" t="str">
            <v>(F2) Applications: condensed matter physics</v>
          </cell>
          <cell r="AC851">
            <v>3</v>
          </cell>
          <cell r="AE851" t="str">
            <v>IBM</v>
          </cell>
        </row>
        <row r="852">
          <cell r="E852" t="str">
            <v>2206.13945v1</v>
          </cell>
          <cell r="G852" t="str">
            <v>0_使用</v>
          </cell>
          <cell r="H852">
            <v>44738.59447916667</v>
          </cell>
          <cell r="J852" t="str">
            <v>Testing a Bell Inequality with a Remote Quantum Processor</v>
          </cell>
          <cell r="K852" t="str">
            <v>0_使用</v>
          </cell>
          <cell r="AA852" t="str">
            <v>(A) Fundamentals of physics and quantum information: Bell inequality, entanglement test (GHZ, graph state), protocols including quantum teleportation</v>
          </cell>
          <cell r="AC852">
            <v>3</v>
          </cell>
          <cell r="AE852" t="str">
            <v>IBM</v>
          </cell>
          <cell r="AN852" t="str">
            <v>ibmq_jakartaとの記載、qubit数はFig5から推測</v>
          </cell>
        </row>
        <row r="853">
          <cell r="E853" t="str">
            <v>2206.13645v2</v>
          </cell>
          <cell r="H853">
            <v>44739.916319444441</v>
          </cell>
          <cell r="J853" t="str">
            <v>Wide Quantum Circuit Optimization with Topology Aware Synthesis</v>
          </cell>
          <cell r="K853" t="str">
            <v>1_不使用</v>
          </cell>
        </row>
        <row r="854">
          <cell r="E854" t="str">
            <v>2207.10567v1</v>
          </cell>
          <cell r="G854" t="str">
            <v>0_使用</v>
          </cell>
          <cell r="H854">
            <v>44741.698657407411</v>
          </cell>
          <cell r="J854" t="str">
            <v>Simulating spin dynamics with quantum computers</v>
          </cell>
          <cell r="K854" t="str">
            <v>0_使用</v>
          </cell>
          <cell r="AA854" t="str">
            <v>(F2) Applications: condensed matter physics</v>
          </cell>
          <cell r="AC854">
            <v>3</v>
          </cell>
          <cell r="AE854" t="str">
            <v>IBM</v>
          </cell>
          <cell r="AN854" t="str">
            <v>qubit数はFig1から推測</v>
          </cell>
        </row>
        <row r="855">
          <cell r="E855" t="str">
            <v>2206.15284v1</v>
          </cell>
          <cell r="G855" t="str">
            <v>1_不使用</v>
          </cell>
          <cell r="H855">
            <v>44742.571712962963</v>
          </cell>
          <cell r="J855" t="str">
            <v>QuASK -- Quantum Advantage Seeker with Kernels</v>
          </cell>
          <cell r="K855" t="str">
            <v>99_不明</v>
          </cell>
        </row>
        <row r="856">
          <cell r="E856" t="str">
            <v>2206.15300v1</v>
          </cell>
          <cell r="G856" t="str">
            <v>0_使用</v>
          </cell>
          <cell r="H856">
            <v>44742.588738425926</v>
          </cell>
          <cell r="J856" t="str">
            <v>Single magnon excited states of a Heisenberg spin-chain using a quantum
  computer</v>
          </cell>
          <cell r="K856" t="str">
            <v>0_使用</v>
          </cell>
          <cell r="AA856" t="str">
            <v>(F2) Applications: condensed matter physics</v>
          </cell>
          <cell r="AC856">
            <v>19</v>
          </cell>
          <cell r="AE856" t="str">
            <v>IBM</v>
          </cell>
        </row>
        <row r="857">
          <cell r="E857" t="str">
            <v>2206.15405v1</v>
          </cell>
          <cell r="H857">
            <v>44742.697893518518</v>
          </cell>
          <cell r="J857" t="str">
            <v>Multivariate trace estimation in constant quantum depth</v>
          </cell>
          <cell r="K857" t="str">
            <v>1_不使用</v>
          </cell>
        </row>
        <row r="858">
          <cell r="E858" t="str">
            <v>2207.01731v1</v>
          </cell>
          <cell r="G858" t="str">
            <v>0_使用</v>
          </cell>
          <cell r="H858">
            <v>44746.908055555556</v>
          </cell>
          <cell r="J858" t="str">
            <v>Preparations for Quantum Simulations of Quantum Chromodynamics in 1+1
  Dimensions: (I) Axial Gauge</v>
          </cell>
          <cell r="K858" t="str">
            <v>0_使用</v>
          </cell>
          <cell r="AA858" t="str">
            <v>(F9) Applications: high energy physics</v>
          </cell>
          <cell r="AC858">
            <v>7</v>
          </cell>
          <cell r="AE858" t="str">
            <v>IBM</v>
          </cell>
          <cell r="AN858" t="str">
            <v>D-WaveのAdvantageも使用</v>
          </cell>
        </row>
        <row r="859">
          <cell r="E859" t="str">
            <v>2207.03946v2</v>
          </cell>
          <cell r="G859" t="str">
            <v>0_使用</v>
          </cell>
          <cell r="H859">
            <v>44750.625092592592</v>
          </cell>
          <cell r="J859" t="str">
            <v>Complementarity relations of a delayed-choice quantum eraser in a
  quantum circuit</v>
          </cell>
          <cell r="K859" t="str">
            <v>0_使用</v>
          </cell>
          <cell r="AA859" t="str">
            <v>(A) Fundamentals of physics and quantum information: Bell inequality, entanglement test (GHZ, graph state), protocols including quantum teleportation</v>
          </cell>
          <cell r="AC859">
            <v>2</v>
          </cell>
          <cell r="AE859" t="str">
            <v>IBM</v>
          </cell>
          <cell r="AN859" t="str">
            <v>ibmq_torontoと記載</v>
          </cell>
        </row>
        <row r="860">
          <cell r="E860" t="str">
            <v>2207.04836v1</v>
          </cell>
          <cell r="G860" t="str">
            <v>0_使用</v>
          </cell>
          <cell r="H860">
            <v>44753.544930555552</v>
          </cell>
          <cell r="J860" t="str">
            <v>A randomized benchmarking suite for mid-circuit measurements</v>
          </cell>
          <cell r="K860" t="str">
            <v>0_使用</v>
          </cell>
          <cell r="AA860" t="str">
            <v>(E) Quantum noise mitigation</v>
          </cell>
          <cell r="AB860" t="str">
            <v>(D) Quantum error correction</v>
          </cell>
          <cell r="AC860">
            <v>17</v>
          </cell>
          <cell r="AE860" t="str">
            <v>IBM</v>
          </cell>
        </row>
        <row r="861">
          <cell r="E861" t="str">
            <v>2207.05612v2</v>
          </cell>
          <cell r="H861">
            <v>44754.64508101852</v>
          </cell>
          <cell r="J861" t="str">
            <v>A density-matrix renormalization group algorithm for simulating quantum
  circuits with a finite fidelity</v>
          </cell>
          <cell r="K861" t="str">
            <v>1_不使用</v>
          </cell>
        </row>
        <row r="862">
          <cell r="E862" t="str">
            <v>2207.07272v2</v>
          </cell>
          <cell r="G862" t="str">
            <v>0_使用</v>
          </cell>
          <cell r="H862">
            <v>44757.153715277775</v>
          </cell>
          <cell r="J862" t="str">
            <v>Demonstrating scalable randomized benchmarking of universal gate sets</v>
          </cell>
          <cell r="K862" t="str">
            <v>0_使用</v>
          </cell>
          <cell r="AA862" t="str">
            <v>(D) Quantum error correction</v>
          </cell>
          <cell r="AC862">
            <v>27</v>
          </cell>
          <cell r="AE862" t="str">
            <v>IBM</v>
          </cell>
          <cell r="AN862" t="str">
            <v>ibmq_montrealと記載</v>
          </cell>
        </row>
        <row r="863">
          <cell r="E863" t="str">
            <v>2207.07647v1</v>
          </cell>
          <cell r="G863" t="str">
            <v>0_使用</v>
          </cell>
          <cell r="H863">
            <v>44757.749849537038</v>
          </cell>
          <cell r="J863" t="str">
            <v>Demonstration of algorithmic quantum speedup</v>
          </cell>
          <cell r="K863" t="str">
            <v>0_使用</v>
          </cell>
          <cell r="AA863" t="str">
            <v>(C) System and software development for quantum computers: compiler, circuit optimization, gate decomposition, benchmarking different quantum computers, benchmark such as XEB, quantum volume</v>
          </cell>
          <cell r="AC863">
            <v>27</v>
          </cell>
          <cell r="AE863" t="str">
            <v>IBM</v>
          </cell>
          <cell r="AN863" t="str">
            <v>ibmq_montreal,ibmq_cairoと記載</v>
          </cell>
        </row>
        <row r="864">
          <cell r="E864" t="str">
            <v>2207.07924v1</v>
          </cell>
          <cell r="G864" t="str">
            <v>0_使用</v>
          </cell>
          <cell r="H864">
            <v>44758.515138888892</v>
          </cell>
          <cell r="J864" t="str">
            <v>Quantum Noise-Induced Reservoir Computing</v>
          </cell>
          <cell r="K864" t="str">
            <v>0_使用</v>
          </cell>
          <cell r="AA864" t="str">
            <v>(C) System and software development for quantum computers: compiler, circuit optimization, gate decomposition, benchmarking different quantum computers, benchmark such as XEB, quantum volume</v>
          </cell>
          <cell r="AC864">
            <v>12</v>
          </cell>
          <cell r="AE864" t="str">
            <v>IBM</v>
          </cell>
          <cell r="AN864" t="str">
            <v>ibmq_manhattan, ibmq_montrealと記載。ibmq_torontoも使用。</v>
          </cell>
        </row>
        <row r="865">
          <cell r="E865" t="str">
            <v>2207.08205v1</v>
          </cell>
          <cell r="G865" t="str">
            <v>0_使用</v>
          </cell>
          <cell r="H865">
            <v>44759.649513888886</v>
          </cell>
          <cell r="J865" t="str">
            <v>Calibration-Aware Transpilation for Variational Quantum Optimization</v>
          </cell>
          <cell r="K865" t="str">
            <v>0_使用</v>
          </cell>
          <cell r="AA865" t="str">
            <v>(C) System and software development for quantum computers: compiler, circuit optimization, gate decomposition, benchmarking different quantum computers, benchmark such as XEB, quantum volume</v>
          </cell>
          <cell r="AC865">
            <v>5</v>
          </cell>
          <cell r="AE865" t="str">
            <v>IBM</v>
          </cell>
          <cell r="AN865" t="str">
            <v>ibm_hanoiも使用</v>
          </cell>
        </row>
        <row r="866">
          <cell r="E866" t="str">
            <v>2207.09290v3</v>
          </cell>
          <cell r="G866" t="str">
            <v>1_不使用</v>
          </cell>
          <cell r="H866">
            <v>44760.295254629629</v>
          </cell>
          <cell r="J866" t="str">
            <v>First design of a superconducting qubit for the QUB-IT experiment</v>
          </cell>
          <cell r="K866" t="str">
            <v>99_不明</v>
          </cell>
        </row>
        <row r="867">
          <cell r="E867" t="str">
            <v>2207.09984v2</v>
          </cell>
          <cell r="G867" t="str">
            <v>0_使用</v>
          </cell>
          <cell r="H867">
            <v>44762.654236111113</v>
          </cell>
          <cell r="J867" t="str">
            <v>Adiabatic based Algorithm for SAT: a comprehensive algorithmic
  description</v>
          </cell>
          <cell r="K867" t="str">
            <v>0_使用</v>
          </cell>
          <cell r="AA867" t="str">
            <v>(F8) Applications: simulating quantum mechanics</v>
          </cell>
          <cell r="AC867">
            <v>27</v>
          </cell>
          <cell r="AE867" t="str">
            <v>IBM</v>
          </cell>
          <cell r="AN867" t="str">
            <v>ibmq_montrealと記載</v>
          </cell>
        </row>
        <row r="868">
          <cell r="E868" t="str">
            <v>2207.09994v2</v>
          </cell>
          <cell r="G868" t="str">
            <v>0_使用</v>
          </cell>
          <cell r="H868">
            <v>44762.663530092592</v>
          </cell>
          <cell r="J868" t="str">
            <v>Simulating large-size quantum spin chains on cloud-based superconducting
  quantum computers</v>
          </cell>
          <cell r="K868" t="str">
            <v>0_使用</v>
          </cell>
          <cell r="AA868" t="str">
            <v>(F2) Applications: condensed matter physics</v>
          </cell>
          <cell r="AC868">
            <v>102</v>
          </cell>
          <cell r="AE868" t="str">
            <v>IBM</v>
          </cell>
          <cell r="AN868" t="str">
            <v>ibmq_brooklynと記載</v>
          </cell>
        </row>
        <row r="869">
          <cell r="E869" t="str">
            <v>2207.11173v1</v>
          </cell>
          <cell r="H869">
            <v>44764.679212962961</v>
          </cell>
          <cell r="J869" t="str">
            <v>Verifying Fairness in Quantum Machine Learning</v>
          </cell>
          <cell r="K869" t="str">
            <v>1_不使用</v>
          </cell>
        </row>
        <row r="870">
          <cell r="E870" t="str">
            <v>2207.11429v1</v>
          </cell>
          <cell r="H870">
            <v>44765.26635416667</v>
          </cell>
          <cell r="J870" t="str">
            <v>Resolving degeneracies in Google search via quantum stochastic walks</v>
          </cell>
          <cell r="K870" t="str">
            <v>1_不使用</v>
          </cell>
        </row>
        <row r="871">
          <cell r="E871" t="str">
            <v>2207.11520v1</v>
          </cell>
          <cell r="H871">
            <v>44765.575775462959</v>
          </cell>
          <cell r="J871" t="str">
            <v>Mixer Hamiltonian with QAOA for Max k-coloring : numerical evaluations</v>
          </cell>
          <cell r="K871" t="str">
            <v>1_不使用</v>
          </cell>
        </row>
        <row r="872">
          <cell r="E872" t="str">
            <v>2207.11619v1</v>
          </cell>
          <cell r="H872">
            <v>44765.95752314815</v>
          </cell>
          <cell r="J872" t="str">
            <v>Trapped Ions as an Architecture for Quantum Computing</v>
          </cell>
          <cell r="K872" t="str">
            <v>1_不使用</v>
          </cell>
        </row>
        <row r="873">
          <cell r="E873" t="str">
            <v>2207.12550v1</v>
          </cell>
          <cell r="H873">
            <v>44767.91511574074</v>
          </cell>
          <cell r="J873" t="str">
            <v>A hybrid-qudit representation of digital RGB images</v>
          </cell>
          <cell r="K873" t="str">
            <v>1_不使用</v>
          </cell>
        </row>
        <row r="874">
          <cell r="E874" t="str">
            <v>2207.13225v1</v>
          </cell>
          <cell r="G874" t="str">
            <v>0_使用</v>
          </cell>
          <cell r="H874">
            <v>44769.021215277775</v>
          </cell>
          <cell r="J874" t="str">
            <v>Quantum Simulation of Quantum Phase Transitions Using the Convex
  Geometry of Reduced Density Matrices</v>
          </cell>
          <cell r="K874" t="str">
            <v>0_使用</v>
          </cell>
          <cell r="AA874" t="str">
            <v>(F2) Applications: condensed matter physics</v>
          </cell>
          <cell r="AC874">
            <v>4</v>
          </cell>
          <cell r="AE874" t="str">
            <v>IBM</v>
          </cell>
        </row>
        <row r="875">
          <cell r="E875" t="str">
            <v>2207.14464v1</v>
          </cell>
          <cell r="G875" t="str">
            <v>0_使用</v>
          </cell>
          <cell r="H875">
            <v>44771.170671296299</v>
          </cell>
          <cell r="J875" t="str">
            <v>Quantum multi-programming for Grover's search</v>
          </cell>
          <cell r="K875" t="str">
            <v>0_使用</v>
          </cell>
          <cell r="AA875" t="str">
            <v>(F7) Applications: primitives (grover, amplitude amplification, phase estimation, variational algorithm, optimizers, measurements)</v>
          </cell>
          <cell r="AC875">
            <v>5</v>
          </cell>
          <cell r="AE875" t="str">
            <v>IBM</v>
          </cell>
          <cell r="AN875" t="str">
            <v>IBMQ_Brooklynと表記</v>
          </cell>
        </row>
        <row r="876">
          <cell r="E876" t="str">
            <v>2208.01050v3</v>
          </cell>
          <cell r="G876" t="str">
            <v>0_使用</v>
          </cell>
          <cell r="H876">
            <v>44774.750023148146</v>
          </cell>
          <cell r="J876" t="str">
            <v>Experimental validation of the Kibble-Zurek Mechanism on a Digital
  Quantum Computer</v>
          </cell>
          <cell r="K876" t="str">
            <v>0_使用</v>
          </cell>
          <cell r="AA876" t="str">
            <v>(F2) Applications: condensed matter physics</v>
          </cell>
          <cell r="AC876">
            <v>5</v>
          </cell>
          <cell r="AE876" t="str">
            <v>IBM</v>
          </cell>
        </row>
        <row r="877">
          <cell r="E877" t="str">
            <v>2208.01498v1</v>
          </cell>
          <cell r="H877">
            <v>44775.615879629629</v>
          </cell>
          <cell r="J877" t="str">
            <v>Simulating quantum circuits using efficient tensor network contraction
  algorithms with subexponential upper bound</v>
          </cell>
          <cell r="K877" t="str">
            <v>1_不使用</v>
          </cell>
        </row>
        <row r="878">
          <cell r="E878" t="str">
            <v>2208.02414v2</v>
          </cell>
          <cell r="G878" t="str">
            <v>0_使用</v>
          </cell>
          <cell r="H878">
            <v>44777.114594907405</v>
          </cell>
          <cell r="J878" t="str">
            <v>Quantum chemistry simulation of ground- and excited-state properties of
  the sulfonium cation on a superconducting quantum processor</v>
          </cell>
          <cell r="K878" t="str">
            <v>0_使用</v>
          </cell>
          <cell r="AA878" t="str">
            <v>(F3) Applications: quantum chemistry</v>
          </cell>
          <cell r="AC878">
            <v>6</v>
          </cell>
          <cell r="AE878" t="str">
            <v>IBM</v>
          </cell>
        </row>
        <row r="879">
          <cell r="E879" t="str">
            <v>2208.04746v1</v>
          </cell>
          <cell r="H879">
            <v>44778.748738425929</v>
          </cell>
          <cell r="J879" t="str">
            <v>Schrieffer-Wolff Transformation on IBM Quantum Computer</v>
          </cell>
          <cell r="K879" t="str">
            <v>1_不使用</v>
          </cell>
        </row>
        <row r="880">
          <cell r="E880" t="str">
            <v>2208.04444v2</v>
          </cell>
          <cell r="G880" t="str">
            <v>0_使用</v>
          </cell>
          <cell r="H880">
            <v>44781.921354166669</v>
          </cell>
          <cell r="J880" t="str">
            <v>Periodic Plane-Wave Electronic Structure Calculations on Quantum
  Computers</v>
          </cell>
          <cell r="K880" t="str">
            <v>0_使用</v>
          </cell>
          <cell r="AA880" t="str">
            <v>(F3) Applications: quantum chemistry</v>
          </cell>
          <cell r="AB880" t="str">
            <v>(F7) Applications: primitives (grover, amplitude amplification, phase estimation, variational algorithm, optimizers, measurements)</v>
          </cell>
          <cell r="AC880">
            <v>2</v>
          </cell>
          <cell r="AE880" t="str">
            <v>Quantinuum</v>
          </cell>
        </row>
        <row r="881">
          <cell r="E881" t="str">
            <v>2208.05132v1</v>
          </cell>
          <cell r="G881" t="str">
            <v>0_使用</v>
          </cell>
          <cell r="H881">
            <v>44783.16333333333</v>
          </cell>
          <cell r="J881" t="str">
            <v>Not all entangled states are useful for ancilla-assisted quantum process
  tomography</v>
          </cell>
          <cell r="K881" t="str">
            <v>0_使用</v>
          </cell>
          <cell r="AA881" t="str">
            <v>(B) Tomography, noise characterization, quantum control (including pulse optimization), gate benchmarking</v>
          </cell>
          <cell r="AC881">
            <v>3</v>
          </cell>
          <cell r="AE881" t="str">
            <v>IBM</v>
          </cell>
          <cell r="AN881" t="str">
            <v>ibmq_athensとの表記</v>
          </cell>
        </row>
        <row r="882">
          <cell r="E882" t="str">
            <v>2208.05978v1</v>
          </cell>
          <cell r="G882" t="str">
            <v>0_使用</v>
          </cell>
          <cell r="H882">
            <v>44784.750011574077</v>
          </cell>
          <cell r="J882" t="str">
            <v>Quantum Crosstalk Robust Quantum Control</v>
          </cell>
          <cell r="K882" t="str">
            <v>0_使用</v>
          </cell>
          <cell r="AA882" t="str">
            <v>(B) Tomography, noise characterization, quantum control (including pulse optimization), gate benchmarking</v>
          </cell>
          <cell r="AC882">
            <v>26</v>
          </cell>
          <cell r="AE882" t="str">
            <v>IBM</v>
          </cell>
        </row>
        <row r="883">
          <cell r="E883" t="str">
            <v>2208.07963v1</v>
          </cell>
          <cell r="H883">
            <v>44789.906990740739</v>
          </cell>
          <cell r="J883" t="str">
            <v>Mixed Quantum-Classical Method For Fraud Detection with Quantum Feature
  Selection</v>
          </cell>
          <cell r="K883" t="str">
            <v>1_不使用</v>
          </cell>
        </row>
        <row r="884">
          <cell r="E884" t="str">
            <v>2208.08591v1</v>
          </cell>
          <cell r="G884" t="str">
            <v>0_使用</v>
          </cell>
          <cell r="H884">
            <v>44791.075243055559</v>
          </cell>
          <cell r="J884" t="str">
            <v>Leveraging small scale quantum computers with unitarily downfolded
  Hamiltonians</v>
          </cell>
          <cell r="K884" t="str">
            <v>0_使用</v>
          </cell>
          <cell r="AA884" t="str">
            <v>(F3) Applications: quantum chemistry</v>
          </cell>
          <cell r="AC884">
            <v>1</v>
          </cell>
          <cell r="AE884" t="str">
            <v>IBM</v>
          </cell>
        </row>
        <row r="885">
          <cell r="E885" t="str">
            <v>2208.09371v1</v>
          </cell>
          <cell r="G885" t="str">
            <v>1_不使用</v>
          </cell>
          <cell r="H885">
            <v>44792.608043981483</v>
          </cell>
          <cell r="J885" t="str">
            <v>HAMMER: boosting fidelity of noisy Quantum circuits by exploiting
  Hamming behavior of erroneous outcomes</v>
          </cell>
          <cell r="K885" t="str">
            <v>0_使用</v>
          </cell>
          <cell r="AA885" t="str">
            <v>(F5) Applications: optimization (QAOA)</v>
          </cell>
          <cell r="AC885">
            <v>20</v>
          </cell>
          <cell r="AE885" t="str">
            <v>Google</v>
          </cell>
        </row>
        <row r="886">
          <cell r="E886" t="str">
            <v>2208.10535v1</v>
          </cell>
          <cell r="H886">
            <v>44795.773275462961</v>
          </cell>
          <cell r="J886" t="str">
            <v>An Alternative Approach to Quantum Imaginary Time Evolution</v>
          </cell>
          <cell r="K886" t="str">
            <v>1_不使用</v>
          </cell>
        </row>
        <row r="887">
          <cell r="E887" t="str">
            <v>2208.11136v1</v>
          </cell>
          <cell r="H887">
            <v>44796.7500462963</v>
          </cell>
          <cell r="J887" t="str">
            <v>Nishimori's cat: stable long-range entanglement from finite-depth
  unitaries and weak measurements</v>
          </cell>
          <cell r="K887" t="str">
            <v>1_不使用</v>
          </cell>
        </row>
        <row r="888">
          <cell r="E888" t="str">
            <v>2208.11780v1</v>
          </cell>
          <cell r="G888" t="str">
            <v>0_使用</v>
          </cell>
          <cell r="H888">
            <v>44797.895671296297</v>
          </cell>
          <cell r="J888" t="str">
            <v>Variational Quantum Solutions to the Advection-Diffusion Equation for
  Applications in Fluid Dynamics</v>
          </cell>
          <cell r="K888" t="str">
            <v>0_使用</v>
          </cell>
          <cell r="AA888" t="str">
            <v>(F6) Applications: linear algebra (HHL, variational linear system solver)</v>
          </cell>
          <cell r="AB888" t="str">
            <v>(F10) Applications: fluid dynamics and other differential equations</v>
          </cell>
          <cell r="AC888">
            <v>3</v>
          </cell>
          <cell r="AE888" t="str">
            <v>IBM</v>
          </cell>
        </row>
        <row r="889">
          <cell r="E889" t="str">
            <v>2208.11797v1</v>
          </cell>
          <cell r="G889" t="str">
            <v>0_使用</v>
          </cell>
          <cell r="H889">
            <v>44797.993993055556</v>
          </cell>
          <cell r="J889" t="str">
            <v>Noise tailoring for Robust Amplitude Estimation</v>
          </cell>
          <cell r="K889" t="str">
            <v>0_使用</v>
          </cell>
          <cell r="AA889" t="str">
            <v>(F7) Applications: primitives (grover, amplitude amplification, phase estimation, variational algorithm, optimizers, measurements)</v>
          </cell>
          <cell r="AC889">
            <v>4</v>
          </cell>
          <cell r="AE889" t="str">
            <v>IBM</v>
          </cell>
        </row>
        <row r="890">
          <cell r="E890" t="str">
            <v>2208.12309v2</v>
          </cell>
          <cell r="G890" t="str">
            <v>0_使用</v>
          </cell>
          <cell r="H890">
            <v>44798.801192129627</v>
          </cell>
          <cell r="J890" t="str">
            <v>Primitive Quantum Gates for an SU(2) Discrete Subgroup: BT</v>
          </cell>
          <cell r="K890" t="str">
            <v>0_使用</v>
          </cell>
          <cell r="AA890" t="str">
            <v>(F9) Applications: high energy physics</v>
          </cell>
          <cell r="AC890">
            <v>7</v>
          </cell>
          <cell r="AE890" t="str">
            <v>IBM</v>
          </cell>
        </row>
        <row r="891">
          <cell r="E891" t="str">
            <v>2208.13372v1</v>
          </cell>
          <cell r="G891" t="str">
            <v>0_使用</v>
          </cell>
          <cell r="H891">
            <v>44802.228530092594</v>
          </cell>
          <cell r="J891" t="str">
            <v>Loading Probability Distributions in a Quantum circuit</v>
          </cell>
          <cell r="K891" t="str">
            <v>0_使用</v>
          </cell>
          <cell r="AA891" t="str">
            <v>(F7) Applications: primitives (grover, amplitude amplification, phase estimation, variational algorithm, optimizers, measurements)</v>
          </cell>
          <cell r="AC891">
            <v>6</v>
          </cell>
          <cell r="AE891" t="str">
            <v>IBM</v>
          </cell>
        </row>
        <row r="892">
          <cell r="E892" t="str">
            <v>2208.13557v1</v>
          </cell>
          <cell r="G892" t="str">
            <v>0_使用</v>
          </cell>
          <cell r="H892">
            <v>44802.532476851855</v>
          </cell>
          <cell r="J892" t="str">
            <v>Rodeo Algorithm with Controlled Reversal Gates</v>
          </cell>
          <cell r="K892" t="str">
            <v>0_使用</v>
          </cell>
          <cell r="AA892" t="str">
            <v>(B) Tomography, noise characterization, quantum control (including pulse optimization), gate benchmarking</v>
          </cell>
          <cell r="AC892">
            <v>3</v>
          </cell>
          <cell r="AE892" t="str">
            <v>Quantinuum</v>
          </cell>
        </row>
        <row r="893">
          <cell r="E893" t="str">
            <v>2209.00207v1</v>
          </cell>
          <cell r="G893" t="str">
            <v>0_使用</v>
          </cell>
          <cell r="H893">
            <v>44805.161377314813</v>
          </cell>
          <cell r="J893" t="str">
            <v>Digital quantum simulation of boson systems with Jordan-Wigner
  transformation: Generating Hong-Ou-Mandel dip in quantum computers</v>
          </cell>
          <cell r="K893" t="str">
            <v>0_使用</v>
          </cell>
          <cell r="AA893" t="str">
            <v>(F8) Applications: simulating quantum mechanics</v>
          </cell>
          <cell r="AC893">
            <v>4</v>
          </cell>
          <cell r="AE893" t="str">
            <v>IBM</v>
          </cell>
          <cell r="AN893" t="str">
            <v>QPU名不明</v>
          </cell>
        </row>
        <row r="894">
          <cell r="E894" t="str">
            <v>2209.00678v1</v>
          </cell>
          <cell r="G894" t="str">
            <v>0_使用</v>
          </cell>
          <cell r="H894">
            <v>44805.769224537034</v>
          </cell>
          <cell r="J894" t="str">
            <v>An entanglement-based volumetric benchmark for near-term quantum
  hardware</v>
          </cell>
          <cell r="K894" t="str">
            <v>0_使用</v>
          </cell>
          <cell r="AA894" t="str">
            <v>(C) System and software development for quantum computers: compiler, circuit optimization, gate decomposition, benchmarking different quantum computers, benchmark such as XEB, quantum volume</v>
          </cell>
          <cell r="AC894">
            <v>9</v>
          </cell>
          <cell r="AE894" t="str">
            <v>IBM</v>
          </cell>
          <cell r="AN894" t="str">
            <v>IBM jakartaも</v>
          </cell>
        </row>
        <row r="895">
          <cell r="E895" t="str">
            <v>2209.00819v1</v>
          </cell>
          <cell r="G895" t="str">
            <v>0_使用</v>
          </cell>
          <cell r="H895">
            <v>44806.208773148152</v>
          </cell>
          <cell r="J895" t="str">
            <v>Quantum Netlist Compiler (QNC)</v>
          </cell>
          <cell r="K895" t="str">
            <v>99_不明</v>
          </cell>
          <cell r="AA895" t="str">
            <v>(C) System and software development for quantum computers: compiler, circuit optimization, gate decomposition, benchmarking different quantum computers, benchmark such as XEB, quantum volume</v>
          </cell>
          <cell r="AC895">
            <v>4</v>
          </cell>
          <cell r="AE895" t="str">
            <v>IBM</v>
          </cell>
          <cell r="AN895" t="str">
            <v>p.10の記載とfig2のキャプションから市川が最大実利用量子ビット数を判定した。</v>
          </cell>
        </row>
        <row r="896">
          <cell r="E896" t="str">
            <v>2209.01699v1</v>
          </cell>
          <cell r="H896">
            <v>44808.906423611108</v>
          </cell>
          <cell r="J896" t="str">
            <v>Analysis of Error Propagation in Quantum Computers</v>
          </cell>
          <cell r="K896" t="str">
            <v>1_不使用</v>
          </cell>
        </row>
        <row r="897">
          <cell r="E897" t="str">
            <v>2209.02669v2</v>
          </cell>
          <cell r="H897">
            <v>44810.728726851848</v>
          </cell>
          <cell r="J897" t="str">
            <v>Hardware-Conscious Optimization of the Quantum Toffoli Gate</v>
          </cell>
          <cell r="K897" t="str">
            <v>1_不使用</v>
          </cell>
        </row>
        <row r="898">
          <cell r="E898" t="str">
            <v>2209.03796v1</v>
          </cell>
          <cell r="G898" t="str">
            <v>0_使用</v>
          </cell>
          <cell r="H898">
            <v>44812.548078703701</v>
          </cell>
          <cell r="J898" t="str">
            <v>Accelerating the variational quantum eigensolver using parallelism</v>
          </cell>
          <cell r="K898" t="str">
            <v>0_使用</v>
          </cell>
          <cell r="AA898" t="str">
            <v>(F7) Applications: primitives (grover, amplitude amplification, phase estimation, variational algorithm, optimizers, measurements)</v>
          </cell>
          <cell r="AC898">
            <v>66</v>
          </cell>
          <cell r="AE898" t="str">
            <v>Rigetti</v>
          </cell>
        </row>
        <row r="899">
          <cell r="E899" t="str">
            <v>2209.03964v1</v>
          </cell>
          <cell r="H899">
            <v>44812.75</v>
          </cell>
          <cell r="J899" t="str">
            <v>The Shortest Route to Non-Abelian Topological Order on a Quantum
  Processor</v>
          </cell>
          <cell r="K899" t="str">
            <v>1_不使用</v>
          </cell>
        </row>
        <row r="900">
          <cell r="E900" t="str">
            <v>2209.04956v1</v>
          </cell>
          <cell r="G900" t="str">
            <v>0_使用</v>
          </cell>
          <cell r="H900">
            <v>44815.953657407408</v>
          </cell>
          <cell r="J900" t="str">
            <v>Simulation of open quantum system dynamics based on the generalized
  quantum master equation on quantum computing devices</v>
          </cell>
          <cell r="K900" t="str">
            <v>0_使用</v>
          </cell>
          <cell r="AA900" t="str">
            <v>(F8) Applications: simulating quantum mechanics</v>
          </cell>
          <cell r="AC900">
            <v>3</v>
          </cell>
          <cell r="AE900" t="str">
            <v>IBM</v>
          </cell>
        </row>
        <row r="901">
          <cell r="E901" t="str">
            <v>2209.06864v1</v>
          </cell>
          <cell r="G901" t="str">
            <v>0_使用</v>
          </cell>
          <cell r="H901">
            <v>44818.766168981485</v>
          </cell>
          <cell r="J901" t="str">
            <v>Experimental benchmarking of an automated deterministic error
  suppression workflow for quantum algorithms</v>
          </cell>
          <cell r="K901" t="str">
            <v>0_使用</v>
          </cell>
          <cell r="AA901" t="str">
            <v>(C) System and software development for quantum computers: compiler, circuit optimization, gate decomposition, benchmarking different quantum computers, benchmark such as XEB, quantum volume</v>
          </cell>
          <cell r="AC901">
            <v>16</v>
          </cell>
          <cell r="AE901" t="str">
            <v>IBM</v>
          </cell>
          <cell r="AN901" t="str">
            <v>QPU名不明QV32とだけ記載</v>
          </cell>
        </row>
        <row r="902">
          <cell r="E902" t="str">
            <v>2209.08187v1</v>
          </cell>
          <cell r="G902" t="str">
            <v>0_使用</v>
          </cell>
          <cell r="H902">
            <v>44820.936990740738</v>
          </cell>
          <cell r="J902" t="str">
            <v>Modeling Quantum Enhanced Sensing on a Quantum Computer</v>
          </cell>
          <cell r="K902" t="str">
            <v>0_使用</v>
          </cell>
          <cell r="AA902" t="str">
            <v>(F8) Applications: simulating quantum mechanics</v>
          </cell>
          <cell r="AC902">
            <v>2</v>
          </cell>
          <cell r="AE902" t="str">
            <v>IBM</v>
          </cell>
        </row>
        <row r="903">
          <cell r="E903" t="str">
            <v>2209.08246v1</v>
          </cell>
          <cell r="G903" t="str">
            <v>1_不使用</v>
          </cell>
          <cell r="H903">
            <v>44821.208715277775</v>
          </cell>
          <cell r="J903" t="str">
            <v>Quantum Computing Methods for Supply Chain Management</v>
          </cell>
          <cell r="K903" t="str">
            <v>99_不明</v>
          </cell>
        </row>
        <row r="904">
          <cell r="E904" t="str">
            <v>2209.09496v1</v>
          </cell>
          <cell r="G904" t="str">
            <v>1_不使用</v>
          </cell>
          <cell r="H904">
            <v>44824.261307870373</v>
          </cell>
          <cell r="J904" t="str">
            <v>Parametric Synthesis of Quantum Circuits for Training Perceptron Neural
  Networks</v>
          </cell>
          <cell r="K904" t="str">
            <v>99_不明</v>
          </cell>
        </row>
        <row r="905">
          <cell r="E905" t="str">
            <v>2209.10781v1</v>
          </cell>
          <cell r="G905" t="str">
            <v>0_使用</v>
          </cell>
          <cell r="H905">
            <v>44826.207569444443</v>
          </cell>
          <cell r="J905" t="str">
            <v>Preparations for Quantum Simulations of Quantum Chromodynamics in 1+1
  Dimensions: (II) Single-Baryon $ﾎｲ$-Decay in Real Time</v>
          </cell>
          <cell r="K905" t="str">
            <v>0_使用</v>
          </cell>
          <cell r="AA905" t="str">
            <v>(F9) Applications: high energy physics</v>
          </cell>
          <cell r="AC905">
            <v>17</v>
          </cell>
          <cell r="AE905" t="str">
            <v>Quantinuum</v>
          </cell>
        </row>
        <row r="906">
          <cell r="E906" t="str">
            <v>2209.11153v1</v>
          </cell>
          <cell r="H906">
            <v>44826.707384259258</v>
          </cell>
          <cell r="J906" t="str">
            <v>Bosonic Qiskit</v>
          </cell>
          <cell r="K906" t="str">
            <v>1_不使用</v>
          </cell>
        </row>
        <row r="907">
          <cell r="E907" t="str">
            <v>2209.11329v1</v>
          </cell>
          <cell r="G907" t="str">
            <v>0_使用</v>
          </cell>
          <cell r="H907">
            <v>44826.912824074076</v>
          </cell>
          <cell r="J907" t="str">
            <v>Iterative Qubits Management for Quantum Index Searching in a Hybrid
  System</v>
          </cell>
          <cell r="K907" t="str">
            <v>0_使用</v>
          </cell>
          <cell r="AA907" t="str">
            <v>(A) Fundamentals of physics and quantum information: Bell inequality, entanglement test (GHZ, graph state), protocols including quantum teleportation</v>
          </cell>
          <cell r="AC907">
            <v>7</v>
          </cell>
          <cell r="AE907" t="str">
            <v>IBM</v>
          </cell>
          <cell r="AN907" t="str">
            <v>IBM Quitoも</v>
          </cell>
        </row>
        <row r="908">
          <cell r="E908" t="str">
            <v>2209.11361v1</v>
          </cell>
          <cell r="G908" t="str">
            <v>0_使用</v>
          </cell>
          <cell r="H908">
            <v>44827.055972222224</v>
          </cell>
          <cell r="J908" t="str">
            <v>Quantum Entanglement with Self-stabilizing Token Ring for Fault-tolerant
  Distributed Quantum Computing System</v>
          </cell>
          <cell r="K908" t="str">
            <v>0_使用</v>
          </cell>
          <cell r="AA908" t="str">
            <v>(A) Fundamentals of physics and quantum information: Bell inequality, entanglement test (GHZ, graph state), protocols including quantum teleportation</v>
          </cell>
          <cell r="AC908">
            <v>11</v>
          </cell>
          <cell r="AE908" t="str">
            <v>IBM</v>
          </cell>
          <cell r="AN908" t="str">
            <v>QPU名不明
three input qubits x0, x1, and x2, along with nine ancilla
qubits と記載</v>
          </cell>
        </row>
        <row r="909">
          <cell r="E909" t="str">
            <v>2209.12788v1</v>
          </cell>
          <cell r="G909" t="str">
            <v>0_使用</v>
          </cell>
          <cell r="H909">
            <v>44830.65729166667</v>
          </cell>
          <cell r="J909" t="str">
            <v>Application of Quantum Machine Learning in a Higgs Physics Study at the
  CEPC</v>
          </cell>
          <cell r="K909" t="str">
            <v>0_使用</v>
          </cell>
          <cell r="AA909" t="str">
            <v>(F1) Applications: quantum machine learning</v>
          </cell>
          <cell r="AB909" t="str">
            <v>(F9) Applications: high energy physics</v>
          </cell>
          <cell r="AC909">
            <v>6</v>
          </cell>
          <cell r="AE909" t="str">
            <v>IBM</v>
          </cell>
          <cell r="AN909" t="str">
            <v>Origin quntumのWuyuan quntum computers(6 qubits)も使用</v>
          </cell>
        </row>
        <row r="910">
          <cell r="E910" t="str">
            <v>2209.12803v1</v>
          </cell>
          <cell r="H910">
            <v>44830.665590277778</v>
          </cell>
          <cell r="J910" t="str">
            <v>Evaluating the impact of noise on the performance of the Variational
  Quantum Eigensolver</v>
          </cell>
          <cell r="K910" t="str">
            <v>1_不使用</v>
          </cell>
        </row>
        <row r="911">
          <cell r="E911" t="str">
            <v>2209.12889v2</v>
          </cell>
          <cell r="G911" t="str">
            <v>0_使用</v>
          </cell>
          <cell r="H911">
            <v>44830.749374999999</v>
          </cell>
          <cell r="J911" t="str">
            <v>Characterizing a non-equilibrium phase transition on a quantum computer</v>
          </cell>
          <cell r="K911" t="str">
            <v>0_使用</v>
          </cell>
          <cell r="AA911" t="str">
            <v>(F8) Applications: simulating quantum mechanics</v>
          </cell>
          <cell r="AC911">
            <v>20</v>
          </cell>
          <cell r="AE911" t="str">
            <v>Quantinuum</v>
          </cell>
        </row>
        <row r="912">
          <cell r="E912" t="str">
            <v>2209.15024v3</v>
          </cell>
          <cell r="G912" t="str">
            <v>0_使用</v>
          </cell>
          <cell r="H912">
            <v>44833.750462962962</v>
          </cell>
          <cell r="J912" t="str">
            <v>Portfolio Optimization via Quantum Zeno Dynamics on a Quantum Processor</v>
          </cell>
          <cell r="K912" t="str">
            <v>0_使用</v>
          </cell>
          <cell r="AA912" t="str">
            <v>(F4) Applications: finance</v>
          </cell>
          <cell r="AC912">
            <v>5</v>
          </cell>
          <cell r="AE912" t="str">
            <v>Quantinuum</v>
          </cell>
        </row>
        <row r="913">
          <cell r="E913" t="str">
            <v>2210.00306v1</v>
          </cell>
          <cell r="G913" t="str">
            <v>0_使用</v>
          </cell>
          <cell r="H913">
            <v>44835.668055555558</v>
          </cell>
          <cell r="J913" t="str">
            <v>Quantum walk in (1+1)-dimensional spacetime for Majorana dynamics with
  high order approximation in NISQ</v>
          </cell>
          <cell r="K913" t="str">
            <v>0_使用</v>
          </cell>
          <cell r="AA913" t="str">
            <v>(F11) Applications: others</v>
          </cell>
          <cell r="AC913">
            <v>7</v>
          </cell>
          <cell r="AE913" t="str">
            <v>IBM</v>
          </cell>
          <cell r="AN913" t="str">
            <v>quantum walk</v>
          </cell>
        </row>
        <row r="914">
          <cell r="E914" t="str">
            <v>2210.01052v1</v>
          </cell>
          <cell r="G914" t="str">
            <v>0_使用</v>
          </cell>
          <cell r="H914">
            <v>44837.672291666669</v>
          </cell>
          <cell r="J914" t="str">
            <v>Optimization of the Memory Reset Rate of a Quantum Echo-State Network
  for Time Sequential Tasks</v>
          </cell>
          <cell r="K914" t="str">
            <v>0_使用</v>
          </cell>
          <cell r="AA914" t="str">
            <v>(F1) Applications: quantum machine learning</v>
          </cell>
          <cell r="AC914">
            <v>7</v>
          </cell>
          <cell r="AE914" t="str">
            <v>IBM</v>
          </cell>
        </row>
        <row r="915">
          <cell r="E915" t="str">
            <v>2210.01656v2</v>
          </cell>
          <cell r="G915" t="str">
            <v>0_使用</v>
          </cell>
          <cell r="H915">
            <v>44838.624976851854</v>
          </cell>
          <cell r="J915" t="str">
            <v>Improving Quantum Classifier Performance in NISQ Computers by Voting
  Strategy from Ensemble Learning</v>
          </cell>
          <cell r="K915" t="str">
            <v>0_使用</v>
          </cell>
          <cell r="AA915" t="str">
            <v>(F1) Applications: quantum machine learning</v>
          </cell>
          <cell r="AC915">
            <v>6</v>
          </cell>
          <cell r="AE915" t="str">
            <v>IBM</v>
          </cell>
          <cell r="AN915" t="str">
            <v>lima, quito, belem</v>
          </cell>
        </row>
        <row r="916">
          <cell r="E916" t="str">
            <v>2210.03048v1</v>
          </cell>
          <cell r="G916" t="str">
            <v>0_使用</v>
          </cell>
          <cell r="H916">
            <v>44840.703298611108</v>
          </cell>
          <cell r="J916" t="str">
            <v>Scalable Experimental Bounds for Entangled Quantum State Fidelities</v>
          </cell>
          <cell r="K916" t="str">
            <v>0_使用</v>
          </cell>
          <cell r="AA916" t="str">
            <v>(A) Fundamentals of physics and quantum information: Bell inequality, entanglement test (GHZ, graph state), protocols including quantum teleportation</v>
          </cell>
          <cell r="AC916">
            <v>20</v>
          </cell>
          <cell r="AE916" t="str">
            <v>Quantinuum</v>
          </cell>
        </row>
        <row r="917">
          <cell r="E917" t="str">
            <v>2210.03089v1</v>
          </cell>
          <cell r="G917" t="str">
            <v>0_使用</v>
          </cell>
          <cell r="H917">
            <v>44840.741354166668</v>
          </cell>
          <cell r="J917" t="str">
            <v>Quantum computation of dynamical quantum phase transitions and
  entanglement tomography in a lattice gauge theory</v>
          </cell>
          <cell r="K917" t="str">
            <v>0_使用</v>
          </cell>
          <cell r="AA917" t="str">
            <v>(F9) Applications: high energy physics</v>
          </cell>
          <cell r="AC917">
            <v>9</v>
          </cell>
          <cell r="AE917" t="str">
            <v>IonQ</v>
          </cell>
          <cell r="AN917" t="str">
            <v>11 qubit processor</v>
          </cell>
        </row>
        <row r="918">
          <cell r="E918" t="str">
            <v>2210.04919v1</v>
          </cell>
          <cell r="G918" t="str">
            <v>0_使用</v>
          </cell>
          <cell r="H918">
            <v>44844.750057870369</v>
          </cell>
          <cell r="J918" t="str">
            <v>Super-resolution of Green's functions on noisy quantum computers</v>
          </cell>
          <cell r="K918" t="str">
            <v>0_使用</v>
          </cell>
          <cell r="AA918" t="str">
            <v>(F2) Applications: condensed matter physics</v>
          </cell>
          <cell r="AC918">
            <v>3</v>
          </cell>
          <cell r="AE918" t="str">
            <v>IBM</v>
          </cell>
        </row>
        <row r="919">
          <cell r="E919" t="str">
            <v>2210.05297v1</v>
          </cell>
          <cell r="G919" t="str">
            <v>0_使用</v>
          </cell>
          <cell r="H919">
            <v>44845.407800925925</v>
          </cell>
          <cell r="J919" t="str">
            <v>QKD in the NISQ era: enhancing secure key rates via quantum error
  correction</v>
          </cell>
          <cell r="K919" t="str">
            <v>0_使用</v>
          </cell>
          <cell r="AA919" t="str">
            <v>(E) Quantum noise mitigation</v>
          </cell>
          <cell r="AC919">
            <v>2</v>
          </cell>
          <cell r="AE919" t="str">
            <v>IBM</v>
          </cell>
        </row>
        <row r="920">
          <cell r="E920" t="str">
            <v>2210.06411v1</v>
          </cell>
          <cell r="G920" t="str">
            <v>1_不使用</v>
          </cell>
          <cell r="H920">
            <v>44846.712557870371</v>
          </cell>
          <cell r="J920" t="str">
            <v>Generating approximate state preparation circuits for NISQ computers
  with a genetic algorithm</v>
          </cell>
          <cell r="K920" t="str">
            <v>0_使用</v>
          </cell>
        </row>
        <row r="921">
          <cell r="E921" t="str">
            <v>2210.07194v1</v>
          </cell>
          <cell r="G921" t="str">
            <v>0_使用</v>
          </cell>
          <cell r="H921">
            <v>44847.718784722223</v>
          </cell>
          <cell r="J921" t="str">
            <v>Testing platform-independent quantum error mitigation on noisy quantum
  computers</v>
          </cell>
          <cell r="K921" t="str">
            <v>0_使用</v>
          </cell>
          <cell r="AA921" t="str">
            <v>(E) Quantum noise mitigation</v>
          </cell>
          <cell r="AB921" t="str">
            <v>(C) System and software development for quantum computers: compiler, circuit optimization, gate decomposition, benchmarking different quantum computers, benchmark such as XEB, quantum volume</v>
          </cell>
          <cell r="AC921">
            <v>5</v>
          </cell>
          <cell r="AE921" t="str">
            <v>IBM</v>
          </cell>
          <cell r="AN921" t="str">
            <v>Rigetti Aspen M-2, IonQ Harmony</v>
          </cell>
        </row>
        <row r="922">
          <cell r="E922" t="str">
            <v>2210.08039v1</v>
          </cell>
          <cell r="G922" t="str">
            <v>0_使用</v>
          </cell>
          <cell r="H922">
            <v>44848.758136574077</v>
          </cell>
          <cell r="J922" t="str">
            <v>Qubit-reuse compilation with mid-circuit measurement and reset</v>
          </cell>
          <cell r="K922" t="str">
            <v>0_使用</v>
          </cell>
          <cell r="AA922" t="str">
            <v>(C) System and software development for quantum computers: compiler, circuit optimization, gate decomposition, benchmarking different quantum computers, benchmark such as XEB, quantum volume</v>
          </cell>
          <cell r="AB922" t="str">
            <v>(F5) Applications: optimization (QAOA)</v>
          </cell>
          <cell r="AC922">
            <v>20</v>
          </cell>
          <cell r="AE922" t="str">
            <v>Quantinuum</v>
          </cell>
        </row>
        <row r="923">
          <cell r="E923" t="str">
            <v>2210.08574v2</v>
          </cell>
          <cell r="G923" t="str">
            <v>0_使用</v>
          </cell>
          <cell r="H923">
            <v>44850.673449074071</v>
          </cell>
          <cell r="J923" t="str">
            <v>Machine Learning based Discrimination for Excited State Promoted Readout</v>
          </cell>
          <cell r="K923" t="str">
            <v>0_使用</v>
          </cell>
          <cell r="AA923" t="str">
            <v>(B) Tomography, noise characterization, quantum control (including pulse optimization), gate benchmarking</v>
          </cell>
          <cell r="AC923">
            <v>5</v>
          </cell>
          <cell r="AE923" t="str">
            <v>IBM</v>
          </cell>
          <cell r="AN923" t="str">
            <v>IBM Belem, IBM manila</v>
          </cell>
        </row>
        <row r="924">
          <cell r="E924" t="str">
            <v>2210.08656v1</v>
          </cell>
          <cell r="G924" t="str">
            <v>0_使用</v>
          </cell>
          <cell r="H924">
            <v>44850.958402777775</v>
          </cell>
          <cell r="J924" t="str">
            <v>Multi-Neutrino Entanglement and Correlations in Dense Neutrino Systems</v>
          </cell>
          <cell r="K924" t="str">
            <v>0_使用</v>
          </cell>
          <cell r="AA924" t="str">
            <v>(F9) Applications: high energy physics</v>
          </cell>
          <cell r="AC924">
            <v>12</v>
          </cell>
          <cell r="AE924" t="str">
            <v>Quantinuum</v>
          </cell>
        </row>
        <row r="925">
          <cell r="E925" t="str">
            <v>2210.09212v1</v>
          </cell>
          <cell r="G925" t="str">
            <v>0_使用</v>
          </cell>
          <cell r="H925">
            <v>44851.67460648148</v>
          </cell>
          <cell r="J925" t="str">
            <v>Robust digital optimal control on IBM quantum computers</v>
          </cell>
          <cell r="K925" t="str">
            <v>0_使用</v>
          </cell>
          <cell r="AA925" t="str">
            <v>(B) Tomography, noise characterization, quantum control (including pulse optimization), gate benchmarking</v>
          </cell>
          <cell r="AC925">
            <v>1</v>
          </cell>
          <cell r="AE925" t="str">
            <v>IBM</v>
          </cell>
        </row>
        <row r="926">
          <cell r="E926" t="str">
            <v>2210.09275v2</v>
          </cell>
          <cell r="G926" t="str">
            <v>0_使用</v>
          </cell>
          <cell r="H926">
            <v>44851.727106481485</v>
          </cell>
          <cell r="J926" t="str">
            <v>The Power of One Clean Qubit in Supervised Machine Learning</v>
          </cell>
          <cell r="K926" t="str">
            <v>0_使用</v>
          </cell>
          <cell r="AA926" t="str">
            <v>(F1) Applications: quantum machine learning</v>
          </cell>
          <cell r="AC926">
            <v>6</v>
          </cell>
          <cell r="AE926" t="str">
            <v>IBM</v>
          </cell>
        </row>
        <row r="927">
          <cell r="E927" t="str">
            <v>2210.09321v1</v>
          </cell>
          <cell r="G927" t="str">
            <v>1_不使用</v>
          </cell>
          <cell r="H927">
            <v>44851.750023148146</v>
          </cell>
          <cell r="J927" t="str">
            <v>On Optimal Subarchitectures for Quantum Circuit Mapping</v>
          </cell>
          <cell r="K927" t="str">
            <v>0_使用</v>
          </cell>
        </row>
        <row r="928">
          <cell r="E928" t="str">
            <v>2210.09674v1</v>
          </cell>
          <cell r="G928" t="str">
            <v>0_使用</v>
          </cell>
          <cell r="H928">
            <v>44852.351087962961</v>
          </cell>
          <cell r="J928" t="str">
            <v>Testing quantum computers with the protocol of quantum state matching</v>
          </cell>
          <cell r="K928" t="str">
            <v>0_使用</v>
          </cell>
          <cell r="AA928" t="str">
            <v>(B) Tomography, noise characterization, quantum control (including pulse optimization), gate benchmarking</v>
          </cell>
          <cell r="AC928">
            <v>2</v>
          </cell>
          <cell r="AE928" t="str">
            <v>IBM</v>
          </cell>
        </row>
        <row r="929">
          <cell r="E929" t="str">
            <v>2210.09941v1</v>
          </cell>
          <cell r="G929" t="str">
            <v>0_使用</v>
          </cell>
          <cell r="H929">
            <v>44852.656527777777</v>
          </cell>
          <cell r="J929" t="str">
            <v>Measurement induced quantum walks on an IBM Quantum Computer</v>
          </cell>
          <cell r="K929" t="str">
            <v>0_使用</v>
          </cell>
          <cell r="AA929" t="str">
            <v>(F12) Applications: quantum walk</v>
          </cell>
          <cell r="AC929">
            <v>2</v>
          </cell>
          <cell r="AE929" t="str">
            <v>IBM</v>
          </cell>
          <cell r="AN929" t="str">
            <v>quantum walk</v>
          </cell>
        </row>
        <row r="930">
          <cell r="E930" t="str">
            <v>2210.10164v1</v>
          </cell>
          <cell r="G930" t="str">
            <v>0_使用</v>
          </cell>
          <cell r="H930">
            <v>44852.88380787037</v>
          </cell>
          <cell r="J930" t="str">
            <v>Optimized Telecloning Circuits: Theory and Practice of Nine NISQ Clones</v>
          </cell>
          <cell r="K930" t="str">
            <v>0_使用</v>
          </cell>
          <cell r="AA930" t="str">
            <v>(A) Fundamentals of physics and quantum information: Bell inequality, entanglement test (GHZ, graph state), protocols including quantum teleportation</v>
          </cell>
          <cell r="AC930">
            <v>19</v>
          </cell>
          <cell r="AE930" t="str">
            <v>Quantinuum</v>
          </cell>
        </row>
        <row r="931">
          <cell r="E931" t="str">
            <v>2210.11130v1</v>
          </cell>
          <cell r="G931" t="str">
            <v>1_不使用</v>
          </cell>
          <cell r="H931">
            <v>44854.407233796293</v>
          </cell>
          <cell r="J931" t="str">
            <v>Investigating Quantum Many-Body Systems with Tensor Networks, Machine
  Learning and Quantum Computers</v>
          </cell>
          <cell r="K931" t="str">
            <v>0_使用</v>
          </cell>
          <cell r="AN931" t="str">
            <v>D論なので割愛（ダブルカウントになる）</v>
          </cell>
        </row>
        <row r="932">
          <cell r="E932" t="str">
            <v>2210.11606v1</v>
          </cell>
          <cell r="G932" t="str">
            <v>0_使用</v>
          </cell>
          <cell r="H932">
            <v>44854.905393518522</v>
          </cell>
          <cell r="J932" t="str">
            <v>Real time evolution and a traveling excitation in SU(2) pure gauge
  theory on a quantum computer</v>
          </cell>
          <cell r="K932" t="str">
            <v>0_使用</v>
          </cell>
          <cell r="AA932" t="str">
            <v>(F9) Applications: high energy physics</v>
          </cell>
          <cell r="AC932">
            <v>5</v>
          </cell>
          <cell r="AE932" t="str">
            <v>IBM</v>
          </cell>
        </row>
        <row r="933">
          <cell r="E933" t="str">
            <v>2210.12753v1</v>
          </cell>
          <cell r="H933">
            <v>44857.650289351855</v>
          </cell>
          <cell r="J933" t="str">
            <v>Google's 2019 "Quantum Supremacy'' Claims: Data, Documentation, and
  Discussion</v>
          </cell>
          <cell r="K933" t="str">
            <v>1_不使用</v>
          </cell>
        </row>
        <row r="934">
          <cell r="E934" t="str">
            <v>2210.13154v1</v>
          </cell>
          <cell r="G934" t="str">
            <v>0_使用</v>
          </cell>
          <cell r="H934">
            <v>44858.509826388887</v>
          </cell>
          <cell r="J934" t="str">
            <v>Measurements of Floquet code plaquette stabilizers</v>
          </cell>
          <cell r="K934" t="str">
            <v>0_使用</v>
          </cell>
          <cell r="AA934" t="str">
            <v>(D) Quantum error correction</v>
          </cell>
          <cell r="AB934" t="str">
            <v>(B) Tomography, noise characterization, quantum control (including pulse optimization), gate benchmarking</v>
          </cell>
          <cell r="AC934">
            <v>27</v>
          </cell>
          <cell r="AE934" t="str">
            <v>IBM</v>
          </cell>
          <cell r="AN934" t="str">
            <v>かなり多くのデバイスを使っています。</v>
          </cell>
        </row>
        <row r="935">
          <cell r="E935" t="str">
            <v>2210.13840v1</v>
          </cell>
          <cell r="G935" t="str">
            <v>0_使用</v>
          </cell>
          <cell r="H935">
            <v>44859.369016203702</v>
          </cell>
          <cell r="J935" t="str">
            <v>High-fidelity realization of the AKLT state on a NISQ-era quantum
  processor</v>
          </cell>
          <cell r="K935" t="str">
            <v>0_使用</v>
          </cell>
          <cell r="AA935" t="str">
            <v>(F2) Applications: condensed matter physics</v>
          </cell>
          <cell r="AC935">
            <v>15</v>
          </cell>
          <cell r="AE935" t="str">
            <v>IBM</v>
          </cell>
        </row>
        <row r="936">
          <cell r="E936" t="str">
            <v>2210.15161v1</v>
          </cell>
          <cell r="G936" t="str">
            <v>0_使用</v>
          </cell>
          <cell r="H936">
            <v>44861.168206018519</v>
          </cell>
          <cell r="J936" t="str">
            <v>Automated error correction in superdense coding, with implementation on
  superconducting quantum computer</v>
          </cell>
          <cell r="K936" t="str">
            <v>0_使用</v>
          </cell>
          <cell r="AA936" t="str">
            <v>(A) Fundamentals of physics and quantum information: Bell inequality, entanglement test (GHZ, graph state), protocols including quantum teleportation</v>
          </cell>
          <cell r="AC936">
            <v>5</v>
          </cell>
          <cell r="AE936" t="str">
            <v>IBM</v>
          </cell>
        </row>
        <row r="937">
          <cell r="E937" t="str">
            <v>2210.15922v1</v>
          </cell>
          <cell r="G937" t="str">
            <v>0_使用</v>
          </cell>
          <cell r="H937">
            <v>44862.252488425926</v>
          </cell>
          <cell r="J937" t="str">
            <v>Digital Quantum Simulation of the Spin-Boson Model under Open System
  Dynamics</v>
          </cell>
          <cell r="K937" t="str">
            <v>0_使用</v>
          </cell>
          <cell r="AA937" t="str">
            <v>(F11) Applications: open quantum systems</v>
          </cell>
          <cell r="AC937">
            <v>6</v>
          </cell>
          <cell r="AE937" t="str">
            <v>IBM</v>
          </cell>
          <cell r="AN937" t="str">
            <v>open quantum system (spin boson model)</v>
          </cell>
        </row>
        <row r="938">
          <cell r="E938" t="str">
            <v>2210.16438v2</v>
          </cell>
          <cell r="G938" t="str">
            <v>0_使用</v>
          </cell>
          <cell r="H938">
            <v>44862.992951388886</v>
          </cell>
          <cell r="J938" t="str">
            <v>Quantum Variational Rewinding for Time Series Anomaly Detection</v>
          </cell>
          <cell r="K938" t="str">
            <v>0_使用</v>
          </cell>
          <cell r="AA938" t="str">
            <v>(F1) Applications: quantum machine learning</v>
          </cell>
          <cell r="AC938">
            <v>3</v>
          </cell>
          <cell r="AE938" t="str">
            <v>IBM</v>
          </cell>
        </row>
        <row r="939">
          <cell r="E939" t="str">
            <v>2210.16809v2</v>
          </cell>
          <cell r="H939">
            <v>44864.455150462964</v>
          </cell>
          <cell r="J939" t="str">
            <v>Description of the Grover algorithm based on geometric considerations</v>
          </cell>
          <cell r="K939" t="str">
            <v>1_不使用</v>
          </cell>
        </row>
        <row r="940">
          <cell r="E940" t="str">
            <v>2210.16857v1</v>
          </cell>
          <cell r="G940" t="str">
            <v>1_不使用</v>
          </cell>
          <cell r="H940">
            <v>44864.619537037041</v>
          </cell>
          <cell r="J940" t="str">
            <v>IQGAN: Robust Quantum Generative Adversarial Network for Image Synthesis
  On NISQ Devices</v>
          </cell>
          <cell r="K940" t="str">
            <v>0_使用</v>
          </cell>
          <cell r="AN940" t="str">
            <v>データがなく曖昧な書き方なので不使用にしました。</v>
          </cell>
        </row>
        <row r="941">
          <cell r="E941" t="str">
            <v>2210.17037v1</v>
          </cell>
          <cell r="G941" t="str">
            <v>0_使用</v>
          </cell>
          <cell r="H941">
            <v>44865.139537037037</v>
          </cell>
          <cell r="J941" t="str">
            <v>FrozenQubits: Boosting Fidelity of QAOA by Skipping Hotspot Nodes</v>
          </cell>
          <cell r="K941" t="str">
            <v>0_使用</v>
          </cell>
          <cell r="AA941" t="str">
            <v>(F5) Applications: optimization (QAOA)</v>
          </cell>
          <cell r="AC941">
            <v>24</v>
          </cell>
          <cell r="AE941" t="str">
            <v>IBM</v>
          </cell>
          <cell r="AN941" t="str">
            <v>その他たくさんの実機をつかっている</v>
          </cell>
        </row>
        <row r="942">
          <cell r="E942" t="str">
            <v>2210.17548v1</v>
          </cell>
          <cell r="G942" t="str">
            <v>0_使用</v>
          </cell>
          <cell r="H942">
            <v>44865.748622685183</v>
          </cell>
          <cell r="J942" t="str">
            <v>Deterministic constant-depth preparation of the AKLT state on a quantum
  processor using fusion measurements</v>
          </cell>
          <cell r="K942" t="str">
            <v>0_使用</v>
          </cell>
          <cell r="AA942" t="str">
            <v>(F2) Applications: condensed matter physics</v>
          </cell>
          <cell r="AC942">
            <v>6</v>
          </cell>
          <cell r="AE942" t="str">
            <v>IBM</v>
          </cell>
        </row>
        <row r="943">
          <cell r="E943" t="str">
            <v>2211.00350v2</v>
          </cell>
          <cell r="G943" t="str">
            <v>0_使用</v>
          </cell>
          <cell r="H943">
            <v>44866.407337962963</v>
          </cell>
          <cell r="J943" t="str">
            <v>Pulse-Level Optimization of Parameterized Quantum Circuits for
  Variational Quantum Algorithms</v>
          </cell>
          <cell r="K943" t="str">
            <v>0_使用</v>
          </cell>
          <cell r="AA943" t="str">
            <v>(B) Tomography, noise characterization, quantum control (including pulse optimization), gate benchmarking</v>
          </cell>
          <cell r="AB943" t="str">
            <v>(F7) Applications: primitives (grover, amplitude amplification, phase estimation, variational algorithm, optimizers, measurements)</v>
          </cell>
          <cell r="AC943">
            <v>12</v>
          </cell>
          <cell r="AE943" t="str">
            <v>IBM</v>
          </cell>
        </row>
        <row r="944">
          <cell r="E944" t="str">
            <v>2211.01365v1</v>
          </cell>
          <cell r="G944" t="str">
            <v>0_使用</v>
          </cell>
          <cell r="H944">
            <v>44867.749594907407</v>
          </cell>
          <cell r="J944" t="str">
            <v>Koopman Operator learning for Accelerating Quantum Optimization and
  Machine Learning</v>
          </cell>
          <cell r="K944" t="str">
            <v>0_使用</v>
          </cell>
          <cell r="AA944" t="str">
            <v>(F1) Applications: quantum machine learning</v>
          </cell>
          <cell r="AC944">
            <v>5</v>
          </cell>
          <cell r="AE944" t="str">
            <v>IBM</v>
          </cell>
        </row>
        <row r="945">
          <cell r="E945" t="str">
            <v>2211.01925v1</v>
          </cell>
          <cell r="G945" t="str">
            <v>0_使用</v>
          </cell>
          <cell r="H945">
            <v>44868.670972222222</v>
          </cell>
          <cell r="J945" t="str">
            <v>Exploiting Qubit Reuse through Mid-circuit Measurement and Reset</v>
          </cell>
          <cell r="K945" t="str">
            <v>0_使用</v>
          </cell>
          <cell r="AA945" t="str">
            <v>(C) System and software development for quantum computers: compiler, circuit optimization, gate decomposition, benchmarking different quantum computers, benchmark such as XEB, quantum volume</v>
          </cell>
          <cell r="AB945" t="str">
            <v>(F5) Applications: optimization (QAOA)</v>
          </cell>
          <cell r="AC945">
            <v>10</v>
          </cell>
          <cell r="AE945" t="str">
            <v>IBM</v>
          </cell>
          <cell r="AN945" t="str">
            <v>mid circuit measurement のデモ</v>
          </cell>
        </row>
        <row r="946">
          <cell r="E946" t="str">
            <v>2211.02684v1</v>
          </cell>
          <cell r="G946" t="str">
            <v>0_使用</v>
          </cell>
          <cell r="H946">
            <v>44869.754641203705</v>
          </cell>
          <cell r="J946" t="str">
            <v>Digital quantum simulation of scalar Yukawa coupling: Dynamics following
  an interaction quench on IBM Q</v>
          </cell>
          <cell r="K946" t="str">
            <v>0_使用</v>
          </cell>
          <cell r="AA946" t="str">
            <v>(F9) Applications: high energy physics</v>
          </cell>
          <cell r="AC946">
            <v>3</v>
          </cell>
          <cell r="AE946" t="str">
            <v>IBM</v>
          </cell>
        </row>
        <row r="947">
          <cell r="E947" t="str">
            <v>2211.02861v1</v>
          </cell>
          <cell r="G947" t="str">
            <v>0_使用</v>
          </cell>
          <cell r="H947">
            <v>44870.395057870373</v>
          </cell>
          <cell r="J947" t="str">
            <v>Feature Selection for Classification with QAOA</v>
          </cell>
          <cell r="K947" t="str">
            <v>0_使用</v>
          </cell>
          <cell r="AA947" t="str">
            <v>(F5) Applications: optimization (QAOA)</v>
          </cell>
          <cell r="AC947">
            <v>7</v>
          </cell>
          <cell r="AE947" t="str">
            <v>IBM</v>
          </cell>
        </row>
        <row r="948">
          <cell r="E948" t="str">
            <v>2211.04543v1</v>
          </cell>
          <cell r="G948" t="str">
            <v>0_使用</v>
          </cell>
          <cell r="H948">
            <v>44873.854884259257</v>
          </cell>
          <cell r="J948" t="str">
            <v>Better-than-classical Grover search via quantum error detection and
  suppression</v>
          </cell>
          <cell r="K948" t="str">
            <v>0_使用</v>
          </cell>
          <cell r="AA948" t="str">
            <v>(F7) Applications: primitives (grover, amplitude amplification, phase estimation, variational algorithm, optimizers, measurements)</v>
          </cell>
          <cell r="AB948" t="str">
            <v>(B) Tomography, noise characterization, quantum control (including pulse optimization), gate benchmarking</v>
          </cell>
          <cell r="AC948">
            <v>5</v>
          </cell>
          <cell r="AE948" t="str">
            <v>IBM</v>
          </cell>
        </row>
        <row r="949">
          <cell r="AA949" t="str">
            <v>＊</v>
          </cell>
          <cell r="AB949" t="str">
            <v>＊</v>
          </cell>
          <cell r="AC949" t="str">
            <v>＊</v>
          </cell>
          <cell r="AE949" t="str">
            <v>＊</v>
          </cell>
          <cell r="AN949" t="str">
            <v>＊</v>
          </cell>
        </row>
      </sheetData>
      <sheetData sheetId="3"/>
      <sheetData sheetId="4"/>
      <sheetData sheetId="5"/>
      <sheetData sheetId="6"/>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pers_data" connectionId="1" xr16:uid="{15242F8C-FFC6-EA45-900D-E2ECDB8BDDCD}" autoFormatId="2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apers_data" connectionId="2" xr16:uid="{CCD7CA8E-C766-2A48-A453-618096C1BBE4}" autoFormatId="20" applyNumberFormats="0" applyBorderFormats="0" applyFontFormats="1" applyPatternFormats="1"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87C8C-C829-A94F-A39C-7460D6471A63}">
  <dimension ref="A1:K258"/>
  <sheetViews>
    <sheetView workbookViewId="0">
      <selection activeCell="B2" sqref="B2"/>
    </sheetView>
  </sheetViews>
  <sheetFormatPr baseColWidth="10" defaultRowHeight="20"/>
  <cols>
    <col min="1" max="1" width="11.7109375" bestFit="1" customWidth="1"/>
    <col min="2" max="2" width="11" bestFit="1" customWidth="1"/>
    <col min="3" max="3" width="16.7109375" bestFit="1" customWidth="1"/>
    <col min="4" max="5" width="14" bestFit="1" customWidth="1"/>
    <col min="6" max="6" width="15.42578125" bestFit="1" customWidth="1"/>
    <col min="7" max="7" width="9.42578125" bestFit="1" customWidth="1"/>
    <col min="8" max="8" width="9.85546875" bestFit="1" customWidth="1"/>
    <col min="9" max="9" width="10.7109375" bestFit="1" customWidth="1"/>
    <col min="10" max="11" width="80.5703125" bestFit="1" customWidth="1"/>
  </cols>
  <sheetData>
    <row r="1" spans="1:11">
      <c r="A1" t="s">
        <v>152</v>
      </c>
      <c r="B1" t="s">
        <v>159</v>
      </c>
      <c r="C1" t="s">
        <v>149</v>
      </c>
      <c r="D1" t="s">
        <v>158</v>
      </c>
      <c r="E1" t="s">
        <v>148</v>
      </c>
      <c r="F1" t="s">
        <v>156</v>
      </c>
      <c r="G1" t="s">
        <v>155</v>
      </c>
      <c r="H1" t="s">
        <v>154</v>
      </c>
      <c r="I1" t="s">
        <v>153</v>
      </c>
      <c r="J1" t="s">
        <v>151</v>
      </c>
      <c r="K1" t="s">
        <v>150</v>
      </c>
    </row>
    <row r="2" spans="1:11">
      <c r="A2" t="str">
        <f>filter_sup_input!E2</f>
        <v>2211.04728</v>
      </c>
      <c r="B2" t="b">
        <f>IF(A2=0,0,VLOOKUP(A2,サプライヤー入力ファイル!B:T,3,FALSE))</f>
        <v>1</v>
      </c>
      <c r="C2" s="1">
        <f>IF(A2=0,"",VLOOKUP(A2,サプライヤー入力ファイル!B:T,4,FALSE))</f>
        <v>44874.329571759263</v>
      </c>
      <c r="D2">
        <f>IF(A2=0,"",YEAR(C2))</f>
        <v>2022</v>
      </c>
      <c r="E2">
        <f>IF(A2=0,"",INT(C2*10000))</f>
        <v>448743295</v>
      </c>
      <c r="F2">
        <f>IF(A2=0,0,VLOOKUP(A2,サプライヤー入力ファイル!B:T,5,FALSE))</f>
        <v>17</v>
      </c>
      <c r="G2" t="str">
        <f>IF(A2=0,0,VLOOKUP(VLOOKUP(A2,サプライヤー入力ファイル!B:T,6,FALSE),vendors!A:E,5,FALSE))</f>
        <v>Google</v>
      </c>
      <c r="H2" t="str">
        <f>IF(A2=0,0,VLOOKUP(A2,サプライヤー入力ファイル!B:T,15,FALSE))</f>
        <v>D</v>
      </c>
      <c r="I2">
        <f>IFERROR(VLOOKUP(A2,subject_ids!A:B,2,FALSE),"")</f>
        <v>1</v>
      </c>
      <c r="J2" t="str">
        <f>IF(A2=0,0,VLOOKUP(A2,サプライヤー入力ファイル!B:T,17,FALSE))</f>
        <v>Overcoming leakage in scalable quantum error correction</v>
      </c>
      <c r="K2" t="str">
        <f>サプライヤー入力ファイル!T2</f>
        <v/>
      </c>
    </row>
    <row r="3" spans="1:11">
      <c r="A3" t="str">
        <f>filter_sup_input!E3</f>
        <v>2211.01275</v>
      </c>
      <c r="B3" t="b">
        <f>IF(A3=0,0,VLOOKUP(A3,サプライヤー入力ファイル!B:T,3,FALSE))</f>
        <v>1</v>
      </c>
      <c r="C3" s="1">
        <f>IF(A3=0,"",VLOOKUP(A3,サプライヤー入力ファイル!B:T,4,FALSE))</f>
        <v>44867.70784722222</v>
      </c>
      <c r="D3">
        <f t="shared" ref="D3:D66" si="0">IF(A3=0,"",YEAR(C3))</f>
        <v>2022</v>
      </c>
      <c r="E3">
        <f t="shared" ref="E3:E66" si="1">IF(A3=0,"",INT(C3*10000))</f>
        <v>448677078</v>
      </c>
      <c r="F3">
        <f>IF(A3=0,0,VLOOKUP(A3,サプライヤー入力ファイル!B:T,5,FALSE))</f>
        <v>23</v>
      </c>
      <c r="G3" t="str">
        <f>IF(A3=0,0,VLOOKUP(VLOOKUP(A3,サプライヤー入力ファイル!B:T,6,FALSE),vendors!A:E,5,FALSE))</f>
        <v>IonQ</v>
      </c>
      <c r="H3" t="str">
        <f>IF(A3=0,0,VLOOKUP(A3,サプライヤー入力ファイル!B:T,13,FALSE))</f>
        <v/>
      </c>
      <c r="I3" t="str">
        <f>IFERROR(VLOOKUP(A3,subject_ids!A:B,2,FALSE),"")</f>
        <v>1,58,3,7</v>
      </c>
      <c r="J3" t="str">
        <f>IF(A3=0,0,VLOOKUP(A3,サプライヤー入力ファイル!B:T,17,FALSE))</f>
        <v>Continuous Symmetry Breaking in a Trapped-Ion Spin Chain</v>
      </c>
      <c r="K3" t="str">
        <f>サプライヤー入力ファイル!T3</f>
        <v/>
      </c>
    </row>
    <row r="4" spans="1:11">
      <c r="A4" t="str">
        <f>filter_sup_input!E4</f>
        <v>2210.10799</v>
      </c>
      <c r="B4" t="b">
        <f>IF(A4=0,0,VLOOKUP(A4,サプライヤー入力ファイル!B:T,3,FALSE))</f>
        <v>1</v>
      </c>
      <c r="C4" s="1">
        <f>IF(A4=0,"",VLOOKUP(A4,サプライヤー入力ファイル!B:T,4,FALSE))</f>
        <v>44853.750034722223</v>
      </c>
      <c r="D4">
        <f t="shared" si="0"/>
        <v>2022</v>
      </c>
      <c r="E4">
        <f t="shared" si="1"/>
        <v>448537500</v>
      </c>
      <c r="F4">
        <f>IF(A4=0,0,VLOOKUP(A4,サプライヤー入力ファイル!B:T,5,FALSE))</f>
        <v>20</v>
      </c>
      <c r="G4" t="str">
        <f>IF(A4=0,0,VLOOKUP(VLOOKUP(A4,サプライヤー入力ファイル!B:T,6,FALSE),vendors!A:E,5,FALSE))</f>
        <v>Google</v>
      </c>
      <c r="H4" t="str">
        <f>IF(A4=0,0,VLOOKUP(A4,サプライヤー入力ファイル!B:T,13,FALSE))</f>
        <v/>
      </c>
      <c r="I4">
        <f>IFERROR(VLOOKUP(A4,subject_ids!A:B,2,FALSE),"")</f>
        <v>1</v>
      </c>
      <c r="J4" t="str">
        <f>IF(A4=0,0,VLOOKUP(A4,サプライヤー入力ファイル!B:T,17,FALSE))</f>
        <v>Purification-based quantum error mitigation of pair-correlated electron   simulations</v>
      </c>
      <c r="K4" t="str">
        <f>サプライヤー入力ファイル!T4</f>
        <v/>
      </c>
    </row>
    <row r="5" spans="1:11">
      <c r="A5" t="str">
        <f>filter_sup_input!E5</f>
        <v>2210.10255</v>
      </c>
      <c r="B5" t="b">
        <f>IF(A5=0,0,VLOOKUP(A5,サプライヤー入力ファイル!B:T,3,FALSE))</f>
        <v>1</v>
      </c>
      <c r="C5" s="1">
        <f>IF(A5=0,"",VLOOKUP(A5,サプライヤー入力ファイル!B:T,4,FALSE))</f>
        <v>44853.10328703704</v>
      </c>
      <c r="D5">
        <f t="shared" si="0"/>
        <v>2022</v>
      </c>
      <c r="E5">
        <f t="shared" si="1"/>
        <v>448531032</v>
      </c>
      <c r="F5">
        <f>IF(A5=0,0,VLOOKUP(A5,サプライヤー入力ファイル!B:T,5,FALSE))</f>
        <v>25</v>
      </c>
      <c r="G5" t="str">
        <f>IF(A5=0,0,VLOOKUP(VLOOKUP(A5,サプライヤー入力ファイル!B:T,6,FALSE),vendors!A:E,5,FALSE))</f>
        <v>Google</v>
      </c>
      <c r="H5" t="str">
        <f>IF(A5=0,0,VLOOKUP(A5,サプライヤー入力ファイル!B:T,13,FALSE))</f>
        <v/>
      </c>
      <c r="I5" t="str">
        <f>IFERROR(VLOOKUP(A5,subject_ids!A:B,2,FALSE),"")</f>
        <v>1,8,60</v>
      </c>
      <c r="J5" t="str">
        <f>IF(A5=0,0,VLOOKUP(A5,サプライヤー入力ファイル!B:T,17,FALSE))</f>
        <v>Observation of non-Abelian exchange statistics on a superconducting   processor</v>
      </c>
      <c r="K5" t="str">
        <f>サプライヤー入力ファイル!T5</f>
        <v/>
      </c>
    </row>
    <row r="6" spans="1:11">
      <c r="A6" t="str">
        <f>filter_sup_input!E6</f>
        <v>2209.14316</v>
      </c>
      <c r="B6" t="b">
        <f>IF(A6=0,0,VLOOKUP(A6,サプライヤー入力ファイル!B:T,3,FALSE))</f>
        <v>1</v>
      </c>
      <c r="C6" s="1">
        <f>IF(A6=0,"",VLOOKUP(A6,サプライヤー入力ファイル!B:T,4,FALSE))</f>
        <v>44832.7500462963</v>
      </c>
      <c r="D6">
        <f t="shared" si="0"/>
        <v>2022</v>
      </c>
      <c r="E6">
        <f t="shared" si="1"/>
        <v>448327500</v>
      </c>
      <c r="F6">
        <f>IF(A6=0,0,VLOOKUP(A6,サプライヤー入力ファイル!B:T,5,FALSE))</f>
        <v>11</v>
      </c>
      <c r="G6" t="str">
        <f>IF(A6=0,0,VLOOKUP(VLOOKUP(A6,サプライヤー入力ファイル!B:T,6,FALSE),vendors!A:E,5,FALSE))</f>
        <v>IonQ</v>
      </c>
      <c r="H6" t="str">
        <f>IF(A6=0,0,VLOOKUP(A6,サプライヤー入力ファイル!B:T,13,FALSE))</f>
        <v/>
      </c>
      <c r="I6" t="str">
        <f>IFERROR(VLOOKUP(A6,subject_ids!A:B,2,FALSE),"")</f>
        <v>1,60</v>
      </c>
      <c r="J6" t="str">
        <f>IF(A6=0,0,VLOOKUP(A6,サプライヤー入力ファイル!B:T,17,FALSE))</f>
        <v>Experimental Implementation of an Efficient Test of Quantumness</v>
      </c>
      <c r="K6" t="str">
        <f>サプライヤー入力ファイル!T6</f>
        <v/>
      </c>
    </row>
    <row r="7" spans="1:11">
      <c r="A7" t="str">
        <f>filter_sup_input!E7</f>
        <v>2209.12889</v>
      </c>
      <c r="B7" t="b">
        <f>IF(A7=0,0,VLOOKUP(A7,サプライヤー入力ファイル!B:T,3,FALSE))</f>
        <v>1</v>
      </c>
      <c r="C7" s="1">
        <f>IF(A7=0,"",VLOOKUP(A7,サプライヤー入力ファイル!B:T,4,FALSE))</f>
        <v>44830.749374999999</v>
      </c>
      <c r="D7">
        <f t="shared" si="0"/>
        <v>2022</v>
      </c>
      <c r="E7">
        <f t="shared" si="1"/>
        <v>448307493</v>
      </c>
      <c r="F7">
        <f>IF(A7=0,0,VLOOKUP(A7,サプライヤー入力ファイル!B:T,5,FALSE))</f>
        <v>20</v>
      </c>
      <c r="G7" t="str">
        <f>IF(A7=0,0,VLOOKUP(VLOOKUP(A7,サプライヤー入力ファイル!B:T,6,FALSE),vendors!A:E,5,FALSE))</f>
        <v>Quantinuum</v>
      </c>
      <c r="H7" t="str">
        <f>IF(A7=0,0,VLOOKUP(A7,サプライヤー入力ファイル!B:T,13,FALSE))</f>
        <v/>
      </c>
      <c r="I7" t="str">
        <f>IFERROR(VLOOKUP(A7,subject_ids!A:B,2,FALSE),"")</f>
        <v>1,3,7</v>
      </c>
      <c r="J7" t="str">
        <f>IF(A7=0,0,VLOOKUP(A7,サプライヤー入力ファイル!B:T,17,FALSE))</f>
        <v>Characterizing a non-equilibrium phase transition on a quantum computer</v>
      </c>
      <c r="K7" t="str">
        <f>サプライヤー入力ファイル!T7</f>
        <v/>
      </c>
    </row>
    <row r="8" spans="1:11">
      <c r="A8" t="str">
        <f>filter_sup_input!E8</f>
        <v>2209.05509</v>
      </c>
      <c r="B8" t="b">
        <f>IF(A8=0,0,VLOOKUP(A8,サプライヤー入力ファイル!B:T,3,FALSE))</f>
        <v>1</v>
      </c>
      <c r="C8" s="1">
        <f>IF(A8=0,"",VLOOKUP(A8,サプライヤー入力ファイル!B:T,4,FALSE))</f>
        <v>44816.750752314816</v>
      </c>
      <c r="D8">
        <f t="shared" si="0"/>
        <v>2022</v>
      </c>
      <c r="E8">
        <f t="shared" si="1"/>
        <v>448167507</v>
      </c>
      <c r="F8">
        <f>IF(A8=0,0,VLOOKUP(A8,サプライヤー入力ファイル!B:T,5,FALSE))</f>
        <v>10</v>
      </c>
      <c r="G8" t="str">
        <f>IF(A8=0,0,VLOOKUP(VLOOKUP(A8,サプライヤー入力ファイル!B:T,6,FALSE),vendors!A:E,5,FALSE))</f>
        <v>IonQ</v>
      </c>
      <c r="H8" t="str">
        <f>IF(A8=0,0,VLOOKUP(A8,サプライヤー入力ファイル!B:T,13,FALSE))</f>
        <v/>
      </c>
      <c r="I8" t="str">
        <f>IFERROR(VLOOKUP(A8,subject_ids!A:B,2,FALSE),"")</f>
        <v>1,3</v>
      </c>
      <c r="J8" t="str">
        <f>IF(A8=0,0,VLOOKUP(A8,サプライヤー入力ファイル!B:T,17,FALSE))</f>
        <v>Engineering dynamically decoupled quantum simulations with trapped ions</v>
      </c>
      <c r="K8" t="str">
        <f>サプライヤー入力ファイル!T8</f>
        <v/>
      </c>
    </row>
    <row r="9" spans="1:11">
      <c r="A9" t="str">
        <f>filter_sup_input!E9</f>
        <v>2208.01863</v>
      </c>
      <c r="B9" t="b">
        <f>IF(A9=0,0,VLOOKUP(A9,サプライヤー入力ファイル!B:T,3,FALSE))</f>
        <v>1</v>
      </c>
      <c r="C9" s="1">
        <f>IF(A9=0,"",VLOOKUP(A9,サプライヤー入力ファイル!B:T,4,FALSE))</f>
        <v>44776.264039351852</v>
      </c>
      <c r="D9">
        <f t="shared" si="0"/>
        <v>2022</v>
      </c>
      <c r="E9">
        <f t="shared" si="1"/>
        <v>447762640</v>
      </c>
      <c r="F9">
        <f>IF(A9=0,0,VLOOKUP(A9,サプライヤー入力ファイル!B:T,5,FALSE))</f>
        <v>16</v>
      </c>
      <c r="G9" t="str">
        <f>IF(A9=0,0,VLOOKUP(VLOOKUP(A9,サプライヤー入力ファイル!B:T,6,FALSE),vendors!A:E,5,FALSE))</f>
        <v>Quantinuum</v>
      </c>
      <c r="H9" t="str">
        <f>IF(A9=0,0,VLOOKUP(A9,サプライヤー入力ファイル!B:T,13,FALSE))</f>
        <v/>
      </c>
      <c r="I9">
        <f>IFERROR(VLOOKUP(A9,subject_ids!A:B,2,FALSE),"")</f>
        <v>1</v>
      </c>
      <c r="J9" t="str">
        <f>IF(A9=0,0,VLOOKUP(A9,サプライヤー入力ファイル!B:T,17,FALSE))</f>
        <v>Implementing Fault-tolerant Entangling Gates on the Five-qubit Code and   the Color Code</v>
      </c>
      <c r="K9" t="str">
        <f>サプライヤー入力ファイル!T9</f>
        <v/>
      </c>
    </row>
    <row r="10" spans="1:11">
      <c r="A10" t="str">
        <f>filter_sup_input!E10</f>
        <v>2207.06431</v>
      </c>
      <c r="B10" t="b">
        <f>IF(A10=0,0,VLOOKUP(A10,サプライヤー入力ファイル!B:T,3,FALSE))</f>
        <v>1</v>
      </c>
      <c r="C10" s="1">
        <f>IF(A10=0,"",VLOOKUP(A10,サプライヤー入力ファイル!B:T,4,FALSE))</f>
        <v>44755.750023148146</v>
      </c>
      <c r="D10">
        <f t="shared" si="0"/>
        <v>2022</v>
      </c>
      <c r="E10">
        <f t="shared" si="1"/>
        <v>447557500</v>
      </c>
      <c r="F10">
        <f>IF(A10=0,0,VLOOKUP(A10,サプライヤー入力ファイル!B:T,5,FALSE))</f>
        <v>49</v>
      </c>
      <c r="G10" t="str">
        <f>IF(A10=0,0,VLOOKUP(VLOOKUP(A10,サプライヤー入力ファイル!B:T,6,FALSE),vendors!A:E,5,FALSE))</f>
        <v>Google</v>
      </c>
      <c r="H10" t="str">
        <f>IF(A10=0,0,VLOOKUP(A10,サプライヤー入力ファイル!B:T,13,FALSE))</f>
        <v/>
      </c>
      <c r="I10">
        <f>IFERROR(VLOOKUP(A10,subject_ids!A:B,2,FALSE),"")</f>
        <v>1</v>
      </c>
      <c r="J10" t="str">
        <f>IF(A10=0,0,VLOOKUP(A10,サプライヤー入力ファイル!B:T,17,FALSE))</f>
        <v>Suppressing quantum errors by scaling a surface code logical qubit</v>
      </c>
      <c r="K10" t="str">
        <f>サプライヤー入力ファイル!T10</f>
        <v/>
      </c>
    </row>
    <row r="11" spans="1:11">
      <c r="A11" t="str">
        <f>filter_sup_input!E11</f>
        <v>2206.08811</v>
      </c>
      <c r="B11" t="b">
        <f>IF(A11=0,0,VLOOKUP(A11,サプライヤー入力ファイル!B:T,3,FALSE))</f>
        <v>1</v>
      </c>
      <c r="C11" s="1">
        <f>IF(A11=0,"",VLOOKUP(A11,サプライヤー入力ファイル!B:T,4,FALSE))</f>
        <v>44729.613171296296</v>
      </c>
      <c r="D11">
        <f t="shared" si="0"/>
        <v>2022</v>
      </c>
      <c r="E11">
        <f t="shared" si="1"/>
        <v>447296131</v>
      </c>
      <c r="F11">
        <f>IF(A11=0,0,VLOOKUP(A11,サプライヤー入力ファイル!B:T,5,FALSE))</f>
        <v>16</v>
      </c>
      <c r="G11" t="str">
        <f>IF(A11=0,0,VLOOKUP(VLOOKUP(A11,サプライヤー入力ファイル!B:T,6,FALSE),vendors!A:E,5,FALSE))</f>
        <v>Quantinuum</v>
      </c>
      <c r="H11">
        <f>IF(A11=0,0,VLOOKUP(A11,サプライヤー入力ファイル!B:T,13,FALSE))</f>
        <v>3</v>
      </c>
      <c r="I11">
        <f>IFERROR(VLOOKUP(A11,subject_ids!A:B,2,FALSE),"")</f>
        <v>1</v>
      </c>
      <c r="J11" t="str">
        <f>IF(A11=0,0,VLOOKUP(A11,サプライヤー入力ファイル!B:T,17,FALSE))</f>
        <v>Spectral analysis for noise diagnostics and filter-based digital error   mitigation</v>
      </c>
      <c r="K11" t="str">
        <f>サプライヤー入力ファイル!T11</f>
        <v/>
      </c>
    </row>
    <row r="12" spans="1:11">
      <c r="A12" t="str">
        <f>filter_sup_input!E12</f>
        <v>2206.05254</v>
      </c>
      <c r="B12" t="b">
        <f>IF(A12=0,0,VLOOKUP(A12,サプライヤー入力ファイル!B:T,3,FALSE))</f>
        <v>1</v>
      </c>
      <c r="C12" s="1">
        <f>IF(A12=0,"",VLOOKUP(A12,サプライヤー入力ファイル!B:T,4,FALSE))</f>
        <v>44722.744780092595</v>
      </c>
      <c r="D12">
        <f t="shared" si="0"/>
        <v>2022</v>
      </c>
      <c r="E12">
        <f t="shared" si="1"/>
        <v>447227447</v>
      </c>
      <c r="F12">
        <f>IF(A12=0,0,VLOOKUP(A12,サプライヤー入力ファイル!B:T,5,FALSE))</f>
        <v>24</v>
      </c>
      <c r="G12" t="str">
        <f>IF(A12=0,0,VLOOKUP(VLOOKUP(A12,サプライヤー入力ファイル!B:T,6,FALSE),vendors!A:E,5,FALSE))</f>
        <v>Google</v>
      </c>
      <c r="H12" t="str">
        <f>IF(A12=0,0,VLOOKUP(A12,サプライヤー入力ファイル!B:T,13,FALSE))</f>
        <v/>
      </c>
      <c r="I12" t="str">
        <f>IFERROR(VLOOKUP(A12,subject_ids!A:B,2,FALSE),"")</f>
        <v>1,8,60</v>
      </c>
      <c r="J12" t="str">
        <f>IF(A12=0,0,VLOOKUP(A12,サプライヤー入力ファイル!B:T,17,FALSE))</f>
        <v>Formation of robust bound states of interacting microwave photons</v>
      </c>
      <c r="K12" t="str">
        <f>サプライヤー入力ファイル!T12</f>
        <v/>
      </c>
    </row>
    <row r="13" spans="1:11">
      <c r="A13" t="str">
        <f>filter_sup_input!E13</f>
        <v>2204.11372</v>
      </c>
      <c r="B13" t="b">
        <f>IF(A13=0,0,VLOOKUP(A13,サプライヤー入力ファイル!B:T,3,FALSE))</f>
        <v>1</v>
      </c>
      <c r="C13" s="1">
        <f>IF(A13=0,"",VLOOKUP(A13,サプライヤー入力ファイル!B:T,4,FALSE))</f>
        <v>44675.940451388888</v>
      </c>
      <c r="D13">
        <f t="shared" si="0"/>
        <v>2022</v>
      </c>
      <c r="E13">
        <f t="shared" si="1"/>
        <v>446759404</v>
      </c>
      <c r="F13">
        <f>IF(A13=0,0,VLOOKUP(A13,サプライヤー入力ファイル!B:T,5,FALSE))</f>
        <v>47</v>
      </c>
      <c r="G13" t="str">
        <f>IF(A13=0,0,VLOOKUP(VLOOKUP(A13,サプライヤー入力ファイル!B:T,6,FALSE),vendors!A:E,5,FALSE))</f>
        <v>Google</v>
      </c>
      <c r="H13" t="str">
        <f>IF(A13=0,0,VLOOKUP(A13,サプライヤー入力ファイル!B:T,13,FALSE))</f>
        <v/>
      </c>
      <c r="I13" t="str">
        <f>IFERROR(VLOOKUP(A13,subject_ids!A:B,2,FALSE),"")</f>
        <v>1,8,60</v>
      </c>
      <c r="J13" t="str">
        <f>IF(A13=0,0,VLOOKUP(A13,サプライヤー入力ファイル!B:T,17,FALSE))</f>
        <v>Noise-resilient Edge Modes on a Chain of Superconducting Qubits</v>
      </c>
      <c r="K13" t="str">
        <f>サプライヤー入力ファイル!T13</f>
        <v/>
      </c>
    </row>
    <row r="14" spans="1:11">
      <c r="A14" t="str">
        <f>filter_sup_input!E14</f>
        <v>2204.09725</v>
      </c>
      <c r="B14" t="b">
        <f>IF(A14=0,0,VLOOKUP(A14,サプライヤー入力ファイル!B:T,3,FALSE))</f>
        <v>1</v>
      </c>
      <c r="C14" s="1">
        <f>IF(A14=0,"",VLOOKUP(A14,サプライヤー入力ファイル!B:T,4,FALSE))</f>
        <v>44671.759074074071</v>
      </c>
      <c r="D14">
        <f t="shared" si="0"/>
        <v>2022</v>
      </c>
      <c r="E14">
        <f t="shared" si="1"/>
        <v>446717590</v>
      </c>
      <c r="F14">
        <f>IF(A14=0,0,VLOOKUP(A14,サプライヤー入力ファイル!B:T,5,FALSE))</f>
        <v>5</v>
      </c>
      <c r="G14" t="str">
        <f>IF(A14=0,0,VLOOKUP(VLOOKUP(A14,サプライヤー入力ファイル!B:T,6,FALSE),vendors!A:E,5,FALSE))</f>
        <v>IBM</v>
      </c>
      <c r="H14">
        <f>IF(A14=0,0,VLOOKUP(A14,サプライヤー入力ファイル!B:T,13,FALSE))</f>
        <v>3</v>
      </c>
      <c r="I14">
        <f>IFERROR(VLOOKUP(A14,subject_ids!A:B,2,FALSE),"")</f>
        <v>1</v>
      </c>
      <c r="J14" t="str">
        <f>IF(A14=0,0,VLOOKUP(A14,サプライヤー入力ファイル!B:T,17,FALSE))</f>
        <v>Volumetric Benchmarking of Error Mitigation with Qermit</v>
      </c>
      <c r="K14" t="str">
        <f>サプライヤー入力ファイル!T14</f>
        <v/>
      </c>
    </row>
    <row r="15" spans="1:11">
      <c r="A15" t="str">
        <f>filter_sup_input!E15</f>
        <v>2112.05156</v>
      </c>
      <c r="B15" t="b">
        <f>IF(A15=0,0,VLOOKUP(A15,サプライヤー入力ファイル!B:T,3,FALSE))</f>
        <v>1</v>
      </c>
      <c r="C15" s="1">
        <f>IF(A15=0,"",VLOOKUP(A15,サプライヤー入力ファイル!B:T,4,FALSE))</f>
        <v>44539.791666666664</v>
      </c>
      <c r="D15">
        <f t="shared" si="0"/>
        <v>2021</v>
      </c>
      <c r="E15">
        <f t="shared" si="1"/>
        <v>445397916</v>
      </c>
      <c r="F15">
        <f>IF(A15=0,0,VLOOKUP(A15,サプライヤー入力ファイル!B:T,5,FALSE))</f>
        <v>11</v>
      </c>
      <c r="G15" t="str">
        <f>IF(A15=0,0,VLOOKUP(VLOOKUP(A15,サプライヤー入力ファイル!B:T,6,FALSE),vendors!A:E,5,FALSE))</f>
        <v>IonQ</v>
      </c>
      <c r="H15" t="str">
        <f>IF(A15=0,0,VLOOKUP(A15,サプライヤー入力ファイル!B:T,13,FALSE))</f>
        <v/>
      </c>
      <c r="I15" t="str">
        <f>IFERROR(VLOOKUP(A15,subject_ids!A:B,2,FALSE),"")</f>
        <v>1,60</v>
      </c>
      <c r="J15" t="str">
        <f>IF(A15=0,0,VLOOKUP(A15,サプライヤー入力ファイル!B:T,17,FALSE))</f>
        <v>Interactive Protocols for Classically-Verifiable Quantum Advantage</v>
      </c>
      <c r="K15" t="str">
        <f>サプライヤー入力ファイル!T15</f>
        <v/>
      </c>
    </row>
    <row r="16" spans="1:11">
      <c r="A16" t="str">
        <f>filter_sup_input!E16</f>
        <v>2112.02025</v>
      </c>
      <c r="B16" t="b">
        <f>IF(A16=0,0,VLOOKUP(A16,サプライヤー入力ファイル!B:T,3,FALSE))</f>
        <v>1</v>
      </c>
      <c r="C16" s="1">
        <f>IF(A16=0,"",VLOOKUP(A16,サプライヤー入力ファイル!B:T,4,FALSE))</f>
        <v>44533.718287037038</v>
      </c>
      <c r="D16">
        <f t="shared" si="0"/>
        <v>2021</v>
      </c>
      <c r="E16">
        <f t="shared" si="1"/>
        <v>445337182</v>
      </c>
      <c r="F16">
        <f>IF(A16=0,0,VLOOKUP(A16,サプライヤー入力ファイル!B:T,5,FALSE))</f>
        <v>16</v>
      </c>
      <c r="G16" t="str">
        <f>IF(A16=0,0,VLOOKUP(VLOOKUP(A16,サプライヤー入力ファイル!B:T,6,FALSE),vendors!A:E,5,FALSE))</f>
        <v>Google</v>
      </c>
      <c r="H16" t="str">
        <f>IF(A16=0,0,VLOOKUP(A16,サプライヤー入力ファイル!B:T,13,FALSE))</f>
        <v/>
      </c>
      <c r="I16" t="str">
        <f>IFERROR(VLOOKUP(A16,subject_ids!A:B,2,FALSE),"")</f>
        <v>1,43,7</v>
      </c>
      <c r="J16" t="str">
        <f>IF(A16=0,0,VLOOKUP(A16,サプライヤー入力ファイル!B:T,17,FALSE))</f>
        <v>Observing ground-state properties of the Fermi-Hubbard model using a   scalable algorithm on a quantum computer</v>
      </c>
      <c r="K16" t="str">
        <f>サプライヤー入力ファイル!T16</f>
        <v/>
      </c>
    </row>
    <row r="17" spans="1:11">
      <c r="A17" t="str">
        <f>filter_sup_input!E17</f>
        <v>2112.00778</v>
      </c>
      <c r="B17" t="b">
        <f>IF(A17=0,0,VLOOKUP(A17,サプライヤー入力ファイル!B:T,3,FALSE))</f>
        <v>1</v>
      </c>
      <c r="C17" s="1">
        <f>IF(A17=0,"",VLOOKUP(A17,サプライヤー入力ファイル!B:T,4,FALSE))</f>
        <v>44531.794953703706</v>
      </c>
      <c r="D17">
        <f t="shared" si="0"/>
        <v>2021</v>
      </c>
      <c r="E17">
        <f t="shared" si="1"/>
        <v>445317949</v>
      </c>
      <c r="F17">
        <f>IF(A17=0,0,VLOOKUP(A17,サプライヤー入力ファイル!B:T,5,FALSE))</f>
        <v>40</v>
      </c>
      <c r="G17" t="str">
        <f>IF(A17=0,0,VLOOKUP(VLOOKUP(A17,サプライヤー入力ファイル!B:T,6,FALSE),vendors!A:E,5,FALSE))</f>
        <v>Google</v>
      </c>
      <c r="H17" t="str">
        <f>IF(A17=0,0,VLOOKUP(A17,サプライヤー入力ファイル!B:T,13,FALSE))</f>
        <v/>
      </c>
      <c r="I17" t="str">
        <f>IFERROR(VLOOKUP(A17,subject_ids!A:B,2,FALSE),"")</f>
        <v>1,17,18</v>
      </c>
      <c r="J17" t="str">
        <f>IF(A17=0,0,VLOOKUP(A17,サプライヤー入力ファイル!B:T,17,FALSE))</f>
        <v>Quantum advantage in learning from experiments</v>
      </c>
      <c r="K17" t="str">
        <f>サプライヤー入力ファイル!T17</f>
        <v/>
      </c>
    </row>
    <row r="18" spans="1:11">
      <c r="A18" t="str">
        <f>filter_sup_input!E18</f>
        <v>2111.15605</v>
      </c>
      <c r="B18" t="b">
        <f>IF(A18=0,0,VLOOKUP(A18,サプライヤー入力ファイル!B:T,3,FALSE))</f>
        <v>1</v>
      </c>
      <c r="C18" s="1">
        <f>IF(A18=0,"",VLOOKUP(A18,サプライヤー入力ファイル!B:T,4,FALSE))</f>
        <v>44530.747407407405</v>
      </c>
      <c r="D18">
        <f t="shared" si="0"/>
        <v>2021</v>
      </c>
      <c r="E18">
        <f t="shared" si="1"/>
        <v>445307474</v>
      </c>
      <c r="F18">
        <f>IF(A18=0,0,VLOOKUP(A18,サプライヤー入力ファイル!B:T,5,FALSE))</f>
        <v>16</v>
      </c>
      <c r="G18" t="str">
        <f>IF(A18=0,0,VLOOKUP(VLOOKUP(A18,サプライヤー入力ファイル!B:T,6,FALSE),vendors!A:E,5,FALSE))</f>
        <v>Rigetti</v>
      </c>
      <c r="H18" t="str">
        <f>IF(A18=0,0,VLOOKUP(A18,サプライヤー入力ファイル!B:T,13,FALSE))</f>
        <v/>
      </c>
      <c r="I18" t="str">
        <f>IFERROR(VLOOKUP(A18,subject_ids!A:B,2,FALSE),"")</f>
        <v>1,18</v>
      </c>
      <c r="J18" t="str">
        <f>IF(A18=0,0,VLOOKUP(A18,サプライヤー入力ファイル!B:T,17,FALSE))</f>
        <v>Synthetic weather radar using hybrid quantum-classical machine learning</v>
      </c>
      <c r="K18" t="str">
        <f>サプライヤー入力ファイル!T18</f>
        <v/>
      </c>
    </row>
    <row r="19" spans="1:11">
      <c r="A19" t="str">
        <f>filter_sup_input!E19</f>
        <v>2109.13298</v>
      </c>
      <c r="B19" t="b">
        <f>IF(A19=0,0,VLOOKUP(A19,サプライヤー入力ファイル!B:T,3,FALSE))</f>
        <v>1</v>
      </c>
      <c r="C19" s="1">
        <f>IF(A19=0,"",VLOOKUP(A19,サプライヤー入力ファイル!B:T,4,FALSE))</f>
        <v>44466.775381944448</v>
      </c>
      <c r="D19">
        <f t="shared" si="0"/>
        <v>2021</v>
      </c>
      <c r="E19">
        <f t="shared" si="1"/>
        <v>444667753</v>
      </c>
      <c r="F19">
        <f>IF(A19=0,0,VLOOKUP(A19,サプライヤー入力ファイル!B:T,5,FALSE))</f>
        <v>4</v>
      </c>
      <c r="G19" t="str">
        <f>IF(A19=0,0,VLOOKUP(VLOOKUP(A19,サプライヤー入力ファイル!B:T,6,FALSE),vendors!A:E,5,FALSE))</f>
        <v>IonQ</v>
      </c>
      <c r="H19" t="str">
        <f>IF(A19=0,0,VLOOKUP(A19,サプライヤー入力ファイル!B:T,13,FALSE))</f>
        <v/>
      </c>
      <c r="I19" t="str">
        <f>IFERROR(VLOOKUP(A19,subject_ids!A:B,2,FALSE),"")</f>
        <v>1,24</v>
      </c>
      <c r="J19" t="str">
        <f>IF(A19=0,0,VLOOKUP(A19,サプライヤー入力ファイル!B:T,17,FALSE))</f>
        <v>Digital quantum simulation of NMR experiments</v>
      </c>
      <c r="K19" t="str">
        <f>サプライヤー入力ファイル!T19</f>
        <v/>
      </c>
    </row>
    <row r="20" spans="1:11">
      <c r="A20" t="str">
        <f>filter_sup_input!E20</f>
        <v>2108.12518</v>
      </c>
      <c r="B20" t="b">
        <f>IF(A20=0,0,VLOOKUP(A20,サプライヤー入力ファイル!B:T,3,FALSE))</f>
        <v>1</v>
      </c>
      <c r="C20" s="1">
        <f>IF(A20=0,"",VLOOKUP(A20,サプライヤー入力ファイル!B:T,4,FALSE))</f>
        <v>44435.937476851854</v>
      </c>
      <c r="D20">
        <f t="shared" si="0"/>
        <v>2021</v>
      </c>
      <c r="E20">
        <f t="shared" si="1"/>
        <v>444359374</v>
      </c>
      <c r="F20">
        <f>IF(A20=0,0,VLOOKUP(A20,サプライヤー入力ファイル!B:T,5,FALSE))</f>
        <v>42</v>
      </c>
      <c r="G20" t="str">
        <f>IF(A20=0,0,VLOOKUP(VLOOKUP(A20,サプライヤー入力ファイル!B:T,6,FALSE),vendors!A:E,5,FALSE))</f>
        <v>IBM</v>
      </c>
      <c r="H20" t="str">
        <f>IF(A20=0,0,VLOOKUP(A20,サプライヤー入力ファイル!B:T,13,FALSE))</f>
        <v/>
      </c>
      <c r="I20">
        <f>IFERROR(VLOOKUP(A20,subject_ids!A:B,2,FALSE),"")</f>
        <v>1</v>
      </c>
      <c r="J20" t="str">
        <f>IF(A20=0,0,VLOOKUP(A20,サプライヤー入力ファイル!B:T,17,FALSE))</f>
        <v>Scalable mitigation of measurement errors on quantum computers</v>
      </c>
      <c r="K20" t="str">
        <f>サプライヤー入力ファイル!T20</f>
        <v/>
      </c>
    </row>
    <row r="21" spans="1:11">
      <c r="A21" t="str">
        <f>filter_sup_input!E21</f>
        <v>2108.09197</v>
      </c>
      <c r="B21" t="b">
        <f>IF(A21=0,0,VLOOKUP(A21,サプライヤー入力ファイル!B:T,3,FALSE))</f>
        <v>1</v>
      </c>
      <c r="C21" s="1">
        <f>IF(A21=0,"",VLOOKUP(A21,サプライヤー入力ファイル!B:T,4,FALSE))</f>
        <v>44428.605740740742</v>
      </c>
      <c r="D21">
        <f t="shared" si="0"/>
        <v>2021</v>
      </c>
      <c r="E21">
        <f t="shared" si="1"/>
        <v>444286057</v>
      </c>
      <c r="F21">
        <f>IF(A21=0,0,VLOOKUP(A21,サプライヤー入力ファイル!B:T,5,FALSE))</f>
        <v>26</v>
      </c>
      <c r="G21" t="str">
        <f>IF(A21=0,0,VLOOKUP(VLOOKUP(A21,サプライヤー入力ファイル!B:T,6,FALSE),vendors!A:E,5,FALSE))</f>
        <v>IBM</v>
      </c>
      <c r="H21" t="str">
        <f>IF(A21=0,0,VLOOKUP(A21,サプライヤー入力ファイル!B:T,13,FALSE))</f>
        <v/>
      </c>
      <c r="I21" t="str">
        <f>IFERROR(VLOOKUP(A21,subject_ids!A:B,2,FALSE),"")</f>
        <v>1,8</v>
      </c>
      <c r="J21" t="str">
        <f>IF(A21=0,0,VLOOKUP(A21,サプライヤー入力ファイル!B:T,17,FALSE))</f>
        <v>Scalable error mitigation for noisy quantum circuits produces   competitive expectation values</v>
      </c>
      <c r="K21" t="str">
        <f>サプライヤー入力ファイル!T21</f>
        <v/>
      </c>
    </row>
    <row r="22" spans="1:11">
      <c r="A22" t="str">
        <f>filter_sup_input!E22</f>
        <v>2107.13571</v>
      </c>
      <c r="B22" t="b">
        <f>IF(A22=0,0,VLOOKUP(A22,サプライヤー入力ファイル!B:T,3,FALSE))</f>
        <v>1</v>
      </c>
      <c r="C22" s="1">
        <f>IF(A22=0,"",VLOOKUP(A22,サプライヤー入力ファイル!B:T,4,FALSE))</f>
        <v>44405.750034722223</v>
      </c>
      <c r="D22">
        <f t="shared" si="0"/>
        <v>2021</v>
      </c>
      <c r="E22">
        <f t="shared" si="1"/>
        <v>444057500</v>
      </c>
      <c r="F22">
        <f>IF(A22=0,0,VLOOKUP(A22,サプライヤー入力ファイル!B:T,5,FALSE))</f>
        <v>21</v>
      </c>
      <c r="G22" t="str">
        <f>IF(A22=0,0,VLOOKUP(VLOOKUP(A22,サプライヤー入力ファイル!B:T,6,FALSE),vendors!A:E,5,FALSE))</f>
        <v>Google</v>
      </c>
      <c r="H22" t="str">
        <f>IF(A22=0,0,VLOOKUP(A22,サプライヤー入力ファイル!B:T,13,FALSE))</f>
        <v/>
      </c>
      <c r="I22" t="str">
        <f>IFERROR(VLOOKUP(A22,subject_ids!A:B,2,FALSE),"")</f>
        <v>1,2,3,7</v>
      </c>
      <c r="J22" t="str">
        <f>IF(A22=0,0,VLOOKUP(A22,サプライヤー入力ファイル!B:T,17,FALSE))</f>
        <v>Observation of Time-Crystalline Eigenstate Order on a Quantum Processor</v>
      </c>
      <c r="K22" t="str">
        <f>サプライヤー入力ファイル!T22</f>
        <v/>
      </c>
    </row>
    <row r="23" spans="1:11">
      <c r="A23" t="str">
        <f>filter_sup_input!E23</f>
        <v>2107.11387</v>
      </c>
      <c r="B23" t="b">
        <f>IF(A23=0,0,VLOOKUP(A23,サプライヤー入力ファイル!B:T,3,FALSE))</f>
        <v>1</v>
      </c>
      <c r="C23" s="1">
        <f>IF(A23=0,"",VLOOKUP(A23,サプライヤー入力ファイル!B:T,4,FALSE))</f>
        <v>44400.750011574077</v>
      </c>
      <c r="D23">
        <f t="shared" si="0"/>
        <v>2021</v>
      </c>
      <c r="E23">
        <f t="shared" si="1"/>
        <v>444007500</v>
      </c>
      <c r="F23">
        <f>IF(A23=0,0,VLOOKUP(A23,サプライヤー入力ファイル!B:T,5,FALSE))</f>
        <v>13</v>
      </c>
      <c r="G23" t="str">
        <f>IF(A23=0,0,VLOOKUP(VLOOKUP(A23,サプライヤー入力ファイル!B:T,6,FALSE),vendors!A:E,5,FALSE))</f>
        <v>IonQ</v>
      </c>
      <c r="H23" t="str">
        <f>IF(A23=0,0,VLOOKUP(A23,サプライヤー入力ファイル!B:T,13,FALSE))</f>
        <v/>
      </c>
      <c r="I23">
        <f>IFERROR(VLOOKUP(A23,subject_ids!A:B,2,FALSE),"")</f>
        <v>1</v>
      </c>
      <c r="J23" t="str">
        <f>IF(A23=0,0,VLOOKUP(A23,サプライヤー入力ファイル!B:T,17,FALSE))</f>
        <v>Cross-Platform Comparison of Arbitrary Quantum Computations</v>
      </c>
      <c r="K23" t="str">
        <f>サプライヤー入力ファイル!T23</f>
        <v/>
      </c>
    </row>
    <row r="24" spans="1:11">
      <c r="A24" t="str">
        <f>filter_sup_input!E24</f>
        <v>2107.07505</v>
      </c>
      <c r="B24" t="b">
        <f>IF(A24=0,0,VLOOKUP(A24,サプライヤー入力ファイル!B:T,3,FALSE))</f>
        <v>1</v>
      </c>
      <c r="C24" s="1">
        <f>IF(A24=0,"",VLOOKUP(A24,サプライヤー入力ファイル!B:T,4,FALSE))</f>
        <v>44392.748599537037</v>
      </c>
      <c r="D24">
        <f t="shared" si="0"/>
        <v>2021</v>
      </c>
      <c r="E24">
        <f t="shared" si="1"/>
        <v>443927485</v>
      </c>
      <c r="F24">
        <f>IF(A24=0,0,VLOOKUP(A24,サプライヤー入力ファイル!B:T,5,FALSE))</f>
        <v>10</v>
      </c>
      <c r="G24" t="str">
        <f>IF(A24=0,0,VLOOKUP(VLOOKUP(A24,サプライヤー入力ファイル!B:T,6,FALSE),vendors!A:E,5,FALSE))</f>
        <v>Quantinuum</v>
      </c>
      <c r="H24" t="str">
        <f>IF(A24=0,0,VLOOKUP(A24,サプライヤー入力ファイル!B:T,13,FALSE))</f>
        <v/>
      </c>
      <c r="I24">
        <f>IFERROR(VLOOKUP(A24,subject_ids!A:B,2,FALSE),"")</f>
        <v>1</v>
      </c>
      <c r="J24" t="str">
        <f>IF(A24=0,0,VLOOKUP(A24,サプライヤー入力ファイル!B:T,17,FALSE))</f>
        <v>Realization of real-time fault-tolerant quantum error correction</v>
      </c>
      <c r="K24" t="str">
        <f>サプライヤー入力ファイル!T24</f>
        <v/>
      </c>
    </row>
    <row r="25" spans="1:11">
      <c r="A25" t="str">
        <f>filter_sup_input!E25</f>
        <v>2106.05881</v>
      </c>
      <c r="B25" t="b">
        <f>IF(A25=0,0,VLOOKUP(A25,サプライヤー入力ファイル!B:T,3,FALSE))</f>
        <v>1</v>
      </c>
      <c r="C25" s="1">
        <f>IF(A25=0,"",VLOOKUP(A25,サプライヤー入力ファイル!B:T,4,FALSE))</f>
        <v>44357.672800925924</v>
      </c>
      <c r="D25">
        <f t="shared" si="0"/>
        <v>2021</v>
      </c>
      <c r="E25">
        <f t="shared" si="1"/>
        <v>443576728</v>
      </c>
      <c r="F25">
        <f>IF(A25=0,0,VLOOKUP(A25,サプライヤー入力ファイル!B:T,5,FALSE))</f>
        <v>13</v>
      </c>
      <c r="G25" t="str">
        <f>IF(A25=0,0,VLOOKUP(VLOOKUP(A25,サプライヤー入力ファイル!B:T,6,FALSE),vendors!A:E,5,FALSE))</f>
        <v>IonQ</v>
      </c>
      <c r="H25" t="str">
        <f>IF(A25=0,0,VLOOKUP(A25,サプライヤー入力ファイル!B:T,13,FALSE))</f>
        <v/>
      </c>
      <c r="I25">
        <f>IFERROR(VLOOKUP(A25,subject_ids!A:B,2,FALSE),"")</f>
        <v>1</v>
      </c>
      <c r="J25" t="str">
        <f>IF(A25=0,0,VLOOKUP(A25,サプライヤー入力ファイル!B:T,17,FALSE))</f>
        <v>Observation of measurement-induced quantum phases in a trapped-ion   quantum computer</v>
      </c>
      <c r="K25" t="str">
        <f>サプライヤー入力ファイル!T25</f>
        <v/>
      </c>
    </row>
    <row r="26" spans="1:11">
      <c r="A26" t="str">
        <f>filter_sup_input!E26</f>
        <v>2105.05068</v>
      </c>
      <c r="B26" t="b">
        <f>IF(A26=0,0,VLOOKUP(A26,サプライヤー入力ファイル!B:T,3,FALSE))</f>
        <v>1</v>
      </c>
      <c r="C26" s="1">
        <f>IF(A26=0,"",VLOOKUP(A26,サプライヤー入力ファイル!B:T,4,FALSE))</f>
        <v>44327.597395833334</v>
      </c>
      <c r="D26">
        <f t="shared" si="0"/>
        <v>2021</v>
      </c>
      <c r="E26">
        <f t="shared" si="1"/>
        <v>443275973</v>
      </c>
      <c r="F26">
        <f>IF(A26=0,0,VLOOKUP(A26,サプライヤー入力ファイル!B:T,5,FALSE))</f>
        <v>9</v>
      </c>
      <c r="G26" t="str">
        <f>IF(A26=0,0,VLOOKUP(VLOOKUP(A26,サプライヤー入力ファイル!B:T,6,FALSE),vendors!A:E,5,FALSE))</f>
        <v>IonQ</v>
      </c>
      <c r="H26" t="str">
        <f>IF(A26=0,0,VLOOKUP(A26,サプライヤー入力ファイル!B:T,13,FALSE))</f>
        <v/>
      </c>
      <c r="I26">
        <f>IFERROR(VLOOKUP(A26,subject_ids!A:B,2,FALSE),"")</f>
        <v>1</v>
      </c>
      <c r="J26" t="str">
        <f>IF(A26=0,0,VLOOKUP(A26,サプライヤー入力ファイル!B:T,17,FALSE))</f>
        <v>Optimizing Stabilizer Parities for Improved Logical Qubit Memories</v>
      </c>
      <c r="K26" t="str">
        <f>サプライヤー入力ファイル!T26</f>
        <v/>
      </c>
    </row>
    <row r="27" spans="1:11">
      <c r="A27" t="str">
        <f>filter_sup_input!E27</f>
        <v>2105.03406</v>
      </c>
      <c r="B27" t="b">
        <f>IF(A27=0,0,VLOOKUP(A27,サプライヤー入力ファイル!B:T,3,FALSE))</f>
        <v>1</v>
      </c>
      <c r="C27" s="1">
        <f>IF(A27=0,"",VLOOKUP(A27,サプライヤー入力ファイル!B:T,4,FALSE))</f>
        <v>44323.735393518517</v>
      </c>
      <c r="D27">
        <f t="shared" si="0"/>
        <v>2021</v>
      </c>
      <c r="E27">
        <f t="shared" si="1"/>
        <v>443237353</v>
      </c>
      <c r="F27">
        <f>IF(A27=0,0,VLOOKUP(A27,サプライヤー入力ファイル!B:T,5,FALSE))</f>
        <v>27</v>
      </c>
      <c r="G27" t="str">
        <f>IF(A27=0,0,VLOOKUP(VLOOKUP(A27,サプライヤー入力ファイル!B:T,6,FALSE),vendors!A:E,5,FALSE))</f>
        <v>IBM</v>
      </c>
      <c r="H27" t="str">
        <f>IF(A27=0,0,VLOOKUP(A27,サプライヤー入力ファイル!B:T,13,FALSE))</f>
        <v/>
      </c>
      <c r="I27">
        <f>IFERROR(VLOOKUP(A27,subject_ids!A:B,2,FALSE),"")</f>
        <v>1</v>
      </c>
      <c r="J27" t="str">
        <f>IF(A27=0,0,VLOOKUP(A27,サプライヤー入力ファイル!B:T,17,FALSE))</f>
        <v>Covariant quantum kernels for data with group structure</v>
      </c>
      <c r="K27" t="str">
        <f>サプライヤー入力ファイル!T27</f>
        <v/>
      </c>
    </row>
    <row r="28" spans="1:11">
      <c r="A28" t="str">
        <f>filter_sup_input!E28</f>
        <v>2104.11235</v>
      </c>
      <c r="B28" t="b">
        <f>IF(A28=0,0,VLOOKUP(A28,サプライヤー入力ファイル!B:T,3,FALSE))</f>
        <v>1</v>
      </c>
      <c r="C28" s="1">
        <f>IF(A28=0,"",VLOOKUP(A28,サプライヤー入力ファイル!B:T,4,FALSE))</f>
        <v>44308.75</v>
      </c>
      <c r="D28">
        <f t="shared" si="0"/>
        <v>2021</v>
      </c>
      <c r="E28">
        <f t="shared" si="1"/>
        <v>443087500</v>
      </c>
      <c r="F28">
        <f>IF(A28=0,0,VLOOKUP(A28,サプライヤー入力ファイル!B:T,5,FALSE))</f>
        <v>6</v>
      </c>
      <c r="G28" t="str">
        <f>IF(A28=0,0,VLOOKUP(VLOOKUP(A28,サプライヤー入力ファイル!B:T,6,FALSE),vendors!A:E,5,FALSE))</f>
        <v>Quantinuum</v>
      </c>
      <c r="H28" t="str">
        <f>IF(A28=0,0,VLOOKUP(A28,サプライヤー入力ファイル!B:T,13,FALSE))</f>
        <v/>
      </c>
      <c r="I28" t="str">
        <f>IFERROR(VLOOKUP(A28,subject_ids!A:B,2,FALSE),"")</f>
        <v>1,58</v>
      </c>
      <c r="J28" t="str">
        <f>IF(A28=0,0,VLOOKUP(A28,サプライヤー入力ファイル!B:T,17,FALSE))</f>
        <v>Entanglement from tensor networks on a trapped-ion QCCD quantum computer</v>
      </c>
      <c r="K28" t="str">
        <f>サプライヤー入力ファイル!T28</f>
        <v/>
      </c>
    </row>
    <row r="29" spans="1:11">
      <c r="A29" t="str">
        <f>filter_sup_input!E29</f>
        <v>2104.01180</v>
      </c>
      <c r="B29" t="b">
        <f>IF(A29=0,0,VLOOKUP(A29,サプライヤー入力ファイル!B:T,3,FALSE))</f>
        <v>1</v>
      </c>
      <c r="C29" s="1">
        <f>IF(A29=0,"",VLOOKUP(A29,サプライヤー入力ファイル!B:T,4,FALSE))</f>
        <v>44288.750011574077</v>
      </c>
      <c r="D29">
        <f t="shared" si="0"/>
        <v>2021</v>
      </c>
      <c r="E29">
        <f t="shared" si="1"/>
        <v>442887500</v>
      </c>
      <c r="F29">
        <f>IF(A29=0,0,VLOOKUP(A29,サプライヤー入力ファイル!B:T,5,FALSE))</f>
        <v>31</v>
      </c>
      <c r="G29" t="str">
        <f>IF(A29=0,0,VLOOKUP(VLOOKUP(A29,サプライヤー入力ファイル!B:T,6,FALSE),vendors!A:E,5,FALSE))</f>
        <v>Google</v>
      </c>
      <c r="H29">
        <f>IF(A29=0,0,VLOOKUP(A29,サプライヤー入力ファイル!B:T,13,FALSE))</f>
        <v>3</v>
      </c>
      <c r="I29" t="str">
        <f>IFERROR(VLOOKUP(A29,subject_ids!A:B,2,FALSE),"")</f>
        <v>1,7</v>
      </c>
      <c r="J29" t="str">
        <f>IF(A29=0,0,VLOOKUP(A29,サプライヤー入力ファイル!B:T,17,FALSE))</f>
        <v>Realizing topologically ordered states on a quantum processor</v>
      </c>
      <c r="K29" t="str">
        <f>サプライヤー入力ファイル!T29</f>
        <v/>
      </c>
    </row>
    <row r="30" spans="1:11">
      <c r="A30" t="str">
        <f>filter_sup_input!E30</f>
        <v>2102.06132</v>
      </c>
      <c r="B30" t="b">
        <f>IF(A30=0,0,VLOOKUP(A30,サプライヤー入力ファイル!B:T,3,FALSE))</f>
        <v>1</v>
      </c>
      <c r="C30" s="1">
        <f>IF(A30=0,"",VLOOKUP(A30,サプライヤー入力ファイル!B:T,4,FALSE))</f>
        <v>44238.716203703705</v>
      </c>
      <c r="D30">
        <f t="shared" si="0"/>
        <v>2021</v>
      </c>
      <c r="E30">
        <f t="shared" si="1"/>
        <v>442387162</v>
      </c>
      <c r="F30">
        <f>IF(A30=0,0,VLOOKUP(A30,サプライヤー入力ファイル!B:T,5,FALSE))</f>
        <v>21</v>
      </c>
      <c r="G30" t="str">
        <f>IF(A30=0,0,VLOOKUP(VLOOKUP(A30,サプライヤー入力ファイル!B:T,6,FALSE),vendors!A:E,5,FALSE))</f>
        <v>Google</v>
      </c>
      <c r="H30" t="str">
        <f>IF(A30=0,0,VLOOKUP(A30,サプライヤー入力ファイル!B:T,13,FALSE))</f>
        <v/>
      </c>
      <c r="I30">
        <f>IFERROR(VLOOKUP(A30,subject_ids!A:B,2,FALSE),"")</f>
        <v>1</v>
      </c>
      <c r="J30" t="str">
        <f>IF(A30=0,0,VLOOKUP(A30,サプライヤー入力ファイル!B:T,17,FALSE))</f>
        <v>Exponential suppression of bit or phase flip errors with repetitive   error correction</v>
      </c>
      <c r="K30" t="str">
        <f>サプライヤー入力ファイル!T30</f>
        <v/>
      </c>
    </row>
    <row r="31" spans="1:11">
      <c r="A31" t="str">
        <f>filter_sup_input!E31</f>
        <v>2102.06131</v>
      </c>
      <c r="B31" t="b">
        <f>IF(A31=0,0,VLOOKUP(A31,サプライヤー入力ファイル!B:T,3,FALSE))</f>
        <v>1</v>
      </c>
      <c r="C31" s="1">
        <f>IF(A31=0,"",VLOOKUP(A31,サプライヤー入力ファイル!B:T,4,FALSE))</f>
        <v>44238.716099537036</v>
      </c>
      <c r="D31">
        <f t="shared" si="0"/>
        <v>2021</v>
      </c>
      <c r="E31">
        <f t="shared" si="1"/>
        <v>442387160</v>
      </c>
      <c r="F31">
        <f>IF(A31=0,0,VLOOKUP(A31,サプライヤー入力ファイル!B:T,5,FALSE))</f>
        <v>21</v>
      </c>
      <c r="G31" t="str">
        <f>IF(A31=0,0,VLOOKUP(VLOOKUP(A31,サプライヤー入力ファイル!B:T,6,FALSE),vendors!A:E,5,FALSE))</f>
        <v>Google</v>
      </c>
      <c r="H31" t="str">
        <f>IF(A31=0,0,VLOOKUP(A31,サプライヤー入力ファイル!B:T,13,FALSE))</f>
        <v/>
      </c>
      <c r="I31">
        <f>IFERROR(VLOOKUP(A31,subject_ids!A:B,2,FALSE),"")</f>
        <v>1</v>
      </c>
      <c r="J31" t="str">
        <f>IF(A31=0,0,VLOOKUP(A31,サプライヤー入力ファイル!B:T,17,FALSE))</f>
        <v>Removing leakage-induced correlated errors in superconducting quantum   error correction</v>
      </c>
      <c r="K31" t="str">
        <f>サプライヤー入力ファイル!T31</f>
        <v/>
      </c>
    </row>
    <row r="32" spans="1:11">
      <c r="A32" t="str">
        <f>filter_sup_input!E32</f>
        <v>2102.01682</v>
      </c>
      <c r="B32" t="b">
        <f>IF(A32=0,0,VLOOKUP(A32,サプライヤー入力ファイル!B:T,3,FALSE))</f>
        <v>1</v>
      </c>
      <c r="C32" s="1">
        <f>IF(A32=0,"",VLOOKUP(A32,サプライヤー入力ファイル!B:T,4,FALSE))</f>
        <v>44229.785682870373</v>
      </c>
      <c r="D32">
        <f t="shared" si="0"/>
        <v>2021</v>
      </c>
      <c r="E32">
        <f t="shared" si="1"/>
        <v>442297856</v>
      </c>
      <c r="F32">
        <f>IF(A32=0,0,VLOOKUP(A32,サプライヤー入力ファイル!B:T,5,FALSE))</f>
        <v>10</v>
      </c>
      <c r="G32" t="str">
        <f>IF(A32=0,0,VLOOKUP(VLOOKUP(A32,サプライヤー入力ファイル!B:T,6,FALSE),vendors!A:E,5,FALSE))</f>
        <v>IBM</v>
      </c>
      <c r="H32" t="str">
        <f>IF(A32=0,0,VLOOKUP(A32,サプライヤー入力ファイル!B:T,13,FALSE))</f>
        <v/>
      </c>
      <c r="I32">
        <f>IFERROR(VLOOKUP(A32,subject_ids!A:B,2,FALSE),"")</f>
        <v>1</v>
      </c>
      <c r="J32" t="str">
        <f>IF(A32=0,0,VLOOKUP(A32,サプライヤー入力ファイル!B:T,17,FALSE))</f>
        <v>Exploiting dynamic quantum circuits in a quantum algorithm with   superconducting qubits</v>
      </c>
      <c r="K32" t="str">
        <f>サプライヤー入力ファイル!T32</f>
        <v/>
      </c>
    </row>
    <row r="33" spans="1:11">
      <c r="A33" t="str">
        <f>filter_sup_input!E33</f>
        <v>2102.00371</v>
      </c>
      <c r="B33" t="b">
        <f>IF(A33=0,0,VLOOKUP(A33,サプライヤー入力ファイル!B:T,3,FALSE))</f>
        <v>0</v>
      </c>
      <c r="C33" s="1">
        <f>IF(A33=0,"",VLOOKUP(A33,サプライヤー入力ファイル!B:T,4,FALSE))</f>
        <v>44227.167222222219</v>
      </c>
      <c r="D33">
        <f t="shared" si="0"/>
        <v>2021</v>
      </c>
      <c r="E33">
        <f t="shared" si="1"/>
        <v>442271672</v>
      </c>
      <c r="F33">
        <f>IF(A33=0,0,VLOOKUP(A33,サプライヤー入力ファイル!B:T,5,FALSE))</f>
        <v>10</v>
      </c>
      <c r="G33" t="str">
        <f>IF(A33=0,0,VLOOKUP(VLOOKUP(A33,サプライヤー入力ファイル!B:T,6,FALSE),vendors!A:E,5,FALSE))</f>
        <v>IBM</v>
      </c>
      <c r="H33" t="str">
        <f>IF(A33=0,0,VLOOKUP(A33,サプライヤー入力ファイル!B:T,13,FALSE))</f>
        <v/>
      </c>
      <c r="I33" t="str">
        <f>IFERROR(VLOOKUP(A33,subject_ids!A:B,2,FALSE),"")</f>
        <v>1,10</v>
      </c>
      <c r="J33" t="str">
        <f>IF(A33=0,0,VLOOKUP(A33,サプライヤー入力ファイル!B:T,17,FALSE))</f>
        <v>Comparison of Cloud-Based Ion Trap and Superconducting Quantum Computer   Architectures</v>
      </c>
      <c r="K33" t="str">
        <f>サプライヤー入力ファイル!T33</f>
        <v/>
      </c>
    </row>
    <row r="34" spans="1:11">
      <c r="A34" t="str">
        <f>filter_sup_input!E34</f>
        <v>2101.08870</v>
      </c>
      <c r="B34" t="b">
        <f>IF(A34=0,0,VLOOKUP(A34,サプライヤー入力ファイル!B:T,3,FALSE))</f>
        <v>1</v>
      </c>
      <c r="C34" s="1">
        <f>IF(A34=0,"",VLOOKUP(A34,サプライヤー入力ファイル!B:T,4,FALSE))</f>
        <v>44217.9297337963</v>
      </c>
      <c r="D34">
        <f t="shared" si="0"/>
        <v>2021</v>
      </c>
      <c r="E34">
        <f t="shared" si="1"/>
        <v>442179297</v>
      </c>
      <c r="F34">
        <f>IF(A34=0,0,VLOOKUP(A34,サプライヤー入力ファイル!B:T,5,FALSE))</f>
        <v>21</v>
      </c>
      <c r="G34" t="str">
        <f>IF(A34=0,0,VLOOKUP(VLOOKUP(A34,サプライヤー入力ファイル!B:T,6,FALSE),vendors!A:E,5,FALSE))</f>
        <v>Google</v>
      </c>
      <c r="H34" t="str">
        <f>IF(A34=0,0,VLOOKUP(A34,サプライヤー入力ファイル!B:T,13,FALSE))</f>
        <v/>
      </c>
      <c r="I34" t="str">
        <f>IFERROR(VLOOKUP(A34,subject_ids!A:B,2,FALSE),"")</f>
        <v>1,7,4</v>
      </c>
      <c r="J34" t="str">
        <f>IF(A34=0,0,VLOOKUP(A34,サプライヤー入力ファイル!B:T,17,FALSE))</f>
        <v>Information Scrambling in Computationally Complex Quantum Circuits</v>
      </c>
      <c r="K34" t="str">
        <f>サプライヤー入力ファイル!T34</f>
        <v/>
      </c>
    </row>
    <row r="35" spans="1:11">
      <c r="A35" t="str">
        <f>filter_sup_input!E35</f>
        <v>2012.00921</v>
      </c>
      <c r="B35" t="b">
        <f>IF(A35=0,0,VLOOKUP(A35,サプライヤー入力ファイル!B:T,3,FALSE))</f>
        <v>1</v>
      </c>
      <c r="C35" s="1">
        <f>IF(A35=0,"",VLOOKUP(A35,サプライヤー入力ファイル!B:T,4,FALSE))</f>
        <v>44167.071064814816</v>
      </c>
      <c r="D35">
        <f t="shared" si="0"/>
        <v>2020</v>
      </c>
      <c r="E35">
        <f t="shared" si="1"/>
        <v>441670710</v>
      </c>
      <c r="F35">
        <f>IF(A35=0,0,VLOOKUP(A35,サプライヤー入力ファイル!B:T,5,FALSE))</f>
        <v>18</v>
      </c>
      <c r="G35" t="str">
        <f>IF(A35=0,0,VLOOKUP(VLOOKUP(A35,サプライヤー入力ファイル!B:T,6,FALSE),vendors!A:E,5,FALSE))</f>
        <v>Google</v>
      </c>
      <c r="H35" t="str">
        <f>IF(A35=0,0,VLOOKUP(A35,サプライヤー入力ファイル!B:T,13,FALSE))</f>
        <v/>
      </c>
      <c r="I35">
        <f>IFERROR(VLOOKUP(A35,subject_ids!A:B,2,FALSE),"")</f>
        <v>1</v>
      </c>
      <c r="J35" t="str">
        <f>IF(A35=0,0,VLOOKUP(A35,サプライヤー入力ファイル!B:T,17,FALSE))</f>
        <v>Accurately computing electronic properties of a quantum ring</v>
      </c>
      <c r="K35" t="str">
        <f>サプライヤー入力ファイル!T35</f>
        <v/>
      </c>
    </row>
    <row r="36" spans="1:11">
      <c r="A36" t="str">
        <f>filter_sup_input!E36</f>
        <v>2010.07965</v>
      </c>
      <c r="B36" t="b">
        <f>IF(A36=0,0,VLOOKUP(A36,サプライヤー入力ファイル!B:T,3,FALSE))</f>
        <v>1</v>
      </c>
      <c r="C36" s="1">
        <f>IF(A36=0,"",VLOOKUP(A36,サプライヤー入力ファイル!B:T,4,FALSE))</f>
        <v>44119.761076388888</v>
      </c>
      <c r="D36">
        <f t="shared" si="0"/>
        <v>2020</v>
      </c>
      <c r="E36">
        <f t="shared" si="1"/>
        <v>441197610</v>
      </c>
      <c r="F36">
        <f>IF(A36=0,0,VLOOKUP(A36,サプライヤー入力ファイル!B:T,5,FALSE))</f>
        <v>16</v>
      </c>
      <c r="G36" t="str">
        <f>IF(A36=0,0,VLOOKUP(VLOOKUP(A36,サプライヤー入力ファイル!B:T,6,FALSE),vendors!A:E,5,FALSE))</f>
        <v>Google</v>
      </c>
      <c r="H36">
        <f>IF(A36=0,0,VLOOKUP(A36,サプライヤー入力ファイル!B:T,13,FALSE))</f>
        <v>3</v>
      </c>
      <c r="I36">
        <f>IFERROR(VLOOKUP(A36,subject_ids!A:B,2,FALSE),"")</f>
        <v>1</v>
      </c>
      <c r="J36" t="str">
        <f>IF(A36=0,0,VLOOKUP(A36,サプライヤー入力ファイル!B:T,17,FALSE))</f>
        <v>Observation of separated dynamics of charge and spin in the   Fermi-Hubbard model</v>
      </c>
      <c r="K36" t="str">
        <f>サプライヤー入力ファイル!T36</f>
        <v/>
      </c>
    </row>
    <row r="37" spans="1:11">
      <c r="A37" t="str">
        <f>filter_sup_input!E37</f>
        <v>2009.04648</v>
      </c>
      <c r="B37" t="b">
        <f>IF(A37=0,0,VLOOKUP(A37,サプライヤー入力ファイル!B:T,3,FALSE))</f>
        <v>1</v>
      </c>
      <c r="C37" s="1">
        <f>IF(A37=0,"",VLOOKUP(A37,サプライヤー入力ファイル!B:T,4,FALSE))</f>
        <v>44084.119421296295</v>
      </c>
      <c r="D37">
        <f t="shared" si="0"/>
        <v>2020</v>
      </c>
      <c r="E37">
        <f t="shared" si="1"/>
        <v>440841194</v>
      </c>
      <c r="F37">
        <f>IF(A37=0,0,VLOOKUP(A37,サプライヤー入力ファイル!B:T,5,FALSE))</f>
        <v>5</v>
      </c>
      <c r="G37" t="str">
        <f>IF(A37=0,0,VLOOKUP(VLOOKUP(A37,サプライヤー入力ファイル!B:T,6,FALSE),vendors!A:E,5,FALSE))</f>
        <v>IonQ</v>
      </c>
      <c r="H37" t="str">
        <f>IF(A37=0,0,VLOOKUP(A37,サプライヤー入力ファイル!B:T,13,FALSE))</f>
        <v/>
      </c>
      <c r="I37" t="str">
        <f>IFERROR(VLOOKUP(A37,subject_ids!A:B,2,FALSE),"")</f>
        <v>1,3,7</v>
      </c>
      <c r="J37" t="str">
        <f>IF(A37=0,0,VLOOKUP(A37,サプライヤー入力ファイル!B:T,17,FALSE))</f>
        <v>Many Body Thermodynamics on Quantum Computers via Partition Function   Zeros</v>
      </c>
      <c r="K37" t="str">
        <f>サプライヤー入力ファイル!T37</f>
        <v/>
      </c>
    </row>
    <row r="38" spans="1:11">
      <c r="A38" t="str">
        <f>filter_sup_input!E38</f>
        <v>2008.08571</v>
      </c>
      <c r="B38" t="b">
        <f>IF(A38=0,0,VLOOKUP(A38,サプライヤー入力ファイル!B:T,3,FALSE))</f>
        <v>1</v>
      </c>
      <c r="C38" s="1">
        <f>IF(A38=0,"",VLOOKUP(A38,サプライヤー入力ファイル!B:T,4,FALSE))</f>
        <v>44062.745983796296</v>
      </c>
      <c r="D38">
        <f t="shared" si="0"/>
        <v>2020</v>
      </c>
      <c r="E38">
        <f t="shared" si="1"/>
        <v>440627459</v>
      </c>
      <c r="F38">
        <f>IF(A38=0,0,VLOOKUP(A38,サプライヤー入力ファイル!B:T,5,FALSE))</f>
        <v>6</v>
      </c>
      <c r="G38" t="str">
        <f>IF(A38=0,0,VLOOKUP(VLOOKUP(A38,サプライヤー入力ファイル!B:T,6,FALSE),vendors!A:E,5,FALSE))</f>
        <v>IBM</v>
      </c>
      <c r="H38" t="str">
        <f>IF(A38=0,0,VLOOKUP(A38,サプライヤー入力ファイル!B:T,13,FALSE))</f>
        <v/>
      </c>
      <c r="I38">
        <f>IFERROR(VLOOKUP(A38,subject_ids!A:B,2,FALSE),"")</f>
        <v>1</v>
      </c>
      <c r="J38" t="str">
        <f>IF(A38=0,0,VLOOKUP(A38,サプライヤー入力ファイル!B:T,17,FALSE))</f>
        <v>Demonstration of quantum volume 64 on a superconducting quantum   computing system</v>
      </c>
      <c r="K38" t="str">
        <f>サプライヤー入力ファイル!T38</f>
        <v/>
      </c>
    </row>
    <row r="39" spans="1:11">
      <c r="A39" t="str">
        <f>filter_sup_input!E39</f>
        <v>2004.06052</v>
      </c>
      <c r="B39" t="b">
        <f>IF(A39=0,0,VLOOKUP(A39,サプライヤー入力ファイル!B:T,3,FALSE))</f>
        <v>1</v>
      </c>
      <c r="C39" s="1">
        <f>IF(A39=0,"",VLOOKUP(A39,サプライヤー入力ファイル!B:T,4,FALSE))</f>
        <v>43934.684884259259</v>
      </c>
      <c r="D39">
        <f t="shared" si="0"/>
        <v>2020</v>
      </c>
      <c r="E39">
        <f t="shared" si="1"/>
        <v>439346848</v>
      </c>
      <c r="F39">
        <f>IF(A39=0,0,VLOOKUP(A39,サプライヤー入力ファイル!B:T,5,FALSE))</f>
        <v>20</v>
      </c>
      <c r="G39" t="str">
        <f>IF(A39=0,0,VLOOKUP(VLOOKUP(A39,サプライヤー入力ファイル!B:T,6,FALSE),vendors!A:E,5,FALSE))</f>
        <v>IBM</v>
      </c>
      <c r="H39" t="str">
        <f>IF(A39=0,0,VLOOKUP(A39,サプライヤー入力ファイル!B:T,13,FALSE))</f>
        <v/>
      </c>
      <c r="I39">
        <f>IFERROR(VLOOKUP(A39,subject_ids!A:B,2,FALSE),"")</f>
        <v>1</v>
      </c>
      <c r="J39" t="str">
        <f>IF(A39=0,0,VLOOKUP(A39,サプライヤー入力ファイル!B:T,17,FALSE))</f>
        <v>Architecture-aware synthesis of phase polynomials for NISQ devices</v>
      </c>
      <c r="K39" t="str">
        <f>サプライヤー入力ファイル!T39</f>
        <v/>
      </c>
    </row>
    <row r="40" spans="1:11">
      <c r="A40" t="str">
        <f>filter_sup_input!E40</f>
        <v>2004.04174</v>
      </c>
      <c r="B40" t="b">
        <f>IF(A40=0,0,VLOOKUP(A40,サプライヤー入力ファイル!B:T,3,FALSE))</f>
        <v>1</v>
      </c>
      <c r="C40" s="1">
        <f>IF(A40=0,"",VLOOKUP(A40,サプライヤー入力ファイル!B:T,4,FALSE))</f>
        <v>43929.750069444446</v>
      </c>
      <c r="D40">
        <f t="shared" si="0"/>
        <v>2020</v>
      </c>
      <c r="E40">
        <f t="shared" si="1"/>
        <v>439297500</v>
      </c>
      <c r="F40">
        <f>IF(A40=0,0,VLOOKUP(A40,サプライヤー入力ファイル!B:T,5,FALSE))</f>
        <v>12</v>
      </c>
      <c r="G40" t="str">
        <f>IF(A40=0,0,VLOOKUP(VLOOKUP(A40,サプライヤー入力ファイル!B:T,6,FALSE),vendors!A:E,5,FALSE))</f>
        <v>Google</v>
      </c>
      <c r="H40" t="str">
        <f>IF(A40=0,0,VLOOKUP(A40,サプライヤー入力ファイル!B:T,13,FALSE))</f>
        <v/>
      </c>
      <c r="I40" t="str">
        <f>IFERROR(VLOOKUP(A40,subject_ids!A:B,2,FALSE),"")</f>
        <v>1,24</v>
      </c>
      <c r="J40" t="str">
        <f>IF(A40=0,0,VLOOKUP(A40,サプライヤー入力ファイル!B:T,17,FALSE))</f>
        <v>Hartree-Fock on a superconducting qubit quantum computer</v>
      </c>
      <c r="K40" t="str">
        <f>サプライヤー入力ファイル!T40</f>
        <v/>
      </c>
    </row>
    <row r="41" spans="1:11">
      <c r="A41" t="str">
        <f>filter_sup_input!E41</f>
        <v>2003.02354</v>
      </c>
      <c r="B41" t="b">
        <f>IF(A41=0,0,VLOOKUP(A41,サプライヤー入力ファイル!B:T,3,FALSE))</f>
        <v>1</v>
      </c>
      <c r="C41" s="1">
        <f>IF(A41=0,"",VLOOKUP(A41,サプライヤー入力ファイル!B:T,4,FALSE))</f>
        <v>43894.943020833336</v>
      </c>
      <c r="D41">
        <f t="shared" si="0"/>
        <v>2020</v>
      </c>
      <c r="E41">
        <f t="shared" si="1"/>
        <v>438949430</v>
      </c>
      <c r="F41">
        <f>IF(A41=0,0,VLOOKUP(A41,サプライヤー入力ファイル!B:T,5,FALSE))</f>
        <v>4</v>
      </c>
      <c r="G41" t="str">
        <f>IF(A41=0,0,VLOOKUP(VLOOKUP(A41,サプライヤー入力ファイル!B:T,6,FALSE),vendors!A:E,5,FALSE))</f>
        <v>IBM</v>
      </c>
      <c r="H41" t="str">
        <f>IF(A41=0,0,VLOOKUP(A41,サプライヤー入力ファイル!B:T,13,FALSE))</f>
        <v/>
      </c>
      <c r="I41">
        <f>IFERROR(VLOOKUP(A41,subject_ids!A:B,2,FALSE),"")</f>
        <v>1</v>
      </c>
      <c r="J41" t="str">
        <f>IF(A41=0,0,VLOOKUP(A41,サプライヤー入力ファイル!B:T,17,FALSE))</f>
        <v>Correlated Randomized Benchmarking</v>
      </c>
      <c r="K41" t="str">
        <f>サプライヤー入力ファイル!T41</f>
        <v/>
      </c>
    </row>
    <row r="42" spans="1:11">
      <c r="A42" t="str">
        <f>filter_sup_input!E42</f>
        <v>1912.04368</v>
      </c>
      <c r="B42" t="b">
        <f>IF(A42=0,0,VLOOKUP(A42,サプライヤー入力ファイル!B:T,3,FALSE))</f>
        <v>1</v>
      </c>
      <c r="C42" s="1">
        <f>IF(A42=0,"",VLOOKUP(A42,サプライヤー入力ファイル!B:T,4,FALSE))</f>
        <v>43808.866203703707</v>
      </c>
      <c r="D42">
        <f t="shared" si="0"/>
        <v>2019</v>
      </c>
      <c r="E42">
        <f t="shared" si="1"/>
        <v>438088662</v>
      </c>
      <c r="F42">
        <f>IF(A42=0,0,VLOOKUP(A42,サプライヤー入力ファイル!B:T,5,FALSE))</f>
        <v>4</v>
      </c>
      <c r="G42" t="str">
        <f>IF(A42=0,0,VLOOKUP(VLOOKUP(A42,サプライヤー入力ファイル!B:T,6,FALSE),vendors!A:E,5,FALSE))</f>
        <v>Google</v>
      </c>
      <c r="H42" t="str">
        <f>IF(A42=0,0,VLOOKUP(A42,サプライヤー入力ファイル!B:T,13,FALSE))</f>
        <v/>
      </c>
      <c r="I42" t="str">
        <f>IFERROR(VLOOKUP(A42,subject_ids!A:B,2,FALSE),"")</f>
        <v>1,18</v>
      </c>
      <c r="J42" t="str">
        <f>IF(A42=0,0,VLOOKUP(A42,サプライヤー入力ファイル!B:T,17,FALSE))</f>
        <v>Learning Non-Markovian Quantum Noise from Moirﾃｩ-Enhanced Swap   Spectroscopy with Deep Evolutionary Algorithm</v>
      </c>
      <c r="K42" t="str">
        <f>サプライヤー入力ファイル!T42</f>
        <v/>
      </c>
    </row>
    <row r="43" spans="1:11">
      <c r="A43" t="str">
        <f>filter_sup_input!E43</f>
        <v>1910.06024</v>
      </c>
      <c r="B43" t="b">
        <f>IF(A43=0,0,VLOOKUP(A43,サプライヤー入力ファイル!B:T,3,FALSE))</f>
        <v>1</v>
      </c>
      <c r="C43" s="1">
        <f>IF(A43=0,"",VLOOKUP(A43,サプライヤー入力ファイル!B:T,4,FALSE))</f>
        <v>43752.432812500003</v>
      </c>
      <c r="D43">
        <f t="shared" si="0"/>
        <v>2019</v>
      </c>
      <c r="E43">
        <f t="shared" si="1"/>
        <v>437524328</v>
      </c>
      <c r="F43">
        <f>IF(A43=0,0,VLOOKUP(A43,サプライヤー入力ファイル!B:T,5,FALSE))</f>
        <v>9</v>
      </c>
      <c r="G43" t="str">
        <f>IF(A43=0,0,VLOOKUP(VLOOKUP(A43,サプライヤー入力ファイル!B:T,6,FALSE),vendors!A:E,5,FALSE))</f>
        <v>Google</v>
      </c>
      <c r="H43" t="str">
        <f>IF(A43=0,0,VLOOKUP(A43,サプライヤー入力ファイル!B:T,13,FALSE))</f>
        <v/>
      </c>
      <c r="I43" t="str">
        <f>IFERROR(VLOOKUP(A43,subject_ids!A:B,2,FALSE),"")</f>
        <v>2,3,7,1</v>
      </c>
      <c r="J43" t="str">
        <f>IF(A43=0,0,VLOOKUP(A43,サプライヤー入力ファイル!B:T,17,FALSE))</f>
        <v>Direct measurement of non-local interactions in the many-body localized   phase</v>
      </c>
      <c r="K43" t="str">
        <f>サプライヤー入力ファイル!T43</f>
        <v/>
      </c>
    </row>
    <row r="44" spans="1:11">
      <c r="A44" t="str">
        <f>filter_sup_input!E44</f>
        <v>1908.08054</v>
      </c>
      <c r="B44" t="b">
        <f>IF(A44=0,0,VLOOKUP(A44,サプライヤー入力ファイル!B:T,3,FALSE))</f>
        <v>1</v>
      </c>
      <c r="C44" s="1">
        <f>IF(A44=0,"",VLOOKUP(A44,サプライヤー入力ファイル!B:T,4,FALSE))</f>
        <v>43698.750034722223</v>
      </c>
      <c r="D44">
        <f t="shared" si="0"/>
        <v>2019</v>
      </c>
      <c r="E44">
        <f t="shared" si="1"/>
        <v>436987500</v>
      </c>
      <c r="F44">
        <f>IF(A44=0,0,VLOOKUP(A44,サプライヤー入力ファイル!B:T,5,FALSE))</f>
        <v>10</v>
      </c>
      <c r="G44" t="str">
        <f>IF(A44=0,0,VLOOKUP(VLOOKUP(A44,サプライヤー入力ファイル!B:T,6,FALSE),vendors!A:E,5,FALSE))</f>
        <v>Rigetti</v>
      </c>
      <c r="H44" t="str">
        <f>IF(A44=0,0,VLOOKUP(A44,サプライヤー入力ファイル!B:T,13,FALSE))</f>
        <v/>
      </c>
      <c r="I44" t="str">
        <f>IFERROR(VLOOKUP(A44,subject_ids!A:B,2,FALSE),"")</f>
        <v>1,18</v>
      </c>
      <c r="J44" t="str">
        <f>IF(A44=0,0,VLOOKUP(A44,サプライヤー入力ファイル!B:T,17,FALSE))</f>
        <v>Automated quantum programming via reinforcement learning for   combinatorial optimization</v>
      </c>
      <c r="K44" t="str">
        <f>サプライヤー入力ファイル!T44</f>
        <v/>
      </c>
    </row>
    <row r="45" spans="1:11">
      <c r="A45" t="str">
        <f>filter_sup_input!E45</f>
        <v>1906.00476</v>
      </c>
      <c r="B45" t="b">
        <f>IF(A45=0,0,VLOOKUP(A45,サプライヤー入力ファイル!B:T,3,FALSE))</f>
        <v>1</v>
      </c>
      <c r="C45" s="1">
        <f>IF(A45=0,"",VLOOKUP(A45,サプライヤー入力ファイル!B:T,4,FALSE))</f>
        <v>43618.852199074077</v>
      </c>
      <c r="D45">
        <f t="shared" si="0"/>
        <v>2019</v>
      </c>
      <c r="E45">
        <f t="shared" si="1"/>
        <v>436188521</v>
      </c>
      <c r="F45">
        <f>IF(A45=0,0,VLOOKUP(A45,サプライヤー入力ファイル!B:T,5,FALSE))</f>
        <v>5</v>
      </c>
      <c r="G45" t="str">
        <f>IF(A45=0,0,VLOOKUP(VLOOKUP(A45,サプライヤー入力ファイル!B:T,6,FALSE),vendors!A:E,5,FALSE))</f>
        <v>IonQ</v>
      </c>
      <c r="H45">
        <f>IF(A45=0,0,VLOOKUP(A45,サプライヤー入力ファイル!B:T,13,FALSE))</f>
        <v>4</v>
      </c>
      <c r="I45" t="str">
        <f>IFERROR(VLOOKUP(A45,subject_ids!A:B,2,FALSE),"")</f>
        <v>1,12</v>
      </c>
      <c r="J45" t="str">
        <f>IF(A45=0,0,VLOOKUP(A45,サプライヤー入力ファイル!B:T,17,FALSE))</f>
        <v>Noise reduction using past causal cones in variational quantum   algorithms</v>
      </c>
      <c r="K45" t="str">
        <f>サプライヤー入力ファイル!T45</f>
        <v/>
      </c>
    </row>
    <row r="46" spans="1:11">
      <c r="A46" t="str">
        <f>filter_sup_input!E46</f>
        <v>1904.04338</v>
      </c>
      <c r="B46" t="b">
        <f>IF(A46=0,0,VLOOKUP(A46,サプライヤー入力ファイル!B:T,3,FALSE))</f>
        <v>1</v>
      </c>
      <c r="C46" s="1">
        <f>IF(A46=0,"",VLOOKUP(A46,サプライヤー入力ファイル!B:T,4,FALSE))</f>
        <v>43563.84034722222</v>
      </c>
      <c r="D46">
        <f t="shared" si="0"/>
        <v>2019</v>
      </c>
      <c r="E46">
        <f t="shared" si="1"/>
        <v>435638403</v>
      </c>
      <c r="F46">
        <f>IF(A46=0,0,VLOOKUP(A46,サプライヤー入力ファイル!B:T,5,FALSE))</f>
        <v>4</v>
      </c>
      <c r="G46" t="str">
        <f>IF(A46=0,0,VLOOKUP(VLOOKUP(A46,サプライヤー入力ファイル!B:T,6,FALSE),vendors!A:E,5,FALSE))</f>
        <v>IonQ</v>
      </c>
      <c r="H46">
        <f>IF(A46=0,0,VLOOKUP(A46,サプライヤー入力ファイル!B:T,13,FALSE))</f>
        <v>3</v>
      </c>
      <c r="I46" t="str">
        <f>IFERROR(VLOOKUP(A46,subject_ids!A:B,2,FALSE),"")</f>
        <v>1,10,13</v>
      </c>
      <c r="J46" t="str">
        <f>IF(A46=0,0,VLOOKUP(A46,サプライヤー入力ファイル!B:T,17,FALSE))</f>
        <v>Toward convergence of effective field theory simulations on digital   quantum computers</v>
      </c>
      <c r="K46" t="str">
        <f>サプライヤー入力ファイル!T46</f>
        <v/>
      </c>
    </row>
    <row r="47" spans="1:11">
      <c r="A47" t="str">
        <f>filter_sup_input!E47</f>
        <v>1903.08181</v>
      </c>
      <c r="B47" t="b">
        <f>IF(A47=0,0,VLOOKUP(A47,サプライヤー入力ファイル!B:T,3,FALSE))</f>
        <v>1</v>
      </c>
      <c r="C47" s="1">
        <f>IF(A47=0,"",VLOOKUP(A47,サプライヤー入力ファイル!B:T,4,FALSE))</f>
        <v>43543.750150462962</v>
      </c>
      <c r="D47">
        <f t="shared" si="0"/>
        <v>2019</v>
      </c>
      <c r="E47">
        <f t="shared" si="1"/>
        <v>435437501</v>
      </c>
      <c r="F47">
        <f>IF(A47=0,0,VLOOKUP(A47,サプライヤー入力ファイル!B:T,5,FALSE))</f>
        <v>11</v>
      </c>
      <c r="G47" t="str">
        <f>IF(A47=0,0,VLOOKUP(VLOOKUP(A47,サプライヤー入力ファイル!B:T,6,FALSE),vendors!A:E,5,FALSE))</f>
        <v>IonQ</v>
      </c>
      <c r="H47" t="str">
        <f>IF(A47=0,0,VLOOKUP(A47,サプライヤー入力ファイル!B:T,13,FALSE))</f>
        <v/>
      </c>
      <c r="I47">
        <f>IFERROR(VLOOKUP(A47,subject_ids!A:B,2,FALSE),"")</f>
        <v>1</v>
      </c>
      <c r="J47" t="str">
        <f>IF(A47=0,0,VLOOKUP(A47,サプライヤー入力ファイル!B:T,17,FALSE))</f>
        <v>Benchmarking an 11-qubit quantum computer</v>
      </c>
      <c r="K47" t="str">
        <f>サプライヤー入力ファイル!T47</f>
        <v/>
      </c>
    </row>
    <row r="48" spans="1:11">
      <c r="A48" t="str">
        <f>filter_sup_input!E48</f>
        <v>1902.10171</v>
      </c>
      <c r="B48" t="b">
        <f>IF(A48=0,0,VLOOKUP(A48,サプライヤー入力ファイル!B:T,3,FALSE))</f>
        <v>1</v>
      </c>
      <c r="C48" s="1">
        <f>IF(A48=0,"",VLOOKUP(A48,サプライヤー入力ファイル!B:T,4,FALSE))</f>
        <v>43522.800057870372</v>
      </c>
      <c r="D48">
        <f t="shared" si="0"/>
        <v>2019</v>
      </c>
      <c r="E48">
        <f t="shared" si="1"/>
        <v>435228000</v>
      </c>
      <c r="F48">
        <f>IF(A48=0,0,VLOOKUP(A48,サプライヤー入力ファイル!B:T,5,FALSE))</f>
        <v>4</v>
      </c>
      <c r="G48" t="str">
        <f>IF(A48=0,0,VLOOKUP(VLOOKUP(A48,サプライヤー入力ファイル!B:T,6,FALSE),vendors!A:E,5,FALSE))</f>
        <v>IonQ</v>
      </c>
      <c r="H48" t="str">
        <f>IF(A48=0,0,VLOOKUP(A48,サプライヤー入力ファイル!B:T,13,FALSE))</f>
        <v/>
      </c>
      <c r="I48" t="str">
        <f>IFERROR(VLOOKUP(A48,subject_ids!A:B,2,FALSE),"")</f>
        <v>1,10</v>
      </c>
      <c r="J48" t="str">
        <f>IF(A48=0,0,VLOOKUP(A48,サプライヤー入力ファイル!B:T,17,FALSE))</f>
        <v>Ground-state energy estimation of the water molecule on a trapped ion   quantum computer</v>
      </c>
      <c r="K48" t="str">
        <f>サプライヤー入力ファイル!T48</f>
        <v/>
      </c>
    </row>
    <row r="49" spans="1:11">
      <c r="A49" t="str">
        <f>filter_sup_input!E49</f>
        <v>1812.08862</v>
      </c>
      <c r="B49" t="b">
        <f>IF(A49=0,0,VLOOKUP(A49,サプライヤー入力ファイル!B:T,3,FALSE))</f>
        <v>1</v>
      </c>
      <c r="C49" s="1">
        <f>IF(A49=0,"",VLOOKUP(A49,サプライヤー入力ファイル!B:T,4,FALSE))</f>
        <v>43454.907916666663</v>
      </c>
      <c r="D49">
        <f t="shared" si="0"/>
        <v>2018</v>
      </c>
      <c r="E49">
        <f t="shared" si="1"/>
        <v>434549079</v>
      </c>
      <c r="F49">
        <f>IF(A49=0,0,VLOOKUP(A49,サプライヤー入力ファイル!B:T,5,FALSE))</f>
        <v>4</v>
      </c>
      <c r="G49" t="str">
        <f>IF(A49=0,0,VLOOKUP(VLOOKUP(A49,サプライヤー入力ファイル!B:T,6,FALSE),vendors!A:E,5,FALSE))</f>
        <v>IonQ</v>
      </c>
      <c r="H49" t="str">
        <f>IF(A49=0,0,VLOOKUP(A49,サプライヤー入力ファイル!B:T,13,FALSE))</f>
        <v/>
      </c>
      <c r="I49">
        <f>IFERROR(VLOOKUP(A49,subject_ids!A:B,2,FALSE),"")</f>
        <v>1</v>
      </c>
      <c r="J49" t="str">
        <f>IF(A49=0,0,VLOOKUP(A49,サプライヤー入力ファイル!B:T,17,FALSE))</f>
        <v>Training of Quantum Circuits on a Hybrid Quantum Computer</v>
      </c>
      <c r="K49" t="str">
        <f>サプライヤー入力ファイル!T49</f>
        <v/>
      </c>
    </row>
    <row r="50" spans="1:11">
      <c r="A50" t="str">
        <f>filter_sup_input!E50</f>
        <v>1811.12926</v>
      </c>
      <c r="B50" t="b">
        <f>IF(A50=0,0,VLOOKUP(A50,サプライヤー入力ファイル!B:T,3,FALSE))</f>
        <v>1</v>
      </c>
      <c r="C50" s="1">
        <f>IF(A50=0,"",VLOOKUP(A50,サプライヤー入力ファイル!B:T,4,FALSE))</f>
        <v>43434.767951388887</v>
      </c>
      <c r="D50">
        <f t="shared" si="0"/>
        <v>2018</v>
      </c>
      <c r="E50">
        <f t="shared" si="1"/>
        <v>434347679</v>
      </c>
      <c r="F50">
        <f>IF(A50=0,0,VLOOKUP(A50,サプライヤー入力ファイル!B:T,5,FALSE))</f>
        <v>20</v>
      </c>
      <c r="G50" t="str">
        <f>IF(A50=0,0,VLOOKUP(VLOOKUP(A50,サプライヤー入力ファイル!B:T,6,FALSE),vendors!A:E,5,FALSE))</f>
        <v>IBM</v>
      </c>
      <c r="H50" t="str">
        <f>IF(A50=0,0,VLOOKUP(A50,サプライヤー入力ファイル!B:T,13,FALSE))</f>
        <v/>
      </c>
      <c r="I50">
        <f>IFERROR(VLOOKUP(A50,subject_ids!A:B,2,FALSE),"")</f>
        <v>1</v>
      </c>
      <c r="J50" t="str">
        <f>IF(A50=0,0,VLOOKUP(A50,サプライヤー入力ファイル!B:T,17,FALSE))</f>
        <v>Validating quantum computers using randomized model circuits</v>
      </c>
      <c r="K50" t="str">
        <f>サプライヤー入力ファイル!T50</f>
        <v/>
      </c>
    </row>
    <row r="51" spans="1:11">
      <c r="A51" t="str">
        <f>filter_sup_input!E51</f>
        <v>1810.11948</v>
      </c>
      <c r="B51" t="b">
        <f>IF(A51=0,0,VLOOKUP(A51,サプライヤー入力ファイル!B:T,3,FALSE))</f>
        <v>1</v>
      </c>
      <c r="C51" s="1">
        <f>IF(A51=0,"",VLOOKUP(A51,サプライヤー入力ファイル!B:T,4,FALSE))</f>
        <v>43402.177384259259</v>
      </c>
      <c r="D51">
        <f t="shared" si="0"/>
        <v>2018</v>
      </c>
      <c r="E51">
        <f t="shared" si="1"/>
        <v>434021773</v>
      </c>
      <c r="F51">
        <f>IF(A51=0,0,VLOOKUP(A51,サプライヤー入力ファイル!B:T,5,FALSE))</f>
        <v>4</v>
      </c>
      <c r="G51" t="str">
        <f>IF(A51=0,0,VLOOKUP(VLOOKUP(A51,サプライヤー入力ファイル!B:T,6,FALSE),vendors!A:E,5,FALSE))</f>
        <v>IonQ</v>
      </c>
      <c r="H51" t="str">
        <f>IF(A51=0,0,VLOOKUP(A51,サプライヤー入力ファイル!B:T,13,FALSE))</f>
        <v/>
      </c>
      <c r="I51" t="str">
        <f>IFERROR(VLOOKUP(A51,subject_ids!A:B,2,FALSE),"")</f>
        <v>1,10</v>
      </c>
      <c r="J51" t="str">
        <f>IF(A51=0,0,VLOOKUP(A51,サプライヤー入力ファイル!B:T,17,FALSE))</f>
        <v>Parallel Entangling Operations on a Universal Ion Trap Quantum Computer</v>
      </c>
      <c r="K51" t="str">
        <f>サプライヤー入力ファイル!T51</f>
        <v/>
      </c>
    </row>
    <row r="52" spans="1:11">
      <c r="A52" t="str">
        <f>filter_sup_input!E52</f>
        <v>1806.02807</v>
      </c>
      <c r="B52" t="b">
        <f>IF(A52=0,0,VLOOKUP(A52,サプライヤー入力ファイル!B:T,3,FALSE))</f>
        <v>1</v>
      </c>
      <c r="C52" s="1">
        <f>IF(A52=0,"",VLOOKUP(A52,サプライヤー入力ファイル!B:T,4,FALSE))</f>
        <v>43258.732685185183</v>
      </c>
      <c r="D52">
        <f t="shared" si="0"/>
        <v>2018</v>
      </c>
      <c r="E52">
        <f t="shared" si="1"/>
        <v>432587326</v>
      </c>
      <c r="F52">
        <f>IF(A52=0,0,VLOOKUP(A52,サプライヤー入力ファイル!B:T,5,FALSE))</f>
        <v>7</v>
      </c>
      <c r="G52" t="str">
        <f>IF(A52=0,0,VLOOKUP(VLOOKUP(A52,サプライヤー入力ファイル!B:T,6,FALSE),vendors!A:E,5,FALSE))</f>
        <v>IonQ</v>
      </c>
      <c r="H52" t="str">
        <f>IF(A52=0,0,VLOOKUP(A52,サプライヤー入力ファイル!B:T,13,FALSE))</f>
        <v/>
      </c>
      <c r="I52">
        <f>IFERROR(VLOOKUP(A52,subject_ids!A:B,2,FALSE),"")</f>
        <v>1</v>
      </c>
      <c r="J52" t="str">
        <f>IF(A52=0,0,VLOOKUP(A52,サプライヤー入力ファイル!B:T,17,FALSE))</f>
        <v>Verified Quantum Information Scrambling</v>
      </c>
      <c r="K52" t="str">
        <f>サプライヤー入力ファイル!T52</f>
        <v/>
      </c>
    </row>
    <row r="53" spans="1:11">
      <c r="A53" t="str">
        <f>filter_sup_input!E53</f>
        <v>1805.04492</v>
      </c>
      <c r="B53" t="b">
        <f>IF(A53=0,0,VLOOKUP(A53,サプライヤー入力ファイル!B:T,3,FALSE))</f>
        <v>1</v>
      </c>
      <c r="C53" s="1">
        <f>IF(A53=0,"",VLOOKUP(A53,サプライヤー入力ファイル!B:T,4,FALSE))</f>
        <v>43231.711550925924</v>
      </c>
      <c r="D53">
        <f t="shared" si="0"/>
        <v>2018</v>
      </c>
      <c r="E53">
        <f t="shared" si="1"/>
        <v>432317115</v>
      </c>
      <c r="F53">
        <f>IF(A53=0,0,VLOOKUP(A53,サプライヤー入力ファイル!B:T,5,FALSE))</f>
        <v>4</v>
      </c>
      <c r="G53" t="str">
        <f>IF(A53=0,0,VLOOKUP(VLOOKUP(A53,サプライヤー入力ファイル!B:T,6,FALSE),vendors!A:E,5,FALSE))</f>
        <v>IBM</v>
      </c>
      <c r="H53" t="str">
        <f>IF(A53=0,0,VLOOKUP(A53,サプライヤー入力ファイル!B:T,13,FALSE))</f>
        <v/>
      </c>
      <c r="I53">
        <f>IFERROR(VLOOKUP(A53,subject_ids!A:B,2,FALSE),"")</f>
        <v>1</v>
      </c>
      <c r="J53" t="str">
        <f>IF(A53=0,0,VLOOKUP(A53,サプライヤー入力ファイル!B:T,17,FALSE))</f>
        <v>Extending the computational reach of a noisy superconducting quantum   processor</v>
      </c>
      <c r="K53" t="str">
        <f>サプライヤー入力ファイル!T53</f>
        <v/>
      </c>
    </row>
    <row r="54" spans="1:11">
      <c r="A54" t="str">
        <f>filter_sup_input!E54</f>
        <v>1804.11326</v>
      </c>
      <c r="B54" t="b">
        <f>IF(A54=0,0,VLOOKUP(A54,サプライヤー入力ファイル!B:T,3,FALSE))</f>
        <v>1</v>
      </c>
      <c r="C54" s="1">
        <f>IF(A54=0,"",VLOOKUP(A54,サプライヤー入力ファイル!B:T,4,FALSE))</f>
        <v>43220.718159722222</v>
      </c>
      <c r="D54">
        <f t="shared" si="0"/>
        <v>2018</v>
      </c>
      <c r="E54">
        <f t="shared" si="1"/>
        <v>432207181</v>
      </c>
      <c r="F54">
        <f>IF(A54=0,0,VLOOKUP(A54,サプライヤー入力ファイル!B:T,5,FALSE))</f>
        <v>5</v>
      </c>
      <c r="G54" t="str">
        <f>IF(A54=0,0,VLOOKUP(VLOOKUP(A54,サプライヤー入力ファイル!B:T,6,FALSE),vendors!A:E,5,FALSE))</f>
        <v>IBM</v>
      </c>
      <c r="H54" t="str">
        <f>IF(A54=0,0,VLOOKUP(A54,サプライヤー入力ファイル!B:T,13,FALSE))</f>
        <v/>
      </c>
      <c r="I54" t="str">
        <f>IFERROR(VLOOKUP(A54,subject_ids!A:B,2,FALSE),"")</f>
        <v>1,25</v>
      </c>
      <c r="J54" t="str">
        <f>IF(A54=0,0,VLOOKUP(A54,サプライヤー入力ファイル!B:T,17,FALSE))</f>
        <v>Supervised learning with quantum enhanced feature spaces</v>
      </c>
      <c r="K54" t="str">
        <f>サプライヤー入力ファイル!T54</f>
        <v/>
      </c>
    </row>
    <row r="55" spans="1:11">
      <c r="A55" t="str">
        <f>filter_sup_input!E55</f>
        <v>1804.03680</v>
      </c>
      <c r="B55" t="b">
        <f>IF(A55=0,0,VLOOKUP(A55,サプライヤー入力ファイル!B:T,3,FALSE))</f>
        <v>1</v>
      </c>
      <c r="C55" s="1">
        <f>IF(A55=0,"",VLOOKUP(A55,サプライヤー入力ファイル!B:T,4,FALSE))</f>
        <v>43200.774224537039</v>
      </c>
      <c r="D55">
        <f t="shared" si="0"/>
        <v>2018</v>
      </c>
      <c r="E55">
        <f t="shared" si="1"/>
        <v>432007742</v>
      </c>
      <c r="F55">
        <f>IF(A55=0,0,VLOOKUP(A55,サプライヤー入力ファイル!B:T,5,FALSE))</f>
        <v>4</v>
      </c>
      <c r="G55" t="str">
        <f>IF(A55=0,0,VLOOKUP(VLOOKUP(A55,サプライヤー入力ファイル!B:T,6,FALSE),vendors!A:E,5,FALSE))</f>
        <v>IBM</v>
      </c>
      <c r="H55" t="str">
        <f>IF(A55=0,0,VLOOKUP(A55,サプライヤー入力ファイル!B:T,13,FALSE))</f>
        <v/>
      </c>
      <c r="I55">
        <f>IFERROR(VLOOKUP(A55,subject_ids!A:B,2,FALSE),"")</f>
        <v>1</v>
      </c>
      <c r="J55" t="str">
        <f>IF(A55=0,0,VLOOKUP(A55,サプライヤー入力ファイル!B:T,17,FALSE))</f>
        <v>Hierarchical quantum classifiers</v>
      </c>
      <c r="K55" t="str">
        <f>サプライヤー入力ファイル!T55</f>
        <v/>
      </c>
    </row>
    <row r="56" spans="1:11">
      <c r="A56" t="str">
        <f>filter_sup_input!E56</f>
        <v>1802.08116</v>
      </c>
      <c r="B56" t="b">
        <f>IF(A56=0,0,VLOOKUP(A56,サプライヤー入力ファイル!B:T,3,FALSE))</f>
        <v>1</v>
      </c>
      <c r="C56" s="1">
        <f>IF(A56=0,"",VLOOKUP(A56,サプライヤー入力ファイル!B:T,4,FALSE))</f>
        <v>43153.663969907408</v>
      </c>
      <c r="D56">
        <f t="shared" si="0"/>
        <v>2018</v>
      </c>
      <c r="E56">
        <f t="shared" si="1"/>
        <v>431536639</v>
      </c>
      <c r="F56">
        <f>IF(A56=0,0,VLOOKUP(A56,サプライヤー入力ファイル!B:T,5,FALSE))</f>
        <v>5</v>
      </c>
      <c r="G56" t="str">
        <f>IF(A56=0,0,VLOOKUP(VLOOKUP(A56,サプライヤー入力ファイル!B:T,6,FALSE),vendors!A:E,5,FALSE))</f>
        <v>IonQ</v>
      </c>
      <c r="H56" t="str">
        <f>IF(A56=0,0,VLOOKUP(A56,サプライヤー入力ファイル!B:T,13,FALSE))</f>
        <v/>
      </c>
      <c r="I56">
        <f>IFERROR(VLOOKUP(A56,subject_ids!A:B,2,FALSE),"")</f>
        <v>1</v>
      </c>
      <c r="J56" t="str">
        <f>IF(A56=0,0,VLOOKUP(A56,サプライヤー入力ファイル!B:T,17,FALSE))</f>
        <v>Demonstration of Bayesian quantum game on an ion trap quantum computer</v>
      </c>
      <c r="K56" t="str">
        <f>サプライヤー入力ファイル!T56</f>
        <v/>
      </c>
    </row>
    <row r="57" spans="1:11">
      <c r="A57" t="str">
        <f>filter_sup_input!E57</f>
        <v>1712.08581</v>
      </c>
      <c r="B57" t="b">
        <f>IF(A57=0,0,VLOOKUP(A57,サプライヤー入力ファイル!B:T,3,FALSE))</f>
        <v>1</v>
      </c>
      <c r="C57" s="1">
        <f>IF(A57=0,"",VLOOKUP(A57,サプライヤー入力ファイル!B:T,4,FALSE))</f>
        <v>43091.72210648148</v>
      </c>
      <c r="D57">
        <f t="shared" si="0"/>
        <v>2017</v>
      </c>
      <c r="E57">
        <f t="shared" si="1"/>
        <v>430917221</v>
      </c>
      <c r="F57">
        <f>IF(A57=0,0,VLOOKUP(A57,サプライヤー入力ファイル!B:T,5,FALSE))</f>
        <v>5</v>
      </c>
      <c r="G57" t="str">
        <f>IF(A57=0,0,VLOOKUP(VLOOKUP(A57,サプライヤー入力ファイル!B:T,6,FALSE),vendors!A:E,5,FALSE))</f>
        <v>IonQ</v>
      </c>
      <c r="H57" t="str">
        <f>IF(A57=0,0,VLOOKUP(A57,サプライヤー入力ファイル!B:T,13,FALSE))</f>
        <v/>
      </c>
      <c r="I57">
        <f>IFERROR(VLOOKUP(A57,subject_ids!A:B,2,FALSE),"")</f>
        <v>1</v>
      </c>
      <c r="J57" t="str">
        <f>IF(A57=0,0,VLOOKUP(A57,サプライヤー入力ファイル!B:T,17,FALSE))</f>
        <v>Measuring the Renyi entropy of a two-site Fermi-Hubbard model on a   trapped ion quantum computer</v>
      </c>
      <c r="K57" t="str">
        <f>サプライヤー入力ファイル!T57</f>
        <v/>
      </c>
    </row>
    <row r="58" spans="1:11">
      <c r="A58" t="str">
        <f>filter_sup_input!E58</f>
        <v>1712.06550</v>
      </c>
      <c r="B58" t="b">
        <f>IF(A58=0,0,VLOOKUP(A58,サプライヤー入力ファイル!B:T,3,FALSE))</f>
        <v>1</v>
      </c>
      <c r="C58" s="1">
        <f>IF(A58=0,"",VLOOKUP(A58,サプライヤー入力ファイル!B:T,4,FALSE))</f>
        <v>43087.743518518517</v>
      </c>
      <c r="D58">
        <f t="shared" si="0"/>
        <v>2017</v>
      </c>
      <c r="E58">
        <f t="shared" si="1"/>
        <v>430877435</v>
      </c>
      <c r="F58">
        <f>IF(A58=0,0,VLOOKUP(A58,サプライヤー入力ファイル!B:T,5,FALSE))</f>
        <v>3</v>
      </c>
      <c r="G58" t="str">
        <f>IF(A58=0,0,VLOOKUP(VLOOKUP(A58,サプライヤー入力ファイル!B:T,6,FALSE),vendors!A:E,5,FALSE))</f>
        <v>IBM</v>
      </c>
      <c r="H58" t="str">
        <f>IF(A58=0,0,VLOOKUP(A58,サプライヤー入力ファイル!B:T,13,FALSE))</f>
        <v/>
      </c>
      <c r="I58">
        <f>IFERROR(VLOOKUP(A58,subject_ids!A:B,2,FALSE),"")</f>
        <v>1</v>
      </c>
      <c r="J58" t="str">
        <f>IF(A58=0,0,VLOOKUP(A58,サプライヤー入力ファイル!B:T,17,FALSE))</f>
        <v>Three Qubit Randomized Benchmarking</v>
      </c>
      <c r="K58" t="str">
        <f>サプライヤー入力ファイル!T58</f>
        <v/>
      </c>
    </row>
    <row r="59" spans="1:11">
      <c r="A59" t="str">
        <f>filter_sup_input!E59</f>
        <v>1712.05771</v>
      </c>
      <c r="B59" t="b">
        <f>IF(A59=0,0,VLOOKUP(A59,サプライヤー入力ファイル!B:T,3,FALSE))</f>
        <v>1</v>
      </c>
      <c r="C59" s="1">
        <f>IF(A59=0,"",VLOOKUP(A59,サプライヤー入力ファイル!B:T,4,FALSE))</f>
        <v>43084.750081018516</v>
      </c>
      <c r="D59">
        <f t="shared" si="0"/>
        <v>2017</v>
      </c>
      <c r="E59">
        <f t="shared" si="1"/>
        <v>430847500</v>
      </c>
      <c r="F59">
        <f>IF(A59=0,0,VLOOKUP(A59,サプライヤー入力ファイル!B:T,5,FALSE))</f>
        <v>19</v>
      </c>
      <c r="G59" t="str">
        <f>IF(A59=0,0,VLOOKUP(VLOOKUP(A59,サプライヤー入力ファイル!B:T,6,FALSE),vendors!A:E,5,FALSE))</f>
        <v>Rigetti</v>
      </c>
      <c r="H59" t="str">
        <f>IF(A59=0,0,VLOOKUP(A59,サプライヤー入力ファイル!B:T,13,FALSE))</f>
        <v/>
      </c>
      <c r="I59">
        <f>IFERROR(VLOOKUP(A59,subject_ids!A:B,2,FALSE),"")</f>
        <v>1</v>
      </c>
      <c r="J59" t="str">
        <f>IF(A59=0,0,VLOOKUP(A59,サプライヤー入力ファイル!B:T,17,FALSE))</f>
        <v>Unsupervised Machine Learning on a Hybrid Quantum Computer</v>
      </c>
      <c r="K59" t="str">
        <f>サプライヤー入力ファイル!T59</f>
        <v/>
      </c>
    </row>
    <row r="60" spans="1:11">
      <c r="A60" t="str">
        <f>filter_sup_input!E60</f>
        <v>1709.07108</v>
      </c>
      <c r="B60" t="b">
        <f>IF(A60=0,0,VLOOKUP(A60,サプライヤー入力ファイル!B:T,3,FALSE))</f>
        <v>1</v>
      </c>
      <c r="C60" s="1">
        <f>IF(A60=0,"",VLOOKUP(A60,サプライヤー入力ファイル!B:T,4,FALSE))</f>
        <v>42999.010347222225</v>
      </c>
      <c r="D60">
        <f t="shared" si="0"/>
        <v>2017</v>
      </c>
      <c r="E60">
        <f t="shared" si="1"/>
        <v>429990103</v>
      </c>
      <c r="F60">
        <f>IF(A60=0,0,VLOOKUP(A60,サプライヤー入力ファイル!B:T,5,FALSE))</f>
        <v>9</v>
      </c>
      <c r="G60" t="str">
        <f>IF(A60=0,0,VLOOKUP(VLOOKUP(A60,サプライヤー入力ファイル!B:T,6,FALSE),vendors!A:E,5,FALSE))</f>
        <v>Google</v>
      </c>
      <c r="H60" t="str">
        <f>IF(A60=0,0,VLOOKUP(A60,サプライヤー入力ファイル!B:T,13,FALSE))</f>
        <v/>
      </c>
      <c r="I60">
        <f>IFERROR(VLOOKUP(A60,subject_ids!A:B,2,FALSE),"")</f>
        <v>1</v>
      </c>
      <c r="J60" t="str">
        <f>IF(A60=0,0,VLOOKUP(A60,サプライヤー入力ファイル!B:T,17,FALSE))</f>
        <v>Spectral signatures of many-body localization with interacting photons</v>
      </c>
      <c r="K60" t="str">
        <f>サプライヤー入力ファイル!T60</f>
        <v/>
      </c>
    </row>
    <row r="61" spans="1:11">
      <c r="A61" t="str">
        <f>filter_sup_input!E61</f>
        <v>1709.06678</v>
      </c>
      <c r="B61" t="b">
        <f>IF(A61=0,0,VLOOKUP(A61,サプライヤー入力ファイル!B:T,3,FALSE))</f>
        <v>1</v>
      </c>
      <c r="C61" s="1">
        <f>IF(A61=0,"",VLOOKUP(A61,サプライヤー入力ファイル!B:T,4,FALSE))</f>
        <v>42997.983090277776</v>
      </c>
      <c r="D61">
        <f t="shared" si="0"/>
        <v>2017</v>
      </c>
      <c r="E61">
        <f t="shared" si="1"/>
        <v>429979830</v>
      </c>
      <c r="F61">
        <f>IF(A61=0,0,VLOOKUP(A61,サプライヤー入力ファイル!B:T,5,FALSE))</f>
        <v>9</v>
      </c>
      <c r="G61" t="str">
        <f>IF(A61=0,0,VLOOKUP(VLOOKUP(A61,サプライヤー入力ファイル!B:T,6,FALSE),vendors!A:E,5,FALSE))</f>
        <v>Google</v>
      </c>
      <c r="H61" t="str">
        <f>IF(A61=0,0,VLOOKUP(A61,サプライヤー入力ファイル!B:T,13,FALSE))</f>
        <v/>
      </c>
      <c r="I61">
        <f>IFERROR(VLOOKUP(A61,subject_ids!A:B,2,FALSE),"")</f>
        <v>1</v>
      </c>
      <c r="J61" t="str">
        <f>IF(A61=0,0,VLOOKUP(A61,サプライヤー入力ファイル!B:T,17,FALSE))</f>
        <v>A blueprint for demonstrating quantum supremacy with superconducting   qubits</v>
      </c>
      <c r="K61" t="str">
        <f>サプライヤー入力ファイル!T61</f>
        <v/>
      </c>
    </row>
    <row r="62" spans="1:11">
      <c r="A62" t="str">
        <f>filter_sup_input!E62</f>
        <v>1705.09259</v>
      </c>
      <c r="B62" t="b">
        <f>IF(A62=0,0,VLOOKUP(A62,サプライヤー入力ファイル!B:T,3,FALSE))</f>
        <v>1</v>
      </c>
      <c r="C62" s="1">
        <f>IF(A62=0,"",VLOOKUP(A62,サプライヤー入力ファイル!B:T,4,FALSE))</f>
        <v>42880.704733796294</v>
      </c>
      <c r="D62">
        <f t="shared" si="0"/>
        <v>2017</v>
      </c>
      <c r="E62">
        <f t="shared" si="1"/>
        <v>428807047</v>
      </c>
      <c r="F62">
        <f>IF(A62=0,0,VLOOKUP(A62,サプライヤー入力ファイル!B:T,5,FALSE))</f>
        <v>5</v>
      </c>
      <c r="G62" t="str">
        <f>IF(A62=0,0,VLOOKUP(VLOOKUP(A62,サプライヤー入力ファイル!B:T,6,FALSE),vendors!A:E,5,FALSE))</f>
        <v>IBM</v>
      </c>
      <c r="H62" t="str">
        <f>IF(A62=0,0,VLOOKUP(A62,サプライヤー入力ファイル!B:T,13,FALSE))</f>
        <v/>
      </c>
      <c r="I62">
        <f>IFERROR(VLOOKUP(A62,subject_ids!A:B,2,FALSE),"")</f>
        <v>1</v>
      </c>
      <c r="J62" t="str">
        <f>IF(A62=0,0,VLOOKUP(A62,サプライヤー入力ファイル!B:T,17,FALSE))</f>
        <v>Experimental demonstration of fault-tolerant state preparation with   superconducting qubits</v>
      </c>
      <c r="K62" t="str">
        <f>サプライヤー入力ファイル!T62</f>
        <v/>
      </c>
    </row>
    <row r="63" spans="1:11">
      <c r="A63" t="str">
        <f>filter_sup_input!E63</f>
        <v>1704.05018</v>
      </c>
      <c r="B63" t="b">
        <f>IF(A63=0,0,VLOOKUP(A63,サプライヤー入力ファイル!B:T,3,FALSE))</f>
        <v>1</v>
      </c>
      <c r="C63" s="1">
        <f>IF(A63=0,"",VLOOKUP(A63,サプライヤー入力ファイル!B:T,4,FALSE))</f>
        <v>42842.685266203705</v>
      </c>
      <c r="D63">
        <f t="shared" si="0"/>
        <v>2017</v>
      </c>
      <c r="E63">
        <f t="shared" si="1"/>
        <v>428426852</v>
      </c>
      <c r="F63">
        <f>IF(A63=0,0,VLOOKUP(A63,サプライヤー入力ファイル!B:T,5,FALSE))</f>
        <v>6</v>
      </c>
      <c r="G63" t="str">
        <f>IF(A63=0,0,VLOOKUP(VLOOKUP(A63,サプライヤー入力ファイル!B:T,6,FALSE),vendors!A:E,5,FALSE))</f>
        <v>IBM</v>
      </c>
      <c r="H63">
        <f>IF(A63=0,0,VLOOKUP(A63,サプライヤー入力ファイル!B:T,13,FALSE))</f>
        <v>4</v>
      </c>
      <c r="I63" t="str">
        <f>IFERROR(VLOOKUP(A63,subject_ids!A:B,2,FALSE),"")</f>
        <v>1,6</v>
      </c>
      <c r="J63" t="str">
        <f>IF(A63=0,0,VLOOKUP(A63,サプライヤー入力ファイル!B:T,17,FALSE))</f>
        <v>Hardware-efficient Variational Quantum Eigensolver for Small Molecules   and Quantum Magnets</v>
      </c>
      <c r="K63" t="str">
        <f>サプライヤー入力ファイル!T63</f>
        <v/>
      </c>
    </row>
    <row r="64" spans="1:11">
      <c r="A64" t="str">
        <f>filter_sup_input!E64</f>
        <v>1703.10535</v>
      </c>
      <c r="B64" t="b">
        <f>IF(A64=0,0,VLOOKUP(A64,サプライヤー入力ファイル!B:T,3,FALSE))</f>
        <v>1</v>
      </c>
      <c r="C64" s="1">
        <f>IF(A64=0,"",VLOOKUP(A64,サプライヤー入力ファイル!B:T,4,FALSE))</f>
        <v>42824.654050925928</v>
      </c>
      <c r="D64">
        <f t="shared" si="0"/>
        <v>2017</v>
      </c>
      <c r="E64">
        <f t="shared" si="1"/>
        <v>428246540</v>
      </c>
      <c r="F64">
        <f>IF(A64=0,0,VLOOKUP(A64,サプライヤー入力ファイル!B:T,5,FALSE))</f>
        <v>4</v>
      </c>
      <c r="G64" t="str">
        <f>IF(A64=0,0,VLOOKUP(VLOOKUP(A64,サプライヤー入力ファイル!B:T,6,FALSE),vendors!A:E,5,FALSE))</f>
        <v>IonQ</v>
      </c>
      <c r="H64" t="str">
        <f>IF(A64=0,0,VLOOKUP(A64,サプライヤー入力ファイル!B:T,13,FALSE))</f>
        <v/>
      </c>
      <c r="I64" t="str">
        <f>IFERROR(VLOOKUP(A64,subject_ids!A:B,2,FALSE),"")</f>
        <v>1,10</v>
      </c>
      <c r="J64" t="str">
        <f>IF(A64=0,0,VLOOKUP(A64,サプライヤー入力ファイル!B:T,17,FALSE))</f>
        <v>Complete 3-Qubit Grover Search on a Programmable Quantum Computer</v>
      </c>
      <c r="K64" t="str">
        <f>サプライヤー入力ファイル!T64</f>
        <v/>
      </c>
    </row>
    <row r="65" spans="1:11">
      <c r="A65" t="str">
        <f>filter_sup_input!E65</f>
        <v>1702.01852</v>
      </c>
      <c r="B65" t="b">
        <f>IF(A65=0,0,VLOOKUP(A65,サプライヤー入力ファイル!B:T,3,FALSE))</f>
        <v>1</v>
      </c>
      <c r="C65" s="1">
        <f>IF(A65=0,"",VLOOKUP(A65,サプライヤー入力ファイル!B:T,4,FALSE))</f>
        <v>42773.113043981481</v>
      </c>
      <c r="D65">
        <f t="shared" si="0"/>
        <v>2017</v>
      </c>
      <c r="E65">
        <f t="shared" si="1"/>
        <v>427731130</v>
      </c>
      <c r="F65">
        <f>IF(A65=0,0,VLOOKUP(A65,サプライヤー入力ファイル!B:T,5,FALSE))</f>
        <v>4</v>
      </c>
      <c r="G65" t="str">
        <f>IF(A65=0,0,VLOOKUP(VLOOKUP(A65,サプライヤー入力ファイル!B:T,6,FALSE),vendors!A:E,5,FALSE))</f>
        <v>IonQ</v>
      </c>
      <c r="H65" t="str">
        <f>IF(A65=0,0,VLOOKUP(A65,サプライヤー入力ファイル!B:T,13,FALSE))</f>
        <v/>
      </c>
      <c r="I65" t="str">
        <f>IFERROR(VLOOKUP(A65,subject_ids!A:B,2,FALSE),"")</f>
        <v>1,10</v>
      </c>
      <c r="J65" t="str">
        <f>IF(A65=0,0,VLOOKUP(A65,サプライヤー入力ファイル!B:T,17,FALSE))</f>
        <v>Experimental Comparison of Two Quantum Computing Architectures</v>
      </c>
      <c r="K65" t="str">
        <f>サプライヤー入力ファイル!T65</f>
        <v/>
      </c>
    </row>
    <row r="66" spans="1:11">
      <c r="A66" t="str">
        <f>filter_sup_input!E66</f>
        <v>1611.06946</v>
      </c>
      <c r="B66" t="b">
        <f>IF(A66=0,0,VLOOKUP(A66,サプライヤー入力ファイル!B:T,3,FALSE))</f>
        <v>1</v>
      </c>
      <c r="C66" s="1">
        <f>IF(A66=0,"",VLOOKUP(A66,サプライヤー入力ファイル!B:T,4,FALSE))</f>
        <v>42695.784386574072</v>
      </c>
      <c r="D66">
        <f t="shared" si="0"/>
        <v>2016</v>
      </c>
      <c r="E66">
        <f t="shared" si="1"/>
        <v>426957843</v>
      </c>
      <c r="F66">
        <f>IF(A66=0,0,VLOOKUP(A66,サプライヤー入力ファイル!B:T,5,FALSE))</f>
        <v>5</v>
      </c>
      <c r="G66" t="str">
        <f>IF(A66=0,0,VLOOKUP(VLOOKUP(A66,サプライヤー入力ファイル!B:T,6,FALSE),vendors!A:E,5,FALSE))</f>
        <v>IonQ</v>
      </c>
      <c r="H66" t="str">
        <f>IF(A66=0,0,VLOOKUP(A66,サプライヤー入力ファイル!B:T,13,FALSE))</f>
        <v/>
      </c>
      <c r="I66">
        <f>IFERROR(VLOOKUP(A66,subject_ids!A:B,2,FALSE),"")</f>
        <v>1</v>
      </c>
      <c r="J66" t="str">
        <f>IF(A66=0,0,VLOOKUP(A66,サプライヤー入力ファイル!B:T,17,FALSE))</f>
        <v>Fault-tolerant quantum error detection</v>
      </c>
      <c r="K66" t="str">
        <f>サプライヤー入力ファイル!T66</f>
        <v/>
      </c>
    </row>
    <row r="67" spans="1:11">
      <c r="A67" t="str">
        <f>filter_sup_input!E67</f>
        <v>1606.00077</v>
      </c>
      <c r="B67" t="b">
        <f>IF(A67=0,0,VLOOKUP(A67,サプライヤー入力ファイル!B:T,3,FALSE))</f>
        <v>1</v>
      </c>
      <c r="C67" s="1">
        <f>IF(A67=0,"",VLOOKUP(A67,サプライヤー入力ファイル!B:T,4,FALSE))</f>
        <v>42522.00582175926</v>
      </c>
      <c r="D67">
        <f t="shared" ref="D67:D130" si="2">IF(A67=0,"",YEAR(C67))</f>
        <v>2016</v>
      </c>
      <c r="E67">
        <f t="shared" ref="E67:E130" si="3">IF(A67=0,"",INT(C67*10000))</f>
        <v>425220058</v>
      </c>
      <c r="F67">
        <f>IF(A67=0,0,VLOOKUP(A67,サプライヤー入力ファイル!B:T,5,FALSE))</f>
        <v>3</v>
      </c>
      <c r="G67" t="str">
        <f>IF(A67=0,0,VLOOKUP(VLOOKUP(A67,サプライヤー入力ファイル!B:T,6,FALSE),vendors!A:E,5,FALSE))</f>
        <v>Google</v>
      </c>
      <c r="H67" t="str">
        <f>IF(A67=0,0,VLOOKUP(A67,サプライヤー入力ファイル!B:T,13,FALSE))</f>
        <v/>
      </c>
      <c r="I67">
        <f>IFERROR(VLOOKUP(A67,subject_ids!A:B,2,FALSE),"")</f>
        <v>1</v>
      </c>
      <c r="J67" t="str">
        <f>IF(A67=0,0,VLOOKUP(A67,サプライヤー入力ファイル!B:T,17,FALSE))</f>
        <v>Chiral groundstate currents of interacting photons in a synthetic   magnetic field</v>
      </c>
      <c r="K67" t="str">
        <f>サプライヤー入力ファイル!T67</f>
        <v/>
      </c>
    </row>
    <row r="68" spans="1:11">
      <c r="A68" t="str">
        <f>filter_sup_input!E68</f>
        <v>1605.01351</v>
      </c>
      <c r="B68" t="b">
        <f>IF(A68=0,0,VLOOKUP(A68,サプライヤー入力ファイル!B:T,3,FALSE))</f>
        <v>1</v>
      </c>
      <c r="C68" s="1">
        <f>IF(A68=0,"",VLOOKUP(A68,サプライヤー入力ファイル!B:T,4,FALSE))</f>
        <v>42494.718298611115</v>
      </c>
      <c r="D68">
        <f t="shared" si="2"/>
        <v>2016</v>
      </c>
      <c r="E68">
        <f t="shared" si="3"/>
        <v>424947182</v>
      </c>
      <c r="F68">
        <f>IF(A68=0,0,VLOOKUP(A68,サプライヤー入力ファイル!B:T,5,FALSE))</f>
        <v>5</v>
      </c>
      <c r="G68" t="str">
        <f>IF(A68=0,0,VLOOKUP(VLOOKUP(A68,サプライヤー入力ファイル!B:T,6,FALSE),vendors!A:E,5,FALSE))</f>
        <v>IBM</v>
      </c>
      <c r="H68" t="str">
        <f>IF(A68=0,0,VLOOKUP(A68,サプライヤー入力ファイル!B:T,13,FALSE))</f>
        <v/>
      </c>
      <c r="I68">
        <f>IFERROR(VLOOKUP(A68,subject_ids!A:B,2,FALSE),"")</f>
        <v>1</v>
      </c>
      <c r="J68" t="str">
        <f>IF(A68=0,0,VLOOKUP(A68,サプライヤー入力ファイル!B:T,17,FALSE))</f>
        <v>Demonstration of weight-four parity measurements in the surface code   architecture</v>
      </c>
      <c r="K68" t="str">
        <f>サプライヤー入力ファイル!T68</f>
        <v/>
      </c>
    </row>
    <row r="69" spans="1:11">
      <c r="A69" t="str">
        <f>filter_sup_input!E69</f>
        <v>1603.04821</v>
      </c>
      <c r="B69" t="b">
        <f>IF(A69=0,0,VLOOKUP(A69,サプライヤー入力ファイル!B:T,3,FALSE))</f>
        <v>1</v>
      </c>
      <c r="C69" s="1">
        <f>IF(A69=0,"",VLOOKUP(A69,サプライヤー入力ファイル!B:T,4,FALSE))</f>
        <v>42444.793923611112</v>
      </c>
      <c r="D69">
        <f t="shared" si="2"/>
        <v>2016</v>
      </c>
      <c r="E69">
        <f t="shared" si="3"/>
        <v>424447939</v>
      </c>
      <c r="F69">
        <f>IF(A69=0,0,VLOOKUP(A69,サプライヤー入力ファイル!B:T,5,FALSE))</f>
        <v>2</v>
      </c>
      <c r="G69" t="str">
        <f>IF(A69=0,0,VLOOKUP(VLOOKUP(A69,サプライヤー入力ファイル!B:T,6,FALSE),vendors!A:E,5,FALSE))</f>
        <v>IBM</v>
      </c>
      <c r="H69" t="str">
        <f>IF(A69=0,0,VLOOKUP(A69,サプライヤー入力ファイル!B:T,13,FALSE))</f>
        <v/>
      </c>
      <c r="I69">
        <f>IFERROR(VLOOKUP(A69,subject_ids!A:B,2,FALSE),"")</f>
        <v>1</v>
      </c>
      <c r="J69" t="str">
        <f>IF(A69=0,0,VLOOKUP(A69,サプライヤー入力ファイル!B:T,17,FALSE))</f>
        <v>Procedure for systematically tuning up crosstalk in the cross resonance   gate</v>
      </c>
      <c r="K69" t="str">
        <f>サプライヤー入力ファイル!T69</f>
        <v/>
      </c>
    </row>
    <row r="70" spans="1:11">
      <c r="A70">
        <f>filter_sup_input!E70</f>
        <v>0</v>
      </c>
      <c r="B70">
        <f>IF(A70=0,0,VLOOKUP(A70,サプライヤー入力ファイル!B:T,3,FALSE))</f>
        <v>0</v>
      </c>
      <c r="C70" s="1" t="str">
        <f>IF(A70=0,"",VLOOKUP(A70,サプライヤー入力ファイル!B:T,4,FALSE))</f>
        <v/>
      </c>
      <c r="D70" t="str">
        <f t="shared" si="2"/>
        <v/>
      </c>
      <c r="E70" t="str">
        <f t="shared" si="3"/>
        <v/>
      </c>
      <c r="F70">
        <f>IF(A70=0,0,VLOOKUP(A70,サプライヤー入力ファイル!B:T,5,FALSE))</f>
        <v>0</v>
      </c>
      <c r="G70">
        <f>IF(A70=0,0,VLOOKUP(VLOOKUP(A70,サプライヤー入力ファイル!B:T,6,FALSE),vendors!A:E,5,FALSE))</f>
        <v>0</v>
      </c>
      <c r="H70">
        <f>IF(A70=0,0,VLOOKUP(A70,サプライヤー入力ファイル!B:T,13,FALSE))</f>
        <v>0</v>
      </c>
      <c r="I70" t="str">
        <f>IFERROR(VLOOKUP(A70,subject_ids!A:B,2,FALSE),"")</f>
        <v/>
      </c>
      <c r="J70">
        <f>IF(A70=0,0,VLOOKUP(A70,サプライヤー入力ファイル!B:T,17,FALSE))</f>
        <v>0</v>
      </c>
      <c r="K70" t="str">
        <f>サプライヤー入力ファイル!T70</f>
        <v/>
      </c>
    </row>
    <row r="71" spans="1:11">
      <c r="A71">
        <f>filter_sup_input!E71</f>
        <v>0</v>
      </c>
      <c r="B71">
        <f>IF(A71=0,0,VLOOKUP(A71,サプライヤー入力ファイル!B:T,3,FALSE))</f>
        <v>0</v>
      </c>
      <c r="C71" s="1" t="str">
        <f>IF(A71=0,"",VLOOKUP(A71,サプライヤー入力ファイル!B:T,4,FALSE))</f>
        <v/>
      </c>
      <c r="D71" t="str">
        <f t="shared" si="2"/>
        <v/>
      </c>
      <c r="E71" t="str">
        <f t="shared" si="3"/>
        <v/>
      </c>
      <c r="F71">
        <f>IF(A71=0,0,VLOOKUP(A71,サプライヤー入力ファイル!B:T,5,FALSE))</f>
        <v>0</v>
      </c>
      <c r="G71">
        <f>IF(A71=0,0,VLOOKUP(VLOOKUP(A71,サプライヤー入力ファイル!B:T,6,FALSE),vendors!A:E,5,FALSE))</f>
        <v>0</v>
      </c>
      <c r="H71">
        <f>IF(A71=0,0,VLOOKUP(A71,サプライヤー入力ファイル!B:T,13,FALSE))</f>
        <v>0</v>
      </c>
      <c r="I71" t="str">
        <f>IFERROR(VLOOKUP(A71,subject_ids!A:B,2,FALSE),"")</f>
        <v/>
      </c>
      <c r="J71">
        <f>IF(A71=0,0,VLOOKUP(A71,サプライヤー入力ファイル!B:T,17,FALSE))</f>
        <v>0</v>
      </c>
      <c r="K71" t="str">
        <f>サプライヤー入力ファイル!T71</f>
        <v/>
      </c>
    </row>
    <row r="72" spans="1:11">
      <c r="A72">
        <f>filter_sup_input!E72</f>
        <v>0</v>
      </c>
      <c r="B72">
        <f>IF(A72=0,0,VLOOKUP(A72,サプライヤー入力ファイル!B:T,3,FALSE))</f>
        <v>0</v>
      </c>
      <c r="C72" s="1" t="str">
        <f>IF(A72=0,"",VLOOKUP(A72,サプライヤー入力ファイル!B:T,4,FALSE))</f>
        <v/>
      </c>
      <c r="D72" t="str">
        <f t="shared" si="2"/>
        <v/>
      </c>
      <c r="E72" t="str">
        <f t="shared" si="3"/>
        <v/>
      </c>
      <c r="F72">
        <f>IF(A72=0,0,VLOOKUP(A72,サプライヤー入力ファイル!B:T,5,FALSE))</f>
        <v>0</v>
      </c>
      <c r="G72">
        <f>IF(A72=0,0,VLOOKUP(VLOOKUP(A72,サプライヤー入力ファイル!B:T,6,FALSE),vendors!A:E,5,FALSE))</f>
        <v>0</v>
      </c>
      <c r="H72">
        <f>IF(A72=0,0,VLOOKUP(A72,サプライヤー入力ファイル!B:T,13,FALSE))</f>
        <v>0</v>
      </c>
      <c r="I72" t="str">
        <f>IFERROR(VLOOKUP(A72,subject_ids!A:B,2,FALSE),"")</f>
        <v/>
      </c>
      <c r="J72">
        <f>IF(A72=0,0,VLOOKUP(A72,サプライヤー入力ファイル!B:T,17,FALSE))</f>
        <v>0</v>
      </c>
      <c r="K72" t="str">
        <f>サプライヤー入力ファイル!T72</f>
        <v/>
      </c>
    </row>
    <row r="73" spans="1:11">
      <c r="A73">
        <f>filter_sup_input!E73</f>
        <v>0</v>
      </c>
      <c r="B73">
        <f>IF(A73=0,0,VLOOKUP(A73,サプライヤー入力ファイル!B:T,3,FALSE))</f>
        <v>0</v>
      </c>
      <c r="C73" s="1" t="str">
        <f>IF(A73=0,"",VLOOKUP(A73,サプライヤー入力ファイル!B:T,4,FALSE))</f>
        <v/>
      </c>
      <c r="D73" t="str">
        <f t="shared" si="2"/>
        <v/>
      </c>
      <c r="E73" t="str">
        <f t="shared" si="3"/>
        <v/>
      </c>
      <c r="F73">
        <f>IF(A73=0,0,VLOOKUP(A73,サプライヤー入力ファイル!B:T,5,FALSE))</f>
        <v>0</v>
      </c>
      <c r="G73">
        <f>IF(A73=0,0,VLOOKUP(VLOOKUP(A73,サプライヤー入力ファイル!B:T,6,FALSE),vendors!A:E,5,FALSE))</f>
        <v>0</v>
      </c>
      <c r="H73">
        <f>IF(A73=0,0,VLOOKUP(A73,サプライヤー入力ファイル!B:T,13,FALSE))</f>
        <v>0</v>
      </c>
      <c r="I73" t="str">
        <f>IFERROR(VLOOKUP(A73,subject_ids!A:B,2,FALSE),"")</f>
        <v/>
      </c>
      <c r="J73">
        <f>IF(A73=0,0,VLOOKUP(A73,サプライヤー入力ファイル!B:T,17,FALSE))</f>
        <v>0</v>
      </c>
      <c r="K73" t="str">
        <f>サプライヤー入力ファイル!T73</f>
        <v/>
      </c>
    </row>
    <row r="74" spans="1:11">
      <c r="A74">
        <f>filter_sup_input!E74</f>
        <v>0</v>
      </c>
      <c r="B74">
        <f>IF(A74=0,0,VLOOKUP(A74,サプライヤー入力ファイル!B:T,3,FALSE))</f>
        <v>0</v>
      </c>
      <c r="C74" s="1" t="str">
        <f>IF(A74=0,"",VLOOKUP(A74,サプライヤー入力ファイル!B:T,4,FALSE))</f>
        <v/>
      </c>
      <c r="D74" t="str">
        <f t="shared" si="2"/>
        <v/>
      </c>
      <c r="E74" t="str">
        <f t="shared" si="3"/>
        <v/>
      </c>
      <c r="F74">
        <f>IF(A74=0,0,VLOOKUP(A74,サプライヤー入力ファイル!B:T,5,FALSE))</f>
        <v>0</v>
      </c>
      <c r="G74">
        <f>IF(A74=0,0,VLOOKUP(VLOOKUP(A74,サプライヤー入力ファイル!B:T,6,FALSE),vendors!A:E,5,FALSE))</f>
        <v>0</v>
      </c>
      <c r="H74">
        <f>IF(A74=0,0,VLOOKUP(A74,サプライヤー入力ファイル!B:T,13,FALSE))</f>
        <v>0</v>
      </c>
      <c r="I74" t="str">
        <f>IFERROR(VLOOKUP(A74,subject_ids!A:B,2,FALSE),"")</f>
        <v/>
      </c>
      <c r="J74">
        <f>IF(A74=0,0,VLOOKUP(A74,サプライヤー入力ファイル!B:T,17,FALSE))</f>
        <v>0</v>
      </c>
      <c r="K74" t="str">
        <f>サプライヤー入力ファイル!T74</f>
        <v/>
      </c>
    </row>
    <row r="75" spans="1:11">
      <c r="A75">
        <f>filter_sup_input!E75</f>
        <v>0</v>
      </c>
      <c r="B75">
        <f>IF(A75=0,0,VLOOKUP(A75,サプライヤー入力ファイル!B:T,3,FALSE))</f>
        <v>0</v>
      </c>
      <c r="C75" s="1" t="str">
        <f>IF(A75=0,"",VLOOKUP(A75,サプライヤー入力ファイル!B:T,4,FALSE))</f>
        <v/>
      </c>
      <c r="D75" t="str">
        <f t="shared" si="2"/>
        <v/>
      </c>
      <c r="E75" t="str">
        <f t="shared" si="3"/>
        <v/>
      </c>
      <c r="F75">
        <f>IF(A75=0,0,VLOOKUP(A75,サプライヤー入力ファイル!B:T,5,FALSE))</f>
        <v>0</v>
      </c>
      <c r="G75">
        <f>IF(A75=0,0,VLOOKUP(VLOOKUP(A75,サプライヤー入力ファイル!B:T,6,FALSE),vendors!A:E,5,FALSE))</f>
        <v>0</v>
      </c>
      <c r="H75">
        <f>IF(A75=0,0,VLOOKUP(A75,サプライヤー入力ファイル!B:T,13,FALSE))</f>
        <v>0</v>
      </c>
      <c r="I75" t="str">
        <f>IFERROR(VLOOKUP(A75,subject_ids!A:B,2,FALSE),"")</f>
        <v/>
      </c>
      <c r="J75">
        <f>IF(A75=0,0,VLOOKUP(A75,サプライヤー入力ファイル!B:T,17,FALSE))</f>
        <v>0</v>
      </c>
      <c r="K75" t="str">
        <f>サプライヤー入力ファイル!T75</f>
        <v/>
      </c>
    </row>
    <row r="76" spans="1:11">
      <c r="A76">
        <f>filter_sup_input!E76</f>
        <v>0</v>
      </c>
      <c r="B76">
        <f>IF(A76=0,0,VLOOKUP(A76,サプライヤー入力ファイル!B:T,3,FALSE))</f>
        <v>0</v>
      </c>
      <c r="C76" s="1" t="str">
        <f>IF(A76=0,"",VLOOKUP(A76,サプライヤー入力ファイル!B:T,4,FALSE))</f>
        <v/>
      </c>
      <c r="D76" t="str">
        <f t="shared" si="2"/>
        <v/>
      </c>
      <c r="E76" t="str">
        <f t="shared" si="3"/>
        <v/>
      </c>
      <c r="F76">
        <f>IF(A76=0,0,VLOOKUP(A76,サプライヤー入力ファイル!B:T,5,FALSE))</f>
        <v>0</v>
      </c>
      <c r="G76">
        <f>IF(A76=0,0,VLOOKUP(VLOOKUP(A76,サプライヤー入力ファイル!B:T,6,FALSE),vendors!A:E,5,FALSE))</f>
        <v>0</v>
      </c>
      <c r="H76">
        <f>IF(A76=0,0,VLOOKUP(A76,サプライヤー入力ファイル!B:T,13,FALSE))</f>
        <v>0</v>
      </c>
      <c r="I76" t="str">
        <f>IFERROR(VLOOKUP(A76,subject_ids!A:B,2,FALSE),"")</f>
        <v/>
      </c>
      <c r="J76">
        <f>IF(A76=0,0,VLOOKUP(A76,サプライヤー入力ファイル!B:T,17,FALSE))</f>
        <v>0</v>
      </c>
      <c r="K76" t="str">
        <f>サプライヤー入力ファイル!T76</f>
        <v/>
      </c>
    </row>
    <row r="77" spans="1:11">
      <c r="A77">
        <f>filter_sup_input!E77</f>
        <v>0</v>
      </c>
      <c r="B77">
        <f>IF(A77=0,0,VLOOKUP(A77,サプライヤー入力ファイル!B:T,3,FALSE))</f>
        <v>0</v>
      </c>
      <c r="C77" s="1" t="str">
        <f>IF(A77=0,"",VLOOKUP(A77,サプライヤー入力ファイル!B:T,4,FALSE))</f>
        <v/>
      </c>
      <c r="D77" t="str">
        <f t="shared" si="2"/>
        <v/>
      </c>
      <c r="E77" t="str">
        <f t="shared" si="3"/>
        <v/>
      </c>
      <c r="F77">
        <f>IF(A77=0,0,VLOOKUP(A77,サプライヤー入力ファイル!B:T,5,FALSE))</f>
        <v>0</v>
      </c>
      <c r="G77">
        <f>IF(A77=0,0,VLOOKUP(VLOOKUP(A77,サプライヤー入力ファイル!B:T,6,FALSE),vendors!A:E,5,FALSE))</f>
        <v>0</v>
      </c>
      <c r="H77">
        <f>IF(A77=0,0,VLOOKUP(A77,サプライヤー入力ファイル!B:T,13,FALSE))</f>
        <v>0</v>
      </c>
      <c r="I77" t="str">
        <f>IFERROR(VLOOKUP(A77,subject_ids!A:B,2,FALSE),"")</f>
        <v/>
      </c>
      <c r="J77">
        <f>IF(A77=0,0,VLOOKUP(A77,サプライヤー入力ファイル!B:T,17,FALSE))</f>
        <v>0</v>
      </c>
      <c r="K77" t="str">
        <f>サプライヤー入力ファイル!T77</f>
        <v/>
      </c>
    </row>
    <row r="78" spans="1:11">
      <c r="A78">
        <f>filter_sup_input!E78</f>
        <v>0</v>
      </c>
      <c r="B78">
        <f>IF(A78=0,0,VLOOKUP(A78,サプライヤー入力ファイル!B:T,3,FALSE))</f>
        <v>0</v>
      </c>
      <c r="C78" s="1" t="str">
        <f>IF(A78=0,"",VLOOKUP(A78,サプライヤー入力ファイル!B:T,4,FALSE))</f>
        <v/>
      </c>
      <c r="D78" t="str">
        <f t="shared" si="2"/>
        <v/>
      </c>
      <c r="E78" t="str">
        <f t="shared" si="3"/>
        <v/>
      </c>
      <c r="F78">
        <f>IF(A78=0,0,VLOOKUP(A78,サプライヤー入力ファイル!B:T,5,FALSE))</f>
        <v>0</v>
      </c>
      <c r="G78">
        <f>IF(A78=0,0,VLOOKUP(VLOOKUP(A78,サプライヤー入力ファイル!B:T,6,FALSE),vendors!A:E,5,FALSE))</f>
        <v>0</v>
      </c>
      <c r="H78">
        <f>IF(A78=0,0,VLOOKUP(A78,サプライヤー入力ファイル!B:T,13,FALSE))</f>
        <v>0</v>
      </c>
      <c r="I78" t="str">
        <f>IFERROR(VLOOKUP(A78,subject_ids!A:B,2,FALSE),"")</f>
        <v/>
      </c>
      <c r="J78">
        <f>IF(A78=0,0,VLOOKUP(A78,サプライヤー入力ファイル!B:T,17,FALSE))</f>
        <v>0</v>
      </c>
      <c r="K78" t="str">
        <f>サプライヤー入力ファイル!T78</f>
        <v/>
      </c>
    </row>
    <row r="79" spans="1:11">
      <c r="A79">
        <f>filter_sup_input!E79</f>
        <v>0</v>
      </c>
      <c r="B79">
        <f>IF(A79=0,0,VLOOKUP(A79,サプライヤー入力ファイル!B:T,3,FALSE))</f>
        <v>0</v>
      </c>
      <c r="C79" s="1" t="str">
        <f>IF(A79=0,"",VLOOKUP(A79,サプライヤー入力ファイル!B:T,4,FALSE))</f>
        <v/>
      </c>
      <c r="D79" t="str">
        <f t="shared" si="2"/>
        <v/>
      </c>
      <c r="E79" t="str">
        <f t="shared" si="3"/>
        <v/>
      </c>
      <c r="F79">
        <f>IF(A79=0,0,VLOOKUP(A79,サプライヤー入力ファイル!B:T,5,FALSE))</f>
        <v>0</v>
      </c>
      <c r="G79">
        <f>IF(A79=0,0,VLOOKUP(VLOOKUP(A79,サプライヤー入力ファイル!B:T,6,FALSE),vendors!A:E,5,FALSE))</f>
        <v>0</v>
      </c>
      <c r="H79">
        <f>IF(A79=0,0,VLOOKUP(A79,サプライヤー入力ファイル!B:T,13,FALSE))</f>
        <v>0</v>
      </c>
      <c r="I79" t="str">
        <f>IFERROR(VLOOKUP(A79,subject_ids!A:B,2,FALSE),"")</f>
        <v/>
      </c>
      <c r="J79">
        <f>IF(A79=0,0,VLOOKUP(A79,サプライヤー入力ファイル!B:T,17,FALSE))</f>
        <v>0</v>
      </c>
      <c r="K79" t="str">
        <f>サプライヤー入力ファイル!T79</f>
        <v/>
      </c>
    </row>
    <row r="80" spans="1:11">
      <c r="A80">
        <f>filter_sup_input!E80</f>
        <v>0</v>
      </c>
      <c r="B80">
        <f>IF(A80=0,0,VLOOKUP(A80,サプライヤー入力ファイル!B:T,3,FALSE))</f>
        <v>0</v>
      </c>
      <c r="C80" s="1" t="str">
        <f>IF(A80=0,"",VLOOKUP(A80,サプライヤー入力ファイル!B:T,4,FALSE))</f>
        <v/>
      </c>
      <c r="D80" t="str">
        <f t="shared" si="2"/>
        <v/>
      </c>
      <c r="E80" t="str">
        <f t="shared" si="3"/>
        <v/>
      </c>
      <c r="F80">
        <f>IF(A80=0,0,VLOOKUP(A80,サプライヤー入力ファイル!B:T,5,FALSE))</f>
        <v>0</v>
      </c>
      <c r="G80">
        <f>IF(A80=0,0,VLOOKUP(VLOOKUP(A80,サプライヤー入力ファイル!B:T,6,FALSE),vendors!A:E,5,FALSE))</f>
        <v>0</v>
      </c>
      <c r="H80">
        <f>IF(A80=0,0,VLOOKUP(A80,サプライヤー入力ファイル!B:T,13,FALSE))</f>
        <v>0</v>
      </c>
      <c r="I80" t="str">
        <f>IFERROR(VLOOKUP(A80,subject_ids!A:B,2,FALSE),"")</f>
        <v/>
      </c>
      <c r="J80">
        <f>IF(A80=0,0,VLOOKUP(A80,サプライヤー入力ファイル!B:T,17,FALSE))</f>
        <v>0</v>
      </c>
      <c r="K80" t="str">
        <f>サプライヤー入力ファイル!T80</f>
        <v/>
      </c>
    </row>
    <row r="81" spans="1:11">
      <c r="A81">
        <f>filter_sup_input!E81</f>
        <v>0</v>
      </c>
      <c r="B81">
        <f>IF(A81=0,0,VLOOKUP(A81,サプライヤー入力ファイル!B:T,3,FALSE))</f>
        <v>0</v>
      </c>
      <c r="C81" s="1" t="str">
        <f>IF(A81=0,"",VLOOKUP(A81,サプライヤー入力ファイル!B:T,4,FALSE))</f>
        <v/>
      </c>
      <c r="D81" t="str">
        <f t="shared" si="2"/>
        <v/>
      </c>
      <c r="E81" t="str">
        <f t="shared" si="3"/>
        <v/>
      </c>
      <c r="F81">
        <f>IF(A81=0,0,VLOOKUP(A81,サプライヤー入力ファイル!B:T,5,FALSE))</f>
        <v>0</v>
      </c>
      <c r="G81">
        <f>IF(A81=0,0,VLOOKUP(VLOOKUP(A81,サプライヤー入力ファイル!B:T,6,FALSE),vendors!A:E,5,FALSE))</f>
        <v>0</v>
      </c>
      <c r="H81">
        <f>IF(A81=0,0,VLOOKUP(A81,サプライヤー入力ファイル!B:T,13,FALSE))</f>
        <v>0</v>
      </c>
      <c r="I81" t="str">
        <f>IFERROR(VLOOKUP(A81,subject_ids!A:B,2,FALSE),"")</f>
        <v/>
      </c>
      <c r="J81">
        <f>IF(A81=0,0,VLOOKUP(A81,サプライヤー入力ファイル!B:T,17,FALSE))</f>
        <v>0</v>
      </c>
      <c r="K81" t="str">
        <f>サプライヤー入力ファイル!T81</f>
        <v/>
      </c>
    </row>
    <row r="82" spans="1:11">
      <c r="A82">
        <f>filter_sup_input!E82</f>
        <v>0</v>
      </c>
      <c r="B82">
        <f>IF(A82=0,0,VLOOKUP(A82,サプライヤー入力ファイル!B:T,3,FALSE))</f>
        <v>0</v>
      </c>
      <c r="C82" s="1" t="str">
        <f>IF(A82=0,"",VLOOKUP(A82,サプライヤー入力ファイル!B:T,4,FALSE))</f>
        <v/>
      </c>
      <c r="D82" t="str">
        <f t="shared" si="2"/>
        <v/>
      </c>
      <c r="E82" t="str">
        <f t="shared" si="3"/>
        <v/>
      </c>
      <c r="F82">
        <f>IF(A82=0,0,VLOOKUP(A82,サプライヤー入力ファイル!B:T,5,FALSE))</f>
        <v>0</v>
      </c>
      <c r="G82">
        <f>IF(A82=0,0,VLOOKUP(VLOOKUP(A82,サプライヤー入力ファイル!B:T,6,FALSE),vendors!A:E,5,FALSE))</f>
        <v>0</v>
      </c>
      <c r="H82">
        <f>IF(A82=0,0,VLOOKUP(A82,サプライヤー入力ファイル!B:T,13,FALSE))</f>
        <v>0</v>
      </c>
      <c r="I82" t="str">
        <f>IFERROR(VLOOKUP(A82,subject_ids!A:B,2,FALSE),"")</f>
        <v/>
      </c>
      <c r="J82">
        <f>IF(A82=0,0,VLOOKUP(A82,サプライヤー入力ファイル!B:T,17,FALSE))</f>
        <v>0</v>
      </c>
      <c r="K82" t="str">
        <f>サプライヤー入力ファイル!T82</f>
        <v/>
      </c>
    </row>
    <row r="83" spans="1:11">
      <c r="A83">
        <f>filter_sup_input!E83</f>
        <v>0</v>
      </c>
      <c r="B83">
        <f>IF(A83=0,0,VLOOKUP(A83,サプライヤー入力ファイル!B:T,3,FALSE))</f>
        <v>0</v>
      </c>
      <c r="C83" s="1" t="str">
        <f>IF(A83=0,"",VLOOKUP(A83,サプライヤー入力ファイル!B:T,4,FALSE))</f>
        <v/>
      </c>
      <c r="D83" t="str">
        <f t="shared" si="2"/>
        <v/>
      </c>
      <c r="E83" t="str">
        <f t="shared" si="3"/>
        <v/>
      </c>
      <c r="F83">
        <f>IF(A83=0,0,VLOOKUP(A83,サプライヤー入力ファイル!B:T,5,FALSE))</f>
        <v>0</v>
      </c>
      <c r="G83">
        <f>IF(A83=0,0,VLOOKUP(VLOOKUP(A83,サプライヤー入力ファイル!B:T,6,FALSE),vendors!A:E,5,FALSE))</f>
        <v>0</v>
      </c>
      <c r="H83">
        <f>IF(A83=0,0,VLOOKUP(A83,サプライヤー入力ファイル!B:T,13,FALSE))</f>
        <v>0</v>
      </c>
      <c r="I83" t="str">
        <f>IFERROR(VLOOKUP(A83,subject_ids!A:B,2,FALSE),"")</f>
        <v/>
      </c>
      <c r="J83">
        <f>IF(A83=0,0,VLOOKUP(A83,サプライヤー入力ファイル!B:T,17,FALSE))</f>
        <v>0</v>
      </c>
      <c r="K83" t="str">
        <f>サプライヤー入力ファイル!T83</f>
        <v/>
      </c>
    </row>
    <row r="84" spans="1:11">
      <c r="A84">
        <f>filter_sup_input!E84</f>
        <v>0</v>
      </c>
      <c r="B84">
        <f>IF(A84=0,0,VLOOKUP(A84,サプライヤー入力ファイル!B:T,3,FALSE))</f>
        <v>0</v>
      </c>
      <c r="C84" s="1" t="str">
        <f>IF(A84=0,"",VLOOKUP(A84,サプライヤー入力ファイル!B:T,4,FALSE))</f>
        <v/>
      </c>
      <c r="D84" t="str">
        <f t="shared" si="2"/>
        <v/>
      </c>
      <c r="E84" t="str">
        <f t="shared" si="3"/>
        <v/>
      </c>
      <c r="F84">
        <f>IF(A84=0,0,VLOOKUP(A84,サプライヤー入力ファイル!B:T,5,FALSE))</f>
        <v>0</v>
      </c>
      <c r="G84">
        <f>IF(A84=0,0,VLOOKUP(VLOOKUP(A84,サプライヤー入力ファイル!B:T,6,FALSE),vendors!A:E,5,FALSE))</f>
        <v>0</v>
      </c>
      <c r="H84">
        <f>IF(A84=0,0,VLOOKUP(A84,サプライヤー入力ファイル!B:T,13,FALSE))</f>
        <v>0</v>
      </c>
      <c r="I84" t="str">
        <f>IFERROR(VLOOKUP(A84,subject_ids!A:B,2,FALSE),"")</f>
        <v/>
      </c>
      <c r="J84">
        <f>IF(A84=0,0,VLOOKUP(A84,サプライヤー入力ファイル!B:T,17,FALSE))</f>
        <v>0</v>
      </c>
      <c r="K84" t="str">
        <f>サプライヤー入力ファイル!T84</f>
        <v/>
      </c>
    </row>
    <row r="85" spans="1:11">
      <c r="A85">
        <f>filter_sup_input!E85</f>
        <v>0</v>
      </c>
      <c r="B85">
        <f>IF(A85=0,0,VLOOKUP(A85,サプライヤー入力ファイル!B:T,3,FALSE))</f>
        <v>0</v>
      </c>
      <c r="C85" s="1" t="str">
        <f>IF(A85=0,"",VLOOKUP(A85,サプライヤー入力ファイル!B:T,4,FALSE))</f>
        <v/>
      </c>
      <c r="D85" t="str">
        <f t="shared" si="2"/>
        <v/>
      </c>
      <c r="E85" t="str">
        <f t="shared" si="3"/>
        <v/>
      </c>
      <c r="F85">
        <f>IF(A85=0,0,VLOOKUP(A85,サプライヤー入力ファイル!B:T,5,FALSE))</f>
        <v>0</v>
      </c>
      <c r="G85">
        <f>IF(A85=0,0,VLOOKUP(VLOOKUP(A85,サプライヤー入力ファイル!B:T,6,FALSE),vendors!A:E,5,FALSE))</f>
        <v>0</v>
      </c>
      <c r="H85">
        <f>IF(A85=0,0,VLOOKUP(A85,サプライヤー入力ファイル!B:T,13,FALSE))</f>
        <v>0</v>
      </c>
      <c r="I85" t="str">
        <f>IFERROR(VLOOKUP(A85,subject_ids!A:B,2,FALSE),"")</f>
        <v/>
      </c>
      <c r="J85">
        <f>IF(A85=0,0,VLOOKUP(A85,サプライヤー入力ファイル!B:T,17,FALSE))</f>
        <v>0</v>
      </c>
      <c r="K85" t="str">
        <f>サプライヤー入力ファイル!T85</f>
        <v/>
      </c>
    </row>
    <row r="86" spans="1:11">
      <c r="A86">
        <f>filter_sup_input!E86</f>
        <v>0</v>
      </c>
      <c r="B86">
        <f>IF(A86=0,0,VLOOKUP(A86,サプライヤー入力ファイル!B:T,3,FALSE))</f>
        <v>0</v>
      </c>
      <c r="C86" s="1" t="str">
        <f>IF(A86=0,"",VLOOKUP(A86,サプライヤー入力ファイル!B:T,4,FALSE))</f>
        <v/>
      </c>
      <c r="D86" t="str">
        <f t="shared" si="2"/>
        <v/>
      </c>
      <c r="E86" t="str">
        <f t="shared" si="3"/>
        <v/>
      </c>
      <c r="F86">
        <f>IF(A86=0,0,VLOOKUP(A86,サプライヤー入力ファイル!B:T,5,FALSE))</f>
        <v>0</v>
      </c>
      <c r="G86">
        <f>IF(A86=0,0,VLOOKUP(VLOOKUP(A86,サプライヤー入力ファイル!B:T,6,FALSE),vendors!A:E,5,FALSE))</f>
        <v>0</v>
      </c>
      <c r="H86">
        <f>IF(A86=0,0,VLOOKUP(A86,サプライヤー入力ファイル!B:T,13,FALSE))</f>
        <v>0</v>
      </c>
      <c r="I86" t="str">
        <f>IFERROR(VLOOKUP(A86,subject_ids!A:B,2,FALSE),"")</f>
        <v/>
      </c>
      <c r="J86">
        <f>IF(A86=0,0,VLOOKUP(A86,サプライヤー入力ファイル!B:T,17,FALSE))</f>
        <v>0</v>
      </c>
      <c r="K86" t="str">
        <f>サプライヤー入力ファイル!T86</f>
        <v/>
      </c>
    </row>
    <row r="87" spans="1:11">
      <c r="A87">
        <f>filter_sup_input!E87</f>
        <v>0</v>
      </c>
      <c r="B87">
        <f>IF(A87=0,0,VLOOKUP(A87,サプライヤー入力ファイル!B:T,3,FALSE))</f>
        <v>0</v>
      </c>
      <c r="C87" s="1" t="str">
        <f>IF(A87=0,"",VLOOKUP(A87,サプライヤー入力ファイル!B:T,4,FALSE))</f>
        <v/>
      </c>
      <c r="D87" t="str">
        <f t="shared" si="2"/>
        <v/>
      </c>
      <c r="E87" t="str">
        <f t="shared" si="3"/>
        <v/>
      </c>
      <c r="F87">
        <f>IF(A87=0,0,VLOOKUP(A87,サプライヤー入力ファイル!B:T,5,FALSE))</f>
        <v>0</v>
      </c>
      <c r="G87">
        <f>IF(A87=0,0,VLOOKUP(VLOOKUP(A87,サプライヤー入力ファイル!B:T,6,FALSE),vendors!A:E,5,FALSE))</f>
        <v>0</v>
      </c>
      <c r="H87">
        <f>IF(A87=0,0,VLOOKUP(A87,サプライヤー入力ファイル!B:T,13,FALSE))</f>
        <v>0</v>
      </c>
      <c r="I87" t="str">
        <f>IFERROR(VLOOKUP(A87,subject_ids!A:B,2,FALSE),"")</f>
        <v/>
      </c>
      <c r="J87">
        <f>IF(A87=0,0,VLOOKUP(A87,サプライヤー入力ファイル!B:T,17,FALSE))</f>
        <v>0</v>
      </c>
      <c r="K87" t="str">
        <f>サプライヤー入力ファイル!T87</f>
        <v/>
      </c>
    </row>
    <row r="88" spans="1:11">
      <c r="A88">
        <f>filter_sup_input!E88</f>
        <v>0</v>
      </c>
      <c r="B88">
        <f>IF(A88=0,0,VLOOKUP(A88,サプライヤー入力ファイル!B:T,3,FALSE))</f>
        <v>0</v>
      </c>
      <c r="C88" s="1" t="str">
        <f>IF(A88=0,"",VLOOKUP(A88,サプライヤー入力ファイル!B:T,4,FALSE))</f>
        <v/>
      </c>
      <c r="D88" t="str">
        <f t="shared" si="2"/>
        <v/>
      </c>
      <c r="E88" t="str">
        <f t="shared" si="3"/>
        <v/>
      </c>
      <c r="F88">
        <f>IF(A88=0,0,VLOOKUP(A88,サプライヤー入力ファイル!B:T,5,FALSE))</f>
        <v>0</v>
      </c>
      <c r="G88">
        <f>IF(A88=0,0,VLOOKUP(VLOOKUP(A88,サプライヤー入力ファイル!B:T,6,FALSE),vendors!A:E,5,FALSE))</f>
        <v>0</v>
      </c>
      <c r="H88">
        <f>IF(A88=0,0,VLOOKUP(A88,サプライヤー入力ファイル!B:T,13,FALSE))</f>
        <v>0</v>
      </c>
      <c r="I88" t="str">
        <f>IFERROR(VLOOKUP(A88,subject_ids!A:B,2,FALSE),"")</f>
        <v/>
      </c>
      <c r="J88">
        <f>IF(A88=0,0,VLOOKUP(A88,サプライヤー入力ファイル!B:T,17,FALSE))</f>
        <v>0</v>
      </c>
      <c r="K88" t="str">
        <f>サプライヤー入力ファイル!T88</f>
        <v/>
      </c>
    </row>
    <row r="89" spans="1:11">
      <c r="A89">
        <f>filter_sup_input!E89</f>
        <v>0</v>
      </c>
      <c r="B89">
        <f>IF(A89=0,0,VLOOKUP(A89,サプライヤー入力ファイル!B:T,3,FALSE))</f>
        <v>0</v>
      </c>
      <c r="C89" s="1" t="str">
        <f>IF(A89=0,"",VLOOKUP(A89,サプライヤー入力ファイル!B:T,4,FALSE))</f>
        <v/>
      </c>
      <c r="D89" t="str">
        <f t="shared" si="2"/>
        <v/>
      </c>
      <c r="E89" t="str">
        <f t="shared" si="3"/>
        <v/>
      </c>
      <c r="F89">
        <f>IF(A89=0,0,VLOOKUP(A89,サプライヤー入力ファイル!B:T,5,FALSE))</f>
        <v>0</v>
      </c>
      <c r="G89">
        <f>IF(A89=0,0,VLOOKUP(VLOOKUP(A89,サプライヤー入力ファイル!B:T,6,FALSE),vendors!A:E,5,FALSE))</f>
        <v>0</v>
      </c>
      <c r="H89">
        <f>IF(A89=0,0,VLOOKUP(A89,サプライヤー入力ファイル!B:T,13,FALSE))</f>
        <v>0</v>
      </c>
      <c r="I89" t="str">
        <f>IFERROR(VLOOKUP(A89,subject_ids!A:B,2,FALSE),"")</f>
        <v/>
      </c>
      <c r="J89">
        <f>IF(A89=0,0,VLOOKUP(A89,サプライヤー入力ファイル!B:T,17,FALSE))</f>
        <v>0</v>
      </c>
      <c r="K89" t="str">
        <f>サプライヤー入力ファイル!T89</f>
        <v/>
      </c>
    </row>
    <row r="90" spans="1:11">
      <c r="A90">
        <f>filter_sup_input!E90</f>
        <v>0</v>
      </c>
      <c r="B90">
        <f>IF(A90=0,0,VLOOKUP(A90,サプライヤー入力ファイル!B:T,3,FALSE))</f>
        <v>0</v>
      </c>
      <c r="C90" s="1" t="str">
        <f>IF(A90=0,"",VLOOKUP(A90,サプライヤー入力ファイル!B:T,4,FALSE))</f>
        <v/>
      </c>
      <c r="D90" t="str">
        <f t="shared" si="2"/>
        <v/>
      </c>
      <c r="E90" t="str">
        <f t="shared" si="3"/>
        <v/>
      </c>
      <c r="F90">
        <f>IF(A90=0,0,VLOOKUP(A90,サプライヤー入力ファイル!B:T,5,FALSE))</f>
        <v>0</v>
      </c>
      <c r="G90">
        <f>IF(A90=0,0,VLOOKUP(VLOOKUP(A90,サプライヤー入力ファイル!B:T,6,FALSE),vendors!A:E,5,FALSE))</f>
        <v>0</v>
      </c>
      <c r="H90">
        <f>IF(A90=0,0,VLOOKUP(A90,サプライヤー入力ファイル!B:T,13,FALSE))</f>
        <v>0</v>
      </c>
      <c r="I90" t="str">
        <f>IFERROR(VLOOKUP(A90,subject_ids!A:B,2,FALSE),"")</f>
        <v/>
      </c>
      <c r="J90">
        <f>IF(A90=0,0,VLOOKUP(A90,サプライヤー入力ファイル!B:T,17,FALSE))</f>
        <v>0</v>
      </c>
      <c r="K90" t="str">
        <f>サプライヤー入力ファイル!T90</f>
        <v/>
      </c>
    </row>
    <row r="91" spans="1:11">
      <c r="A91">
        <f>filter_sup_input!E91</f>
        <v>0</v>
      </c>
      <c r="B91">
        <f>IF(A91=0,0,VLOOKUP(A91,サプライヤー入力ファイル!B:T,3,FALSE))</f>
        <v>0</v>
      </c>
      <c r="C91" s="1" t="str">
        <f>IF(A91=0,"",VLOOKUP(A91,サプライヤー入力ファイル!B:T,4,FALSE))</f>
        <v/>
      </c>
      <c r="D91" t="str">
        <f t="shared" si="2"/>
        <v/>
      </c>
      <c r="E91" t="str">
        <f t="shared" si="3"/>
        <v/>
      </c>
      <c r="F91">
        <f>IF(A91=0,0,VLOOKUP(A91,サプライヤー入力ファイル!B:T,5,FALSE))</f>
        <v>0</v>
      </c>
      <c r="G91">
        <f>IF(A91=0,0,VLOOKUP(VLOOKUP(A91,サプライヤー入力ファイル!B:T,6,FALSE),vendors!A:E,5,FALSE))</f>
        <v>0</v>
      </c>
      <c r="H91">
        <f>IF(A91=0,0,VLOOKUP(A91,サプライヤー入力ファイル!B:T,13,FALSE))</f>
        <v>0</v>
      </c>
      <c r="I91" t="str">
        <f>IFERROR(VLOOKUP(A91,subject_ids!A:B,2,FALSE),"")</f>
        <v/>
      </c>
      <c r="J91">
        <f>IF(A91=0,0,VLOOKUP(A91,サプライヤー入力ファイル!B:T,17,FALSE))</f>
        <v>0</v>
      </c>
      <c r="K91" t="str">
        <f>サプライヤー入力ファイル!T91</f>
        <v/>
      </c>
    </row>
    <row r="92" spans="1:11">
      <c r="A92">
        <f>filter_sup_input!E92</f>
        <v>0</v>
      </c>
      <c r="B92">
        <f>IF(A92=0,0,VLOOKUP(A92,サプライヤー入力ファイル!B:T,3,FALSE))</f>
        <v>0</v>
      </c>
      <c r="C92" s="1" t="str">
        <f>IF(A92=0,"",VLOOKUP(A92,サプライヤー入力ファイル!B:T,4,FALSE))</f>
        <v/>
      </c>
      <c r="D92" t="str">
        <f t="shared" si="2"/>
        <v/>
      </c>
      <c r="E92" t="str">
        <f t="shared" si="3"/>
        <v/>
      </c>
      <c r="F92">
        <f>IF(A92=0,0,VLOOKUP(A92,サプライヤー入力ファイル!B:T,5,FALSE))</f>
        <v>0</v>
      </c>
      <c r="G92">
        <f>IF(A92=0,0,VLOOKUP(VLOOKUP(A92,サプライヤー入力ファイル!B:T,6,FALSE),vendors!A:E,5,FALSE))</f>
        <v>0</v>
      </c>
      <c r="H92">
        <f>IF(A92=0,0,VLOOKUP(A92,サプライヤー入力ファイル!B:T,13,FALSE))</f>
        <v>0</v>
      </c>
      <c r="I92" t="str">
        <f>IFERROR(VLOOKUP(A92,subject_ids!A:B,2,FALSE),"")</f>
        <v/>
      </c>
      <c r="J92">
        <f>IF(A92=0,0,VLOOKUP(A92,サプライヤー入力ファイル!B:T,17,FALSE))</f>
        <v>0</v>
      </c>
      <c r="K92" t="str">
        <f>サプライヤー入力ファイル!T92</f>
        <v/>
      </c>
    </row>
    <row r="93" spans="1:11">
      <c r="A93">
        <f>filter_sup_input!E93</f>
        <v>0</v>
      </c>
      <c r="B93">
        <f>IF(A93=0,0,VLOOKUP(A93,サプライヤー入力ファイル!B:T,3,FALSE))</f>
        <v>0</v>
      </c>
      <c r="C93" s="1" t="str">
        <f>IF(A93=0,"",VLOOKUP(A93,サプライヤー入力ファイル!B:T,4,FALSE))</f>
        <v/>
      </c>
      <c r="D93" t="str">
        <f t="shared" si="2"/>
        <v/>
      </c>
      <c r="E93" t="str">
        <f t="shared" si="3"/>
        <v/>
      </c>
      <c r="F93">
        <f>IF(A93=0,0,VLOOKUP(A93,サプライヤー入力ファイル!B:T,5,FALSE))</f>
        <v>0</v>
      </c>
      <c r="G93">
        <f>IF(A93=0,0,VLOOKUP(VLOOKUP(A93,サプライヤー入力ファイル!B:T,6,FALSE),vendors!A:E,5,FALSE))</f>
        <v>0</v>
      </c>
      <c r="H93">
        <f>IF(A93=0,0,VLOOKUP(A93,サプライヤー入力ファイル!B:T,13,FALSE))</f>
        <v>0</v>
      </c>
      <c r="I93" t="str">
        <f>IFERROR(VLOOKUP(A93,subject_ids!A:B,2,FALSE),"")</f>
        <v/>
      </c>
      <c r="J93">
        <f>IF(A93=0,0,VLOOKUP(A93,サプライヤー入力ファイル!B:T,17,FALSE))</f>
        <v>0</v>
      </c>
      <c r="K93" t="str">
        <f>サプライヤー入力ファイル!T93</f>
        <v/>
      </c>
    </row>
    <row r="94" spans="1:11">
      <c r="A94">
        <f>filter_sup_input!E94</f>
        <v>0</v>
      </c>
      <c r="B94">
        <f>IF(A94=0,0,VLOOKUP(A94,サプライヤー入力ファイル!B:T,3,FALSE))</f>
        <v>0</v>
      </c>
      <c r="C94" s="1" t="str">
        <f>IF(A94=0,"",VLOOKUP(A94,サプライヤー入力ファイル!B:T,4,FALSE))</f>
        <v/>
      </c>
      <c r="D94" t="str">
        <f t="shared" si="2"/>
        <v/>
      </c>
      <c r="E94" t="str">
        <f t="shared" si="3"/>
        <v/>
      </c>
      <c r="F94">
        <f>IF(A94=0,0,VLOOKUP(A94,サプライヤー入力ファイル!B:T,5,FALSE))</f>
        <v>0</v>
      </c>
      <c r="G94">
        <f>IF(A94=0,0,VLOOKUP(VLOOKUP(A94,サプライヤー入力ファイル!B:T,6,FALSE),vendors!A:E,5,FALSE))</f>
        <v>0</v>
      </c>
      <c r="H94">
        <f>IF(A94=0,0,VLOOKUP(A94,サプライヤー入力ファイル!B:T,13,FALSE))</f>
        <v>0</v>
      </c>
      <c r="I94" t="str">
        <f>IFERROR(VLOOKUP(A94,subject_ids!A:B,2,FALSE),"")</f>
        <v/>
      </c>
      <c r="J94">
        <f>IF(A94=0,0,VLOOKUP(A94,サプライヤー入力ファイル!B:T,17,FALSE))</f>
        <v>0</v>
      </c>
      <c r="K94" t="str">
        <f>サプライヤー入力ファイル!T94</f>
        <v/>
      </c>
    </row>
    <row r="95" spans="1:11">
      <c r="A95">
        <f>filter_sup_input!E95</f>
        <v>0</v>
      </c>
      <c r="B95">
        <f>IF(A95=0,0,VLOOKUP(A95,サプライヤー入力ファイル!B:T,3,FALSE))</f>
        <v>0</v>
      </c>
      <c r="C95" s="1" t="str">
        <f>IF(A95=0,"",VLOOKUP(A95,サプライヤー入力ファイル!B:T,4,FALSE))</f>
        <v/>
      </c>
      <c r="D95" t="str">
        <f t="shared" si="2"/>
        <v/>
      </c>
      <c r="E95" t="str">
        <f t="shared" si="3"/>
        <v/>
      </c>
      <c r="F95">
        <f>IF(A95=0,0,VLOOKUP(A95,サプライヤー入力ファイル!B:T,5,FALSE))</f>
        <v>0</v>
      </c>
      <c r="G95">
        <f>IF(A95=0,0,VLOOKUP(VLOOKUP(A95,サプライヤー入力ファイル!B:T,6,FALSE),vendors!A:E,5,FALSE))</f>
        <v>0</v>
      </c>
      <c r="H95">
        <f>IF(A95=0,0,VLOOKUP(A95,サプライヤー入力ファイル!B:T,13,FALSE))</f>
        <v>0</v>
      </c>
      <c r="I95" t="str">
        <f>IFERROR(VLOOKUP(A95,subject_ids!A:B,2,FALSE),"")</f>
        <v/>
      </c>
      <c r="J95">
        <f>IF(A95=0,0,VLOOKUP(A95,サプライヤー入力ファイル!B:T,17,FALSE))</f>
        <v>0</v>
      </c>
      <c r="K95" t="str">
        <f>サプライヤー入力ファイル!T95</f>
        <v/>
      </c>
    </row>
    <row r="96" spans="1:11">
      <c r="A96">
        <f>filter_sup_input!E96</f>
        <v>0</v>
      </c>
      <c r="B96">
        <f>IF(A96=0,0,VLOOKUP(A96,サプライヤー入力ファイル!B:T,3,FALSE))</f>
        <v>0</v>
      </c>
      <c r="C96" s="1" t="str">
        <f>IF(A96=0,"",VLOOKUP(A96,サプライヤー入力ファイル!B:T,4,FALSE))</f>
        <v/>
      </c>
      <c r="D96" t="str">
        <f t="shared" si="2"/>
        <v/>
      </c>
      <c r="E96" t="str">
        <f t="shared" si="3"/>
        <v/>
      </c>
      <c r="F96">
        <f>IF(A96=0,0,VLOOKUP(A96,サプライヤー入力ファイル!B:T,5,FALSE))</f>
        <v>0</v>
      </c>
      <c r="G96">
        <f>IF(A96=0,0,VLOOKUP(VLOOKUP(A96,サプライヤー入力ファイル!B:T,6,FALSE),vendors!A:E,5,FALSE))</f>
        <v>0</v>
      </c>
      <c r="H96">
        <f>IF(A96=0,0,VLOOKUP(A96,サプライヤー入力ファイル!B:T,13,FALSE))</f>
        <v>0</v>
      </c>
      <c r="I96" t="str">
        <f>IFERROR(VLOOKUP(A96,subject_ids!A:B,2,FALSE),"")</f>
        <v/>
      </c>
      <c r="J96">
        <f>IF(A96=0,0,VLOOKUP(A96,サプライヤー入力ファイル!B:T,17,FALSE))</f>
        <v>0</v>
      </c>
      <c r="K96" t="str">
        <f>サプライヤー入力ファイル!T96</f>
        <v/>
      </c>
    </row>
    <row r="97" spans="1:11">
      <c r="A97">
        <f>filter_sup_input!E97</f>
        <v>0</v>
      </c>
      <c r="B97">
        <f>IF(A97=0,0,VLOOKUP(A97,サプライヤー入力ファイル!B:T,3,FALSE))</f>
        <v>0</v>
      </c>
      <c r="C97" s="1" t="str">
        <f>IF(A97=0,"",VLOOKUP(A97,サプライヤー入力ファイル!B:T,4,FALSE))</f>
        <v/>
      </c>
      <c r="D97" t="str">
        <f t="shared" si="2"/>
        <v/>
      </c>
      <c r="E97" t="str">
        <f t="shared" si="3"/>
        <v/>
      </c>
      <c r="F97">
        <f>IF(A97=0,0,VLOOKUP(A97,サプライヤー入力ファイル!B:T,5,FALSE))</f>
        <v>0</v>
      </c>
      <c r="G97">
        <f>IF(A97=0,0,VLOOKUP(VLOOKUP(A97,サプライヤー入力ファイル!B:T,6,FALSE),vendors!A:E,5,FALSE))</f>
        <v>0</v>
      </c>
      <c r="H97">
        <f>IF(A97=0,0,VLOOKUP(A97,サプライヤー入力ファイル!B:T,13,FALSE))</f>
        <v>0</v>
      </c>
      <c r="I97" t="str">
        <f>IFERROR(VLOOKUP(A97,subject_ids!A:B,2,FALSE),"")</f>
        <v/>
      </c>
      <c r="J97">
        <f>IF(A97=0,0,VLOOKUP(A97,サプライヤー入力ファイル!B:T,17,FALSE))</f>
        <v>0</v>
      </c>
      <c r="K97" t="str">
        <f>サプライヤー入力ファイル!T97</f>
        <v/>
      </c>
    </row>
    <row r="98" spans="1:11">
      <c r="A98">
        <f>filter_sup_input!E98</f>
        <v>0</v>
      </c>
      <c r="B98">
        <f>IF(A98=0,0,VLOOKUP(A98,サプライヤー入力ファイル!B:T,3,FALSE))</f>
        <v>0</v>
      </c>
      <c r="C98" s="1" t="str">
        <f>IF(A98=0,"",VLOOKUP(A98,サプライヤー入力ファイル!B:T,4,FALSE))</f>
        <v/>
      </c>
      <c r="D98" t="str">
        <f t="shared" si="2"/>
        <v/>
      </c>
      <c r="E98" t="str">
        <f t="shared" si="3"/>
        <v/>
      </c>
      <c r="F98">
        <f>IF(A98=0,0,VLOOKUP(A98,サプライヤー入力ファイル!B:T,5,FALSE))</f>
        <v>0</v>
      </c>
      <c r="G98">
        <f>IF(A98=0,0,VLOOKUP(VLOOKUP(A98,サプライヤー入力ファイル!B:T,6,FALSE),vendors!A:E,5,FALSE))</f>
        <v>0</v>
      </c>
      <c r="H98">
        <f>IF(A98=0,0,VLOOKUP(A98,サプライヤー入力ファイル!B:T,13,FALSE))</f>
        <v>0</v>
      </c>
      <c r="I98" t="str">
        <f>IFERROR(VLOOKUP(A98,subject_ids!A:B,2,FALSE),"")</f>
        <v/>
      </c>
      <c r="J98">
        <f>IF(A98=0,0,VLOOKUP(A98,サプライヤー入力ファイル!B:T,17,FALSE))</f>
        <v>0</v>
      </c>
      <c r="K98" t="str">
        <f>サプライヤー入力ファイル!T98</f>
        <v/>
      </c>
    </row>
    <row r="99" spans="1:11">
      <c r="A99">
        <f>filter_sup_input!E99</f>
        <v>0</v>
      </c>
      <c r="B99">
        <f>IF(A99=0,0,VLOOKUP(A99,サプライヤー入力ファイル!B:T,3,FALSE))</f>
        <v>0</v>
      </c>
      <c r="C99" s="1" t="str">
        <f>IF(A99=0,"",VLOOKUP(A99,サプライヤー入力ファイル!B:T,4,FALSE))</f>
        <v/>
      </c>
      <c r="D99" t="str">
        <f t="shared" si="2"/>
        <v/>
      </c>
      <c r="E99" t="str">
        <f t="shared" si="3"/>
        <v/>
      </c>
      <c r="F99">
        <f>IF(A99=0,0,VLOOKUP(A99,サプライヤー入力ファイル!B:T,5,FALSE))</f>
        <v>0</v>
      </c>
      <c r="G99">
        <f>IF(A99=0,0,VLOOKUP(VLOOKUP(A99,サプライヤー入力ファイル!B:T,6,FALSE),vendors!A:E,5,FALSE))</f>
        <v>0</v>
      </c>
      <c r="H99">
        <f>IF(A99=0,0,VLOOKUP(A99,サプライヤー入力ファイル!B:T,13,FALSE))</f>
        <v>0</v>
      </c>
      <c r="I99" t="str">
        <f>IFERROR(VLOOKUP(A99,subject_ids!A:B,2,FALSE),"")</f>
        <v/>
      </c>
      <c r="J99">
        <f>IF(A99=0,0,VLOOKUP(A99,サプライヤー入力ファイル!B:T,17,FALSE))</f>
        <v>0</v>
      </c>
      <c r="K99" t="str">
        <f>サプライヤー入力ファイル!T99</f>
        <v/>
      </c>
    </row>
    <row r="100" spans="1:11">
      <c r="A100">
        <f>filter_sup_input!E100</f>
        <v>0</v>
      </c>
      <c r="B100">
        <f>IF(A100=0,0,VLOOKUP(A100,サプライヤー入力ファイル!B:T,3,FALSE))</f>
        <v>0</v>
      </c>
      <c r="C100" s="1" t="str">
        <f>IF(A100=0,"",VLOOKUP(A100,サプライヤー入力ファイル!B:T,4,FALSE))</f>
        <v/>
      </c>
      <c r="D100" t="str">
        <f t="shared" si="2"/>
        <v/>
      </c>
      <c r="E100" t="str">
        <f t="shared" si="3"/>
        <v/>
      </c>
      <c r="F100">
        <f>IF(A100=0,0,VLOOKUP(A100,サプライヤー入力ファイル!B:T,5,FALSE))</f>
        <v>0</v>
      </c>
      <c r="G100">
        <f>IF(A100=0,0,VLOOKUP(VLOOKUP(A100,サプライヤー入力ファイル!B:T,6,FALSE),vendors!A:E,5,FALSE))</f>
        <v>0</v>
      </c>
      <c r="H100">
        <f>IF(A100=0,0,VLOOKUP(A100,サプライヤー入力ファイル!B:T,13,FALSE))</f>
        <v>0</v>
      </c>
      <c r="I100" t="str">
        <f>IFERROR(VLOOKUP(A100,subject_ids!A:B,2,FALSE),"")</f>
        <v/>
      </c>
      <c r="J100">
        <f>IF(A100=0,0,VLOOKUP(A100,サプライヤー入力ファイル!B:T,17,FALSE))</f>
        <v>0</v>
      </c>
      <c r="K100" t="str">
        <f>サプライヤー入力ファイル!T100</f>
        <v/>
      </c>
    </row>
    <row r="101" spans="1:11">
      <c r="A101">
        <f>filter_sup_input!E101</f>
        <v>0</v>
      </c>
      <c r="B101">
        <f>IF(A101=0,0,VLOOKUP(A101,サプライヤー入力ファイル!B:T,3,FALSE))</f>
        <v>0</v>
      </c>
      <c r="C101" s="1" t="str">
        <f>IF(A101=0,"",VLOOKUP(A101,サプライヤー入力ファイル!B:T,4,FALSE))</f>
        <v/>
      </c>
      <c r="D101" t="str">
        <f t="shared" si="2"/>
        <v/>
      </c>
      <c r="E101" t="str">
        <f t="shared" si="3"/>
        <v/>
      </c>
      <c r="F101">
        <f>IF(A101=0,0,VLOOKUP(A101,サプライヤー入力ファイル!B:T,5,FALSE))</f>
        <v>0</v>
      </c>
      <c r="G101">
        <f>IF(A101=0,0,VLOOKUP(VLOOKUP(A101,サプライヤー入力ファイル!B:T,6,FALSE),vendors!A:E,5,FALSE))</f>
        <v>0</v>
      </c>
      <c r="H101">
        <f>IF(A101=0,0,VLOOKUP(A101,サプライヤー入力ファイル!B:T,13,FALSE))</f>
        <v>0</v>
      </c>
      <c r="I101" t="str">
        <f>IFERROR(VLOOKUP(A101,subject_ids!A:B,2,FALSE),"")</f>
        <v/>
      </c>
      <c r="J101">
        <f>IF(A101=0,0,VLOOKUP(A101,サプライヤー入力ファイル!B:T,17,FALSE))</f>
        <v>0</v>
      </c>
      <c r="K101" t="str">
        <f>サプライヤー入力ファイル!T101</f>
        <v/>
      </c>
    </row>
    <row r="102" spans="1:11">
      <c r="A102">
        <f>filter_sup_input!E102</f>
        <v>0</v>
      </c>
      <c r="B102">
        <f>IF(A102=0,0,VLOOKUP(A102,サプライヤー入力ファイル!B:T,3,FALSE))</f>
        <v>0</v>
      </c>
      <c r="C102" s="1" t="str">
        <f>IF(A102=0,"",VLOOKUP(A102,サプライヤー入力ファイル!B:T,4,FALSE))</f>
        <v/>
      </c>
      <c r="D102" t="str">
        <f t="shared" si="2"/>
        <v/>
      </c>
      <c r="E102" t="str">
        <f t="shared" si="3"/>
        <v/>
      </c>
      <c r="F102">
        <f>IF(A102=0,0,VLOOKUP(A102,サプライヤー入力ファイル!B:T,5,FALSE))</f>
        <v>0</v>
      </c>
      <c r="G102">
        <f>IF(A102=0,0,VLOOKUP(VLOOKUP(A102,サプライヤー入力ファイル!B:T,6,FALSE),vendors!A:E,5,FALSE))</f>
        <v>0</v>
      </c>
      <c r="H102">
        <f>IF(A102=0,0,VLOOKUP(A102,サプライヤー入力ファイル!B:T,13,FALSE))</f>
        <v>0</v>
      </c>
      <c r="I102" t="str">
        <f>IFERROR(VLOOKUP(A102,subject_ids!A:B,2,FALSE),"")</f>
        <v/>
      </c>
      <c r="J102">
        <f>IF(A102=0,0,VLOOKUP(A102,サプライヤー入力ファイル!B:T,17,FALSE))</f>
        <v>0</v>
      </c>
      <c r="K102" t="str">
        <f>サプライヤー入力ファイル!T102</f>
        <v/>
      </c>
    </row>
    <row r="103" spans="1:11">
      <c r="A103">
        <f>filter_sup_input!E103</f>
        <v>0</v>
      </c>
      <c r="B103">
        <f>IF(A103=0,0,VLOOKUP(A103,サプライヤー入力ファイル!B:T,3,FALSE))</f>
        <v>0</v>
      </c>
      <c r="C103" s="1" t="str">
        <f>IF(A103=0,"",VLOOKUP(A103,サプライヤー入力ファイル!B:T,4,FALSE))</f>
        <v/>
      </c>
      <c r="D103" t="str">
        <f t="shared" si="2"/>
        <v/>
      </c>
      <c r="E103" t="str">
        <f t="shared" si="3"/>
        <v/>
      </c>
      <c r="F103">
        <f>IF(A103=0,0,VLOOKUP(A103,サプライヤー入力ファイル!B:T,5,FALSE))</f>
        <v>0</v>
      </c>
      <c r="G103">
        <f>IF(A103=0,0,VLOOKUP(VLOOKUP(A103,サプライヤー入力ファイル!B:T,6,FALSE),vendors!A:E,5,FALSE))</f>
        <v>0</v>
      </c>
      <c r="H103">
        <f>IF(A103=0,0,VLOOKUP(A103,サプライヤー入力ファイル!B:T,13,FALSE))</f>
        <v>0</v>
      </c>
      <c r="I103" t="str">
        <f>IFERROR(VLOOKUP(A103,subject_ids!A:B,2,FALSE),"")</f>
        <v/>
      </c>
      <c r="J103">
        <f>IF(A103=0,0,VLOOKUP(A103,サプライヤー入力ファイル!B:T,17,FALSE))</f>
        <v>0</v>
      </c>
      <c r="K103" t="str">
        <f>サプライヤー入力ファイル!T103</f>
        <v/>
      </c>
    </row>
    <row r="104" spans="1:11">
      <c r="A104">
        <f>filter_sup_input!E104</f>
        <v>0</v>
      </c>
      <c r="B104">
        <f>IF(A104=0,0,VLOOKUP(A104,サプライヤー入力ファイル!B:T,3,FALSE))</f>
        <v>0</v>
      </c>
      <c r="C104" s="1" t="str">
        <f>IF(A104=0,"",VLOOKUP(A104,サプライヤー入力ファイル!B:T,4,FALSE))</f>
        <v/>
      </c>
      <c r="D104" t="str">
        <f t="shared" si="2"/>
        <v/>
      </c>
      <c r="E104" t="str">
        <f t="shared" si="3"/>
        <v/>
      </c>
      <c r="F104">
        <f>IF(A104=0,0,VLOOKUP(A104,サプライヤー入力ファイル!B:T,5,FALSE))</f>
        <v>0</v>
      </c>
      <c r="G104">
        <f>IF(A104=0,0,VLOOKUP(VLOOKUP(A104,サプライヤー入力ファイル!B:T,6,FALSE),vendors!A:E,5,FALSE))</f>
        <v>0</v>
      </c>
      <c r="H104">
        <f>IF(A104=0,0,VLOOKUP(A104,サプライヤー入力ファイル!B:T,13,FALSE))</f>
        <v>0</v>
      </c>
      <c r="I104" t="str">
        <f>IFERROR(VLOOKUP(A104,subject_ids!A:B,2,FALSE),"")</f>
        <v/>
      </c>
      <c r="J104">
        <f>IF(A104=0,0,VLOOKUP(A104,サプライヤー入力ファイル!B:T,17,FALSE))</f>
        <v>0</v>
      </c>
      <c r="K104" t="str">
        <f>サプライヤー入力ファイル!T104</f>
        <v/>
      </c>
    </row>
    <row r="105" spans="1:11">
      <c r="A105">
        <f>filter_sup_input!E105</f>
        <v>0</v>
      </c>
      <c r="B105">
        <f>IF(A105=0,0,VLOOKUP(A105,サプライヤー入力ファイル!B:T,3,FALSE))</f>
        <v>0</v>
      </c>
      <c r="C105" s="1" t="str">
        <f>IF(A105=0,"",VLOOKUP(A105,サプライヤー入力ファイル!B:T,4,FALSE))</f>
        <v/>
      </c>
      <c r="D105" t="str">
        <f t="shared" si="2"/>
        <v/>
      </c>
      <c r="E105" t="str">
        <f t="shared" si="3"/>
        <v/>
      </c>
      <c r="F105">
        <f>IF(A105=0,0,VLOOKUP(A105,サプライヤー入力ファイル!B:T,5,FALSE))</f>
        <v>0</v>
      </c>
      <c r="G105">
        <f>IF(A105=0,0,VLOOKUP(VLOOKUP(A105,サプライヤー入力ファイル!B:T,6,FALSE),vendors!A:E,5,FALSE))</f>
        <v>0</v>
      </c>
      <c r="H105">
        <f>IF(A105=0,0,VLOOKUP(A105,サプライヤー入力ファイル!B:T,13,FALSE))</f>
        <v>0</v>
      </c>
      <c r="I105" t="str">
        <f>IFERROR(VLOOKUP(A105,subject_ids!A:B,2,FALSE),"")</f>
        <v/>
      </c>
      <c r="J105">
        <f>IF(A105=0,0,VLOOKUP(A105,サプライヤー入力ファイル!B:T,17,FALSE))</f>
        <v>0</v>
      </c>
      <c r="K105" t="str">
        <f>サプライヤー入力ファイル!T105</f>
        <v/>
      </c>
    </row>
    <row r="106" spans="1:11">
      <c r="A106">
        <f>filter_sup_input!E106</f>
        <v>0</v>
      </c>
      <c r="B106">
        <f>IF(A106=0,0,VLOOKUP(A106,サプライヤー入力ファイル!B:T,3,FALSE))</f>
        <v>0</v>
      </c>
      <c r="C106" s="1" t="str">
        <f>IF(A106=0,"",VLOOKUP(A106,サプライヤー入力ファイル!B:T,4,FALSE))</f>
        <v/>
      </c>
      <c r="D106" t="str">
        <f t="shared" si="2"/>
        <v/>
      </c>
      <c r="E106" t="str">
        <f t="shared" si="3"/>
        <v/>
      </c>
      <c r="F106">
        <f>IF(A106=0,0,VLOOKUP(A106,サプライヤー入力ファイル!B:T,5,FALSE))</f>
        <v>0</v>
      </c>
      <c r="G106">
        <f>IF(A106=0,0,VLOOKUP(VLOOKUP(A106,サプライヤー入力ファイル!B:T,6,FALSE),vendors!A:E,5,FALSE))</f>
        <v>0</v>
      </c>
      <c r="H106">
        <f>IF(A106=0,0,VLOOKUP(A106,サプライヤー入力ファイル!B:T,13,FALSE))</f>
        <v>0</v>
      </c>
      <c r="I106" t="str">
        <f>IFERROR(VLOOKUP(A106,subject_ids!A:B,2,FALSE),"")</f>
        <v/>
      </c>
      <c r="J106">
        <f>IF(A106=0,0,VLOOKUP(A106,サプライヤー入力ファイル!B:T,17,FALSE))</f>
        <v>0</v>
      </c>
      <c r="K106" t="str">
        <f>サプライヤー入力ファイル!T106</f>
        <v/>
      </c>
    </row>
    <row r="107" spans="1:11">
      <c r="A107">
        <f>filter_sup_input!E107</f>
        <v>0</v>
      </c>
      <c r="B107">
        <f>IF(A107=0,0,VLOOKUP(A107,サプライヤー入力ファイル!B:T,3,FALSE))</f>
        <v>0</v>
      </c>
      <c r="C107" s="1" t="str">
        <f>IF(A107=0,"",VLOOKUP(A107,サプライヤー入力ファイル!B:T,4,FALSE))</f>
        <v/>
      </c>
      <c r="D107" t="str">
        <f t="shared" si="2"/>
        <v/>
      </c>
      <c r="E107" t="str">
        <f t="shared" si="3"/>
        <v/>
      </c>
      <c r="F107">
        <f>IF(A107=0,0,VLOOKUP(A107,サプライヤー入力ファイル!B:T,5,FALSE))</f>
        <v>0</v>
      </c>
      <c r="G107">
        <f>IF(A107=0,0,VLOOKUP(VLOOKUP(A107,サプライヤー入力ファイル!B:T,6,FALSE),vendors!A:E,5,FALSE))</f>
        <v>0</v>
      </c>
      <c r="H107">
        <f>IF(A107=0,0,VLOOKUP(A107,サプライヤー入力ファイル!B:T,13,FALSE))</f>
        <v>0</v>
      </c>
      <c r="I107" t="str">
        <f>IFERROR(VLOOKUP(A107,subject_ids!A:B,2,FALSE),"")</f>
        <v/>
      </c>
      <c r="J107">
        <f>IF(A107=0,0,VLOOKUP(A107,サプライヤー入力ファイル!B:T,17,FALSE))</f>
        <v>0</v>
      </c>
      <c r="K107" t="str">
        <f>サプライヤー入力ファイル!T107</f>
        <v/>
      </c>
    </row>
    <row r="108" spans="1:11">
      <c r="A108">
        <f>filter_sup_input!E108</f>
        <v>0</v>
      </c>
      <c r="B108">
        <f>IF(A108=0,0,VLOOKUP(A108,サプライヤー入力ファイル!B:T,3,FALSE))</f>
        <v>0</v>
      </c>
      <c r="C108" s="1" t="str">
        <f>IF(A108=0,"",VLOOKUP(A108,サプライヤー入力ファイル!B:T,4,FALSE))</f>
        <v/>
      </c>
      <c r="D108" t="str">
        <f t="shared" si="2"/>
        <v/>
      </c>
      <c r="E108" t="str">
        <f t="shared" si="3"/>
        <v/>
      </c>
      <c r="F108">
        <f>IF(A108=0,0,VLOOKUP(A108,サプライヤー入力ファイル!B:T,5,FALSE))</f>
        <v>0</v>
      </c>
      <c r="G108">
        <f>IF(A108=0,0,VLOOKUP(VLOOKUP(A108,サプライヤー入力ファイル!B:T,6,FALSE),vendors!A:E,5,FALSE))</f>
        <v>0</v>
      </c>
      <c r="H108">
        <f>IF(A108=0,0,VLOOKUP(A108,サプライヤー入力ファイル!B:T,13,FALSE))</f>
        <v>0</v>
      </c>
      <c r="I108" t="str">
        <f>IFERROR(VLOOKUP(A108,subject_ids!A:B,2,FALSE),"")</f>
        <v/>
      </c>
      <c r="J108">
        <f>IF(A108=0,0,VLOOKUP(A108,サプライヤー入力ファイル!B:T,17,FALSE))</f>
        <v>0</v>
      </c>
      <c r="K108" t="str">
        <f>サプライヤー入力ファイル!T108</f>
        <v/>
      </c>
    </row>
    <row r="109" spans="1:11">
      <c r="A109">
        <f>filter_sup_input!E109</f>
        <v>0</v>
      </c>
      <c r="B109">
        <f>IF(A109=0,0,VLOOKUP(A109,サプライヤー入力ファイル!B:T,3,FALSE))</f>
        <v>0</v>
      </c>
      <c r="C109" s="1" t="str">
        <f>IF(A109=0,"",VLOOKUP(A109,サプライヤー入力ファイル!B:T,4,FALSE))</f>
        <v/>
      </c>
      <c r="D109" t="str">
        <f t="shared" si="2"/>
        <v/>
      </c>
      <c r="E109" t="str">
        <f t="shared" si="3"/>
        <v/>
      </c>
      <c r="F109">
        <f>IF(A109=0,0,VLOOKUP(A109,サプライヤー入力ファイル!B:T,5,FALSE))</f>
        <v>0</v>
      </c>
      <c r="G109">
        <f>IF(A109=0,0,VLOOKUP(VLOOKUP(A109,サプライヤー入力ファイル!B:T,6,FALSE),vendors!A:E,5,FALSE))</f>
        <v>0</v>
      </c>
      <c r="H109">
        <f>IF(A109=0,0,VLOOKUP(A109,サプライヤー入力ファイル!B:T,13,FALSE))</f>
        <v>0</v>
      </c>
      <c r="I109" t="str">
        <f>IFERROR(VLOOKUP(A109,subject_ids!A:B,2,FALSE),"")</f>
        <v/>
      </c>
      <c r="J109">
        <f>IF(A109=0,0,VLOOKUP(A109,サプライヤー入力ファイル!B:T,17,FALSE))</f>
        <v>0</v>
      </c>
      <c r="K109" t="str">
        <f>サプライヤー入力ファイル!T109</f>
        <v/>
      </c>
    </row>
    <row r="110" spans="1:11">
      <c r="A110">
        <f>filter_sup_input!E110</f>
        <v>0</v>
      </c>
      <c r="B110">
        <f>IF(A110=0,0,VLOOKUP(A110,サプライヤー入力ファイル!B:T,3,FALSE))</f>
        <v>0</v>
      </c>
      <c r="C110" s="1" t="str">
        <f>IF(A110=0,"",VLOOKUP(A110,サプライヤー入力ファイル!B:T,4,FALSE))</f>
        <v/>
      </c>
      <c r="D110" t="str">
        <f t="shared" si="2"/>
        <v/>
      </c>
      <c r="E110" t="str">
        <f t="shared" si="3"/>
        <v/>
      </c>
      <c r="F110">
        <f>IF(A110=0,0,VLOOKUP(A110,サプライヤー入力ファイル!B:T,5,FALSE))</f>
        <v>0</v>
      </c>
      <c r="G110">
        <f>IF(A110=0,0,VLOOKUP(VLOOKUP(A110,サプライヤー入力ファイル!B:T,6,FALSE),vendors!A:E,5,FALSE))</f>
        <v>0</v>
      </c>
      <c r="H110">
        <f>IF(A110=0,0,VLOOKUP(A110,サプライヤー入力ファイル!B:T,13,FALSE))</f>
        <v>0</v>
      </c>
      <c r="I110" t="str">
        <f>IFERROR(VLOOKUP(A110,subject_ids!A:B,2,FALSE),"")</f>
        <v/>
      </c>
      <c r="J110">
        <f>IF(A110=0,0,VLOOKUP(A110,サプライヤー入力ファイル!B:T,17,FALSE))</f>
        <v>0</v>
      </c>
      <c r="K110" t="str">
        <f>サプライヤー入力ファイル!T110</f>
        <v/>
      </c>
    </row>
    <row r="111" spans="1:11">
      <c r="A111">
        <f>filter_sup_input!E111</f>
        <v>0</v>
      </c>
      <c r="B111">
        <f>IF(A111=0,0,VLOOKUP(A111,サプライヤー入力ファイル!B:T,3,FALSE))</f>
        <v>0</v>
      </c>
      <c r="C111" s="1" t="str">
        <f>IF(A111=0,"",VLOOKUP(A111,サプライヤー入力ファイル!B:T,4,FALSE))</f>
        <v/>
      </c>
      <c r="D111" t="str">
        <f t="shared" si="2"/>
        <v/>
      </c>
      <c r="E111" t="str">
        <f t="shared" si="3"/>
        <v/>
      </c>
      <c r="F111">
        <f>IF(A111=0,0,VLOOKUP(A111,サプライヤー入力ファイル!B:T,5,FALSE))</f>
        <v>0</v>
      </c>
      <c r="G111">
        <f>IF(A111=0,0,VLOOKUP(VLOOKUP(A111,サプライヤー入力ファイル!B:T,6,FALSE),vendors!A:E,5,FALSE))</f>
        <v>0</v>
      </c>
      <c r="H111">
        <f>IF(A111=0,0,VLOOKUP(A111,サプライヤー入力ファイル!B:T,13,FALSE))</f>
        <v>0</v>
      </c>
      <c r="I111" t="str">
        <f>IFERROR(VLOOKUP(A111,subject_ids!A:B,2,FALSE),"")</f>
        <v/>
      </c>
      <c r="J111">
        <f>IF(A111=0,0,VLOOKUP(A111,サプライヤー入力ファイル!B:T,17,FALSE))</f>
        <v>0</v>
      </c>
      <c r="K111" t="str">
        <f>サプライヤー入力ファイル!T111</f>
        <v/>
      </c>
    </row>
    <row r="112" spans="1:11">
      <c r="A112">
        <f>filter_sup_input!E112</f>
        <v>0</v>
      </c>
      <c r="B112">
        <f>IF(A112=0,0,VLOOKUP(A112,サプライヤー入力ファイル!B:T,3,FALSE))</f>
        <v>0</v>
      </c>
      <c r="C112" s="1" t="str">
        <f>IF(A112=0,"",VLOOKUP(A112,サプライヤー入力ファイル!B:T,4,FALSE))</f>
        <v/>
      </c>
      <c r="D112" t="str">
        <f t="shared" si="2"/>
        <v/>
      </c>
      <c r="E112" t="str">
        <f t="shared" si="3"/>
        <v/>
      </c>
      <c r="F112">
        <f>IF(A112=0,0,VLOOKUP(A112,サプライヤー入力ファイル!B:T,5,FALSE))</f>
        <v>0</v>
      </c>
      <c r="G112">
        <f>IF(A112=0,0,VLOOKUP(VLOOKUP(A112,サプライヤー入力ファイル!B:T,6,FALSE),vendors!A:E,5,FALSE))</f>
        <v>0</v>
      </c>
      <c r="H112">
        <f>IF(A112=0,0,VLOOKUP(A112,サプライヤー入力ファイル!B:T,13,FALSE))</f>
        <v>0</v>
      </c>
      <c r="I112" t="str">
        <f>IFERROR(VLOOKUP(A112,subject_ids!A:B,2,FALSE),"")</f>
        <v/>
      </c>
      <c r="J112">
        <f>IF(A112=0,0,VLOOKUP(A112,サプライヤー入力ファイル!B:T,17,FALSE))</f>
        <v>0</v>
      </c>
      <c r="K112" t="str">
        <f>サプライヤー入力ファイル!T112</f>
        <v/>
      </c>
    </row>
    <row r="113" spans="1:11">
      <c r="A113">
        <f>filter_sup_input!E113</f>
        <v>0</v>
      </c>
      <c r="B113">
        <f>IF(A113=0,0,VLOOKUP(A113,サプライヤー入力ファイル!B:T,3,FALSE))</f>
        <v>0</v>
      </c>
      <c r="C113" s="1" t="str">
        <f>IF(A113=0,"",VLOOKUP(A113,サプライヤー入力ファイル!B:T,4,FALSE))</f>
        <v/>
      </c>
      <c r="D113" t="str">
        <f t="shared" si="2"/>
        <v/>
      </c>
      <c r="E113" t="str">
        <f t="shared" si="3"/>
        <v/>
      </c>
      <c r="F113">
        <f>IF(A113=0,0,VLOOKUP(A113,サプライヤー入力ファイル!B:T,5,FALSE))</f>
        <v>0</v>
      </c>
      <c r="G113">
        <f>IF(A113=0,0,VLOOKUP(VLOOKUP(A113,サプライヤー入力ファイル!B:T,6,FALSE),vendors!A:E,5,FALSE))</f>
        <v>0</v>
      </c>
      <c r="H113">
        <f>IF(A113=0,0,VLOOKUP(A113,サプライヤー入力ファイル!B:T,13,FALSE))</f>
        <v>0</v>
      </c>
      <c r="I113" t="str">
        <f>IFERROR(VLOOKUP(A113,subject_ids!A:B,2,FALSE),"")</f>
        <v/>
      </c>
      <c r="J113">
        <f>IF(A113=0,0,VLOOKUP(A113,サプライヤー入力ファイル!B:T,17,FALSE))</f>
        <v>0</v>
      </c>
      <c r="K113" t="str">
        <f>サプライヤー入力ファイル!T113</f>
        <v/>
      </c>
    </row>
    <row r="114" spans="1:11">
      <c r="A114">
        <f>filter_sup_input!E114</f>
        <v>0</v>
      </c>
      <c r="B114">
        <f>IF(A114=0,0,VLOOKUP(A114,サプライヤー入力ファイル!B:T,3,FALSE))</f>
        <v>0</v>
      </c>
      <c r="C114" s="1" t="str">
        <f>IF(A114=0,"",VLOOKUP(A114,サプライヤー入力ファイル!B:T,4,FALSE))</f>
        <v/>
      </c>
      <c r="D114" t="str">
        <f t="shared" si="2"/>
        <v/>
      </c>
      <c r="E114" t="str">
        <f t="shared" si="3"/>
        <v/>
      </c>
      <c r="F114">
        <f>IF(A114=0,0,VLOOKUP(A114,サプライヤー入力ファイル!B:T,5,FALSE))</f>
        <v>0</v>
      </c>
      <c r="G114">
        <f>IF(A114=0,0,VLOOKUP(VLOOKUP(A114,サプライヤー入力ファイル!B:T,6,FALSE),vendors!A:E,5,FALSE))</f>
        <v>0</v>
      </c>
      <c r="H114">
        <f>IF(A114=0,0,VLOOKUP(A114,サプライヤー入力ファイル!B:T,13,FALSE))</f>
        <v>0</v>
      </c>
      <c r="I114" t="str">
        <f>IFERROR(VLOOKUP(A114,subject_ids!A:B,2,FALSE),"")</f>
        <v/>
      </c>
      <c r="J114">
        <f>IF(A114=0,0,VLOOKUP(A114,サプライヤー入力ファイル!B:T,17,FALSE))</f>
        <v>0</v>
      </c>
      <c r="K114" t="str">
        <f>サプライヤー入力ファイル!T114</f>
        <v/>
      </c>
    </row>
    <row r="115" spans="1:11">
      <c r="A115">
        <f>filter_sup_input!E115</f>
        <v>0</v>
      </c>
      <c r="B115">
        <f>IF(A115=0,0,VLOOKUP(A115,サプライヤー入力ファイル!B:T,3,FALSE))</f>
        <v>0</v>
      </c>
      <c r="C115" s="1" t="str">
        <f>IF(A115=0,"",VLOOKUP(A115,サプライヤー入力ファイル!B:T,4,FALSE))</f>
        <v/>
      </c>
      <c r="D115" t="str">
        <f t="shared" si="2"/>
        <v/>
      </c>
      <c r="E115" t="str">
        <f t="shared" si="3"/>
        <v/>
      </c>
      <c r="F115">
        <f>IF(A115=0,0,VLOOKUP(A115,サプライヤー入力ファイル!B:T,5,FALSE))</f>
        <v>0</v>
      </c>
      <c r="G115">
        <f>IF(A115=0,0,VLOOKUP(VLOOKUP(A115,サプライヤー入力ファイル!B:T,6,FALSE),vendors!A:E,5,FALSE))</f>
        <v>0</v>
      </c>
      <c r="H115">
        <f>IF(A115=0,0,VLOOKUP(A115,サプライヤー入力ファイル!B:T,13,FALSE))</f>
        <v>0</v>
      </c>
      <c r="I115" t="str">
        <f>IFERROR(VLOOKUP(A115,subject_ids!A:B,2,FALSE),"")</f>
        <v/>
      </c>
      <c r="J115">
        <f>IF(A115=0,0,VLOOKUP(A115,サプライヤー入力ファイル!B:T,17,FALSE))</f>
        <v>0</v>
      </c>
      <c r="K115" t="str">
        <f>サプライヤー入力ファイル!T115</f>
        <v/>
      </c>
    </row>
    <row r="116" spans="1:11">
      <c r="A116">
        <f>filter_sup_input!E116</f>
        <v>0</v>
      </c>
      <c r="B116">
        <f>IF(A116=0,0,VLOOKUP(A116,サプライヤー入力ファイル!B:T,3,FALSE))</f>
        <v>0</v>
      </c>
      <c r="C116" s="1" t="str">
        <f>IF(A116=0,"",VLOOKUP(A116,サプライヤー入力ファイル!B:T,4,FALSE))</f>
        <v/>
      </c>
      <c r="D116" t="str">
        <f t="shared" si="2"/>
        <v/>
      </c>
      <c r="E116" t="str">
        <f t="shared" si="3"/>
        <v/>
      </c>
      <c r="F116">
        <f>IF(A116=0,0,VLOOKUP(A116,サプライヤー入力ファイル!B:T,5,FALSE))</f>
        <v>0</v>
      </c>
      <c r="G116">
        <f>IF(A116=0,0,VLOOKUP(VLOOKUP(A116,サプライヤー入力ファイル!B:T,6,FALSE),vendors!A:E,5,FALSE))</f>
        <v>0</v>
      </c>
      <c r="H116">
        <f>IF(A116=0,0,VLOOKUP(A116,サプライヤー入力ファイル!B:T,13,FALSE))</f>
        <v>0</v>
      </c>
      <c r="I116" t="str">
        <f>IFERROR(VLOOKUP(A116,subject_ids!A:B,2,FALSE),"")</f>
        <v/>
      </c>
      <c r="J116">
        <f>IF(A116=0,0,VLOOKUP(A116,サプライヤー入力ファイル!B:T,17,FALSE))</f>
        <v>0</v>
      </c>
      <c r="K116" t="str">
        <f>サプライヤー入力ファイル!T116</f>
        <v/>
      </c>
    </row>
    <row r="117" spans="1:11">
      <c r="A117">
        <f>filter_sup_input!E117</f>
        <v>0</v>
      </c>
      <c r="B117">
        <f>IF(A117=0,0,VLOOKUP(A117,サプライヤー入力ファイル!B:T,3,FALSE))</f>
        <v>0</v>
      </c>
      <c r="C117" s="1" t="str">
        <f>IF(A117=0,"",VLOOKUP(A117,サプライヤー入力ファイル!B:T,4,FALSE))</f>
        <v/>
      </c>
      <c r="D117" t="str">
        <f t="shared" si="2"/>
        <v/>
      </c>
      <c r="E117" t="str">
        <f t="shared" si="3"/>
        <v/>
      </c>
      <c r="F117">
        <f>IF(A117=0,0,VLOOKUP(A117,サプライヤー入力ファイル!B:T,5,FALSE))</f>
        <v>0</v>
      </c>
      <c r="G117">
        <f>IF(A117=0,0,VLOOKUP(VLOOKUP(A117,サプライヤー入力ファイル!B:T,6,FALSE),vendors!A:E,5,FALSE))</f>
        <v>0</v>
      </c>
      <c r="H117">
        <f>IF(A117=0,0,VLOOKUP(A117,サプライヤー入力ファイル!B:T,13,FALSE))</f>
        <v>0</v>
      </c>
      <c r="I117" t="str">
        <f>IFERROR(VLOOKUP(A117,subject_ids!A:B,2,FALSE),"")</f>
        <v/>
      </c>
      <c r="J117">
        <f>IF(A117=0,0,VLOOKUP(A117,サプライヤー入力ファイル!B:T,17,FALSE))</f>
        <v>0</v>
      </c>
      <c r="K117" t="str">
        <f>サプライヤー入力ファイル!T117</f>
        <v/>
      </c>
    </row>
    <row r="118" spans="1:11">
      <c r="A118">
        <f>filter_sup_input!E118</f>
        <v>0</v>
      </c>
      <c r="B118">
        <f>IF(A118=0,0,VLOOKUP(A118,サプライヤー入力ファイル!B:T,3,FALSE))</f>
        <v>0</v>
      </c>
      <c r="C118" s="1" t="str">
        <f>IF(A118=0,"",VLOOKUP(A118,サプライヤー入力ファイル!B:T,4,FALSE))</f>
        <v/>
      </c>
      <c r="D118" t="str">
        <f t="shared" si="2"/>
        <v/>
      </c>
      <c r="E118" t="str">
        <f t="shared" si="3"/>
        <v/>
      </c>
      <c r="F118">
        <f>IF(A118=0,0,VLOOKUP(A118,サプライヤー入力ファイル!B:T,5,FALSE))</f>
        <v>0</v>
      </c>
      <c r="G118">
        <f>IF(A118=0,0,VLOOKUP(VLOOKUP(A118,サプライヤー入力ファイル!B:T,6,FALSE),vendors!A:E,5,FALSE))</f>
        <v>0</v>
      </c>
      <c r="H118">
        <f>IF(A118=0,0,VLOOKUP(A118,サプライヤー入力ファイル!B:T,13,FALSE))</f>
        <v>0</v>
      </c>
      <c r="I118" t="str">
        <f>IFERROR(VLOOKUP(A118,subject_ids!A:B,2,FALSE),"")</f>
        <v/>
      </c>
      <c r="J118">
        <f>IF(A118=0,0,VLOOKUP(A118,サプライヤー入力ファイル!B:T,17,FALSE))</f>
        <v>0</v>
      </c>
      <c r="K118" t="str">
        <f>サプライヤー入力ファイル!T118</f>
        <v/>
      </c>
    </row>
    <row r="119" spans="1:11">
      <c r="A119">
        <f>filter_sup_input!E119</f>
        <v>0</v>
      </c>
      <c r="B119">
        <f>IF(A119=0,0,VLOOKUP(A119,サプライヤー入力ファイル!B:T,3,FALSE))</f>
        <v>0</v>
      </c>
      <c r="C119" s="1" t="str">
        <f>IF(A119=0,"",VLOOKUP(A119,サプライヤー入力ファイル!B:T,4,FALSE))</f>
        <v/>
      </c>
      <c r="D119" t="str">
        <f t="shared" si="2"/>
        <v/>
      </c>
      <c r="E119" t="str">
        <f t="shared" si="3"/>
        <v/>
      </c>
      <c r="F119">
        <f>IF(A119=0,0,VLOOKUP(A119,サプライヤー入力ファイル!B:T,5,FALSE))</f>
        <v>0</v>
      </c>
      <c r="G119">
        <f>IF(A119=0,0,VLOOKUP(VLOOKUP(A119,サプライヤー入力ファイル!B:T,6,FALSE),vendors!A:E,5,FALSE))</f>
        <v>0</v>
      </c>
      <c r="H119">
        <f>IF(A119=0,0,VLOOKUP(A119,サプライヤー入力ファイル!B:T,13,FALSE))</f>
        <v>0</v>
      </c>
      <c r="I119" t="str">
        <f>IFERROR(VLOOKUP(A119,subject_ids!A:B,2,FALSE),"")</f>
        <v/>
      </c>
      <c r="J119">
        <f>IF(A119=0,0,VLOOKUP(A119,サプライヤー入力ファイル!B:T,17,FALSE))</f>
        <v>0</v>
      </c>
      <c r="K119" t="str">
        <f>サプライヤー入力ファイル!T119</f>
        <v/>
      </c>
    </row>
    <row r="120" spans="1:11">
      <c r="A120">
        <f>filter_sup_input!E120</f>
        <v>0</v>
      </c>
      <c r="B120">
        <f>IF(A120=0,0,VLOOKUP(A120,サプライヤー入力ファイル!B:T,3,FALSE))</f>
        <v>0</v>
      </c>
      <c r="C120" s="1" t="str">
        <f>IF(A120=0,"",VLOOKUP(A120,サプライヤー入力ファイル!B:T,4,FALSE))</f>
        <v/>
      </c>
      <c r="D120" t="str">
        <f t="shared" si="2"/>
        <v/>
      </c>
      <c r="E120" t="str">
        <f t="shared" si="3"/>
        <v/>
      </c>
      <c r="F120">
        <f>IF(A120=0,0,VLOOKUP(A120,サプライヤー入力ファイル!B:T,5,FALSE))</f>
        <v>0</v>
      </c>
      <c r="G120">
        <f>IF(A120=0,0,VLOOKUP(VLOOKUP(A120,サプライヤー入力ファイル!B:T,6,FALSE),vendors!A:E,5,FALSE))</f>
        <v>0</v>
      </c>
      <c r="H120">
        <f>IF(A120=0,0,VLOOKUP(A120,サプライヤー入力ファイル!B:T,13,FALSE))</f>
        <v>0</v>
      </c>
      <c r="I120" t="str">
        <f>IFERROR(VLOOKUP(A120,subject_ids!A:B,2,FALSE),"")</f>
        <v/>
      </c>
      <c r="J120">
        <f>IF(A120=0,0,VLOOKUP(A120,サプライヤー入力ファイル!B:T,17,FALSE))</f>
        <v>0</v>
      </c>
      <c r="K120" t="str">
        <f>サプライヤー入力ファイル!T120</f>
        <v/>
      </c>
    </row>
    <row r="121" spans="1:11">
      <c r="A121">
        <f>filter_sup_input!E121</f>
        <v>0</v>
      </c>
      <c r="B121">
        <f>IF(A121=0,0,VLOOKUP(A121,サプライヤー入力ファイル!B:T,3,FALSE))</f>
        <v>0</v>
      </c>
      <c r="C121" s="1" t="str">
        <f>IF(A121=0,"",VLOOKUP(A121,サプライヤー入力ファイル!B:T,4,FALSE))</f>
        <v/>
      </c>
      <c r="D121" t="str">
        <f t="shared" si="2"/>
        <v/>
      </c>
      <c r="E121" t="str">
        <f t="shared" si="3"/>
        <v/>
      </c>
      <c r="F121">
        <f>IF(A121=0,0,VLOOKUP(A121,サプライヤー入力ファイル!B:T,5,FALSE))</f>
        <v>0</v>
      </c>
      <c r="G121">
        <f>IF(A121=0,0,VLOOKUP(VLOOKUP(A121,サプライヤー入力ファイル!B:T,6,FALSE),vendors!A:E,5,FALSE))</f>
        <v>0</v>
      </c>
      <c r="H121">
        <f>IF(A121=0,0,VLOOKUP(A121,サプライヤー入力ファイル!B:T,13,FALSE))</f>
        <v>0</v>
      </c>
      <c r="I121" t="str">
        <f>IFERROR(VLOOKUP(A121,subject_ids!A:B,2,FALSE),"")</f>
        <v/>
      </c>
      <c r="J121">
        <f>IF(A121=0,0,VLOOKUP(A121,サプライヤー入力ファイル!B:T,17,FALSE))</f>
        <v>0</v>
      </c>
      <c r="K121" t="str">
        <f>サプライヤー入力ファイル!T121</f>
        <v/>
      </c>
    </row>
    <row r="122" spans="1:11">
      <c r="A122">
        <f>filter_sup_input!E122</f>
        <v>0</v>
      </c>
      <c r="B122">
        <f>IF(A122=0,0,VLOOKUP(A122,サプライヤー入力ファイル!B:T,3,FALSE))</f>
        <v>0</v>
      </c>
      <c r="C122" s="1" t="str">
        <f>IF(A122=0,"",VLOOKUP(A122,サプライヤー入力ファイル!B:T,4,FALSE))</f>
        <v/>
      </c>
      <c r="D122" t="str">
        <f t="shared" si="2"/>
        <v/>
      </c>
      <c r="E122" t="str">
        <f t="shared" si="3"/>
        <v/>
      </c>
      <c r="F122">
        <f>IF(A122=0,0,VLOOKUP(A122,サプライヤー入力ファイル!B:T,5,FALSE))</f>
        <v>0</v>
      </c>
      <c r="G122">
        <f>IF(A122=0,0,VLOOKUP(VLOOKUP(A122,サプライヤー入力ファイル!B:T,6,FALSE),vendors!A:E,5,FALSE))</f>
        <v>0</v>
      </c>
      <c r="H122">
        <f>IF(A122=0,0,VLOOKUP(A122,サプライヤー入力ファイル!B:T,13,FALSE))</f>
        <v>0</v>
      </c>
      <c r="I122" t="str">
        <f>IFERROR(VLOOKUP(A122,subject_ids!A:B,2,FALSE),"")</f>
        <v/>
      </c>
      <c r="J122">
        <f>IF(A122=0,0,VLOOKUP(A122,サプライヤー入力ファイル!B:T,17,FALSE))</f>
        <v>0</v>
      </c>
      <c r="K122" t="str">
        <f>サプライヤー入力ファイル!T122</f>
        <v/>
      </c>
    </row>
    <row r="123" spans="1:11">
      <c r="A123">
        <f>filter_sup_input!E123</f>
        <v>0</v>
      </c>
      <c r="B123">
        <f>IF(A123=0,0,VLOOKUP(A123,サプライヤー入力ファイル!B:T,3,FALSE))</f>
        <v>0</v>
      </c>
      <c r="C123" s="1" t="str">
        <f>IF(A123=0,"",VLOOKUP(A123,サプライヤー入力ファイル!B:T,4,FALSE))</f>
        <v/>
      </c>
      <c r="D123" t="str">
        <f t="shared" si="2"/>
        <v/>
      </c>
      <c r="E123" t="str">
        <f t="shared" si="3"/>
        <v/>
      </c>
      <c r="F123">
        <f>IF(A123=0,0,VLOOKUP(A123,サプライヤー入力ファイル!B:T,5,FALSE))</f>
        <v>0</v>
      </c>
      <c r="G123">
        <f>IF(A123=0,0,VLOOKUP(VLOOKUP(A123,サプライヤー入力ファイル!B:T,6,FALSE),vendors!A:E,5,FALSE))</f>
        <v>0</v>
      </c>
      <c r="H123">
        <f>IF(A123=0,0,VLOOKUP(A123,サプライヤー入力ファイル!B:T,13,FALSE))</f>
        <v>0</v>
      </c>
      <c r="I123" t="str">
        <f>IFERROR(VLOOKUP(A123,subject_ids!A:B,2,FALSE),"")</f>
        <v/>
      </c>
      <c r="J123">
        <f>IF(A123=0,0,VLOOKUP(A123,サプライヤー入力ファイル!B:T,17,FALSE))</f>
        <v>0</v>
      </c>
      <c r="K123" t="str">
        <f>サプライヤー入力ファイル!T123</f>
        <v/>
      </c>
    </row>
    <row r="124" spans="1:11">
      <c r="A124">
        <f>filter_sup_input!E124</f>
        <v>0</v>
      </c>
      <c r="B124">
        <f>IF(A124=0,0,VLOOKUP(A124,サプライヤー入力ファイル!B:T,3,FALSE))</f>
        <v>0</v>
      </c>
      <c r="C124" s="1" t="str">
        <f>IF(A124=0,"",VLOOKUP(A124,サプライヤー入力ファイル!B:T,4,FALSE))</f>
        <v/>
      </c>
      <c r="D124" t="str">
        <f t="shared" si="2"/>
        <v/>
      </c>
      <c r="E124" t="str">
        <f t="shared" si="3"/>
        <v/>
      </c>
      <c r="F124">
        <f>IF(A124=0,0,VLOOKUP(A124,サプライヤー入力ファイル!B:T,5,FALSE))</f>
        <v>0</v>
      </c>
      <c r="G124">
        <f>IF(A124=0,0,VLOOKUP(VLOOKUP(A124,サプライヤー入力ファイル!B:T,6,FALSE),vendors!A:E,5,FALSE))</f>
        <v>0</v>
      </c>
      <c r="H124">
        <f>IF(A124=0,0,VLOOKUP(A124,サプライヤー入力ファイル!B:T,13,FALSE))</f>
        <v>0</v>
      </c>
      <c r="I124" t="str">
        <f>IFERROR(VLOOKUP(A124,subject_ids!A:B,2,FALSE),"")</f>
        <v/>
      </c>
      <c r="J124">
        <f>IF(A124=0,0,VLOOKUP(A124,サプライヤー入力ファイル!B:T,17,FALSE))</f>
        <v>0</v>
      </c>
      <c r="K124" t="str">
        <f>サプライヤー入力ファイル!T124</f>
        <v/>
      </c>
    </row>
    <row r="125" spans="1:11">
      <c r="A125">
        <f>filter_sup_input!E125</f>
        <v>0</v>
      </c>
      <c r="B125">
        <f>IF(A125=0,0,VLOOKUP(A125,サプライヤー入力ファイル!B:T,3,FALSE))</f>
        <v>0</v>
      </c>
      <c r="C125" s="1" t="str">
        <f>IF(A125=0,"",VLOOKUP(A125,サプライヤー入力ファイル!B:T,4,FALSE))</f>
        <v/>
      </c>
      <c r="D125" t="str">
        <f t="shared" si="2"/>
        <v/>
      </c>
      <c r="E125" t="str">
        <f t="shared" si="3"/>
        <v/>
      </c>
      <c r="F125">
        <f>IF(A125=0,0,VLOOKUP(A125,サプライヤー入力ファイル!B:T,5,FALSE))</f>
        <v>0</v>
      </c>
      <c r="G125">
        <f>IF(A125=0,0,VLOOKUP(VLOOKUP(A125,サプライヤー入力ファイル!B:T,6,FALSE),vendors!A:E,5,FALSE))</f>
        <v>0</v>
      </c>
      <c r="H125">
        <f>IF(A125=0,0,VLOOKUP(A125,サプライヤー入力ファイル!B:T,13,FALSE))</f>
        <v>0</v>
      </c>
      <c r="I125" t="str">
        <f>IFERROR(VLOOKUP(A125,subject_ids!A:B,2,FALSE),"")</f>
        <v/>
      </c>
      <c r="J125">
        <f>IF(A125=0,0,VLOOKUP(A125,サプライヤー入力ファイル!B:T,17,FALSE))</f>
        <v>0</v>
      </c>
      <c r="K125" t="str">
        <f>サプライヤー入力ファイル!T125</f>
        <v/>
      </c>
    </row>
    <row r="126" spans="1:11">
      <c r="A126">
        <f>filter_sup_input!E126</f>
        <v>0</v>
      </c>
      <c r="B126">
        <f>IF(A126=0,0,VLOOKUP(A126,サプライヤー入力ファイル!B:T,3,FALSE))</f>
        <v>0</v>
      </c>
      <c r="C126" s="1" t="str">
        <f>IF(A126=0,"",VLOOKUP(A126,サプライヤー入力ファイル!B:T,4,FALSE))</f>
        <v/>
      </c>
      <c r="D126" t="str">
        <f t="shared" si="2"/>
        <v/>
      </c>
      <c r="E126" t="str">
        <f t="shared" si="3"/>
        <v/>
      </c>
      <c r="F126">
        <f>IF(A126=0,0,VLOOKUP(A126,サプライヤー入力ファイル!B:T,5,FALSE))</f>
        <v>0</v>
      </c>
      <c r="G126">
        <f>IF(A126=0,0,VLOOKUP(VLOOKUP(A126,サプライヤー入力ファイル!B:T,6,FALSE),vendors!A:E,5,FALSE))</f>
        <v>0</v>
      </c>
      <c r="H126">
        <f>IF(A126=0,0,VLOOKUP(A126,サプライヤー入力ファイル!B:T,13,FALSE))</f>
        <v>0</v>
      </c>
      <c r="I126" t="str">
        <f>IFERROR(VLOOKUP(A126,subject_ids!A:B,2,FALSE),"")</f>
        <v/>
      </c>
      <c r="J126">
        <f>IF(A126=0,0,VLOOKUP(A126,サプライヤー入力ファイル!B:T,17,FALSE))</f>
        <v>0</v>
      </c>
      <c r="K126" t="str">
        <f>サプライヤー入力ファイル!T126</f>
        <v/>
      </c>
    </row>
    <row r="127" spans="1:11">
      <c r="A127">
        <f>filter_sup_input!E127</f>
        <v>0</v>
      </c>
      <c r="B127">
        <f>IF(A127=0,0,VLOOKUP(A127,サプライヤー入力ファイル!B:T,3,FALSE))</f>
        <v>0</v>
      </c>
      <c r="C127" s="1" t="str">
        <f>IF(A127=0,"",VLOOKUP(A127,サプライヤー入力ファイル!B:T,4,FALSE))</f>
        <v/>
      </c>
      <c r="D127" t="str">
        <f t="shared" si="2"/>
        <v/>
      </c>
      <c r="E127" t="str">
        <f t="shared" si="3"/>
        <v/>
      </c>
      <c r="F127">
        <f>IF(A127=0,0,VLOOKUP(A127,サプライヤー入力ファイル!B:T,5,FALSE))</f>
        <v>0</v>
      </c>
      <c r="G127">
        <f>IF(A127=0,0,VLOOKUP(VLOOKUP(A127,サプライヤー入力ファイル!B:T,6,FALSE),vendors!A:E,5,FALSE))</f>
        <v>0</v>
      </c>
      <c r="H127">
        <f>IF(A127=0,0,VLOOKUP(A127,サプライヤー入力ファイル!B:T,13,FALSE))</f>
        <v>0</v>
      </c>
      <c r="I127" t="str">
        <f>IFERROR(VLOOKUP(A127,subject_ids!A:B,2,FALSE),"")</f>
        <v/>
      </c>
      <c r="J127">
        <f>IF(A127=0,0,VLOOKUP(A127,サプライヤー入力ファイル!B:T,17,FALSE))</f>
        <v>0</v>
      </c>
      <c r="K127" t="str">
        <f>サプライヤー入力ファイル!T127</f>
        <v/>
      </c>
    </row>
    <row r="128" spans="1:11">
      <c r="A128">
        <f>filter_sup_input!E128</f>
        <v>0</v>
      </c>
      <c r="B128">
        <f>IF(A128=0,0,VLOOKUP(A128,サプライヤー入力ファイル!B:T,3,FALSE))</f>
        <v>0</v>
      </c>
      <c r="C128" s="1" t="str">
        <f>IF(A128=0,"",VLOOKUP(A128,サプライヤー入力ファイル!B:T,4,FALSE))</f>
        <v/>
      </c>
      <c r="D128" t="str">
        <f t="shared" si="2"/>
        <v/>
      </c>
      <c r="E128" t="str">
        <f t="shared" si="3"/>
        <v/>
      </c>
      <c r="F128">
        <f>IF(A128=0,0,VLOOKUP(A128,サプライヤー入力ファイル!B:T,5,FALSE))</f>
        <v>0</v>
      </c>
      <c r="G128">
        <f>IF(A128=0,0,VLOOKUP(VLOOKUP(A128,サプライヤー入力ファイル!B:T,6,FALSE),vendors!A:E,5,FALSE))</f>
        <v>0</v>
      </c>
      <c r="H128">
        <f>IF(A128=0,0,VLOOKUP(A128,サプライヤー入力ファイル!B:T,13,FALSE))</f>
        <v>0</v>
      </c>
      <c r="I128" t="str">
        <f>IFERROR(VLOOKUP(A128,subject_ids!A:B,2,FALSE),"")</f>
        <v/>
      </c>
      <c r="J128">
        <f>IF(A128=0,0,VLOOKUP(A128,サプライヤー入力ファイル!B:T,17,FALSE))</f>
        <v>0</v>
      </c>
      <c r="K128" t="str">
        <f>サプライヤー入力ファイル!T128</f>
        <v/>
      </c>
    </row>
    <row r="129" spans="1:11">
      <c r="A129">
        <f>filter_sup_input!E129</f>
        <v>0</v>
      </c>
      <c r="B129">
        <f>IF(A129=0,0,VLOOKUP(A129,サプライヤー入力ファイル!B:T,3,FALSE))</f>
        <v>0</v>
      </c>
      <c r="C129" s="1" t="str">
        <f>IF(A129=0,"",VLOOKUP(A129,サプライヤー入力ファイル!B:T,4,FALSE))</f>
        <v/>
      </c>
      <c r="D129" t="str">
        <f t="shared" si="2"/>
        <v/>
      </c>
      <c r="E129" t="str">
        <f t="shared" si="3"/>
        <v/>
      </c>
      <c r="F129">
        <f>IF(A129=0,0,VLOOKUP(A129,サプライヤー入力ファイル!B:T,5,FALSE))</f>
        <v>0</v>
      </c>
      <c r="G129">
        <f>IF(A129=0,0,VLOOKUP(VLOOKUP(A129,サプライヤー入力ファイル!B:T,6,FALSE),vendors!A:E,5,FALSE))</f>
        <v>0</v>
      </c>
      <c r="H129">
        <f>IF(A129=0,0,VLOOKUP(A129,サプライヤー入力ファイル!B:T,13,FALSE))</f>
        <v>0</v>
      </c>
      <c r="I129" t="str">
        <f>IFERROR(VLOOKUP(A129,subject_ids!A:B,2,FALSE),"")</f>
        <v/>
      </c>
      <c r="J129">
        <f>IF(A129=0,0,VLOOKUP(A129,サプライヤー入力ファイル!B:T,17,FALSE))</f>
        <v>0</v>
      </c>
      <c r="K129" t="str">
        <f>サプライヤー入力ファイル!T129</f>
        <v/>
      </c>
    </row>
    <row r="130" spans="1:11">
      <c r="A130">
        <f>filter_sup_input!E130</f>
        <v>0</v>
      </c>
      <c r="B130">
        <f>IF(A130=0,0,VLOOKUP(A130,サプライヤー入力ファイル!B:T,3,FALSE))</f>
        <v>0</v>
      </c>
      <c r="C130" s="1" t="str">
        <f>IF(A130=0,"",VLOOKUP(A130,サプライヤー入力ファイル!B:T,4,FALSE))</f>
        <v/>
      </c>
      <c r="D130" t="str">
        <f t="shared" si="2"/>
        <v/>
      </c>
      <c r="E130" t="str">
        <f t="shared" si="3"/>
        <v/>
      </c>
      <c r="F130">
        <f>IF(A130=0,0,VLOOKUP(A130,サプライヤー入力ファイル!B:T,5,FALSE))</f>
        <v>0</v>
      </c>
      <c r="G130">
        <f>IF(A130=0,0,VLOOKUP(VLOOKUP(A130,サプライヤー入力ファイル!B:T,6,FALSE),vendors!A:E,5,FALSE))</f>
        <v>0</v>
      </c>
      <c r="H130">
        <f>IF(A130=0,0,VLOOKUP(A130,サプライヤー入力ファイル!B:T,13,FALSE))</f>
        <v>0</v>
      </c>
      <c r="I130" t="str">
        <f>IFERROR(VLOOKUP(A130,subject_ids!A:B,2,FALSE),"")</f>
        <v/>
      </c>
      <c r="J130">
        <f>IF(A130=0,0,VLOOKUP(A130,サプライヤー入力ファイル!B:T,17,FALSE))</f>
        <v>0</v>
      </c>
      <c r="K130" t="str">
        <f>サプライヤー入力ファイル!T130</f>
        <v/>
      </c>
    </row>
    <row r="131" spans="1:11">
      <c r="A131">
        <f>filter_sup_input!E131</f>
        <v>0</v>
      </c>
      <c r="B131">
        <f>IF(A131=0,0,VLOOKUP(A131,サプライヤー入力ファイル!B:T,3,FALSE))</f>
        <v>0</v>
      </c>
      <c r="C131" s="1" t="str">
        <f>IF(A131=0,"",VLOOKUP(A131,サプライヤー入力ファイル!B:T,4,FALSE))</f>
        <v/>
      </c>
      <c r="D131" t="str">
        <f t="shared" ref="D131:D194" si="4">IF(A131=0,"",YEAR(C131))</f>
        <v/>
      </c>
      <c r="E131" t="str">
        <f t="shared" ref="E131:E194" si="5">IF(A131=0,"",INT(C131*10000))</f>
        <v/>
      </c>
      <c r="F131">
        <f>IF(A131=0,0,VLOOKUP(A131,サプライヤー入力ファイル!B:T,5,FALSE))</f>
        <v>0</v>
      </c>
      <c r="G131">
        <f>IF(A131=0,0,VLOOKUP(VLOOKUP(A131,サプライヤー入力ファイル!B:T,6,FALSE),vendors!A:E,5,FALSE))</f>
        <v>0</v>
      </c>
      <c r="H131">
        <f>IF(A131=0,0,VLOOKUP(A131,サプライヤー入力ファイル!B:T,13,FALSE))</f>
        <v>0</v>
      </c>
      <c r="I131" t="str">
        <f>IFERROR(VLOOKUP(A131,subject_ids!A:B,2,FALSE),"")</f>
        <v/>
      </c>
      <c r="J131">
        <f>IF(A131=0,0,VLOOKUP(A131,サプライヤー入力ファイル!B:T,17,FALSE))</f>
        <v>0</v>
      </c>
      <c r="K131" t="str">
        <f>サプライヤー入力ファイル!T131</f>
        <v/>
      </c>
    </row>
    <row r="132" spans="1:11">
      <c r="A132">
        <f>filter_sup_input!E132</f>
        <v>0</v>
      </c>
      <c r="B132">
        <f>IF(A132=0,0,VLOOKUP(A132,サプライヤー入力ファイル!B:T,3,FALSE))</f>
        <v>0</v>
      </c>
      <c r="C132" s="1" t="str">
        <f>IF(A132=0,"",VLOOKUP(A132,サプライヤー入力ファイル!B:T,4,FALSE))</f>
        <v/>
      </c>
      <c r="D132" t="str">
        <f t="shared" si="4"/>
        <v/>
      </c>
      <c r="E132" t="str">
        <f t="shared" si="5"/>
        <v/>
      </c>
      <c r="F132">
        <f>IF(A132=0,0,VLOOKUP(A132,サプライヤー入力ファイル!B:T,5,FALSE))</f>
        <v>0</v>
      </c>
      <c r="G132">
        <f>IF(A132=0,0,VLOOKUP(VLOOKUP(A132,サプライヤー入力ファイル!B:T,6,FALSE),vendors!A:E,5,FALSE))</f>
        <v>0</v>
      </c>
      <c r="H132">
        <f>IF(A132=0,0,VLOOKUP(A132,サプライヤー入力ファイル!B:T,13,FALSE))</f>
        <v>0</v>
      </c>
      <c r="I132" t="str">
        <f>IFERROR(VLOOKUP(A132,subject_ids!A:B,2,FALSE),"")</f>
        <v/>
      </c>
      <c r="J132">
        <f>IF(A132=0,0,VLOOKUP(A132,サプライヤー入力ファイル!B:T,17,FALSE))</f>
        <v>0</v>
      </c>
      <c r="K132" t="str">
        <f>サプライヤー入力ファイル!T132</f>
        <v/>
      </c>
    </row>
    <row r="133" spans="1:11">
      <c r="A133">
        <f>filter_sup_input!E133</f>
        <v>0</v>
      </c>
      <c r="B133">
        <f>IF(A133=0,0,VLOOKUP(A133,サプライヤー入力ファイル!B:T,3,FALSE))</f>
        <v>0</v>
      </c>
      <c r="C133" s="1" t="str">
        <f>IF(A133=0,"",VLOOKUP(A133,サプライヤー入力ファイル!B:T,4,FALSE))</f>
        <v/>
      </c>
      <c r="D133" t="str">
        <f t="shared" si="4"/>
        <v/>
      </c>
      <c r="E133" t="str">
        <f t="shared" si="5"/>
        <v/>
      </c>
      <c r="F133">
        <f>IF(A133=0,0,VLOOKUP(A133,サプライヤー入力ファイル!B:T,5,FALSE))</f>
        <v>0</v>
      </c>
      <c r="G133">
        <f>IF(A133=0,0,VLOOKUP(VLOOKUP(A133,サプライヤー入力ファイル!B:T,6,FALSE),vendors!A:E,5,FALSE))</f>
        <v>0</v>
      </c>
      <c r="H133">
        <f>IF(A133=0,0,VLOOKUP(A133,サプライヤー入力ファイル!B:T,13,FALSE))</f>
        <v>0</v>
      </c>
      <c r="I133" t="str">
        <f>IFERROR(VLOOKUP(A133,subject_ids!A:B,2,FALSE),"")</f>
        <v/>
      </c>
      <c r="J133">
        <f>IF(A133=0,0,VLOOKUP(A133,サプライヤー入力ファイル!B:T,17,FALSE))</f>
        <v>0</v>
      </c>
      <c r="K133" t="str">
        <f>サプライヤー入力ファイル!T133</f>
        <v/>
      </c>
    </row>
    <row r="134" spans="1:11">
      <c r="A134">
        <f>filter_sup_input!E134</f>
        <v>0</v>
      </c>
      <c r="B134">
        <f>IF(A134=0,0,VLOOKUP(A134,サプライヤー入力ファイル!B:T,3,FALSE))</f>
        <v>0</v>
      </c>
      <c r="C134" s="1" t="str">
        <f>IF(A134=0,"",VLOOKUP(A134,サプライヤー入力ファイル!B:T,4,FALSE))</f>
        <v/>
      </c>
      <c r="D134" t="str">
        <f t="shared" si="4"/>
        <v/>
      </c>
      <c r="E134" t="str">
        <f t="shared" si="5"/>
        <v/>
      </c>
      <c r="F134">
        <f>IF(A134=0,0,VLOOKUP(A134,サプライヤー入力ファイル!B:T,5,FALSE))</f>
        <v>0</v>
      </c>
      <c r="G134">
        <f>IF(A134=0,0,VLOOKUP(VLOOKUP(A134,サプライヤー入力ファイル!B:T,6,FALSE),vendors!A:E,5,FALSE))</f>
        <v>0</v>
      </c>
      <c r="H134">
        <f>IF(A134=0,0,VLOOKUP(A134,サプライヤー入力ファイル!B:T,13,FALSE))</f>
        <v>0</v>
      </c>
      <c r="I134" t="str">
        <f>IFERROR(VLOOKUP(A134,subject_ids!A:B,2,FALSE),"")</f>
        <v/>
      </c>
      <c r="J134">
        <f>IF(A134=0,0,VLOOKUP(A134,サプライヤー入力ファイル!B:T,17,FALSE))</f>
        <v>0</v>
      </c>
      <c r="K134" t="str">
        <f>サプライヤー入力ファイル!T134</f>
        <v/>
      </c>
    </row>
    <row r="135" spans="1:11">
      <c r="A135">
        <f>filter_sup_input!E135</f>
        <v>0</v>
      </c>
      <c r="B135">
        <f>IF(A135=0,0,VLOOKUP(A135,サプライヤー入力ファイル!B:T,3,FALSE))</f>
        <v>0</v>
      </c>
      <c r="C135" s="1" t="str">
        <f>IF(A135=0,"",VLOOKUP(A135,サプライヤー入力ファイル!B:T,4,FALSE))</f>
        <v/>
      </c>
      <c r="D135" t="str">
        <f t="shared" si="4"/>
        <v/>
      </c>
      <c r="E135" t="str">
        <f t="shared" si="5"/>
        <v/>
      </c>
      <c r="F135">
        <f>IF(A135=0,0,VLOOKUP(A135,サプライヤー入力ファイル!B:T,5,FALSE))</f>
        <v>0</v>
      </c>
      <c r="G135">
        <f>IF(A135=0,0,VLOOKUP(VLOOKUP(A135,サプライヤー入力ファイル!B:T,6,FALSE),vendors!A:E,5,FALSE))</f>
        <v>0</v>
      </c>
      <c r="H135">
        <f>IF(A135=0,0,VLOOKUP(A135,サプライヤー入力ファイル!B:T,13,FALSE))</f>
        <v>0</v>
      </c>
      <c r="I135" t="str">
        <f>IFERROR(VLOOKUP(A135,subject_ids!A:B,2,FALSE),"")</f>
        <v/>
      </c>
      <c r="J135">
        <f>IF(A135=0,0,VLOOKUP(A135,サプライヤー入力ファイル!B:T,17,FALSE))</f>
        <v>0</v>
      </c>
      <c r="K135" t="str">
        <f>サプライヤー入力ファイル!T135</f>
        <v/>
      </c>
    </row>
    <row r="136" spans="1:11">
      <c r="A136">
        <f>filter_sup_input!E136</f>
        <v>0</v>
      </c>
      <c r="B136">
        <f>IF(A136=0,0,VLOOKUP(A136,サプライヤー入力ファイル!B:T,3,FALSE))</f>
        <v>0</v>
      </c>
      <c r="C136" s="1" t="str">
        <f>IF(A136=0,"",VLOOKUP(A136,サプライヤー入力ファイル!B:T,4,FALSE))</f>
        <v/>
      </c>
      <c r="D136" t="str">
        <f t="shared" si="4"/>
        <v/>
      </c>
      <c r="E136" t="str">
        <f t="shared" si="5"/>
        <v/>
      </c>
      <c r="F136">
        <f>IF(A136=0,0,VLOOKUP(A136,サプライヤー入力ファイル!B:T,5,FALSE))</f>
        <v>0</v>
      </c>
      <c r="G136">
        <f>IF(A136=0,0,VLOOKUP(VLOOKUP(A136,サプライヤー入力ファイル!B:T,6,FALSE),vendors!A:E,5,FALSE))</f>
        <v>0</v>
      </c>
      <c r="H136">
        <f>IF(A136=0,0,VLOOKUP(A136,サプライヤー入力ファイル!B:T,13,FALSE))</f>
        <v>0</v>
      </c>
      <c r="I136" t="str">
        <f>IFERROR(VLOOKUP(A136,subject_ids!A:B,2,FALSE),"")</f>
        <v/>
      </c>
      <c r="J136">
        <f>IF(A136=0,0,VLOOKUP(A136,サプライヤー入力ファイル!B:T,17,FALSE))</f>
        <v>0</v>
      </c>
      <c r="K136" t="str">
        <f>サプライヤー入力ファイル!T136</f>
        <v/>
      </c>
    </row>
    <row r="137" spans="1:11">
      <c r="A137">
        <f>filter_sup_input!E137</f>
        <v>0</v>
      </c>
      <c r="B137">
        <f>IF(A137=0,0,VLOOKUP(A137,サプライヤー入力ファイル!B:T,3,FALSE))</f>
        <v>0</v>
      </c>
      <c r="C137" s="1" t="str">
        <f>IF(A137=0,"",VLOOKUP(A137,サプライヤー入力ファイル!B:T,4,FALSE))</f>
        <v/>
      </c>
      <c r="D137" t="str">
        <f t="shared" si="4"/>
        <v/>
      </c>
      <c r="E137" t="str">
        <f t="shared" si="5"/>
        <v/>
      </c>
      <c r="F137">
        <f>IF(A137=0,0,VLOOKUP(A137,サプライヤー入力ファイル!B:T,5,FALSE))</f>
        <v>0</v>
      </c>
      <c r="G137">
        <f>IF(A137=0,0,VLOOKUP(VLOOKUP(A137,サプライヤー入力ファイル!B:T,6,FALSE),vendors!A:E,5,FALSE))</f>
        <v>0</v>
      </c>
      <c r="H137">
        <f>IF(A137=0,0,VLOOKUP(A137,サプライヤー入力ファイル!B:T,13,FALSE))</f>
        <v>0</v>
      </c>
      <c r="I137" t="str">
        <f>IFERROR(VLOOKUP(A137,subject_ids!A:B,2,FALSE),"")</f>
        <v/>
      </c>
      <c r="J137">
        <f>IF(A137=0,0,VLOOKUP(A137,サプライヤー入力ファイル!B:T,17,FALSE))</f>
        <v>0</v>
      </c>
      <c r="K137" t="str">
        <f>サプライヤー入力ファイル!T137</f>
        <v/>
      </c>
    </row>
    <row r="138" spans="1:11">
      <c r="A138">
        <f>filter_sup_input!E138</f>
        <v>0</v>
      </c>
      <c r="B138">
        <f>IF(A138=0,0,VLOOKUP(A138,サプライヤー入力ファイル!B:T,3,FALSE))</f>
        <v>0</v>
      </c>
      <c r="C138" s="1" t="str">
        <f>IF(A138=0,"",VLOOKUP(A138,サプライヤー入力ファイル!B:T,4,FALSE))</f>
        <v/>
      </c>
      <c r="D138" t="str">
        <f t="shared" si="4"/>
        <v/>
      </c>
      <c r="E138" t="str">
        <f t="shared" si="5"/>
        <v/>
      </c>
      <c r="F138">
        <f>IF(A138=0,0,VLOOKUP(A138,サプライヤー入力ファイル!B:T,5,FALSE))</f>
        <v>0</v>
      </c>
      <c r="G138">
        <f>IF(A138=0,0,VLOOKUP(VLOOKUP(A138,サプライヤー入力ファイル!B:T,6,FALSE),vendors!A:E,5,FALSE))</f>
        <v>0</v>
      </c>
      <c r="H138">
        <f>IF(A138=0,0,VLOOKUP(A138,サプライヤー入力ファイル!B:T,13,FALSE))</f>
        <v>0</v>
      </c>
      <c r="I138" t="str">
        <f>IFERROR(VLOOKUP(A138,subject_ids!A:B,2,FALSE),"")</f>
        <v/>
      </c>
      <c r="J138">
        <f>IF(A138=0,0,VLOOKUP(A138,サプライヤー入力ファイル!B:T,17,FALSE))</f>
        <v>0</v>
      </c>
      <c r="K138" t="str">
        <f>サプライヤー入力ファイル!T138</f>
        <v/>
      </c>
    </row>
    <row r="139" spans="1:11">
      <c r="A139">
        <f>filter_sup_input!E139</f>
        <v>0</v>
      </c>
      <c r="B139">
        <f>IF(A139=0,0,VLOOKUP(A139,サプライヤー入力ファイル!B:T,3,FALSE))</f>
        <v>0</v>
      </c>
      <c r="C139" s="1" t="str">
        <f>IF(A139=0,"",VLOOKUP(A139,サプライヤー入力ファイル!B:T,4,FALSE))</f>
        <v/>
      </c>
      <c r="D139" t="str">
        <f t="shared" si="4"/>
        <v/>
      </c>
      <c r="E139" t="str">
        <f t="shared" si="5"/>
        <v/>
      </c>
      <c r="F139">
        <f>IF(A139=0,0,VLOOKUP(A139,サプライヤー入力ファイル!B:T,5,FALSE))</f>
        <v>0</v>
      </c>
      <c r="G139">
        <f>IF(A139=0,0,VLOOKUP(VLOOKUP(A139,サプライヤー入力ファイル!B:T,6,FALSE),vendors!A:E,5,FALSE))</f>
        <v>0</v>
      </c>
      <c r="H139">
        <f>IF(A139=0,0,VLOOKUP(A139,サプライヤー入力ファイル!B:T,13,FALSE))</f>
        <v>0</v>
      </c>
      <c r="I139" t="str">
        <f>IFERROR(VLOOKUP(A139,subject_ids!A:B,2,FALSE),"")</f>
        <v/>
      </c>
      <c r="J139">
        <f>IF(A139=0,0,VLOOKUP(A139,サプライヤー入力ファイル!B:T,17,FALSE))</f>
        <v>0</v>
      </c>
      <c r="K139" t="str">
        <f>サプライヤー入力ファイル!T139</f>
        <v/>
      </c>
    </row>
    <row r="140" spans="1:11">
      <c r="A140">
        <f>filter_sup_input!E140</f>
        <v>0</v>
      </c>
      <c r="B140">
        <f>IF(A140=0,0,VLOOKUP(A140,サプライヤー入力ファイル!B:T,3,FALSE))</f>
        <v>0</v>
      </c>
      <c r="C140" s="1" t="str">
        <f>IF(A140=0,"",VLOOKUP(A140,サプライヤー入力ファイル!B:T,4,FALSE))</f>
        <v/>
      </c>
      <c r="D140" t="str">
        <f t="shared" si="4"/>
        <v/>
      </c>
      <c r="E140" t="str">
        <f t="shared" si="5"/>
        <v/>
      </c>
      <c r="F140">
        <f>IF(A140=0,0,VLOOKUP(A140,サプライヤー入力ファイル!B:T,5,FALSE))</f>
        <v>0</v>
      </c>
      <c r="G140">
        <f>IF(A140=0,0,VLOOKUP(VLOOKUP(A140,サプライヤー入力ファイル!B:T,6,FALSE),vendors!A:E,5,FALSE))</f>
        <v>0</v>
      </c>
      <c r="H140">
        <f>IF(A140=0,0,VLOOKUP(A140,サプライヤー入力ファイル!B:T,13,FALSE))</f>
        <v>0</v>
      </c>
      <c r="I140" t="str">
        <f>IFERROR(VLOOKUP(A140,subject_ids!A:B,2,FALSE),"")</f>
        <v/>
      </c>
      <c r="J140">
        <f>IF(A140=0,0,VLOOKUP(A140,サプライヤー入力ファイル!B:T,17,FALSE))</f>
        <v>0</v>
      </c>
      <c r="K140" t="str">
        <f>サプライヤー入力ファイル!T140</f>
        <v/>
      </c>
    </row>
    <row r="141" spans="1:11">
      <c r="A141">
        <f>filter_sup_input!E141</f>
        <v>0</v>
      </c>
      <c r="B141">
        <f>IF(A141=0,0,VLOOKUP(A141,サプライヤー入力ファイル!B:T,3,FALSE))</f>
        <v>0</v>
      </c>
      <c r="C141" s="1" t="str">
        <f>IF(A141=0,"",VLOOKUP(A141,サプライヤー入力ファイル!B:T,4,FALSE))</f>
        <v/>
      </c>
      <c r="D141" t="str">
        <f t="shared" si="4"/>
        <v/>
      </c>
      <c r="E141" t="str">
        <f t="shared" si="5"/>
        <v/>
      </c>
      <c r="F141">
        <f>IF(A141=0,0,VLOOKUP(A141,サプライヤー入力ファイル!B:T,5,FALSE))</f>
        <v>0</v>
      </c>
      <c r="G141">
        <f>IF(A141=0,0,VLOOKUP(VLOOKUP(A141,サプライヤー入力ファイル!B:T,6,FALSE),vendors!A:E,5,FALSE))</f>
        <v>0</v>
      </c>
      <c r="H141">
        <f>IF(A141=0,0,VLOOKUP(A141,サプライヤー入力ファイル!B:T,13,FALSE))</f>
        <v>0</v>
      </c>
      <c r="I141" t="str">
        <f>IFERROR(VLOOKUP(A141,subject_ids!A:B,2,FALSE),"")</f>
        <v/>
      </c>
      <c r="J141">
        <f>IF(A141=0,0,VLOOKUP(A141,サプライヤー入力ファイル!B:T,17,FALSE))</f>
        <v>0</v>
      </c>
      <c r="K141" t="str">
        <f>サプライヤー入力ファイル!T141</f>
        <v/>
      </c>
    </row>
    <row r="142" spans="1:11">
      <c r="A142">
        <f>filter_sup_input!E142</f>
        <v>0</v>
      </c>
      <c r="B142">
        <f>IF(A142=0,0,VLOOKUP(A142,サプライヤー入力ファイル!B:T,3,FALSE))</f>
        <v>0</v>
      </c>
      <c r="C142" s="1" t="str">
        <f>IF(A142=0,"",VLOOKUP(A142,サプライヤー入力ファイル!B:T,4,FALSE))</f>
        <v/>
      </c>
      <c r="D142" t="str">
        <f t="shared" si="4"/>
        <v/>
      </c>
      <c r="E142" t="str">
        <f t="shared" si="5"/>
        <v/>
      </c>
      <c r="F142">
        <f>IF(A142=0,0,VLOOKUP(A142,サプライヤー入力ファイル!B:T,5,FALSE))</f>
        <v>0</v>
      </c>
      <c r="G142">
        <f>IF(A142=0,0,VLOOKUP(VLOOKUP(A142,サプライヤー入力ファイル!B:T,6,FALSE),vendors!A:E,5,FALSE))</f>
        <v>0</v>
      </c>
      <c r="H142">
        <f>IF(A142=0,0,VLOOKUP(A142,サプライヤー入力ファイル!B:T,13,FALSE))</f>
        <v>0</v>
      </c>
      <c r="I142" t="str">
        <f>IFERROR(VLOOKUP(A142,subject_ids!A:B,2,FALSE),"")</f>
        <v/>
      </c>
      <c r="J142">
        <f>IF(A142=0,0,VLOOKUP(A142,サプライヤー入力ファイル!B:T,17,FALSE))</f>
        <v>0</v>
      </c>
      <c r="K142" t="str">
        <f>サプライヤー入力ファイル!T142</f>
        <v/>
      </c>
    </row>
    <row r="143" spans="1:11">
      <c r="A143">
        <f>filter_sup_input!E143</f>
        <v>0</v>
      </c>
      <c r="B143">
        <f>IF(A143=0,0,VLOOKUP(A143,サプライヤー入力ファイル!B:T,3,FALSE))</f>
        <v>0</v>
      </c>
      <c r="C143" s="1" t="str">
        <f>IF(A143=0,"",VLOOKUP(A143,サプライヤー入力ファイル!B:T,4,FALSE))</f>
        <v/>
      </c>
      <c r="D143" t="str">
        <f t="shared" si="4"/>
        <v/>
      </c>
      <c r="E143" t="str">
        <f t="shared" si="5"/>
        <v/>
      </c>
      <c r="F143">
        <f>IF(A143=0,0,VLOOKUP(A143,サプライヤー入力ファイル!B:T,5,FALSE))</f>
        <v>0</v>
      </c>
      <c r="G143">
        <f>IF(A143=0,0,VLOOKUP(VLOOKUP(A143,サプライヤー入力ファイル!B:T,6,FALSE),vendors!A:E,5,FALSE))</f>
        <v>0</v>
      </c>
      <c r="H143">
        <f>IF(A143=0,0,VLOOKUP(A143,サプライヤー入力ファイル!B:T,13,FALSE))</f>
        <v>0</v>
      </c>
      <c r="I143" t="str">
        <f>IFERROR(VLOOKUP(A143,subject_ids!A:B,2,FALSE),"")</f>
        <v/>
      </c>
      <c r="J143">
        <f>IF(A143=0,0,VLOOKUP(A143,サプライヤー入力ファイル!B:T,17,FALSE))</f>
        <v>0</v>
      </c>
      <c r="K143" t="str">
        <f>サプライヤー入力ファイル!T143</f>
        <v/>
      </c>
    </row>
    <row r="144" spans="1:11">
      <c r="A144">
        <f>filter_sup_input!E144</f>
        <v>0</v>
      </c>
      <c r="B144">
        <f>IF(A144=0,0,VLOOKUP(A144,サプライヤー入力ファイル!B:T,3,FALSE))</f>
        <v>0</v>
      </c>
      <c r="C144" s="1" t="str">
        <f>IF(A144=0,"",VLOOKUP(A144,サプライヤー入力ファイル!B:T,4,FALSE))</f>
        <v/>
      </c>
      <c r="D144" t="str">
        <f t="shared" si="4"/>
        <v/>
      </c>
      <c r="E144" t="str">
        <f t="shared" si="5"/>
        <v/>
      </c>
      <c r="F144">
        <f>IF(A144=0,0,VLOOKUP(A144,サプライヤー入力ファイル!B:T,5,FALSE))</f>
        <v>0</v>
      </c>
      <c r="G144">
        <f>IF(A144=0,0,VLOOKUP(VLOOKUP(A144,サプライヤー入力ファイル!B:T,6,FALSE),vendors!A:E,5,FALSE))</f>
        <v>0</v>
      </c>
      <c r="H144">
        <f>IF(A144=0,0,VLOOKUP(A144,サプライヤー入力ファイル!B:T,13,FALSE))</f>
        <v>0</v>
      </c>
      <c r="I144" t="str">
        <f>IFERROR(VLOOKUP(A144,subject_ids!A:B,2,FALSE),"")</f>
        <v/>
      </c>
      <c r="J144">
        <f>IF(A144=0,0,VLOOKUP(A144,サプライヤー入力ファイル!B:T,17,FALSE))</f>
        <v>0</v>
      </c>
      <c r="K144" t="str">
        <f>サプライヤー入力ファイル!T144</f>
        <v/>
      </c>
    </row>
    <row r="145" spans="1:11">
      <c r="A145">
        <f>filter_sup_input!E145</f>
        <v>0</v>
      </c>
      <c r="B145">
        <f>IF(A145=0,0,VLOOKUP(A145,サプライヤー入力ファイル!B:T,3,FALSE))</f>
        <v>0</v>
      </c>
      <c r="C145" s="1" t="str">
        <f>IF(A145=0,"",VLOOKUP(A145,サプライヤー入力ファイル!B:T,4,FALSE))</f>
        <v/>
      </c>
      <c r="D145" t="str">
        <f t="shared" si="4"/>
        <v/>
      </c>
      <c r="E145" t="str">
        <f t="shared" si="5"/>
        <v/>
      </c>
      <c r="F145">
        <f>IF(A145=0,0,VLOOKUP(A145,サプライヤー入力ファイル!B:T,5,FALSE))</f>
        <v>0</v>
      </c>
      <c r="G145">
        <f>IF(A145=0,0,VLOOKUP(VLOOKUP(A145,サプライヤー入力ファイル!B:T,6,FALSE),vendors!A:E,5,FALSE))</f>
        <v>0</v>
      </c>
      <c r="H145">
        <f>IF(A145=0,0,VLOOKUP(A145,サプライヤー入力ファイル!B:T,13,FALSE))</f>
        <v>0</v>
      </c>
      <c r="I145" t="str">
        <f>IFERROR(VLOOKUP(A145,subject_ids!A:B,2,FALSE),"")</f>
        <v/>
      </c>
      <c r="J145">
        <f>IF(A145=0,0,VLOOKUP(A145,サプライヤー入力ファイル!B:T,17,FALSE))</f>
        <v>0</v>
      </c>
      <c r="K145" t="str">
        <f>サプライヤー入力ファイル!T145</f>
        <v/>
      </c>
    </row>
    <row r="146" spans="1:11">
      <c r="A146">
        <f>filter_sup_input!E146</f>
        <v>0</v>
      </c>
      <c r="B146">
        <f>IF(A146=0,0,VLOOKUP(A146,サプライヤー入力ファイル!B:T,3,FALSE))</f>
        <v>0</v>
      </c>
      <c r="C146" s="1" t="str">
        <f>IF(A146=0,"",VLOOKUP(A146,サプライヤー入力ファイル!B:T,4,FALSE))</f>
        <v/>
      </c>
      <c r="D146" t="str">
        <f t="shared" si="4"/>
        <v/>
      </c>
      <c r="E146" t="str">
        <f t="shared" si="5"/>
        <v/>
      </c>
      <c r="F146">
        <f>IF(A146=0,0,VLOOKUP(A146,サプライヤー入力ファイル!B:T,5,FALSE))</f>
        <v>0</v>
      </c>
      <c r="G146">
        <f>IF(A146=0,0,VLOOKUP(VLOOKUP(A146,サプライヤー入力ファイル!B:T,6,FALSE),vendors!A:E,5,FALSE))</f>
        <v>0</v>
      </c>
      <c r="H146">
        <f>IF(A146=0,0,VLOOKUP(A146,サプライヤー入力ファイル!B:T,13,FALSE))</f>
        <v>0</v>
      </c>
      <c r="I146" t="str">
        <f>IFERROR(VLOOKUP(A146,subject_ids!A:B,2,FALSE),"")</f>
        <v/>
      </c>
      <c r="J146">
        <f>IF(A146=0,0,VLOOKUP(A146,サプライヤー入力ファイル!B:T,17,FALSE))</f>
        <v>0</v>
      </c>
      <c r="K146" t="str">
        <f>サプライヤー入力ファイル!T146</f>
        <v/>
      </c>
    </row>
    <row r="147" spans="1:11">
      <c r="A147">
        <f>filter_sup_input!E147</f>
        <v>0</v>
      </c>
      <c r="B147">
        <f>IF(A147=0,0,VLOOKUP(A147,サプライヤー入力ファイル!B:T,3,FALSE))</f>
        <v>0</v>
      </c>
      <c r="C147" s="1" t="str">
        <f>IF(A147=0,"",VLOOKUP(A147,サプライヤー入力ファイル!B:T,4,FALSE))</f>
        <v/>
      </c>
      <c r="D147" t="str">
        <f t="shared" si="4"/>
        <v/>
      </c>
      <c r="E147" t="str">
        <f t="shared" si="5"/>
        <v/>
      </c>
      <c r="F147">
        <f>IF(A147=0,0,VLOOKUP(A147,サプライヤー入力ファイル!B:T,5,FALSE))</f>
        <v>0</v>
      </c>
      <c r="G147">
        <f>IF(A147=0,0,VLOOKUP(VLOOKUP(A147,サプライヤー入力ファイル!B:T,6,FALSE),vendors!A:E,5,FALSE))</f>
        <v>0</v>
      </c>
      <c r="H147">
        <f>IF(A147=0,0,VLOOKUP(A147,サプライヤー入力ファイル!B:T,13,FALSE))</f>
        <v>0</v>
      </c>
      <c r="I147" t="str">
        <f>IFERROR(VLOOKUP(A147,subject_ids!A:B,2,FALSE),"")</f>
        <v/>
      </c>
      <c r="J147">
        <f>IF(A147=0,0,VLOOKUP(A147,サプライヤー入力ファイル!B:T,17,FALSE))</f>
        <v>0</v>
      </c>
      <c r="K147" t="str">
        <f>サプライヤー入力ファイル!T147</f>
        <v/>
      </c>
    </row>
    <row r="148" spans="1:11">
      <c r="A148">
        <f>filter_sup_input!E148</f>
        <v>0</v>
      </c>
      <c r="B148">
        <f>IF(A148=0,0,VLOOKUP(A148,サプライヤー入力ファイル!B:T,3,FALSE))</f>
        <v>0</v>
      </c>
      <c r="C148" s="1" t="str">
        <f>IF(A148=0,"",VLOOKUP(A148,サプライヤー入力ファイル!B:T,4,FALSE))</f>
        <v/>
      </c>
      <c r="D148" t="str">
        <f t="shared" si="4"/>
        <v/>
      </c>
      <c r="E148" t="str">
        <f t="shared" si="5"/>
        <v/>
      </c>
      <c r="F148">
        <f>IF(A148=0,0,VLOOKUP(A148,サプライヤー入力ファイル!B:T,5,FALSE))</f>
        <v>0</v>
      </c>
      <c r="G148">
        <f>IF(A148=0,0,VLOOKUP(VLOOKUP(A148,サプライヤー入力ファイル!B:T,6,FALSE),vendors!A:E,5,FALSE))</f>
        <v>0</v>
      </c>
      <c r="H148">
        <f>IF(A148=0,0,VLOOKUP(A148,サプライヤー入力ファイル!B:T,13,FALSE))</f>
        <v>0</v>
      </c>
      <c r="I148" t="str">
        <f>IFERROR(VLOOKUP(A148,subject_ids!A:B,2,FALSE),"")</f>
        <v/>
      </c>
      <c r="J148">
        <f>IF(A148=0,0,VLOOKUP(A148,サプライヤー入力ファイル!B:T,17,FALSE))</f>
        <v>0</v>
      </c>
      <c r="K148" t="str">
        <f>サプライヤー入力ファイル!T148</f>
        <v/>
      </c>
    </row>
    <row r="149" spans="1:11">
      <c r="A149">
        <f>filter_sup_input!E149</f>
        <v>0</v>
      </c>
      <c r="B149">
        <f>IF(A149=0,0,VLOOKUP(A149,サプライヤー入力ファイル!B:T,3,FALSE))</f>
        <v>0</v>
      </c>
      <c r="C149" s="1" t="str">
        <f>IF(A149=0,"",VLOOKUP(A149,サプライヤー入力ファイル!B:T,4,FALSE))</f>
        <v/>
      </c>
      <c r="D149" t="str">
        <f t="shared" si="4"/>
        <v/>
      </c>
      <c r="E149" t="str">
        <f t="shared" si="5"/>
        <v/>
      </c>
      <c r="F149">
        <f>IF(A149=0,0,VLOOKUP(A149,サプライヤー入力ファイル!B:T,5,FALSE))</f>
        <v>0</v>
      </c>
      <c r="G149">
        <f>IF(A149=0,0,VLOOKUP(VLOOKUP(A149,サプライヤー入力ファイル!B:T,6,FALSE),vendors!A:E,5,FALSE))</f>
        <v>0</v>
      </c>
      <c r="H149">
        <f>IF(A149=0,0,VLOOKUP(A149,サプライヤー入力ファイル!B:T,13,FALSE))</f>
        <v>0</v>
      </c>
      <c r="I149" t="str">
        <f>IFERROR(VLOOKUP(A149,subject_ids!A:B,2,FALSE),"")</f>
        <v/>
      </c>
      <c r="J149">
        <f>IF(A149=0,0,VLOOKUP(A149,サプライヤー入力ファイル!B:T,17,FALSE))</f>
        <v>0</v>
      </c>
      <c r="K149" t="str">
        <f>サプライヤー入力ファイル!T149</f>
        <v/>
      </c>
    </row>
    <row r="150" spans="1:11">
      <c r="A150">
        <f>filter_sup_input!E150</f>
        <v>0</v>
      </c>
      <c r="B150">
        <f>IF(A150=0,0,VLOOKUP(A150,サプライヤー入力ファイル!B:T,3,FALSE))</f>
        <v>0</v>
      </c>
      <c r="C150" s="1" t="str">
        <f>IF(A150=0,"",VLOOKUP(A150,サプライヤー入力ファイル!B:T,4,FALSE))</f>
        <v/>
      </c>
      <c r="D150" t="str">
        <f t="shared" si="4"/>
        <v/>
      </c>
      <c r="E150" t="str">
        <f t="shared" si="5"/>
        <v/>
      </c>
      <c r="F150">
        <f>IF(A150=0,0,VLOOKUP(A150,サプライヤー入力ファイル!B:T,5,FALSE))</f>
        <v>0</v>
      </c>
      <c r="G150">
        <f>IF(A150=0,0,VLOOKUP(VLOOKUP(A150,サプライヤー入力ファイル!B:T,6,FALSE),vendors!A:E,5,FALSE))</f>
        <v>0</v>
      </c>
      <c r="H150">
        <f>IF(A150=0,0,VLOOKUP(A150,サプライヤー入力ファイル!B:T,13,FALSE))</f>
        <v>0</v>
      </c>
      <c r="I150" t="str">
        <f>IFERROR(VLOOKUP(A150,subject_ids!A:B,2,FALSE),"")</f>
        <v/>
      </c>
      <c r="J150">
        <f>IF(A150=0,0,VLOOKUP(A150,サプライヤー入力ファイル!B:T,17,FALSE))</f>
        <v>0</v>
      </c>
      <c r="K150" t="str">
        <f>サプライヤー入力ファイル!T150</f>
        <v/>
      </c>
    </row>
    <row r="151" spans="1:11">
      <c r="A151">
        <f>filter_sup_input!E151</f>
        <v>0</v>
      </c>
      <c r="B151">
        <f>IF(A151=0,0,VLOOKUP(A151,サプライヤー入力ファイル!B:T,3,FALSE))</f>
        <v>0</v>
      </c>
      <c r="C151" s="1" t="str">
        <f>IF(A151=0,"",VLOOKUP(A151,サプライヤー入力ファイル!B:T,4,FALSE))</f>
        <v/>
      </c>
      <c r="D151" t="str">
        <f t="shared" si="4"/>
        <v/>
      </c>
      <c r="E151" t="str">
        <f t="shared" si="5"/>
        <v/>
      </c>
      <c r="F151">
        <f>IF(A151=0,0,VLOOKUP(A151,サプライヤー入力ファイル!B:T,5,FALSE))</f>
        <v>0</v>
      </c>
      <c r="G151">
        <f>IF(A151=0,0,VLOOKUP(VLOOKUP(A151,サプライヤー入力ファイル!B:T,6,FALSE),vendors!A:E,5,FALSE))</f>
        <v>0</v>
      </c>
      <c r="H151">
        <f>IF(A151=0,0,VLOOKUP(A151,サプライヤー入力ファイル!B:T,13,FALSE))</f>
        <v>0</v>
      </c>
      <c r="I151" t="str">
        <f>IFERROR(VLOOKUP(A151,subject_ids!A:B,2,FALSE),"")</f>
        <v/>
      </c>
      <c r="J151">
        <f>IF(A151=0,0,VLOOKUP(A151,サプライヤー入力ファイル!B:T,17,FALSE))</f>
        <v>0</v>
      </c>
      <c r="K151" t="str">
        <f>サプライヤー入力ファイル!T151</f>
        <v/>
      </c>
    </row>
    <row r="152" spans="1:11">
      <c r="A152">
        <f>filter_sup_input!E152</f>
        <v>0</v>
      </c>
      <c r="B152">
        <f>IF(A152=0,0,VLOOKUP(A152,サプライヤー入力ファイル!B:T,3,FALSE))</f>
        <v>0</v>
      </c>
      <c r="C152" s="1" t="str">
        <f>IF(A152=0,"",VLOOKUP(A152,サプライヤー入力ファイル!B:T,4,FALSE))</f>
        <v/>
      </c>
      <c r="D152" t="str">
        <f t="shared" si="4"/>
        <v/>
      </c>
      <c r="E152" t="str">
        <f t="shared" si="5"/>
        <v/>
      </c>
      <c r="F152">
        <f>IF(A152=0,0,VLOOKUP(A152,サプライヤー入力ファイル!B:T,5,FALSE))</f>
        <v>0</v>
      </c>
      <c r="G152">
        <f>IF(A152=0,0,VLOOKUP(VLOOKUP(A152,サプライヤー入力ファイル!B:T,6,FALSE),vendors!A:E,5,FALSE))</f>
        <v>0</v>
      </c>
      <c r="H152">
        <f>IF(A152=0,0,VLOOKUP(A152,サプライヤー入力ファイル!B:T,13,FALSE))</f>
        <v>0</v>
      </c>
      <c r="I152" t="str">
        <f>IFERROR(VLOOKUP(A152,subject_ids!A:B,2,FALSE),"")</f>
        <v/>
      </c>
      <c r="J152">
        <f>IF(A152=0,0,VLOOKUP(A152,サプライヤー入力ファイル!B:T,17,FALSE))</f>
        <v>0</v>
      </c>
      <c r="K152" t="str">
        <f>サプライヤー入力ファイル!T152</f>
        <v/>
      </c>
    </row>
    <row r="153" spans="1:11">
      <c r="A153">
        <f>filter_sup_input!E153</f>
        <v>0</v>
      </c>
      <c r="B153">
        <f>IF(A153=0,0,VLOOKUP(A153,サプライヤー入力ファイル!B:T,3,FALSE))</f>
        <v>0</v>
      </c>
      <c r="C153" s="1" t="str">
        <f>IF(A153=0,"",VLOOKUP(A153,サプライヤー入力ファイル!B:T,4,FALSE))</f>
        <v/>
      </c>
      <c r="D153" t="str">
        <f t="shared" si="4"/>
        <v/>
      </c>
      <c r="E153" t="str">
        <f t="shared" si="5"/>
        <v/>
      </c>
      <c r="F153">
        <f>IF(A153=0,0,VLOOKUP(A153,サプライヤー入力ファイル!B:T,5,FALSE))</f>
        <v>0</v>
      </c>
      <c r="G153">
        <f>IF(A153=0,0,VLOOKUP(VLOOKUP(A153,サプライヤー入力ファイル!B:T,6,FALSE),vendors!A:E,5,FALSE))</f>
        <v>0</v>
      </c>
      <c r="H153">
        <f>IF(A153=0,0,VLOOKUP(A153,サプライヤー入力ファイル!B:T,13,FALSE))</f>
        <v>0</v>
      </c>
      <c r="I153" t="str">
        <f>IFERROR(VLOOKUP(A153,subject_ids!A:B,2,FALSE),"")</f>
        <v/>
      </c>
      <c r="J153">
        <f>IF(A153=0,0,VLOOKUP(A153,サプライヤー入力ファイル!B:T,17,FALSE))</f>
        <v>0</v>
      </c>
      <c r="K153" t="str">
        <f>サプライヤー入力ファイル!T153</f>
        <v/>
      </c>
    </row>
    <row r="154" spans="1:11">
      <c r="A154">
        <f>filter_sup_input!E154</f>
        <v>0</v>
      </c>
      <c r="B154">
        <f>IF(A154=0,0,VLOOKUP(A154,サプライヤー入力ファイル!B:T,3,FALSE))</f>
        <v>0</v>
      </c>
      <c r="C154" s="1" t="str">
        <f>IF(A154=0,"",VLOOKUP(A154,サプライヤー入力ファイル!B:T,4,FALSE))</f>
        <v/>
      </c>
      <c r="D154" t="str">
        <f t="shared" si="4"/>
        <v/>
      </c>
      <c r="E154" t="str">
        <f t="shared" si="5"/>
        <v/>
      </c>
      <c r="F154">
        <f>IF(A154=0,0,VLOOKUP(A154,サプライヤー入力ファイル!B:T,5,FALSE))</f>
        <v>0</v>
      </c>
      <c r="G154">
        <f>IF(A154=0,0,VLOOKUP(VLOOKUP(A154,サプライヤー入力ファイル!B:T,6,FALSE),vendors!A:E,5,FALSE))</f>
        <v>0</v>
      </c>
      <c r="H154">
        <f>IF(A154=0,0,VLOOKUP(A154,サプライヤー入力ファイル!B:T,13,FALSE))</f>
        <v>0</v>
      </c>
      <c r="I154" t="str">
        <f>IFERROR(VLOOKUP(A154,subject_ids!A:B,2,FALSE),"")</f>
        <v/>
      </c>
      <c r="J154">
        <f>IF(A154=0,0,VLOOKUP(A154,サプライヤー入力ファイル!B:T,17,FALSE))</f>
        <v>0</v>
      </c>
      <c r="K154" t="str">
        <f>サプライヤー入力ファイル!T154</f>
        <v/>
      </c>
    </row>
    <row r="155" spans="1:11">
      <c r="A155">
        <f>filter_sup_input!E155</f>
        <v>0</v>
      </c>
      <c r="B155">
        <f>IF(A155=0,0,VLOOKUP(A155,サプライヤー入力ファイル!B:T,3,FALSE))</f>
        <v>0</v>
      </c>
      <c r="C155" s="1" t="str">
        <f>IF(A155=0,"",VLOOKUP(A155,サプライヤー入力ファイル!B:T,4,FALSE))</f>
        <v/>
      </c>
      <c r="D155" t="str">
        <f t="shared" si="4"/>
        <v/>
      </c>
      <c r="E155" t="str">
        <f t="shared" si="5"/>
        <v/>
      </c>
      <c r="F155">
        <f>IF(A155=0,0,VLOOKUP(A155,サプライヤー入力ファイル!B:T,5,FALSE))</f>
        <v>0</v>
      </c>
      <c r="G155">
        <f>IF(A155=0,0,VLOOKUP(VLOOKUP(A155,サプライヤー入力ファイル!B:T,6,FALSE),vendors!A:E,5,FALSE))</f>
        <v>0</v>
      </c>
      <c r="H155">
        <f>IF(A155=0,0,VLOOKUP(A155,サプライヤー入力ファイル!B:T,13,FALSE))</f>
        <v>0</v>
      </c>
      <c r="I155" t="str">
        <f>IFERROR(VLOOKUP(A155,subject_ids!A:B,2,FALSE),"")</f>
        <v/>
      </c>
      <c r="J155">
        <f>IF(A155=0,0,VLOOKUP(A155,サプライヤー入力ファイル!B:T,17,FALSE))</f>
        <v>0</v>
      </c>
      <c r="K155" t="str">
        <f>サプライヤー入力ファイル!T155</f>
        <v/>
      </c>
    </row>
    <row r="156" spans="1:11">
      <c r="A156">
        <f>filter_sup_input!E156</f>
        <v>0</v>
      </c>
      <c r="B156">
        <f>IF(A156=0,0,VLOOKUP(A156,サプライヤー入力ファイル!B:T,3,FALSE))</f>
        <v>0</v>
      </c>
      <c r="C156" s="1" t="str">
        <f>IF(A156=0,"",VLOOKUP(A156,サプライヤー入力ファイル!B:T,4,FALSE))</f>
        <v/>
      </c>
      <c r="D156" t="str">
        <f t="shared" si="4"/>
        <v/>
      </c>
      <c r="E156" t="str">
        <f t="shared" si="5"/>
        <v/>
      </c>
      <c r="F156">
        <f>IF(A156=0,0,VLOOKUP(A156,サプライヤー入力ファイル!B:T,5,FALSE))</f>
        <v>0</v>
      </c>
      <c r="G156">
        <f>IF(A156=0,0,VLOOKUP(VLOOKUP(A156,サプライヤー入力ファイル!B:T,6,FALSE),vendors!A:E,5,FALSE))</f>
        <v>0</v>
      </c>
      <c r="H156">
        <f>IF(A156=0,0,VLOOKUP(A156,サプライヤー入力ファイル!B:T,13,FALSE))</f>
        <v>0</v>
      </c>
      <c r="I156" t="str">
        <f>IFERROR(VLOOKUP(A156,subject_ids!A:B,2,FALSE),"")</f>
        <v/>
      </c>
      <c r="J156">
        <f>IF(A156=0,0,VLOOKUP(A156,サプライヤー入力ファイル!B:T,17,FALSE))</f>
        <v>0</v>
      </c>
      <c r="K156" t="str">
        <f>サプライヤー入力ファイル!T156</f>
        <v/>
      </c>
    </row>
    <row r="157" spans="1:11">
      <c r="A157">
        <f>filter_sup_input!E157</f>
        <v>0</v>
      </c>
      <c r="B157">
        <f>IF(A157=0,0,VLOOKUP(A157,サプライヤー入力ファイル!B:T,3,FALSE))</f>
        <v>0</v>
      </c>
      <c r="C157" s="1" t="str">
        <f>IF(A157=0,"",VLOOKUP(A157,サプライヤー入力ファイル!B:T,4,FALSE))</f>
        <v/>
      </c>
      <c r="D157" t="str">
        <f t="shared" si="4"/>
        <v/>
      </c>
      <c r="E157" t="str">
        <f t="shared" si="5"/>
        <v/>
      </c>
      <c r="F157">
        <f>IF(A157=0,0,VLOOKUP(A157,サプライヤー入力ファイル!B:T,5,FALSE))</f>
        <v>0</v>
      </c>
      <c r="G157">
        <f>IF(A157=0,0,VLOOKUP(VLOOKUP(A157,サプライヤー入力ファイル!B:T,6,FALSE),vendors!A:E,5,FALSE))</f>
        <v>0</v>
      </c>
      <c r="H157">
        <f>IF(A157=0,0,VLOOKUP(A157,サプライヤー入力ファイル!B:T,13,FALSE))</f>
        <v>0</v>
      </c>
      <c r="I157" t="str">
        <f>IFERROR(VLOOKUP(A157,subject_ids!A:B,2,FALSE),"")</f>
        <v/>
      </c>
      <c r="J157">
        <f>IF(A157=0,0,VLOOKUP(A157,サプライヤー入力ファイル!B:T,17,FALSE))</f>
        <v>0</v>
      </c>
      <c r="K157" t="str">
        <f>サプライヤー入力ファイル!T157</f>
        <v/>
      </c>
    </row>
    <row r="158" spans="1:11">
      <c r="A158">
        <f>filter_sup_input!E158</f>
        <v>0</v>
      </c>
      <c r="B158">
        <f>IF(A158=0,0,VLOOKUP(A158,サプライヤー入力ファイル!B:T,3,FALSE))</f>
        <v>0</v>
      </c>
      <c r="C158" s="1" t="str">
        <f>IF(A158=0,"",VLOOKUP(A158,サプライヤー入力ファイル!B:T,4,FALSE))</f>
        <v/>
      </c>
      <c r="D158" t="str">
        <f t="shared" si="4"/>
        <v/>
      </c>
      <c r="E158" t="str">
        <f t="shared" si="5"/>
        <v/>
      </c>
      <c r="F158">
        <f>IF(A158=0,0,VLOOKUP(A158,サプライヤー入力ファイル!B:T,5,FALSE))</f>
        <v>0</v>
      </c>
      <c r="G158">
        <f>IF(A158=0,0,VLOOKUP(VLOOKUP(A158,サプライヤー入力ファイル!B:T,6,FALSE),vendors!A:E,5,FALSE))</f>
        <v>0</v>
      </c>
      <c r="H158">
        <f>IF(A158=0,0,VLOOKUP(A158,サプライヤー入力ファイル!B:T,13,FALSE))</f>
        <v>0</v>
      </c>
      <c r="I158" t="str">
        <f>IFERROR(VLOOKUP(A158,subject_ids!A:B,2,FALSE),"")</f>
        <v/>
      </c>
      <c r="J158">
        <f>IF(A158=0,0,VLOOKUP(A158,サプライヤー入力ファイル!B:T,17,FALSE))</f>
        <v>0</v>
      </c>
      <c r="K158" t="str">
        <f>サプライヤー入力ファイル!T158</f>
        <v/>
      </c>
    </row>
    <row r="159" spans="1:11">
      <c r="A159">
        <f>filter_sup_input!E159</f>
        <v>0</v>
      </c>
      <c r="B159">
        <f>IF(A159=0,0,VLOOKUP(A159,サプライヤー入力ファイル!B:T,3,FALSE))</f>
        <v>0</v>
      </c>
      <c r="C159" s="1" t="str">
        <f>IF(A159=0,"",VLOOKUP(A159,サプライヤー入力ファイル!B:T,4,FALSE))</f>
        <v/>
      </c>
      <c r="D159" t="str">
        <f t="shared" si="4"/>
        <v/>
      </c>
      <c r="E159" t="str">
        <f t="shared" si="5"/>
        <v/>
      </c>
      <c r="F159">
        <f>IF(A159=0,0,VLOOKUP(A159,サプライヤー入力ファイル!B:T,5,FALSE))</f>
        <v>0</v>
      </c>
      <c r="G159">
        <f>IF(A159=0,0,VLOOKUP(VLOOKUP(A159,サプライヤー入力ファイル!B:T,6,FALSE),vendors!A:E,5,FALSE))</f>
        <v>0</v>
      </c>
      <c r="H159">
        <f>IF(A159=0,0,VLOOKUP(A159,サプライヤー入力ファイル!B:T,13,FALSE))</f>
        <v>0</v>
      </c>
      <c r="I159" t="str">
        <f>IFERROR(VLOOKUP(A159,subject_ids!A:B,2,FALSE),"")</f>
        <v/>
      </c>
      <c r="J159">
        <f>IF(A159=0,0,VLOOKUP(A159,サプライヤー入力ファイル!B:T,17,FALSE))</f>
        <v>0</v>
      </c>
      <c r="K159" t="str">
        <f>サプライヤー入力ファイル!T159</f>
        <v/>
      </c>
    </row>
    <row r="160" spans="1:11">
      <c r="A160">
        <f>filter_sup_input!E160</f>
        <v>0</v>
      </c>
      <c r="B160">
        <f>IF(A160=0,0,VLOOKUP(A160,サプライヤー入力ファイル!B:T,3,FALSE))</f>
        <v>0</v>
      </c>
      <c r="C160" s="1" t="str">
        <f>IF(A160=0,"",VLOOKUP(A160,サプライヤー入力ファイル!B:T,4,FALSE))</f>
        <v/>
      </c>
      <c r="D160" t="str">
        <f t="shared" si="4"/>
        <v/>
      </c>
      <c r="E160" t="str">
        <f t="shared" si="5"/>
        <v/>
      </c>
      <c r="F160">
        <f>IF(A160=0,0,VLOOKUP(A160,サプライヤー入力ファイル!B:T,5,FALSE))</f>
        <v>0</v>
      </c>
      <c r="G160">
        <f>IF(A160=0,0,VLOOKUP(VLOOKUP(A160,サプライヤー入力ファイル!B:T,6,FALSE),vendors!A:E,5,FALSE))</f>
        <v>0</v>
      </c>
      <c r="H160">
        <f>IF(A160=0,0,VLOOKUP(A160,サプライヤー入力ファイル!B:T,13,FALSE))</f>
        <v>0</v>
      </c>
      <c r="I160" t="str">
        <f>IFERROR(VLOOKUP(A160,subject_ids!A:B,2,FALSE),"")</f>
        <v/>
      </c>
      <c r="J160">
        <f>IF(A160=0,0,VLOOKUP(A160,サプライヤー入力ファイル!B:T,17,FALSE))</f>
        <v>0</v>
      </c>
      <c r="K160" t="str">
        <f>サプライヤー入力ファイル!T160</f>
        <v/>
      </c>
    </row>
    <row r="161" spans="1:11">
      <c r="A161">
        <f>filter_sup_input!E161</f>
        <v>0</v>
      </c>
      <c r="B161">
        <f>IF(A161=0,0,VLOOKUP(A161,サプライヤー入力ファイル!B:T,3,FALSE))</f>
        <v>0</v>
      </c>
      <c r="C161" s="1" t="str">
        <f>IF(A161=0,"",VLOOKUP(A161,サプライヤー入力ファイル!B:T,4,FALSE))</f>
        <v/>
      </c>
      <c r="D161" t="str">
        <f t="shared" si="4"/>
        <v/>
      </c>
      <c r="E161" t="str">
        <f t="shared" si="5"/>
        <v/>
      </c>
      <c r="F161">
        <f>IF(A161=0,0,VLOOKUP(A161,サプライヤー入力ファイル!B:T,5,FALSE))</f>
        <v>0</v>
      </c>
      <c r="G161">
        <f>IF(A161=0,0,VLOOKUP(VLOOKUP(A161,サプライヤー入力ファイル!B:T,6,FALSE),vendors!A:E,5,FALSE))</f>
        <v>0</v>
      </c>
      <c r="H161">
        <f>IF(A161=0,0,VLOOKUP(A161,サプライヤー入力ファイル!B:T,13,FALSE))</f>
        <v>0</v>
      </c>
      <c r="I161" t="str">
        <f>IFERROR(VLOOKUP(A161,subject_ids!A:B,2,FALSE),"")</f>
        <v/>
      </c>
      <c r="J161">
        <f>IF(A161=0,0,VLOOKUP(A161,サプライヤー入力ファイル!B:T,17,FALSE))</f>
        <v>0</v>
      </c>
      <c r="K161" t="str">
        <f>サプライヤー入力ファイル!T161</f>
        <v/>
      </c>
    </row>
    <row r="162" spans="1:11">
      <c r="A162">
        <f>filter_sup_input!E162</f>
        <v>0</v>
      </c>
      <c r="B162">
        <f>IF(A162=0,0,VLOOKUP(A162,サプライヤー入力ファイル!B:T,3,FALSE))</f>
        <v>0</v>
      </c>
      <c r="C162" s="1" t="str">
        <f>IF(A162=0,"",VLOOKUP(A162,サプライヤー入力ファイル!B:T,4,FALSE))</f>
        <v/>
      </c>
      <c r="D162" t="str">
        <f t="shared" si="4"/>
        <v/>
      </c>
      <c r="E162" t="str">
        <f t="shared" si="5"/>
        <v/>
      </c>
      <c r="F162">
        <f>IF(A162=0,0,VLOOKUP(A162,サプライヤー入力ファイル!B:T,5,FALSE))</f>
        <v>0</v>
      </c>
      <c r="G162">
        <f>IF(A162=0,0,VLOOKUP(VLOOKUP(A162,サプライヤー入力ファイル!B:T,6,FALSE),vendors!A:E,5,FALSE))</f>
        <v>0</v>
      </c>
      <c r="H162">
        <f>IF(A162=0,0,VLOOKUP(A162,サプライヤー入力ファイル!B:T,13,FALSE))</f>
        <v>0</v>
      </c>
      <c r="I162" t="str">
        <f>IFERROR(VLOOKUP(A162,subject_ids!A:B,2,FALSE),"")</f>
        <v/>
      </c>
      <c r="J162">
        <f>IF(A162=0,0,VLOOKUP(A162,サプライヤー入力ファイル!B:T,17,FALSE))</f>
        <v>0</v>
      </c>
      <c r="K162" t="str">
        <f>サプライヤー入力ファイル!T162</f>
        <v/>
      </c>
    </row>
    <row r="163" spans="1:11">
      <c r="A163">
        <f>filter_sup_input!E163</f>
        <v>0</v>
      </c>
      <c r="B163">
        <f>IF(A163=0,0,VLOOKUP(A163,サプライヤー入力ファイル!B:T,3,FALSE))</f>
        <v>0</v>
      </c>
      <c r="C163" s="1" t="str">
        <f>IF(A163=0,"",VLOOKUP(A163,サプライヤー入力ファイル!B:T,4,FALSE))</f>
        <v/>
      </c>
      <c r="D163" t="str">
        <f t="shared" si="4"/>
        <v/>
      </c>
      <c r="E163" t="str">
        <f t="shared" si="5"/>
        <v/>
      </c>
      <c r="F163">
        <f>IF(A163=0,0,VLOOKUP(A163,サプライヤー入力ファイル!B:T,5,FALSE))</f>
        <v>0</v>
      </c>
      <c r="G163">
        <f>IF(A163=0,0,VLOOKUP(VLOOKUP(A163,サプライヤー入力ファイル!B:T,6,FALSE),vendors!A:E,5,FALSE))</f>
        <v>0</v>
      </c>
      <c r="H163">
        <f>IF(A163=0,0,VLOOKUP(A163,サプライヤー入力ファイル!B:T,13,FALSE))</f>
        <v>0</v>
      </c>
      <c r="I163" t="str">
        <f>IFERROR(VLOOKUP(A163,subject_ids!A:B,2,FALSE),"")</f>
        <v/>
      </c>
      <c r="J163">
        <f>IF(A163=0,0,VLOOKUP(A163,サプライヤー入力ファイル!B:T,17,FALSE))</f>
        <v>0</v>
      </c>
      <c r="K163" t="str">
        <f>サプライヤー入力ファイル!T163</f>
        <v/>
      </c>
    </row>
    <row r="164" spans="1:11">
      <c r="A164">
        <f>filter_sup_input!E164</f>
        <v>0</v>
      </c>
      <c r="B164">
        <f>IF(A164=0,0,VLOOKUP(A164,サプライヤー入力ファイル!B:T,3,FALSE))</f>
        <v>0</v>
      </c>
      <c r="C164" s="1" t="str">
        <f>IF(A164=0,"",VLOOKUP(A164,サプライヤー入力ファイル!B:T,4,FALSE))</f>
        <v/>
      </c>
      <c r="D164" t="str">
        <f t="shared" si="4"/>
        <v/>
      </c>
      <c r="E164" t="str">
        <f t="shared" si="5"/>
        <v/>
      </c>
      <c r="F164">
        <f>IF(A164=0,0,VLOOKUP(A164,サプライヤー入力ファイル!B:T,5,FALSE))</f>
        <v>0</v>
      </c>
      <c r="G164">
        <f>IF(A164=0,0,VLOOKUP(VLOOKUP(A164,サプライヤー入力ファイル!B:T,6,FALSE),vendors!A:E,5,FALSE))</f>
        <v>0</v>
      </c>
      <c r="H164">
        <f>IF(A164=0,0,VLOOKUP(A164,サプライヤー入力ファイル!B:T,13,FALSE))</f>
        <v>0</v>
      </c>
      <c r="I164" t="str">
        <f>IFERROR(VLOOKUP(A164,subject_ids!A:B,2,FALSE),"")</f>
        <v/>
      </c>
      <c r="J164">
        <f>IF(A164=0,0,VLOOKUP(A164,サプライヤー入力ファイル!B:T,17,FALSE))</f>
        <v>0</v>
      </c>
      <c r="K164" t="str">
        <f>サプライヤー入力ファイル!T164</f>
        <v/>
      </c>
    </row>
    <row r="165" spans="1:11">
      <c r="A165">
        <f>filter_sup_input!E165</f>
        <v>0</v>
      </c>
      <c r="B165">
        <f>IF(A165=0,0,VLOOKUP(A165,サプライヤー入力ファイル!B:T,3,FALSE))</f>
        <v>0</v>
      </c>
      <c r="C165" s="1" t="str">
        <f>IF(A165=0,"",VLOOKUP(A165,サプライヤー入力ファイル!B:T,4,FALSE))</f>
        <v/>
      </c>
      <c r="D165" t="str">
        <f t="shared" si="4"/>
        <v/>
      </c>
      <c r="E165" t="str">
        <f t="shared" si="5"/>
        <v/>
      </c>
      <c r="F165">
        <f>IF(A165=0,0,VLOOKUP(A165,サプライヤー入力ファイル!B:T,5,FALSE))</f>
        <v>0</v>
      </c>
      <c r="G165">
        <f>IF(A165=0,0,VLOOKUP(VLOOKUP(A165,サプライヤー入力ファイル!B:T,6,FALSE),vendors!A:E,5,FALSE))</f>
        <v>0</v>
      </c>
      <c r="H165">
        <f>IF(A165=0,0,VLOOKUP(A165,サプライヤー入力ファイル!B:T,13,FALSE))</f>
        <v>0</v>
      </c>
      <c r="I165" t="str">
        <f>IFERROR(VLOOKUP(A165,subject_ids!A:B,2,FALSE),"")</f>
        <v/>
      </c>
      <c r="J165">
        <f>IF(A165=0,0,VLOOKUP(A165,サプライヤー入力ファイル!B:T,17,FALSE))</f>
        <v>0</v>
      </c>
      <c r="K165" t="str">
        <f>サプライヤー入力ファイル!T165</f>
        <v/>
      </c>
    </row>
    <row r="166" spans="1:11">
      <c r="A166">
        <f>filter_sup_input!E166</f>
        <v>0</v>
      </c>
      <c r="B166">
        <f>IF(A166=0,0,VLOOKUP(A166,サプライヤー入力ファイル!B:T,3,FALSE))</f>
        <v>0</v>
      </c>
      <c r="C166" s="1" t="str">
        <f>IF(A166=0,"",VLOOKUP(A166,サプライヤー入力ファイル!B:T,4,FALSE))</f>
        <v/>
      </c>
      <c r="D166" t="str">
        <f t="shared" si="4"/>
        <v/>
      </c>
      <c r="E166" t="str">
        <f t="shared" si="5"/>
        <v/>
      </c>
      <c r="F166">
        <f>IF(A166=0,0,VLOOKUP(A166,サプライヤー入力ファイル!B:T,5,FALSE))</f>
        <v>0</v>
      </c>
      <c r="G166">
        <f>IF(A166=0,0,VLOOKUP(VLOOKUP(A166,サプライヤー入力ファイル!B:T,6,FALSE),vendors!A:E,5,FALSE))</f>
        <v>0</v>
      </c>
      <c r="H166">
        <f>IF(A166=0,0,VLOOKUP(A166,サプライヤー入力ファイル!B:T,13,FALSE))</f>
        <v>0</v>
      </c>
      <c r="I166" t="str">
        <f>IFERROR(VLOOKUP(A166,subject_ids!A:B,2,FALSE),"")</f>
        <v/>
      </c>
      <c r="J166">
        <f>IF(A166=0,0,VLOOKUP(A166,サプライヤー入力ファイル!B:T,17,FALSE))</f>
        <v>0</v>
      </c>
      <c r="K166" t="str">
        <f>サプライヤー入力ファイル!T166</f>
        <v/>
      </c>
    </row>
    <row r="167" spans="1:11">
      <c r="A167">
        <f>filter_sup_input!E167</f>
        <v>0</v>
      </c>
      <c r="B167">
        <f>IF(A167=0,0,VLOOKUP(A167,サプライヤー入力ファイル!B:T,3,FALSE))</f>
        <v>0</v>
      </c>
      <c r="C167" s="1" t="str">
        <f>IF(A167=0,"",VLOOKUP(A167,サプライヤー入力ファイル!B:T,4,FALSE))</f>
        <v/>
      </c>
      <c r="D167" t="str">
        <f t="shared" si="4"/>
        <v/>
      </c>
      <c r="E167" t="str">
        <f t="shared" si="5"/>
        <v/>
      </c>
      <c r="F167">
        <f>IF(A167=0,0,VLOOKUP(A167,サプライヤー入力ファイル!B:T,5,FALSE))</f>
        <v>0</v>
      </c>
      <c r="G167">
        <f>IF(A167=0,0,VLOOKUP(VLOOKUP(A167,サプライヤー入力ファイル!B:T,6,FALSE),vendors!A:E,5,FALSE))</f>
        <v>0</v>
      </c>
      <c r="H167">
        <f>IF(A167=0,0,VLOOKUP(A167,サプライヤー入力ファイル!B:T,13,FALSE))</f>
        <v>0</v>
      </c>
      <c r="I167" t="str">
        <f>IFERROR(VLOOKUP(A167,subject_ids!A:B,2,FALSE),"")</f>
        <v/>
      </c>
      <c r="J167">
        <f>IF(A167=0,0,VLOOKUP(A167,サプライヤー入力ファイル!B:T,17,FALSE))</f>
        <v>0</v>
      </c>
      <c r="K167" t="str">
        <f>サプライヤー入力ファイル!T167</f>
        <v/>
      </c>
    </row>
    <row r="168" spans="1:11">
      <c r="A168">
        <f>filter_sup_input!E168</f>
        <v>0</v>
      </c>
      <c r="B168">
        <f>IF(A168=0,0,VLOOKUP(A168,サプライヤー入力ファイル!B:T,3,FALSE))</f>
        <v>0</v>
      </c>
      <c r="C168" s="1" t="str">
        <f>IF(A168=0,"",VLOOKUP(A168,サプライヤー入力ファイル!B:T,4,FALSE))</f>
        <v/>
      </c>
      <c r="D168" t="str">
        <f t="shared" si="4"/>
        <v/>
      </c>
      <c r="E168" t="str">
        <f t="shared" si="5"/>
        <v/>
      </c>
      <c r="F168">
        <f>IF(A168=0,0,VLOOKUP(A168,サプライヤー入力ファイル!B:T,5,FALSE))</f>
        <v>0</v>
      </c>
      <c r="G168">
        <f>IF(A168=0,0,VLOOKUP(VLOOKUP(A168,サプライヤー入力ファイル!B:T,6,FALSE),vendors!A:E,5,FALSE))</f>
        <v>0</v>
      </c>
      <c r="H168">
        <f>IF(A168=0,0,VLOOKUP(A168,サプライヤー入力ファイル!B:T,13,FALSE))</f>
        <v>0</v>
      </c>
      <c r="I168" t="str">
        <f>IFERROR(VLOOKUP(A168,subject_ids!A:B,2,FALSE),"")</f>
        <v/>
      </c>
      <c r="J168">
        <f>IF(A168=0,0,VLOOKUP(A168,サプライヤー入力ファイル!B:T,17,FALSE))</f>
        <v>0</v>
      </c>
      <c r="K168" t="str">
        <f>サプライヤー入力ファイル!T168</f>
        <v/>
      </c>
    </row>
    <row r="169" spans="1:11">
      <c r="A169">
        <f>filter_sup_input!E169</f>
        <v>0</v>
      </c>
      <c r="B169">
        <f>IF(A169=0,0,VLOOKUP(A169,サプライヤー入力ファイル!B:T,3,FALSE))</f>
        <v>0</v>
      </c>
      <c r="C169" s="1" t="str">
        <f>IF(A169=0,"",VLOOKUP(A169,サプライヤー入力ファイル!B:T,4,FALSE))</f>
        <v/>
      </c>
      <c r="D169" t="str">
        <f t="shared" si="4"/>
        <v/>
      </c>
      <c r="E169" t="str">
        <f t="shared" si="5"/>
        <v/>
      </c>
      <c r="F169">
        <f>IF(A169=0,0,VLOOKUP(A169,サプライヤー入力ファイル!B:T,5,FALSE))</f>
        <v>0</v>
      </c>
      <c r="G169">
        <f>IF(A169=0,0,VLOOKUP(VLOOKUP(A169,サプライヤー入力ファイル!B:T,6,FALSE),vendors!A:E,5,FALSE))</f>
        <v>0</v>
      </c>
      <c r="H169">
        <f>IF(A169=0,0,VLOOKUP(A169,サプライヤー入力ファイル!B:T,13,FALSE))</f>
        <v>0</v>
      </c>
      <c r="I169" t="str">
        <f>IFERROR(VLOOKUP(A169,subject_ids!A:B,2,FALSE),"")</f>
        <v/>
      </c>
      <c r="J169">
        <f>IF(A169=0,0,VLOOKUP(A169,サプライヤー入力ファイル!B:T,17,FALSE))</f>
        <v>0</v>
      </c>
      <c r="K169" t="str">
        <f>サプライヤー入力ファイル!T169</f>
        <v/>
      </c>
    </row>
    <row r="170" spans="1:11">
      <c r="A170">
        <f>filter_sup_input!E170</f>
        <v>0</v>
      </c>
      <c r="B170">
        <f>IF(A170=0,0,VLOOKUP(A170,サプライヤー入力ファイル!B:T,3,FALSE))</f>
        <v>0</v>
      </c>
      <c r="C170" s="1" t="str">
        <f>IF(A170=0,"",VLOOKUP(A170,サプライヤー入力ファイル!B:T,4,FALSE))</f>
        <v/>
      </c>
      <c r="D170" t="str">
        <f t="shared" si="4"/>
        <v/>
      </c>
      <c r="E170" t="str">
        <f t="shared" si="5"/>
        <v/>
      </c>
      <c r="F170">
        <f>IF(A170=0,0,VLOOKUP(A170,サプライヤー入力ファイル!B:T,5,FALSE))</f>
        <v>0</v>
      </c>
      <c r="G170">
        <f>IF(A170=0,0,VLOOKUP(VLOOKUP(A170,サプライヤー入力ファイル!B:T,6,FALSE),vendors!A:E,5,FALSE))</f>
        <v>0</v>
      </c>
      <c r="H170">
        <f>IF(A170=0,0,VLOOKUP(A170,サプライヤー入力ファイル!B:T,13,FALSE))</f>
        <v>0</v>
      </c>
      <c r="I170" t="str">
        <f>IFERROR(VLOOKUP(A170,subject_ids!A:B,2,FALSE),"")</f>
        <v/>
      </c>
      <c r="J170">
        <f>IF(A170=0,0,VLOOKUP(A170,サプライヤー入力ファイル!B:T,17,FALSE))</f>
        <v>0</v>
      </c>
      <c r="K170" t="str">
        <f>サプライヤー入力ファイル!T170</f>
        <v/>
      </c>
    </row>
    <row r="171" spans="1:11">
      <c r="A171">
        <f>filter_sup_input!E171</f>
        <v>0</v>
      </c>
      <c r="B171">
        <f>IF(A171=0,0,VLOOKUP(A171,サプライヤー入力ファイル!B:T,3,FALSE))</f>
        <v>0</v>
      </c>
      <c r="C171" s="1" t="str">
        <f>IF(A171=0,"",VLOOKUP(A171,サプライヤー入力ファイル!B:T,4,FALSE))</f>
        <v/>
      </c>
      <c r="D171" t="str">
        <f t="shared" si="4"/>
        <v/>
      </c>
      <c r="E171" t="str">
        <f t="shared" si="5"/>
        <v/>
      </c>
      <c r="F171">
        <f>IF(A171=0,0,VLOOKUP(A171,サプライヤー入力ファイル!B:T,5,FALSE))</f>
        <v>0</v>
      </c>
      <c r="G171">
        <f>IF(A171=0,0,VLOOKUP(VLOOKUP(A171,サプライヤー入力ファイル!B:T,6,FALSE),vendors!A:E,5,FALSE))</f>
        <v>0</v>
      </c>
      <c r="H171">
        <f>IF(A171=0,0,VLOOKUP(A171,サプライヤー入力ファイル!B:T,13,FALSE))</f>
        <v>0</v>
      </c>
      <c r="I171" t="str">
        <f>IFERROR(VLOOKUP(A171,subject_ids!A:B,2,FALSE),"")</f>
        <v/>
      </c>
      <c r="J171">
        <f>IF(A171=0,0,VLOOKUP(A171,サプライヤー入力ファイル!B:T,17,FALSE))</f>
        <v>0</v>
      </c>
      <c r="K171" t="str">
        <f>サプライヤー入力ファイル!T171</f>
        <v/>
      </c>
    </row>
    <row r="172" spans="1:11">
      <c r="A172">
        <f>filter_sup_input!E172</f>
        <v>0</v>
      </c>
      <c r="B172">
        <f>IF(A172=0,0,VLOOKUP(A172,サプライヤー入力ファイル!B:T,3,FALSE))</f>
        <v>0</v>
      </c>
      <c r="C172" s="1" t="str">
        <f>IF(A172=0,"",VLOOKUP(A172,サプライヤー入力ファイル!B:T,4,FALSE))</f>
        <v/>
      </c>
      <c r="D172" t="str">
        <f t="shared" si="4"/>
        <v/>
      </c>
      <c r="E172" t="str">
        <f t="shared" si="5"/>
        <v/>
      </c>
      <c r="F172">
        <f>IF(A172=0,0,VLOOKUP(A172,サプライヤー入力ファイル!B:T,5,FALSE))</f>
        <v>0</v>
      </c>
      <c r="G172">
        <f>IF(A172=0,0,VLOOKUP(VLOOKUP(A172,サプライヤー入力ファイル!B:T,6,FALSE),vendors!A:E,5,FALSE))</f>
        <v>0</v>
      </c>
      <c r="H172">
        <f>IF(A172=0,0,VLOOKUP(A172,サプライヤー入力ファイル!B:T,13,FALSE))</f>
        <v>0</v>
      </c>
      <c r="I172" t="str">
        <f>IFERROR(VLOOKUP(A172,subject_ids!A:B,2,FALSE),"")</f>
        <v/>
      </c>
      <c r="J172">
        <f>IF(A172=0,0,VLOOKUP(A172,サプライヤー入力ファイル!B:T,17,FALSE))</f>
        <v>0</v>
      </c>
      <c r="K172" t="str">
        <f>サプライヤー入力ファイル!T172</f>
        <v/>
      </c>
    </row>
    <row r="173" spans="1:11">
      <c r="A173">
        <f>filter_sup_input!E173</f>
        <v>0</v>
      </c>
      <c r="B173">
        <f>IF(A173=0,0,VLOOKUP(A173,サプライヤー入力ファイル!B:T,3,FALSE))</f>
        <v>0</v>
      </c>
      <c r="C173" s="1" t="str">
        <f>IF(A173=0,"",VLOOKUP(A173,サプライヤー入力ファイル!B:T,4,FALSE))</f>
        <v/>
      </c>
      <c r="D173" t="str">
        <f t="shared" si="4"/>
        <v/>
      </c>
      <c r="E173" t="str">
        <f t="shared" si="5"/>
        <v/>
      </c>
      <c r="F173">
        <f>IF(A173=0,0,VLOOKUP(A173,サプライヤー入力ファイル!B:T,5,FALSE))</f>
        <v>0</v>
      </c>
      <c r="G173">
        <f>IF(A173=0,0,VLOOKUP(VLOOKUP(A173,サプライヤー入力ファイル!B:T,6,FALSE),vendors!A:E,5,FALSE))</f>
        <v>0</v>
      </c>
      <c r="H173">
        <f>IF(A173=0,0,VLOOKUP(A173,サプライヤー入力ファイル!B:T,13,FALSE))</f>
        <v>0</v>
      </c>
      <c r="I173" t="str">
        <f>IFERROR(VLOOKUP(A173,subject_ids!A:B,2,FALSE),"")</f>
        <v/>
      </c>
      <c r="J173">
        <f>IF(A173=0,0,VLOOKUP(A173,サプライヤー入力ファイル!B:T,17,FALSE))</f>
        <v>0</v>
      </c>
      <c r="K173" t="str">
        <f>サプライヤー入力ファイル!T173</f>
        <v/>
      </c>
    </row>
    <row r="174" spans="1:11">
      <c r="A174">
        <f>filter_sup_input!E174</f>
        <v>0</v>
      </c>
      <c r="B174">
        <f>IF(A174=0,0,VLOOKUP(A174,サプライヤー入力ファイル!B:T,3,FALSE))</f>
        <v>0</v>
      </c>
      <c r="C174" s="1" t="str">
        <f>IF(A174=0,"",VLOOKUP(A174,サプライヤー入力ファイル!B:T,4,FALSE))</f>
        <v/>
      </c>
      <c r="D174" t="str">
        <f t="shared" si="4"/>
        <v/>
      </c>
      <c r="E174" t="str">
        <f t="shared" si="5"/>
        <v/>
      </c>
      <c r="F174">
        <f>IF(A174=0,0,VLOOKUP(A174,サプライヤー入力ファイル!B:T,5,FALSE))</f>
        <v>0</v>
      </c>
      <c r="G174">
        <f>IF(A174=0,0,VLOOKUP(VLOOKUP(A174,サプライヤー入力ファイル!B:T,6,FALSE),vendors!A:E,5,FALSE))</f>
        <v>0</v>
      </c>
      <c r="H174">
        <f>IF(A174=0,0,VLOOKUP(A174,サプライヤー入力ファイル!B:T,13,FALSE))</f>
        <v>0</v>
      </c>
      <c r="I174" t="str">
        <f>IFERROR(VLOOKUP(A174,subject_ids!A:B,2,FALSE),"")</f>
        <v/>
      </c>
      <c r="J174">
        <f>IF(A174=0,0,VLOOKUP(A174,サプライヤー入力ファイル!B:T,17,FALSE))</f>
        <v>0</v>
      </c>
      <c r="K174" t="str">
        <f>サプライヤー入力ファイル!T174</f>
        <v/>
      </c>
    </row>
    <row r="175" spans="1:11">
      <c r="A175">
        <f>filter_sup_input!E175</f>
        <v>0</v>
      </c>
      <c r="B175">
        <f>IF(A175=0,0,VLOOKUP(A175,サプライヤー入力ファイル!B:T,3,FALSE))</f>
        <v>0</v>
      </c>
      <c r="C175" s="1" t="str">
        <f>IF(A175=0,"",VLOOKUP(A175,サプライヤー入力ファイル!B:T,4,FALSE))</f>
        <v/>
      </c>
      <c r="D175" t="str">
        <f t="shared" si="4"/>
        <v/>
      </c>
      <c r="E175" t="str">
        <f t="shared" si="5"/>
        <v/>
      </c>
      <c r="F175">
        <f>IF(A175=0,0,VLOOKUP(A175,サプライヤー入力ファイル!B:T,5,FALSE))</f>
        <v>0</v>
      </c>
      <c r="G175">
        <f>IF(A175=0,0,VLOOKUP(VLOOKUP(A175,サプライヤー入力ファイル!B:T,6,FALSE),vendors!A:E,5,FALSE))</f>
        <v>0</v>
      </c>
      <c r="H175">
        <f>IF(A175=0,0,VLOOKUP(A175,サプライヤー入力ファイル!B:T,13,FALSE))</f>
        <v>0</v>
      </c>
      <c r="I175" t="str">
        <f>IFERROR(VLOOKUP(A175,subject_ids!A:B,2,FALSE),"")</f>
        <v/>
      </c>
      <c r="J175">
        <f>IF(A175=0,0,VLOOKUP(A175,サプライヤー入力ファイル!B:T,17,FALSE))</f>
        <v>0</v>
      </c>
      <c r="K175" t="str">
        <f>サプライヤー入力ファイル!T175</f>
        <v/>
      </c>
    </row>
    <row r="176" spans="1:11">
      <c r="A176">
        <f>filter_sup_input!E176</f>
        <v>0</v>
      </c>
      <c r="B176">
        <f>IF(A176=0,0,VLOOKUP(A176,サプライヤー入力ファイル!B:T,3,FALSE))</f>
        <v>0</v>
      </c>
      <c r="C176" s="1" t="str">
        <f>IF(A176=0,"",VLOOKUP(A176,サプライヤー入力ファイル!B:T,4,FALSE))</f>
        <v/>
      </c>
      <c r="D176" t="str">
        <f t="shared" si="4"/>
        <v/>
      </c>
      <c r="E176" t="str">
        <f t="shared" si="5"/>
        <v/>
      </c>
      <c r="F176">
        <f>IF(A176=0,0,VLOOKUP(A176,サプライヤー入力ファイル!B:T,5,FALSE))</f>
        <v>0</v>
      </c>
      <c r="G176">
        <f>IF(A176=0,0,VLOOKUP(VLOOKUP(A176,サプライヤー入力ファイル!B:T,6,FALSE),vendors!A:E,5,FALSE))</f>
        <v>0</v>
      </c>
      <c r="H176">
        <f>IF(A176=0,0,VLOOKUP(A176,サプライヤー入力ファイル!B:T,13,FALSE))</f>
        <v>0</v>
      </c>
      <c r="I176" t="str">
        <f>IFERROR(VLOOKUP(A176,subject_ids!A:B,2,FALSE),"")</f>
        <v/>
      </c>
      <c r="J176">
        <f>IF(A176=0,0,VLOOKUP(A176,サプライヤー入力ファイル!B:T,17,FALSE))</f>
        <v>0</v>
      </c>
      <c r="K176" t="str">
        <f>サプライヤー入力ファイル!T176</f>
        <v/>
      </c>
    </row>
    <row r="177" spans="1:11">
      <c r="A177">
        <f>filter_sup_input!E177</f>
        <v>0</v>
      </c>
      <c r="B177">
        <f>IF(A177=0,0,VLOOKUP(A177,サプライヤー入力ファイル!B:T,3,FALSE))</f>
        <v>0</v>
      </c>
      <c r="C177" s="1" t="str">
        <f>IF(A177=0,"",VLOOKUP(A177,サプライヤー入力ファイル!B:T,4,FALSE))</f>
        <v/>
      </c>
      <c r="D177" t="str">
        <f t="shared" si="4"/>
        <v/>
      </c>
      <c r="E177" t="str">
        <f t="shared" si="5"/>
        <v/>
      </c>
      <c r="F177">
        <f>IF(A177=0,0,VLOOKUP(A177,サプライヤー入力ファイル!B:T,5,FALSE))</f>
        <v>0</v>
      </c>
      <c r="G177">
        <f>IF(A177=0,0,VLOOKUP(VLOOKUP(A177,サプライヤー入力ファイル!B:T,6,FALSE),vendors!A:E,5,FALSE))</f>
        <v>0</v>
      </c>
      <c r="H177">
        <f>IF(A177=0,0,VLOOKUP(A177,サプライヤー入力ファイル!B:T,13,FALSE))</f>
        <v>0</v>
      </c>
      <c r="I177" t="str">
        <f>IFERROR(VLOOKUP(A177,subject_ids!A:B,2,FALSE),"")</f>
        <v/>
      </c>
      <c r="J177">
        <f>IF(A177=0,0,VLOOKUP(A177,サプライヤー入力ファイル!B:T,17,FALSE))</f>
        <v>0</v>
      </c>
      <c r="K177" t="str">
        <f>サプライヤー入力ファイル!T177</f>
        <v/>
      </c>
    </row>
    <row r="178" spans="1:11">
      <c r="A178">
        <f>filter_sup_input!E178</f>
        <v>0</v>
      </c>
      <c r="B178">
        <f>IF(A178=0,0,VLOOKUP(A178,サプライヤー入力ファイル!B:T,3,FALSE))</f>
        <v>0</v>
      </c>
      <c r="C178" s="1" t="str">
        <f>IF(A178=0,"",VLOOKUP(A178,サプライヤー入力ファイル!B:T,4,FALSE))</f>
        <v/>
      </c>
      <c r="D178" t="str">
        <f t="shared" si="4"/>
        <v/>
      </c>
      <c r="E178" t="str">
        <f t="shared" si="5"/>
        <v/>
      </c>
      <c r="F178">
        <f>IF(A178=0,0,VLOOKUP(A178,サプライヤー入力ファイル!B:T,5,FALSE))</f>
        <v>0</v>
      </c>
      <c r="G178">
        <f>IF(A178=0,0,VLOOKUP(VLOOKUP(A178,サプライヤー入力ファイル!B:T,6,FALSE),vendors!A:E,5,FALSE))</f>
        <v>0</v>
      </c>
      <c r="H178">
        <f>IF(A178=0,0,VLOOKUP(A178,サプライヤー入力ファイル!B:T,13,FALSE))</f>
        <v>0</v>
      </c>
      <c r="I178" t="str">
        <f>IFERROR(VLOOKUP(A178,subject_ids!A:B,2,FALSE),"")</f>
        <v/>
      </c>
      <c r="J178">
        <f>IF(A178=0,0,VLOOKUP(A178,サプライヤー入力ファイル!B:T,17,FALSE))</f>
        <v>0</v>
      </c>
      <c r="K178" t="str">
        <f>サプライヤー入力ファイル!T178</f>
        <v/>
      </c>
    </row>
    <row r="179" spans="1:11">
      <c r="A179">
        <f>filter_sup_input!E179</f>
        <v>0</v>
      </c>
      <c r="B179">
        <f>IF(A179=0,0,VLOOKUP(A179,サプライヤー入力ファイル!B:T,3,FALSE))</f>
        <v>0</v>
      </c>
      <c r="C179" s="1" t="str">
        <f>IF(A179=0,"",VLOOKUP(A179,サプライヤー入力ファイル!B:T,4,FALSE))</f>
        <v/>
      </c>
      <c r="D179" t="str">
        <f t="shared" si="4"/>
        <v/>
      </c>
      <c r="E179" t="str">
        <f t="shared" si="5"/>
        <v/>
      </c>
      <c r="F179">
        <f>IF(A179=0,0,VLOOKUP(A179,サプライヤー入力ファイル!B:T,5,FALSE))</f>
        <v>0</v>
      </c>
      <c r="G179">
        <f>IF(A179=0,0,VLOOKUP(VLOOKUP(A179,サプライヤー入力ファイル!B:T,6,FALSE),vendors!A:E,5,FALSE))</f>
        <v>0</v>
      </c>
      <c r="H179">
        <f>IF(A179=0,0,VLOOKUP(A179,サプライヤー入力ファイル!B:T,13,FALSE))</f>
        <v>0</v>
      </c>
      <c r="I179" t="str">
        <f>IFERROR(VLOOKUP(A179,subject_ids!A:B,2,FALSE),"")</f>
        <v/>
      </c>
      <c r="J179">
        <f>IF(A179=0,0,VLOOKUP(A179,サプライヤー入力ファイル!B:T,17,FALSE))</f>
        <v>0</v>
      </c>
      <c r="K179" t="str">
        <f>サプライヤー入力ファイル!T179</f>
        <v/>
      </c>
    </row>
    <row r="180" spans="1:11">
      <c r="A180">
        <f>filter_sup_input!E180</f>
        <v>0</v>
      </c>
      <c r="B180">
        <f>IF(A180=0,0,VLOOKUP(A180,サプライヤー入力ファイル!B:T,3,FALSE))</f>
        <v>0</v>
      </c>
      <c r="C180" s="1" t="str">
        <f>IF(A180=0,"",VLOOKUP(A180,サプライヤー入力ファイル!B:T,4,FALSE))</f>
        <v/>
      </c>
      <c r="D180" t="str">
        <f t="shared" si="4"/>
        <v/>
      </c>
      <c r="E180" t="str">
        <f t="shared" si="5"/>
        <v/>
      </c>
      <c r="F180">
        <f>IF(A180=0,0,VLOOKUP(A180,サプライヤー入力ファイル!B:T,5,FALSE))</f>
        <v>0</v>
      </c>
      <c r="G180">
        <f>IF(A180=0,0,VLOOKUP(VLOOKUP(A180,サプライヤー入力ファイル!B:T,6,FALSE),vendors!A:E,5,FALSE))</f>
        <v>0</v>
      </c>
      <c r="H180">
        <f>IF(A180=0,0,VLOOKUP(A180,サプライヤー入力ファイル!B:T,13,FALSE))</f>
        <v>0</v>
      </c>
      <c r="I180" t="str">
        <f>IFERROR(VLOOKUP(A180,subject_ids!A:B,2,FALSE),"")</f>
        <v/>
      </c>
      <c r="J180">
        <f>IF(A180=0,0,VLOOKUP(A180,サプライヤー入力ファイル!B:T,17,FALSE))</f>
        <v>0</v>
      </c>
      <c r="K180" t="str">
        <f>サプライヤー入力ファイル!T180</f>
        <v/>
      </c>
    </row>
    <row r="181" spans="1:11">
      <c r="A181">
        <f>filter_sup_input!E181</f>
        <v>0</v>
      </c>
      <c r="B181">
        <f>IF(A181=0,0,VLOOKUP(A181,サプライヤー入力ファイル!B:T,3,FALSE))</f>
        <v>0</v>
      </c>
      <c r="C181" s="1" t="str">
        <f>IF(A181=0,"",VLOOKUP(A181,サプライヤー入力ファイル!B:T,4,FALSE))</f>
        <v/>
      </c>
      <c r="D181" t="str">
        <f t="shared" si="4"/>
        <v/>
      </c>
      <c r="E181" t="str">
        <f t="shared" si="5"/>
        <v/>
      </c>
      <c r="F181">
        <f>IF(A181=0,0,VLOOKUP(A181,サプライヤー入力ファイル!B:T,5,FALSE))</f>
        <v>0</v>
      </c>
      <c r="G181">
        <f>IF(A181=0,0,VLOOKUP(VLOOKUP(A181,サプライヤー入力ファイル!B:T,6,FALSE),vendors!A:E,5,FALSE))</f>
        <v>0</v>
      </c>
      <c r="H181">
        <f>IF(A181=0,0,VLOOKUP(A181,サプライヤー入力ファイル!B:T,13,FALSE))</f>
        <v>0</v>
      </c>
      <c r="I181" t="str">
        <f>IFERROR(VLOOKUP(A181,subject_ids!A:B,2,FALSE),"")</f>
        <v/>
      </c>
      <c r="J181">
        <f>IF(A181=0,0,VLOOKUP(A181,サプライヤー入力ファイル!B:T,17,FALSE))</f>
        <v>0</v>
      </c>
      <c r="K181" t="str">
        <f>サプライヤー入力ファイル!T181</f>
        <v/>
      </c>
    </row>
    <row r="182" spans="1:11">
      <c r="A182">
        <f>filter_sup_input!E182</f>
        <v>0</v>
      </c>
      <c r="B182">
        <f>IF(A182=0,0,VLOOKUP(A182,サプライヤー入力ファイル!B:T,3,FALSE))</f>
        <v>0</v>
      </c>
      <c r="C182" s="1" t="str">
        <f>IF(A182=0,"",VLOOKUP(A182,サプライヤー入力ファイル!B:T,4,FALSE))</f>
        <v/>
      </c>
      <c r="D182" t="str">
        <f t="shared" si="4"/>
        <v/>
      </c>
      <c r="E182" t="str">
        <f t="shared" si="5"/>
        <v/>
      </c>
      <c r="F182">
        <f>IF(A182=0,0,VLOOKUP(A182,サプライヤー入力ファイル!B:T,5,FALSE))</f>
        <v>0</v>
      </c>
      <c r="G182">
        <f>IF(A182=0,0,VLOOKUP(VLOOKUP(A182,サプライヤー入力ファイル!B:T,6,FALSE),vendors!A:E,5,FALSE))</f>
        <v>0</v>
      </c>
      <c r="H182">
        <f>IF(A182=0,0,VLOOKUP(A182,サプライヤー入力ファイル!B:T,13,FALSE))</f>
        <v>0</v>
      </c>
      <c r="I182" t="str">
        <f>IFERROR(VLOOKUP(A182,subject_ids!A:B,2,FALSE),"")</f>
        <v/>
      </c>
      <c r="J182">
        <f>IF(A182=0,0,VLOOKUP(A182,サプライヤー入力ファイル!B:T,17,FALSE))</f>
        <v>0</v>
      </c>
      <c r="K182" t="str">
        <f>サプライヤー入力ファイル!T182</f>
        <v/>
      </c>
    </row>
    <row r="183" spans="1:11">
      <c r="A183">
        <f>filter_sup_input!E183</f>
        <v>0</v>
      </c>
      <c r="B183">
        <f>IF(A183=0,0,VLOOKUP(A183,サプライヤー入力ファイル!B:T,3,FALSE))</f>
        <v>0</v>
      </c>
      <c r="C183" s="1" t="str">
        <f>IF(A183=0,"",VLOOKUP(A183,サプライヤー入力ファイル!B:T,4,FALSE))</f>
        <v/>
      </c>
      <c r="D183" t="str">
        <f t="shared" si="4"/>
        <v/>
      </c>
      <c r="E183" t="str">
        <f t="shared" si="5"/>
        <v/>
      </c>
      <c r="F183">
        <f>IF(A183=0,0,VLOOKUP(A183,サプライヤー入力ファイル!B:T,5,FALSE))</f>
        <v>0</v>
      </c>
      <c r="G183">
        <f>IF(A183=0,0,VLOOKUP(VLOOKUP(A183,サプライヤー入力ファイル!B:T,6,FALSE),vendors!A:E,5,FALSE))</f>
        <v>0</v>
      </c>
      <c r="H183">
        <f>IF(A183=0,0,VLOOKUP(A183,サプライヤー入力ファイル!B:T,13,FALSE))</f>
        <v>0</v>
      </c>
      <c r="I183" t="str">
        <f>IFERROR(VLOOKUP(A183,subject_ids!A:B,2,FALSE),"")</f>
        <v/>
      </c>
      <c r="J183">
        <f>IF(A183=0,0,VLOOKUP(A183,サプライヤー入力ファイル!B:T,17,FALSE))</f>
        <v>0</v>
      </c>
      <c r="K183" t="str">
        <f>サプライヤー入力ファイル!T183</f>
        <v/>
      </c>
    </row>
    <row r="184" spans="1:11">
      <c r="A184">
        <f>filter_sup_input!E184</f>
        <v>0</v>
      </c>
      <c r="B184">
        <f>IF(A184=0,0,VLOOKUP(A184,サプライヤー入力ファイル!B:T,3,FALSE))</f>
        <v>0</v>
      </c>
      <c r="C184" s="1" t="str">
        <f>IF(A184=0,"",VLOOKUP(A184,サプライヤー入力ファイル!B:T,4,FALSE))</f>
        <v/>
      </c>
      <c r="D184" t="str">
        <f t="shared" si="4"/>
        <v/>
      </c>
      <c r="E184" t="str">
        <f t="shared" si="5"/>
        <v/>
      </c>
      <c r="F184">
        <f>IF(A184=0,0,VLOOKUP(A184,サプライヤー入力ファイル!B:T,5,FALSE))</f>
        <v>0</v>
      </c>
      <c r="G184">
        <f>IF(A184=0,0,VLOOKUP(VLOOKUP(A184,サプライヤー入力ファイル!B:T,6,FALSE),vendors!A:E,5,FALSE))</f>
        <v>0</v>
      </c>
      <c r="H184">
        <f>IF(A184=0,0,VLOOKUP(A184,サプライヤー入力ファイル!B:T,13,FALSE))</f>
        <v>0</v>
      </c>
      <c r="I184" t="str">
        <f>IFERROR(VLOOKUP(A184,subject_ids!A:B,2,FALSE),"")</f>
        <v/>
      </c>
      <c r="J184">
        <f>IF(A184=0,0,VLOOKUP(A184,サプライヤー入力ファイル!B:T,17,FALSE))</f>
        <v>0</v>
      </c>
      <c r="K184" t="str">
        <f>サプライヤー入力ファイル!T184</f>
        <v/>
      </c>
    </row>
    <row r="185" spans="1:11">
      <c r="A185">
        <f>filter_sup_input!E185</f>
        <v>0</v>
      </c>
      <c r="B185">
        <f>IF(A185=0,0,VLOOKUP(A185,サプライヤー入力ファイル!B:T,3,FALSE))</f>
        <v>0</v>
      </c>
      <c r="C185" s="1" t="str">
        <f>IF(A185=0,"",VLOOKUP(A185,サプライヤー入力ファイル!B:T,4,FALSE))</f>
        <v/>
      </c>
      <c r="D185" t="str">
        <f t="shared" si="4"/>
        <v/>
      </c>
      <c r="E185" t="str">
        <f t="shared" si="5"/>
        <v/>
      </c>
      <c r="F185">
        <f>IF(A185=0,0,VLOOKUP(A185,サプライヤー入力ファイル!B:T,5,FALSE))</f>
        <v>0</v>
      </c>
      <c r="G185">
        <f>IF(A185=0,0,VLOOKUP(VLOOKUP(A185,サプライヤー入力ファイル!B:T,6,FALSE),vendors!A:E,5,FALSE))</f>
        <v>0</v>
      </c>
      <c r="H185">
        <f>IF(A185=0,0,VLOOKUP(A185,サプライヤー入力ファイル!B:T,13,FALSE))</f>
        <v>0</v>
      </c>
      <c r="I185" t="str">
        <f>IFERROR(VLOOKUP(A185,subject_ids!A:B,2,FALSE),"")</f>
        <v/>
      </c>
      <c r="J185">
        <f>IF(A185=0,0,VLOOKUP(A185,サプライヤー入力ファイル!B:T,17,FALSE))</f>
        <v>0</v>
      </c>
      <c r="K185" t="str">
        <f>サプライヤー入力ファイル!T185</f>
        <v/>
      </c>
    </row>
    <row r="186" spans="1:11">
      <c r="A186">
        <f>filter_sup_input!E186</f>
        <v>0</v>
      </c>
      <c r="B186">
        <f>IF(A186=0,0,VLOOKUP(A186,サプライヤー入力ファイル!B:T,3,FALSE))</f>
        <v>0</v>
      </c>
      <c r="C186" s="1" t="str">
        <f>IF(A186=0,"",VLOOKUP(A186,サプライヤー入力ファイル!B:T,4,FALSE))</f>
        <v/>
      </c>
      <c r="D186" t="str">
        <f t="shared" si="4"/>
        <v/>
      </c>
      <c r="E186" t="str">
        <f t="shared" si="5"/>
        <v/>
      </c>
      <c r="F186">
        <f>IF(A186=0,0,VLOOKUP(A186,サプライヤー入力ファイル!B:T,5,FALSE))</f>
        <v>0</v>
      </c>
      <c r="G186">
        <f>IF(A186=0,0,VLOOKUP(VLOOKUP(A186,サプライヤー入力ファイル!B:T,6,FALSE),vendors!A:E,5,FALSE))</f>
        <v>0</v>
      </c>
      <c r="H186">
        <f>IF(A186=0,0,VLOOKUP(A186,サプライヤー入力ファイル!B:T,13,FALSE))</f>
        <v>0</v>
      </c>
      <c r="I186" t="str">
        <f>IFERROR(VLOOKUP(A186,subject_ids!A:B,2,FALSE),"")</f>
        <v/>
      </c>
      <c r="J186">
        <f>IF(A186=0,0,VLOOKUP(A186,サプライヤー入力ファイル!B:T,17,FALSE))</f>
        <v>0</v>
      </c>
      <c r="K186" t="str">
        <f>サプライヤー入力ファイル!T186</f>
        <v/>
      </c>
    </row>
    <row r="187" spans="1:11">
      <c r="A187">
        <f>filter_sup_input!E187</f>
        <v>0</v>
      </c>
      <c r="B187">
        <f>IF(A187=0,0,VLOOKUP(A187,サプライヤー入力ファイル!B:T,3,FALSE))</f>
        <v>0</v>
      </c>
      <c r="C187" s="1" t="str">
        <f>IF(A187=0,"",VLOOKUP(A187,サプライヤー入力ファイル!B:T,4,FALSE))</f>
        <v/>
      </c>
      <c r="D187" t="str">
        <f t="shared" si="4"/>
        <v/>
      </c>
      <c r="E187" t="str">
        <f t="shared" si="5"/>
        <v/>
      </c>
      <c r="F187">
        <f>IF(A187=0,0,VLOOKUP(A187,サプライヤー入力ファイル!B:T,5,FALSE))</f>
        <v>0</v>
      </c>
      <c r="G187">
        <f>IF(A187=0,0,VLOOKUP(VLOOKUP(A187,サプライヤー入力ファイル!B:T,6,FALSE),vendors!A:E,5,FALSE))</f>
        <v>0</v>
      </c>
      <c r="H187">
        <f>IF(A187=0,0,VLOOKUP(A187,サプライヤー入力ファイル!B:T,13,FALSE))</f>
        <v>0</v>
      </c>
      <c r="I187" t="str">
        <f>IFERROR(VLOOKUP(A187,subject_ids!A:B,2,FALSE),"")</f>
        <v/>
      </c>
      <c r="J187">
        <f>IF(A187=0,0,VLOOKUP(A187,サプライヤー入力ファイル!B:T,17,FALSE))</f>
        <v>0</v>
      </c>
      <c r="K187" t="str">
        <f>サプライヤー入力ファイル!T187</f>
        <v/>
      </c>
    </row>
    <row r="188" spans="1:11">
      <c r="A188">
        <f>filter_sup_input!E188</f>
        <v>0</v>
      </c>
      <c r="B188">
        <f>IF(A188=0,0,VLOOKUP(A188,サプライヤー入力ファイル!B:T,3,FALSE))</f>
        <v>0</v>
      </c>
      <c r="C188" s="1" t="str">
        <f>IF(A188=0,"",VLOOKUP(A188,サプライヤー入力ファイル!B:T,4,FALSE))</f>
        <v/>
      </c>
      <c r="D188" t="str">
        <f t="shared" si="4"/>
        <v/>
      </c>
      <c r="E188" t="str">
        <f t="shared" si="5"/>
        <v/>
      </c>
      <c r="F188">
        <f>IF(A188=0,0,VLOOKUP(A188,サプライヤー入力ファイル!B:T,5,FALSE))</f>
        <v>0</v>
      </c>
      <c r="G188">
        <f>IF(A188=0,0,VLOOKUP(VLOOKUP(A188,サプライヤー入力ファイル!B:T,6,FALSE),vendors!A:E,5,FALSE))</f>
        <v>0</v>
      </c>
      <c r="H188">
        <f>IF(A188=0,0,VLOOKUP(A188,サプライヤー入力ファイル!B:T,13,FALSE))</f>
        <v>0</v>
      </c>
      <c r="I188" t="str">
        <f>IFERROR(VLOOKUP(A188,subject_ids!A:B,2,FALSE),"")</f>
        <v/>
      </c>
      <c r="J188">
        <f>IF(A188=0,0,VLOOKUP(A188,サプライヤー入力ファイル!B:T,17,FALSE))</f>
        <v>0</v>
      </c>
      <c r="K188" t="str">
        <f>サプライヤー入力ファイル!T188</f>
        <v/>
      </c>
    </row>
    <row r="189" spans="1:11">
      <c r="A189">
        <f>filter_sup_input!E189</f>
        <v>0</v>
      </c>
      <c r="B189">
        <f>IF(A189=0,0,VLOOKUP(A189,サプライヤー入力ファイル!B:T,3,FALSE))</f>
        <v>0</v>
      </c>
      <c r="C189" s="1" t="str">
        <f>IF(A189=0,"",VLOOKUP(A189,サプライヤー入力ファイル!B:T,4,FALSE))</f>
        <v/>
      </c>
      <c r="D189" t="str">
        <f t="shared" si="4"/>
        <v/>
      </c>
      <c r="E189" t="str">
        <f t="shared" si="5"/>
        <v/>
      </c>
      <c r="F189">
        <f>IF(A189=0,0,VLOOKUP(A189,サプライヤー入力ファイル!B:T,5,FALSE))</f>
        <v>0</v>
      </c>
      <c r="G189">
        <f>IF(A189=0,0,VLOOKUP(VLOOKUP(A189,サプライヤー入力ファイル!B:T,6,FALSE),vendors!A:E,5,FALSE))</f>
        <v>0</v>
      </c>
      <c r="H189">
        <f>IF(A189=0,0,VLOOKUP(A189,サプライヤー入力ファイル!B:T,13,FALSE))</f>
        <v>0</v>
      </c>
      <c r="I189" t="str">
        <f>IFERROR(VLOOKUP(A189,subject_ids!A:B,2,FALSE),"")</f>
        <v/>
      </c>
      <c r="J189">
        <f>IF(A189=0,0,VLOOKUP(A189,サプライヤー入力ファイル!B:T,17,FALSE))</f>
        <v>0</v>
      </c>
      <c r="K189" t="str">
        <f>サプライヤー入力ファイル!T189</f>
        <v/>
      </c>
    </row>
    <row r="190" spans="1:11">
      <c r="A190">
        <f>filter_sup_input!E190</f>
        <v>0</v>
      </c>
      <c r="B190">
        <f>IF(A190=0,0,VLOOKUP(A190,サプライヤー入力ファイル!B:T,3,FALSE))</f>
        <v>0</v>
      </c>
      <c r="C190" s="1" t="str">
        <f>IF(A190=0,"",VLOOKUP(A190,サプライヤー入力ファイル!B:T,4,FALSE))</f>
        <v/>
      </c>
      <c r="D190" t="str">
        <f t="shared" si="4"/>
        <v/>
      </c>
      <c r="E190" t="str">
        <f t="shared" si="5"/>
        <v/>
      </c>
      <c r="F190">
        <f>IF(A190=0,0,VLOOKUP(A190,サプライヤー入力ファイル!B:T,5,FALSE))</f>
        <v>0</v>
      </c>
      <c r="G190">
        <f>IF(A190=0,0,VLOOKUP(VLOOKUP(A190,サプライヤー入力ファイル!B:T,6,FALSE),vendors!A:E,5,FALSE))</f>
        <v>0</v>
      </c>
      <c r="H190">
        <f>IF(A190=0,0,VLOOKUP(A190,サプライヤー入力ファイル!B:T,13,FALSE))</f>
        <v>0</v>
      </c>
      <c r="I190" t="str">
        <f>IFERROR(VLOOKUP(A190,subject_ids!A:B,2,FALSE),"")</f>
        <v/>
      </c>
      <c r="J190">
        <f>IF(A190=0,0,VLOOKUP(A190,サプライヤー入力ファイル!B:T,17,FALSE))</f>
        <v>0</v>
      </c>
      <c r="K190" t="str">
        <f>サプライヤー入力ファイル!T190</f>
        <v/>
      </c>
    </row>
    <row r="191" spans="1:11">
      <c r="A191">
        <f>filter_sup_input!E191</f>
        <v>0</v>
      </c>
      <c r="B191">
        <f>IF(A191=0,0,VLOOKUP(A191,サプライヤー入力ファイル!B:T,3,FALSE))</f>
        <v>0</v>
      </c>
      <c r="C191" s="1" t="str">
        <f>IF(A191=0,"",VLOOKUP(A191,サプライヤー入力ファイル!B:T,4,FALSE))</f>
        <v/>
      </c>
      <c r="D191" t="str">
        <f t="shared" si="4"/>
        <v/>
      </c>
      <c r="E191" t="str">
        <f t="shared" si="5"/>
        <v/>
      </c>
      <c r="F191">
        <f>IF(A191=0,0,VLOOKUP(A191,サプライヤー入力ファイル!B:T,5,FALSE))</f>
        <v>0</v>
      </c>
      <c r="G191">
        <f>IF(A191=0,0,VLOOKUP(VLOOKUP(A191,サプライヤー入力ファイル!B:T,6,FALSE),vendors!A:E,5,FALSE))</f>
        <v>0</v>
      </c>
      <c r="H191">
        <f>IF(A191=0,0,VLOOKUP(A191,サプライヤー入力ファイル!B:T,13,FALSE))</f>
        <v>0</v>
      </c>
      <c r="I191" t="str">
        <f>IFERROR(VLOOKUP(A191,subject_ids!A:B,2,FALSE),"")</f>
        <v/>
      </c>
      <c r="J191">
        <f>IF(A191=0,0,VLOOKUP(A191,サプライヤー入力ファイル!B:T,17,FALSE))</f>
        <v>0</v>
      </c>
      <c r="K191" t="str">
        <f>サプライヤー入力ファイル!T191</f>
        <v/>
      </c>
    </row>
    <row r="192" spans="1:11">
      <c r="A192">
        <f>filter_sup_input!E192</f>
        <v>0</v>
      </c>
      <c r="B192">
        <f>IF(A192=0,0,VLOOKUP(A192,サプライヤー入力ファイル!B:T,3,FALSE))</f>
        <v>0</v>
      </c>
      <c r="C192" s="1" t="str">
        <f>IF(A192=0,"",VLOOKUP(A192,サプライヤー入力ファイル!B:T,4,FALSE))</f>
        <v/>
      </c>
      <c r="D192" t="str">
        <f t="shared" si="4"/>
        <v/>
      </c>
      <c r="E192" t="str">
        <f t="shared" si="5"/>
        <v/>
      </c>
      <c r="F192">
        <f>IF(A192=0,0,VLOOKUP(A192,サプライヤー入力ファイル!B:T,5,FALSE))</f>
        <v>0</v>
      </c>
      <c r="G192">
        <f>IF(A192=0,0,VLOOKUP(VLOOKUP(A192,サプライヤー入力ファイル!B:T,6,FALSE),vendors!A:E,5,FALSE))</f>
        <v>0</v>
      </c>
      <c r="H192">
        <f>IF(A192=0,0,VLOOKUP(A192,サプライヤー入力ファイル!B:T,13,FALSE))</f>
        <v>0</v>
      </c>
      <c r="I192" t="str">
        <f>IFERROR(VLOOKUP(A192,subject_ids!A:B,2,FALSE),"")</f>
        <v/>
      </c>
      <c r="J192">
        <f>IF(A192=0,0,VLOOKUP(A192,サプライヤー入力ファイル!B:T,17,FALSE))</f>
        <v>0</v>
      </c>
      <c r="K192" t="str">
        <f>サプライヤー入力ファイル!T192</f>
        <v/>
      </c>
    </row>
    <row r="193" spans="1:11">
      <c r="A193">
        <f>filter_sup_input!E193</f>
        <v>0</v>
      </c>
      <c r="B193">
        <f>IF(A193=0,0,VLOOKUP(A193,サプライヤー入力ファイル!B:T,3,FALSE))</f>
        <v>0</v>
      </c>
      <c r="C193" s="1" t="str">
        <f>IF(A193=0,"",VLOOKUP(A193,サプライヤー入力ファイル!B:T,4,FALSE))</f>
        <v/>
      </c>
      <c r="D193" t="str">
        <f t="shared" si="4"/>
        <v/>
      </c>
      <c r="E193" t="str">
        <f t="shared" si="5"/>
        <v/>
      </c>
      <c r="F193">
        <f>IF(A193=0,0,VLOOKUP(A193,サプライヤー入力ファイル!B:T,5,FALSE))</f>
        <v>0</v>
      </c>
      <c r="G193">
        <f>IF(A193=0,0,VLOOKUP(VLOOKUP(A193,サプライヤー入力ファイル!B:T,6,FALSE),vendors!A:E,5,FALSE))</f>
        <v>0</v>
      </c>
      <c r="H193">
        <f>IF(A193=0,0,VLOOKUP(A193,サプライヤー入力ファイル!B:T,13,FALSE))</f>
        <v>0</v>
      </c>
      <c r="I193" t="str">
        <f>IFERROR(VLOOKUP(A193,subject_ids!A:B,2,FALSE),"")</f>
        <v/>
      </c>
      <c r="J193">
        <f>IF(A193=0,0,VLOOKUP(A193,サプライヤー入力ファイル!B:T,17,FALSE))</f>
        <v>0</v>
      </c>
      <c r="K193" t="str">
        <f>サプライヤー入力ファイル!T193</f>
        <v/>
      </c>
    </row>
    <row r="194" spans="1:11">
      <c r="A194">
        <f>filter_sup_input!E194</f>
        <v>0</v>
      </c>
      <c r="B194">
        <f>IF(A194=0,0,VLOOKUP(A194,サプライヤー入力ファイル!B:T,3,FALSE))</f>
        <v>0</v>
      </c>
      <c r="C194" s="1" t="str">
        <f>IF(A194=0,"",VLOOKUP(A194,サプライヤー入力ファイル!B:T,4,FALSE))</f>
        <v/>
      </c>
      <c r="D194" t="str">
        <f t="shared" si="4"/>
        <v/>
      </c>
      <c r="E194" t="str">
        <f t="shared" si="5"/>
        <v/>
      </c>
      <c r="F194">
        <f>IF(A194=0,0,VLOOKUP(A194,サプライヤー入力ファイル!B:T,5,FALSE))</f>
        <v>0</v>
      </c>
      <c r="G194">
        <f>IF(A194=0,0,VLOOKUP(VLOOKUP(A194,サプライヤー入力ファイル!B:T,6,FALSE),vendors!A:E,5,FALSE))</f>
        <v>0</v>
      </c>
      <c r="H194">
        <f>IF(A194=0,0,VLOOKUP(A194,サプライヤー入力ファイル!B:T,13,FALSE))</f>
        <v>0</v>
      </c>
      <c r="I194" t="str">
        <f>IFERROR(VLOOKUP(A194,subject_ids!A:B,2,FALSE),"")</f>
        <v/>
      </c>
      <c r="J194">
        <f>IF(A194=0,0,VLOOKUP(A194,サプライヤー入力ファイル!B:T,17,FALSE))</f>
        <v>0</v>
      </c>
      <c r="K194" t="str">
        <f>サプライヤー入力ファイル!T194</f>
        <v/>
      </c>
    </row>
    <row r="195" spans="1:11">
      <c r="A195">
        <f>filter_sup_input!E195</f>
        <v>0</v>
      </c>
      <c r="B195">
        <f>IF(A195=0,0,VLOOKUP(A195,サプライヤー入力ファイル!B:T,3,FALSE))</f>
        <v>0</v>
      </c>
      <c r="C195" s="1" t="str">
        <f>IF(A195=0,"",VLOOKUP(A195,サプライヤー入力ファイル!B:T,4,FALSE))</f>
        <v/>
      </c>
      <c r="D195" t="str">
        <f t="shared" ref="D195:D258" si="6">IF(A195=0,"",YEAR(C195))</f>
        <v/>
      </c>
      <c r="E195" t="str">
        <f t="shared" ref="E195:E258" si="7">IF(A195=0,"",INT(C195*10000))</f>
        <v/>
      </c>
      <c r="F195">
        <f>IF(A195=0,0,VLOOKUP(A195,サプライヤー入力ファイル!B:T,5,FALSE))</f>
        <v>0</v>
      </c>
      <c r="G195">
        <f>IF(A195=0,0,VLOOKUP(VLOOKUP(A195,サプライヤー入力ファイル!B:T,6,FALSE),vendors!A:E,5,FALSE))</f>
        <v>0</v>
      </c>
      <c r="H195">
        <f>IF(A195=0,0,VLOOKUP(A195,サプライヤー入力ファイル!B:T,13,FALSE))</f>
        <v>0</v>
      </c>
      <c r="I195" t="str">
        <f>IFERROR(VLOOKUP(A195,subject_ids!A:B,2,FALSE),"")</f>
        <v/>
      </c>
      <c r="J195">
        <f>IF(A195=0,0,VLOOKUP(A195,サプライヤー入力ファイル!B:T,17,FALSE))</f>
        <v>0</v>
      </c>
      <c r="K195" t="str">
        <f>サプライヤー入力ファイル!T195</f>
        <v/>
      </c>
    </row>
    <row r="196" spans="1:11">
      <c r="A196">
        <f>filter_sup_input!E196</f>
        <v>0</v>
      </c>
      <c r="B196">
        <f>IF(A196=0,0,VLOOKUP(A196,サプライヤー入力ファイル!B:T,3,FALSE))</f>
        <v>0</v>
      </c>
      <c r="C196" s="1" t="str">
        <f>IF(A196=0,"",VLOOKUP(A196,サプライヤー入力ファイル!B:T,4,FALSE))</f>
        <v/>
      </c>
      <c r="D196" t="str">
        <f t="shared" si="6"/>
        <v/>
      </c>
      <c r="E196" t="str">
        <f t="shared" si="7"/>
        <v/>
      </c>
      <c r="F196">
        <f>IF(A196=0,0,VLOOKUP(A196,サプライヤー入力ファイル!B:T,5,FALSE))</f>
        <v>0</v>
      </c>
      <c r="G196">
        <f>IF(A196=0,0,VLOOKUP(VLOOKUP(A196,サプライヤー入力ファイル!B:T,6,FALSE),vendors!A:E,5,FALSE))</f>
        <v>0</v>
      </c>
      <c r="H196">
        <f>IF(A196=0,0,VLOOKUP(A196,サプライヤー入力ファイル!B:T,13,FALSE))</f>
        <v>0</v>
      </c>
      <c r="I196" t="str">
        <f>IFERROR(VLOOKUP(A196,subject_ids!A:B,2,FALSE),"")</f>
        <v/>
      </c>
      <c r="J196">
        <f>IF(A196=0,0,VLOOKUP(A196,サプライヤー入力ファイル!B:T,17,FALSE))</f>
        <v>0</v>
      </c>
      <c r="K196" t="str">
        <f>サプライヤー入力ファイル!T196</f>
        <v/>
      </c>
    </row>
    <row r="197" spans="1:11">
      <c r="A197">
        <f>filter_sup_input!E197</f>
        <v>0</v>
      </c>
      <c r="B197">
        <f>IF(A197=0,0,VLOOKUP(A197,サプライヤー入力ファイル!B:T,3,FALSE))</f>
        <v>0</v>
      </c>
      <c r="C197" s="1" t="str">
        <f>IF(A197=0,"",VLOOKUP(A197,サプライヤー入力ファイル!B:T,4,FALSE))</f>
        <v/>
      </c>
      <c r="D197" t="str">
        <f t="shared" si="6"/>
        <v/>
      </c>
      <c r="E197" t="str">
        <f t="shared" si="7"/>
        <v/>
      </c>
      <c r="F197">
        <f>IF(A197=0,0,VLOOKUP(A197,サプライヤー入力ファイル!B:T,5,FALSE))</f>
        <v>0</v>
      </c>
      <c r="G197">
        <f>IF(A197=0,0,VLOOKUP(VLOOKUP(A197,サプライヤー入力ファイル!B:T,6,FALSE),vendors!A:E,5,FALSE))</f>
        <v>0</v>
      </c>
      <c r="H197">
        <f>IF(A197=0,0,VLOOKUP(A197,サプライヤー入力ファイル!B:T,13,FALSE))</f>
        <v>0</v>
      </c>
      <c r="I197" t="str">
        <f>IFERROR(VLOOKUP(A197,subject_ids!A:B,2,FALSE),"")</f>
        <v/>
      </c>
      <c r="J197">
        <f>IF(A197=0,0,VLOOKUP(A197,サプライヤー入力ファイル!B:T,17,FALSE))</f>
        <v>0</v>
      </c>
      <c r="K197" t="str">
        <f>サプライヤー入力ファイル!T197</f>
        <v/>
      </c>
    </row>
    <row r="198" spans="1:11">
      <c r="A198">
        <f>filter_sup_input!E198</f>
        <v>0</v>
      </c>
      <c r="B198">
        <f>IF(A198=0,0,VLOOKUP(A198,サプライヤー入力ファイル!B:T,3,FALSE))</f>
        <v>0</v>
      </c>
      <c r="C198" s="1" t="str">
        <f>IF(A198=0,"",VLOOKUP(A198,サプライヤー入力ファイル!B:T,4,FALSE))</f>
        <v/>
      </c>
      <c r="D198" t="str">
        <f t="shared" si="6"/>
        <v/>
      </c>
      <c r="E198" t="str">
        <f t="shared" si="7"/>
        <v/>
      </c>
      <c r="F198">
        <f>IF(A198=0,0,VLOOKUP(A198,サプライヤー入力ファイル!B:T,5,FALSE))</f>
        <v>0</v>
      </c>
      <c r="G198">
        <f>IF(A198=0,0,VLOOKUP(VLOOKUP(A198,サプライヤー入力ファイル!B:T,6,FALSE),vendors!A:E,5,FALSE))</f>
        <v>0</v>
      </c>
      <c r="H198">
        <f>IF(A198=0,0,VLOOKUP(A198,サプライヤー入力ファイル!B:T,13,FALSE))</f>
        <v>0</v>
      </c>
      <c r="I198" t="str">
        <f>IFERROR(VLOOKUP(A198,subject_ids!A:B,2,FALSE),"")</f>
        <v/>
      </c>
      <c r="J198">
        <f>IF(A198=0,0,VLOOKUP(A198,サプライヤー入力ファイル!B:T,17,FALSE))</f>
        <v>0</v>
      </c>
      <c r="K198" t="str">
        <f>サプライヤー入力ファイル!T198</f>
        <v/>
      </c>
    </row>
    <row r="199" spans="1:11">
      <c r="A199">
        <f>filter_sup_input!E199</f>
        <v>0</v>
      </c>
      <c r="B199">
        <f>IF(A199=0,0,VLOOKUP(A199,サプライヤー入力ファイル!B:T,3,FALSE))</f>
        <v>0</v>
      </c>
      <c r="C199" s="1" t="str">
        <f>IF(A199=0,"",VLOOKUP(A199,サプライヤー入力ファイル!B:T,4,FALSE))</f>
        <v/>
      </c>
      <c r="D199" t="str">
        <f t="shared" si="6"/>
        <v/>
      </c>
      <c r="E199" t="str">
        <f t="shared" si="7"/>
        <v/>
      </c>
      <c r="F199">
        <f>IF(A199=0,0,VLOOKUP(A199,サプライヤー入力ファイル!B:T,5,FALSE))</f>
        <v>0</v>
      </c>
      <c r="G199">
        <f>IF(A199=0,0,VLOOKUP(VLOOKUP(A199,サプライヤー入力ファイル!B:T,6,FALSE),vendors!A:E,5,FALSE))</f>
        <v>0</v>
      </c>
      <c r="H199">
        <f>IF(A199=0,0,VLOOKUP(A199,サプライヤー入力ファイル!B:T,13,FALSE))</f>
        <v>0</v>
      </c>
      <c r="I199" t="str">
        <f>IFERROR(VLOOKUP(A199,subject_ids!A:B,2,FALSE),"")</f>
        <v/>
      </c>
      <c r="J199">
        <f>IF(A199=0,0,VLOOKUP(A199,サプライヤー入力ファイル!B:T,17,FALSE))</f>
        <v>0</v>
      </c>
      <c r="K199" t="str">
        <f>サプライヤー入力ファイル!T199</f>
        <v/>
      </c>
    </row>
    <row r="200" spans="1:11">
      <c r="A200">
        <f>filter_sup_input!E200</f>
        <v>0</v>
      </c>
      <c r="B200">
        <f>IF(A200=0,0,VLOOKUP(A200,サプライヤー入力ファイル!B:T,3,FALSE))</f>
        <v>0</v>
      </c>
      <c r="C200" s="1" t="str">
        <f>IF(A200=0,"",VLOOKUP(A200,サプライヤー入力ファイル!B:T,4,FALSE))</f>
        <v/>
      </c>
      <c r="D200" t="str">
        <f t="shared" si="6"/>
        <v/>
      </c>
      <c r="E200" t="str">
        <f t="shared" si="7"/>
        <v/>
      </c>
      <c r="F200">
        <f>IF(A200=0,0,VLOOKUP(A200,サプライヤー入力ファイル!B:T,5,FALSE))</f>
        <v>0</v>
      </c>
      <c r="G200">
        <f>IF(A200=0,0,VLOOKUP(VLOOKUP(A200,サプライヤー入力ファイル!B:T,6,FALSE),vendors!A:E,5,FALSE))</f>
        <v>0</v>
      </c>
      <c r="H200">
        <f>IF(A200=0,0,VLOOKUP(A200,サプライヤー入力ファイル!B:T,13,FALSE))</f>
        <v>0</v>
      </c>
      <c r="I200" t="str">
        <f>IFERROR(VLOOKUP(A200,subject_ids!A:B,2,FALSE),"")</f>
        <v/>
      </c>
      <c r="J200">
        <f>IF(A200=0,0,VLOOKUP(A200,サプライヤー入力ファイル!B:T,17,FALSE))</f>
        <v>0</v>
      </c>
      <c r="K200" t="str">
        <f>サプライヤー入力ファイル!T200</f>
        <v/>
      </c>
    </row>
    <row r="201" spans="1:11">
      <c r="A201">
        <f>filter_sup_input!E201</f>
        <v>0</v>
      </c>
      <c r="B201">
        <f>IF(A201=0,0,VLOOKUP(A201,サプライヤー入力ファイル!B:T,3,FALSE))</f>
        <v>0</v>
      </c>
      <c r="C201" s="1" t="str">
        <f>IF(A201=0,"",VLOOKUP(A201,サプライヤー入力ファイル!B:T,4,FALSE))</f>
        <v/>
      </c>
      <c r="D201" t="str">
        <f t="shared" si="6"/>
        <v/>
      </c>
      <c r="E201" t="str">
        <f t="shared" si="7"/>
        <v/>
      </c>
      <c r="F201">
        <f>IF(A201=0,0,VLOOKUP(A201,サプライヤー入力ファイル!B:T,5,FALSE))</f>
        <v>0</v>
      </c>
      <c r="G201">
        <f>IF(A201=0,0,VLOOKUP(VLOOKUP(A201,サプライヤー入力ファイル!B:T,6,FALSE),vendors!A:E,5,FALSE))</f>
        <v>0</v>
      </c>
      <c r="H201">
        <f>IF(A201=0,0,VLOOKUP(A201,サプライヤー入力ファイル!B:T,13,FALSE))</f>
        <v>0</v>
      </c>
      <c r="I201" t="str">
        <f>IFERROR(VLOOKUP(A201,subject_ids!A:B,2,FALSE),"")</f>
        <v/>
      </c>
      <c r="J201">
        <f>IF(A201=0,0,VLOOKUP(A201,サプライヤー入力ファイル!B:T,17,FALSE))</f>
        <v>0</v>
      </c>
      <c r="K201" t="str">
        <f>サプライヤー入力ファイル!T201</f>
        <v/>
      </c>
    </row>
    <row r="202" spans="1:11">
      <c r="A202">
        <f>filter_sup_input!E202</f>
        <v>0</v>
      </c>
      <c r="B202">
        <f>IF(A202=0,0,VLOOKUP(A202,サプライヤー入力ファイル!B:T,3,FALSE))</f>
        <v>0</v>
      </c>
      <c r="C202" s="1" t="str">
        <f>IF(A202=0,"",VLOOKUP(A202,サプライヤー入力ファイル!B:T,4,FALSE))</f>
        <v/>
      </c>
      <c r="D202" t="str">
        <f t="shared" si="6"/>
        <v/>
      </c>
      <c r="E202" t="str">
        <f t="shared" si="7"/>
        <v/>
      </c>
      <c r="F202">
        <f>IF(A202=0,0,VLOOKUP(A202,サプライヤー入力ファイル!B:T,5,FALSE))</f>
        <v>0</v>
      </c>
      <c r="G202">
        <f>IF(A202=0,0,VLOOKUP(VLOOKUP(A202,サプライヤー入力ファイル!B:T,6,FALSE),vendors!A:E,5,FALSE))</f>
        <v>0</v>
      </c>
      <c r="H202">
        <f>IF(A202=0,0,VLOOKUP(A202,サプライヤー入力ファイル!B:T,13,FALSE))</f>
        <v>0</v>
      </c>
      <c r="I202" t="str">
        <f>IFERROR(VLOOKUP(A202,subject_ids!A:B,2,FALSE),"")</f>
        <v/>
      </c>
      <c r="J202">
        <f>IF(A202=0,0,VLOOKUP(A202,サプライヤー入力ファイル!B:T,17,FALSE))</f>
        <v>0</v>
      </c>
      <c r="K202" t="str">
        <f>サプライヤー入力ファイル!T202</f>
        <v/>
      </c>
    </row>
    <row r="203" spans="1:11">
      <c r="A203">
        <f>filter_sup_input!E203</f>
        <v>0</v>
      </c>
      <c r="B203">
        <f>IF(A203=0,0,VLOOKUP(A203,サプライヤー入力ファイル!B:T,3,FALSE))</f>
        <v>0</v>
      </c>
      <c r="C203" s="1" t="str">
        <f>IF(A203=0,"",VLOOKUP(A203,サプライヤー入力ファイル!B:T,4,FALSE))</f>
        <v/>
      </c>
      <c r="D203" t="str">
        <f t="shared" si="6"/>
        <v/>
      </c>
      <c r="E203" t="str">
        <f t="shared" si="7"/>
        <v/>
      </c>
      <c r="F203">
        <f>IF(A203=0,0,VLOOKUP(A203,サプライヤー入力ファイル!B:T,5,FALSE))</f>
        <v>0</v>
      </c>
      <c r="G203">
        <f>IF(A203=0,0,VLOOKUP(VLOOKUP(A203,サプライヤー入力ファイル!B:T,6,FALSE),vendors!A:E,5,FALSE))</f>
        <v>0</v>
      </c>
      <c r="H203">
        <f>IF(A203=0,0,VLOOKUP(A203,サプライヤー入力ファイル!B:T,13,FALSE))</f>
        <v>0</v>
      </c>
      <c r="I203" t="str">
        <f>IFERROR(VLOOKUP(A203,subject_ids!A:B,2,FALSE),"")</f>
        <v/>
      </c>
      <c r="J203">
        <f>IF(A203=0,0,VLOOKUP(A203,サプライヤー入力ファイル!B:T,17,FALSE))</f>
        <v>0</v>
      </c>
      <c r="K203" t="str">
        <f>サプライヤー入力ファイル!T203</f>
        <v/>
      </c>
    </row>
    <row r="204" spans="1:11">
      <c r="A204">
        <f>filter_sup_input!E204</f>
        <v>0</v>
      </c>
      <c r="B204">
        <f>IF(A204=0,0,VLOOKUP(A204,サプライヤー入力ファイル!B:T,3,FALSE))</f>
        <v>0</v>
      </c>
      <c r="C204" s="1" t="str">
        <f>IF(A204=0,"",VLOOKUP(A204,サプライヤー入力ファイル!B:T,4,FALSE))</f>
        <v/>
      </c>
      <c r="D204" t="str">
        <f t="shared" si="6"/>
        <v/>
      </c>
      <c r="E204" t="str">
        <f t="shared" si="7"/>
        <v/>
      </c>
      <c r="F204">
        <f>IF(A204=0,0,VLOOKUP(A204,サプライヤー入力ファイル!B:T,5,FALSE))</f>
        <v>0</v>
      </c>
      <c r="G204">
        <f>IF(A204=0,0,VLOOKUP(VLOOKUP(A204,サプライヤー入力ファイル!B:T,6,FALSE),vendors!A:E,5,FALSE))</f>
        <v>0</v>
      </c>
      <c r="H204">
        <f>IF(A204=0,0,VLOOKUP(A204,サプライヤー入力ファイル!B:T,13,FALSE))</f>
        <v>0</v>
      </c>
      <c r="I204" t="str">
        <f>IFERROR(VLOOKUP(A204,subject_ids!A:B,2,FALSE),"")</f>
        <v/>
      </c>
      <c r="J204">
        <f>IF(A204=0,0,VLOOKUP(A204,サプライヤー入力ファイル!B:T,17,FALSE))</f>
        <v>0</v>
      </c>
      <c r="K204" t="str">
        <f>サプライヤー入力ファイル!T204</f>
        <v/>
      </c>
    </row>
    <row r="205" spans="1:11">
      <c r="A205">
        <f>filter_sup_input!E205</f>
        <v>0</v>
      </c>
      <c r="B205">
        <f>IF(A205=0,0,VLOOKUP(A205,サプライヤー入力ファイル!B:T,3,FALSE))</f>
        <v>0</v>
      </c>
      <c r="C205" s="1" t="str">
        <f>IF(A205=0,"",VLOOKUP(A205,サプライヤー入力ファイル!B:T,4,FALSE))</f>
        <v/>
      </c>
      <c r="D205" t="str">
        <f t="shared" si="6"/>
        <v/>
      </c>
      <c r="E205" t="str">
        <f t="shared" si="7"/>
        <v/>
      </c>
      <c r="F205">
        <f>IF(A205=0,0,VLOOKUP(A205,サプライヤー入力ファイル!B:T,5,FALSE))</f>
        <v>0</v>
      </c>
      <c r="G205">
        <f>IF(A205=0,0,VLOOKUP(VLOOKUP(A205,サプライヤー入力ファイル!B:T,6,FALSE),vendors!A:E,5,FALSE))</f>
        <v>0</v>
      </c>
      <c r="H205">
        <f>IF(A205=0,0,VLOOKUP(A205,サプライヤー入力ファイル!B:T,13,FALSE))</f>
        <v>0</v>
      </c>
      <c r="I205" t="str">
        <f>IFERROR(VLOOKUP(A205,subject_ids!A:B,2,FALSE),"")</f>
        <v/>
      </c>
      <c r="J205">
        <f>IF(A205=0,0,VLOOKUP(A205,サプライヤー入力ファイル!B:T,17,FALSE))</f>
        <v>0</v>
      </c>
      <c r="K205" t="str">
        <f>サプライヤー入力ファイル!T205</f>
        <v/>
      </c>
    </row>
    <row r="206" spans="1:11">
      <c r="A206">
        <f>filter_sup_input!E206</f>
        <v>0</v>
      </c>
      <c r="B206">
        <f>IF(A206=0,0,VLOOKUP(A206,サプライヤー入力ファイル!B:T,3,FALSE))</f>
        <v>0</v>
      </c>
      <c r="C206" s="1" t="str">
        <f>IF(A206=0,"",VLOOKUP(A206,サプライヤー入力ファイル!B:T,4,FALSE))</f>
        <v/>
      </c>
      <c r="D206" t="str">
        <f t="shared" si="6"/>
        <v/>
      </c>
      <c r="E206" t="str">
        <f t="shared" si="7"/>
        <v/>
      </c>
      <c r="F206">
        <f>IF(A206=0,0,VLOOKUP(A206,サプライヤー入力ファイル!B:T,5,FALSE))</f>
        <v>0</v>
      </c>
      <c r="G206">
        <f>IF(A206=0,0,VLOOKUP(VLOOKUP(A206,サプライヤー入力ファイル!B:T,6,FALSE),vendors!A:E,5,FALSE))</f>
        <v>0</v>
      </c>
      <c r="H206">
        <f>IF(A206=0,0,VLOOKUP(A206,サプライヤー入力ファイル!B:T,13,FALSE))</f>
        <v>0</v>
      </c>
      <c r="I206" t="str">
        <f>IFERROR(VLOOKUP(A206,subject_ids!A:B,2,FALSE),"")</f>
        <v/>
      </c>
      <c r="J206">
        <f>IF(A206=0,0,VLOOKUP(A206,サプライヤー入力ファイル!B:T,17,FALSE))</f>
        <v>0</v>
      </c>
      <c r="K206" t="str">
        <f>サプライヤー入力ファイル!T206</f>
        <v/>
      </c>
    </row>
    <row r="207" spans="1:11">
      <c r="A207">
        <f>filter_sup_input!E207</f>
        <v>0</v>
      </c>
      <c r="B207">
        <f>IF(A207=0,0,VLOOKUP(A207,サプライヤー入力ファイル!B:T,3,FALSE))</f>
        <v>0</v>
      </c>
      <c r="C207" s="1" t="str">
        <f>IF(A207=0,"",VLOOKUP(A207,サプライヤー入力ファイル!B:T,4,FALSE))</f>
        <v/>
      </c>
      <c r="D207" t="str">
        <f t="shared" si="6"/>
        <v/>
      </c>
      <c r="E207" t="str">
        <f t="shared" si="7"/>
        <v/>
      </c>
      <c r="F207">
        <f>IF(A207=0,0,VLOOKUP(A207,サプライヤー入力ファイル!B:T,5,FALSE))</f>
        <v>0</v>
      </c>
      <c r="G207">
        <f>IF(A207=0,0,VLOOKUP(VLOOKUP(A207,サプライヤー入力ファイル!B:T,6,FALSE),vendors!A:E,5,FALSE))</f>
        <v>0</v>
      </c>
      <c r="H207">
        <f>IF(A207=0,0,VLOOKUP(A207,サプライヤー入力ファイル!B:T,13,FALSE))</f>
        <v>0</v>
      </c>
      <c r="I207" t="str">
        <f>IFERROR(VLOOKUP(A207,subject_ids!A:B,2,FALSE),"")</f>
        <v/>
      </c>
      <c r="J207">
        <f>IF(A207=0,0,VLOOKUP(A207,サプライヤー入力ファイル!B:T,17,FALSE))</f>
        <v>0</v>
      </c>
      <c r="K207" t="str">
        <f>サプライヤー入力ファイル!T207</f>
        <v/>
      </c>
    </row>
    <row r="208" spans="1:11">
      <c r="A208">
        <f>filter_sup_input!E208</f>
        <v>0</v>
      </c>
      <c r="B208">
        <f>IF(A208=0,0,VLOOKUP(A208,サプライヤー入力ファイル!B:T,3,FALSE))</f>
        <v>0</v>
      </c>
      <c r="C208" s="1" t="str">
        <f>IF(A208=0,"",VLOOKUP(A208,サプライヤー入力ファイル!B:T,4,FALSE))</f>
        <v/>
      </c>
      <c r="D208" t="str">
        <f t="shared" si="6"/>
        <v/>
      </c>
      <c r="E208" t="str">
        <f t="shared" si="7"/>
        <v/>
      </c>
      <c r="F208">
        <f>IF(A208=0,0,VLOOKUP(A208,サプライヤー入力ファイル!B:T,5,FALSE))</f>
        <v>0</v>
      </c>
      <c r="G208">
        <f>IF(A208=0,0,VLOOKUP(VLOOKUP(A208,サプライヤー入力ファイル!B:T,6,FALSE),vendors!A:E,5,FALSE))</f>
        <v>0</v>
      </c>
      <c r="H208">
        <f>IF(A208=0,0,VLOOKUP(A208,サプライヤー入力ファイル!B:T,13,FALSE))</f>
        <v>0</v>
      </c>
      <c r="I208" t="str">
        <f>IFERROR(VLOOKUP(A208,subject_ids!A:B,2,FALSE),"")</f>
        <v/>
      </c>
      <c r="J208">
        <f>IF(A208=0,0,VLOOKUP(A208,サプライヤー入力ファイル!B:T,17,FALSE))</f>
        <v>0</v>
      </c>
      <c r="K208" t="str">
        <f>サプライヤー入力ファイル!T208</f>
        <v/>
      </c>
    </row>
    <row r="209" spans="1:11">
      <c r="A209">
        <f>filter_sup_input!E209</f>
        <v>0</v>
      </c>
      <c r="B209">
        <f>IF(A209=0,0,VLOOKUP(A209,サプライヤー入力ファイル!B:T,3,FALSE))</f>
        <v>0</v>
      </c>
      <c r="C209" s="1" t="str">
        <f>IF(A209=0,"",VLOOKUP(A209,サプライヤー入力ファイル!B:T,4,FALSE))</f>
        <v/>
      </c>
      <c r="D209" t="str">
        <f t="shared" si="6"/>
        <v/>
      </c>
      <c r="E209" t="str">
        <f t="shared" si="7"/>
        <v/>
      </c>
      <c r="F209">
        <f>IF(A209=0,0,VLOOKUP(A209,サプライヤー入力ファイル!B:T,5,FALSE))</f>
        <v>0</v>
      </c>
      <c r="G209">
        <f>IF(A209=0,0,VLOOKUP(VLOOKUP(A209,サプライヤー入力ファイル!B:T,6,FALSE),vendors!A:E,5,FALSE))</f>
        <v>0</v>
      </c>
      <c r="H209">
        <f>IF(A209=0,0,VLOOKUP(A209,サプライヤー入力ファイル!B:T,13,FALSE))</f>
        <v>0</v>
      </c>
      <c r="I209" t="str">
        <f>IFERROR(VLOOKUP(A209,subject_ids!A:B,2,FALSE),"")</f>
        <v/>
      </c>
      <c r="J209">
        <f>IF(A209=0,0,VLOOKUP(A209,サプライヤー入力ファイル!B:T,17,FALSE))</f>
        <v>0</v>
      </c>
      <c r="K209" t="str">
        <f>サプライヤー入力ファイル!T209</f>
        <v/>
      </c>
    </row>
    <row r="210" spans="1:11">
      <c r="A210">
        <f>filter_sup_input!E210</f>
        <v>0</v>
      </c>
      <c r="B210">
        <f>IF(A210=0,0,VLOOKUP(A210,サプライヤー入力ファイル!B:T,3,FALSE))</f>
        <v>0</v>
      </c>
      <c r="C210" s="1" t="str">
        <f>IF(A210=0,"",VLOOKUP(A210,サプライヤー入力ファイル!B:T,4,FALSE))</f>
        <v/>
      </c>
      <c r="D210" t="str">
        <f t="shared" si="6"/>
        <v/>
      </c>
      <c r="E210" t="str">
        <f t="shared" si="7"/>
        <v/>
      </c>
      <c r="F210">
        <f>IF(A210=0,0,VLOOKUP(A210,サプライヤー入力ファイル!B:T,5,FALSE))</f>
        <v>0</v>
      </c>
      <c r="G210">
        <f>IF(A210=0,0,VLOOKUP(VLOOKUP(A210,サプライヤー入力ファイル!B:T,6,FALSE),vendors!A:E,5,FALSE))</f>
        <v>0</v>
      </c>
      <c r="H210">
        <f>IF(A210=0,0,VLOOKUP(A210,サプライヤー入力ファイル!B:T,13,FALSE))</f>
        <v>0</v>
      </c>
      <c r="I210" t="str">
        <f>IFERROR(VLOOKUP(A210,subject_ids!A:B,2,FALSE),"")</f>
        <v/>
      </c>
      <c r="J210">
        <f>IF(A210=0,0,VLOOKUP(A210,サプライヤー入力ファイル!B:T,17,FALSE))</f>
        <v>0</v>
      </c>
      <c r="K210" t="str">
        <f>サプライヤー入力ファイル!T210</f>
        <v/>
      </c>
    </row>
    <row r="211" spans="1:11">
      <c r="A211">
        <f>filter_sup_input!E211</f>
        <v>0</v>
      </c>
      <c r="B211">
        <f>IF(A211=0,0,VLOOKUP(A211,サプライヤー入力ファイル!B:T,3,FALSE))</f>
        <v>0</v>
      </c>
      <c r="C211" s="1" t="str">
        <f>IF(A211=0,"",VLOOKUP(A211,サプライヤー入力ファイル!B:T,4,FALSE))</f>
        <v/>
      </c>
      <c r="D211" t="str">
        <f t="shared" si="6"/>
        <v/>
      </c>
      <c r="E211" t="str">
        <f t="shared" si="7"/>
        <v/>
      </c>
      <c r="F211">
        <f>IF(A211=0,0,VLOOKUP(A211,サプライヤー入力ファイル!B:T,5,FALSE))</f>
        <v>0</v>
      </c>
      <c r="G211">
        <f>IF(A211=0,0,VLOOKUP(VLOOKUP(A211,サプライヤー入力ファイル!B:T,6,FALSE),vendors!A:E,5,FALSE))</f>
        <v>0</v>
      </c>
      <c r="H211">
        <f>IF(A211=0,0,VLOOKUP(A211,サプライヤー入力ファイル!B:T,13,FALSE))</f>
        <v>0</v>
      </c>
      <c r="I211" t="str">
        <f>IFERROR(VLOOKUP(A211,subject_ids!A:B,2,FALSE),"")</f>
        <v/>
      </c>
      <c r="J211">
        <f>IF(A211=0,0,VLOOKUP(A211,サプライヤー入力ファイル!B:T,17,FALSE))</f>
        <v>0</v>
      </c>
      <c r="K211" t="str">
        <f>サプライヤー入力ファイル!T211</f>
        <v/>
      </c>
    </row>
    <row r="212" spans="1:11">
      <c r="A212">
        <f>filter_sup_input!E212</f>
        <v>0</v>
      </c>
      <c r="B212">
        <f>IF(A212=0,0,VLOOKUP(A212,サプライヤー入力ファイル!B:T,3,FALSE))</f>
        <v>0</v>
      </c>
      <c r="C212" s="1" t="str">
        <f>IF(A212=0,"",VLOOKUP(A212,サプライヤー入力ファイル!B:T,4,FALSE))</f>
        <v/>
      </c>
      <c r="D212" t="str">
        <f t="shared" si="6"/>
        <v/>
      </c>
      <c r="E212" t="str">
        <f t="shared" si="7"/>
        <v/>
      </c>
      <c r="F212">
        <f>IF(A212=0,0,VLOOKUP(A212,サプライヤー入力ファイル!B:T,5,FALSE))</f>
        <v>0</v>
      </c>
      <c r="G212">
        <f>IF(A212=0,0,VLOOKUP(VLOOKUP(A212,サプライヤー入力ファイル!B:T,6,FALSE),vendors!A:E,5,FALSE))</f>
        <v>0</v>
      </c>
      <c r="H212">
        <f>IF(A212=0,0,VLOOKUP(A212,サプライヤー入力ファイル!B:T,13,FALSE))</f>
        <v>0</v>
      </c>
      <c r="I212" t="str">
        <f>IFERROR(VLOOKUP(A212,subject_ids!A:B,2,FALSE),"")</f>
        <v/>
      </c>
      <c r="J212">
        <f>IF(A212=0,0,VLOOKUP(A212,サプライヤー入力ファイル!B:T,17,FALSE))</f>
        <v>0</v>
      </c>
      <c r="K212" t="str">
        <f>サプライヤー入力ファイル!T212</f>
        <v/>
      </c>
    </row>
    <row r="213" spans="1:11">
      <c r="A213">
        <f>filter_sup_input!E213</f>
        <v>0</v>
      </c>
      <c r="B213">
        <f>IF(A213=0,0,VLOOKUP(A213,サプライヤー入力ファイル!B:T,3,FALSE))</f>
        <v>0</v>
      </c>
      <c r="C213" s="1" t="str">
        <f>IF(A213=0,"",VLOOKUP(A213,サプライヤー入力ファイル!B:T,4,FALSE))</f>
        <v/>
      </c>
      <c r="D213" t="str">
        <f t="shared" si="6"/>
        <v/>
      </c>
      <c r="E213" t="str">
        <f t="shared" si="7"/>
        <v/>
      </c>
      <c r="F213">
        <f>IF(A213=0,0,VLOOKUP(A213,サプライヤー入力ファイル!B:T,5,FALSE))</f>
        <v>0</v>
      </c>
      <c r="G213">
        <f>IF(A213=0,0,VLOOKUP(VLOOKUP(A213,サプライヤー入力ファイル!B:T,6,FALSE),vendors!A:E,5,FALSE))</f>
        <v>0</v>
      </c>
      <c r="H213">
        <f>IF(A213=0,0,VLOOKUP(A213,サプライヤー入力ファイル!B:T,13,FALSE))</f>
        <v>0</v>
      </c>
      <c r="I213" t="str">
        <f>IFERROR(VLOOKUP(A213,subject_ids!A:B,2,FALSE),"")</f>
        <v/>
      </c>
      <c r="J213">
        <f>IF(A213=0,0,VLOOKUP(A213,サプライヤー入力ファイル!B:T,17,FALSE))</f>
        <v>0</v>
      </c>
      <c r="K213" t="str">
        <f>サプライヤー入力ファイル!T213</f>
        <v/>
      </c>
    </row>
    <row r="214" spans="1:11">
      <c r="A214">
        <f>filter_sup_input!E214</f>
        <v>0</v>
      </c>
      <c r="B214">
        <f>IF(A214=0,0,VLOOKUP(A214,サプライヤー入力ファイル!B:T,3,FALSE))</f>
        <v>0</v>
      </c>
      <c r="C214" s="1" t="str">
        <f>IF(A214=0,"",VLOOKUP(A214,サプライヤー入力ファイル!B:T,4,FALSE))</f>
        <v/>
      </c>
      <c r="D214" t="str">
        <f t="shared" si="6"/>
        <v/>
      </c>
      <c r="E214" t="str">
        <f t="shared" si="7"/>
        <v/>
      </c>
      <c r="F214">
        <f>IF(A214=0,0,VLOOKUP(A214,サプライヤー入力ファイル!B:T,5,FALSE))</f>
        <v>0</v>
      </c>
      <c r="G214">
        <f>IF(A214=0,0,VLOOKUP(VLOOKUP(A214,サプライヤー入力ファイル!B:T,6,FALSE),vendors!A:E,5,FALSE))</f>
        <v>0</v>
      </c>
      <c r="H214">
        <f>IF(A214=0,0,VLOOKUP(A214,サプライヤー入力ファイル!B:T,13,FALSE))</f>
        <v>0</v>
      </c>
      <c r="I214" t="str">
        <f>IFERROR(VLOOKUP(A214,subject_ids!A:B,2,FALSE),"")</f>
        <v/>
      </c>
      <c r="J214">
        <f>IF(A214=0,0,VLOOKUP(A214,サプライヤー入力ファイル!B:T,17,FALSE))</f>
        <v>0</v>
      </c>
      <c r="K214" t="str">
        <f>サプライヤー入力ファイル!T214</f>
        <v/>
      </c>
    </row>
    <row r="215" spans="1:11">
      <c r="A215">
        <f>filter_sup_input!E215</f>
        <v>0</v>
      </c>
      <c r="B215">
        <f>IF(A215=0,0,VLOOKUP(A215,サプライヤー入力ファイル!B:T,3,FALSE))</f>
        <v>0</v>
      </c>
      <c r="C215" s="1" t="str">
        <f>IF(A215=0,"",VLOOKUP(A215,サプライヤー入力ファイル!B:T,4,FALSE))</f>
        <v/>
      </c>
      <c r="D215" t="str">
        <f t="shared" si="6"/>
        <v/>
      </c>
      <c r="E215" t="str">
        <f t="shared" si="7"/>
        <v/>
      </c>
      <c r="F215">
        <f>IF(A215=0,0,VLOOKUP(A215,サプライヤー入力ファイル!B:T,5,FALSE))</f>
        <v>0</v>
      </c>
      <c r="G215">
        <f>IF(A215=0,0,VLOOKUP(VLOOKUP(A215,サプライヤー入力ファイル!B:T,6,FALSE),vendors!A:E,5,FALSE))</f>
        <v>0</v>
      </c>
      <c r="H215">
        <f>IF(A215=0,0,VLOOKUP(A215,サプライヤー入力ファイル!B:T,13,FALSE))</f>
        <v>0</v>
      </c>
      <c r="I215" t="str">
        <f>IFERROR(VLOOKUP(A215,subject_ids!A:B,2,FALSE),"")</f>
        <v/>
      </c>
      <c r="J215">
        <f>IF(A215=0,0,VLOOKUP(A215,サプライヤー入力ファイル!B:T,17,FALSE))</f>
        <v>0</v>
      </c>
      <c r="K215" t="str">
        <f>サプライヤー入力ファイル!T215</f>
        <v/>
      </c>
    </row>
    <row r="216" spans="1:11">
      <c r="A216">
        <f>filter_sup_input!E216</f>
        <v>0</v>
      </c>
      <c r="B216">
        <f>IF(A216=0,0,VLOOKUP(A216,サプライヤー入力ファイル!B:T,3,FALSE))</f>
        <v>0</v>
      </c>
      <c r="C216" s="1" t="str">
        <f>IF(A216=0,"",VLOOKUP(A216,サプライヤー入力ファイル!B:T,4,FALSE))</f>
        <v/>
      </c>
      <c r="D216" t="str">
        <f t="shared" si="6"/>
        <v/>
      </c>
      <c r="E216" t="str">
        <f t="shared" si="7"/>
        <v/>
      </c>
      <c r="F216">
        <f>IF(A216=0,0,VLOOKUP(A216,サプライヤー入力ファイル!B:T,5,FALSE))</f>
        <v>0</v>
      </c>
      <c r="G216">
        <f>IF(A216=0,0,VLOOKUP(VLOOKUP(A216,サプライヤー入力ファイル!B:T,6,FALSE),vendors!A:E,5,FALSE))</f>
        <v>0</v>
      </c>
      <c r="H216">
        <f>IF(A216=0,0,VLOOKUP(A216,サプライヤー入力ファイル!B:T,13,FALSE))</f>
        <v>0</v>
      </c>
      <c r="I216" t="str">
        <f>IFERROR(VLOOKUP(A216,subject_ids!A:B,2,FALSE),"")</f>
        <v/>
      </c>
      <c r="J216">
        <f>IF(A216=0,0,VLOOKUP(A216,サプライヤー入力ファイル!B:T,17,FALSE))</f>
        <v>0</v>
      </c>
      <c r="K216" t="str">
        <f>サプライヤー入力ファイル!T216</f>
        <v/>
      </c>
    </row>
    <row r="217" spans="1:11">
      <c r="A217">
        <f>filter_sup_input!E217</f>
        <v>0</v>
      </c>
      <c r="B217">
        <f>IF(A217=0,0,VLOOKUP(A217,サプライヤー入力ファイル!B:T,3,FALSE))</f>
        <v>0</v>
      </c>
      <c r="C217" s="1" t="str">
        <f>IF(A217=0,"",VLOOKUP(A217,サプライヤー入力ファイル!B:T,4,FALSE))</f>
        <v/>
      </c>
      <c r="D217" t="str">
        <f t="shared" si="6"/>
        <v/>
      </c>
      <c r="E217" t="str">
        <f t="shared" si="7"/>
        <v/>
      </c>
      <c r="F217">
        <f>IF(A217=0,0,VLOOKUP(A217,サプライヤー入力ファイル!B:T,5,FALSE))</f>
        <v>0</v>
      </c>
      <c r="G217">
        <f>IF(A217=0,0,VLOOKUP(VLOOKUP(A217,サプライヤー入力ファイル!B:T,6,FALSE),vendors!A:E,5,FALSE))</f>
        <v>0</v>
      </c>
      <c r="H217">
        <f>IF(A217=0,0,VLOOKUP(A217,サプライヤー入力ファイル!B:T,13,FALSE))</f>
        <v>0</v>
      </c>
      <c r="I217" t="str">
        <f>IFERROR(VLOOKUP(A217,subject_ids!A:B,2,FALSE),"")</f>
        <v/>
      </c>
      <c r="J217">
        <f>IF(A217=0,0,VLOOKUP(A217,サプライヤー入力ファイル!B:T,17,FALSE))</f>
        <v>0</v>
      </c>
      <c r="K217" t="str">
        <f>サプライヤー入力ファイル!T217</f>
        <v/>
      </c>
    </row>
    <row r="218" spans="1:11">
      <c r="A218">
        <f>filter_sup_input!E218</f>
        <v>0</v>
      </c>
      <c r="B218">
        <f>IF(A218=0,0,VLOOKUP(A218,サプライヤー入力ファイル!B:T,3,FALSE))</f>
        <v>0</v>
      </c>
      <c r="C218" s="1" t="str">
        <f>IF(A218=0,"",VLOOKUP(A218,サプライヤー入力ファイル!B:T,4,FALSE))</f>
        <v/>
      </c>
      <c r="D218" t="str">
        <f t="shared" si="6"/>
        <v/>
      </c>
      <c r="E218" t="str">
        <f t="shared" si="7"/>
        <v/>
      </c>
      <c r="F218">
        <f>IF(A218=0,0,VLOOKUP(A218,サプライヤー入力ファイル!B:T,5,FALSE))</f>
        <v>0</v>
      </c>
      <c r="G218">
        <f>IF(A218=0,0,VLOOKUP(VLOOKUP(A218,サプライヤー入力ファイル!B:T,6,FALSE),vendors!A:E,5,FALSE))</f>
        <v>0</v>
      </c>
      <c r="H218">
        <f>IF(A218=0,0,VLOOKUP(A218,サプライヤー入力ファイル!B:T,13,FALSE))</f>
        <v>0</v>
      </c>
      <c r="I218" t="str">
        <f>IFERROR(VLOOKUP(A218,subject_ids!A:B,2,FALSE),"")</f>
        <v/>
      </c>
      <c r="J218">
        <f>IF(A218=0,0,VLOOKUP(A218,サプライヤー入力ファイル!B:T,17,FALSE))</f>
        <v>0</v>
      </c>
      <c r="K218" t="str">
        <f>サプライヤー入力ファイル!T218</f>
        <v/>
      </c>
    </row>
    <row r="219" spans="1:11">
      <c r="A219">
        <f>filter_sup_input!E219</f>
        <v>0</v>
      </c>
      <c r="B219">
        <f>IF(A219=0,0,VLOOKUP(A219,サプライヤー入力ファイル!B:T,3,FALSE))</f>
        <v>0</v>
      </c>
      <c r="C219" s="1" t="str">
        <f>IF(A219=0,"",VLOOKUP(A219,サプライヤー入力ファイル!B:T,4,FALSE))</f>
        <v/>
      </c>
      <c r="D219" t="str">
        <f t="shared" si="6"/>
        <v/>
      </c>
      <c r="E219" t="str">
        <f t="shared" si="7"/>
        <v/>
      </c>
      <c r="F219">
        <f>IF(A219=0,0,VLOOKUP(A219,サプライヤー入力ファイル!B:T,5,FALSE))</f>
        <v>0</v>
      </c>
      <c r="G219">
        <f>IF(A219=0,0,VLOOKUP(VLOOKUP(A219,サプライヤー入力ファイル!B:T,6,FALSE),vendors!A:E,5,FALSE))</f>
        <v>0</v>
      </c>
      <c r="H219">
        <f>IF(A219=0,0,VLOOKUP(A219,サプライヤー入力ファイル!B:T,13,FALSE))</f>
        <v>0</v>
      </c>
      <c r="I219" t="str">
        <f>IFERROR(VLOOKUP(A219,subject_ids!A:B,2,FALSE),"")</f>
        <v/>
      </c>
      <c r="J219">
        <f>IF(A219=0,0,VLOOKUP(A219,サプライヤー入力ファイル!B:T,17,FALSE))</f>
        <v>0</v>
      </c>
      <c r="K219" t="str">
        <f>サプライヤー入力ファイル!T219</f>
        <v/>
      </c>
    </row>
    <row r="220" spans="1:11">
      <c r="A220">
        <f>filter_sup_input!E220</f>
        <v>0</v>
      </c>
      <c r="B220">
        <f>IF(A220=0,0,VLOOKUP(A220,サプライヤー入力ファイル!B:T,3,FALSE))</f>
        <v>0</v>
      </c>
      <c r="C220" s="1" t="str">
        <f>IF(A220=0,"",VLOOKUP(A220,サプライヤー入力ファイル!B:T,4,FALSE))</f>
        <v/>
      </c>
      <c r="D220" t="str">
        <f t="shared" si="6"/>
        <v/>
      </c>
      <c r="E220" t="str">
        <f t="shared" si="7"/>
        <v/>
      </c>
      <c r="F220">
        <f>IF(A220=0,0,VLOOKUP(A220,サプライヤー入力ファイル!B:T,5,FALSE))</f>
        <v>0</v>
      </c>
      <c r="G220">
        <f>IF(A220=0,0,VLOOKUP(VLOOKUP(A220,サプライヤー入力ファイル!B:T,6,FALSE),vendors!A:E,5,FALSE))</f>
        <v>0</v>
      </c>
      <c r="H220">
        <f>IF(A220=0,0,VLOOKUP(A220,サプライヤー入力ファイル!B:T,13,FALSE))</f>
        <v>0</v>
      </c>
      <c r="I220" t="str">
        <f>IFERROR(VLOOKUP(A220,subject_ids!A:B,2,FALSE),"")</f>
        <v/>
      </c>
      <c r="J220">
        <f>IF(A220=0,0,VLOOKUP(A220,サプライヤー入力ファイル!B:T,17,FALSE))</f>
        <v>0</v>
      </c>
      <c r="K220" t="str">
        <f>サプライヤー入力ファイル!T220</f>
        <v/>
      </c>
    </row>
    <row r="221" spans="1:11">
      <c r="A221">
        <f>filter_sup_input!E221</f>
        <v>0</v>
      </c>
      <c r="B221">
        <f>IF(A221=0,0,VLOOKUP(A221,サプライヤー入力ファイル!B:T,3,FALSE))</f>
        <v>0</v>
      </c>
      <c r="C221" s="1" t="str">
        <f>IF(A221=0,"",VLOOKUP(A221,サプライヤー入力ファイル!B:T,4,FALSE))</f>
        <v/>
      </c>
      <c r="D221" t="str">
        <f t="shared" si="6"/>
        <v/>
      </c>
      <c r="E221" t="str">
        <f t="shared" si="7"/>
        <v/>
      </c>
      <c r="F221">
        <f>IF(A221=0,0,VLOOKUP(A221,サプライヤー入力ファイル!B:T,5,FALSE))</f>
        <v>0</v>
      </c>
      <c r="G221">
        <f>IF(A221=0,0,VLOOKUP(VLOOKUP(A221,サプライヤー入力ファイル!B:T,6,FALSE),vendors!A:E,5,FALSE))</f>
        <v>0</v>
      </c>
      <c r="H221">
        <f>IF(A221=0,0,VLOOKUP(A221,サプライヤー入力ファイル!B:T,13,FALSE))</f>
        <v>0</v>
      </c>
      <c r="I221" t="str">
        <f>IFERROR(VLOOKUP(A221,subject_ids!A:B,2,FALSE),"")</f>
        <v/>
      </c>
      <c r="J221">
        <f>IF(A221=0,0,VLOOKUP(A221,サプライヤー入力ファイル!B:T,17,FALSE))</f>
        <v>0</v>
      </c>
      <c r="K221" t="str">
        <f>サプライヤー入力ファイル!T221</f>
        <v/>
      </c>
    </row>
    <row r="222" spans="1:11">
      <c r="A222">
        <f>filter_sup_input!E222</f>
        <v>0</v>
      </c>
      <c r="B222">
        <f>IF(A222=0,0,VLOOKUP(A222,サプライヤー入力ファイル!B:T,3,FALSE))</f>
        <v>0</v>
      </c>
      <c r="C222" s="1" t="str">
        <f>IF(A222=0,"",VLOOKUP(A222,サプライヤー入力ファイル!B:T,4,FALSE))</f>
        <v/>
      </c>
      <c r="D222" t="str">
        <f t="shared" si="6"/>
        <v/>
      </c>
      <c r="E222" t="str">
        <f t="shared" si="7"/>
        <v/>
      </c>
      <c r="F222">
        <f>IF(A222=0,0,VLOOKUP(A222,サプライヤー入力ファイル!B:T,5,FALSE))</f>
        <v>0</v>
      </c>
      <c r="G222">
        <f>IF(A222=0,0,VLOOKUP(VLOOKUP(A222,サプライヤー入力ファイル!B:T,6,FALSE),vendors!A:E,5,FALSE))</f>
        <v>0</v>
      </c>
      <c r="H222">
        <f>IF(A222=0,0,VLOOKUP(A222,サプライヤー入力ファイル!B:T,13,FALSE))</f>
        <v>0</v>
      </c>
      <c r="I222" t="str">
        <f>IFERROR(VLOOKUP(A222,subject_ids!A:B,2,FALSE),"")</f>
        <v/>
      </c>
      <c r="J222">
        <f>IF(A222=0,0,VLOOKUP(A222,サプライヤー入力ファイル!B:T,17,FALSE))</f>
        <v>0</v>
      </c>
      <c r="K222" t="str">
        <f>サプライヤー入力ファイル!T222</f>
        <v/>
      </c>
    </row>
    <row r="223" spans="1:11">
      <c r="A223">
        <f>filter_sup_input!E223</f>
        <v>0</v>
      </c>
      <c r="B223">
        <f>IF(A223=0,0,VLOOKUP(A223,サプライヤー入力ファイル!B:T,3,FALSE))</f>
        <v>0</v>
      </c>
      <c r="C223" s="1" t="str">
        <f>IF(A223=0,"",VLOOKUP(A223,サプライヤー入力ファイル!B:T,4,FALSE))</f>
        <v/>
      </c>
      <c r="D223" t="str">
        <f t="shared" si="6"/>
        <v/>
      </c>
      <c r="E223" t="str">
        <f t="shared" si="7"/>
        <v/>
      </c>
      <c r="F223">
        <f>IF(A223=0,0,VLOOKUP(A223,サプライヤー入力ファイル!B:T,5,FALSE))</f>
        <v>0</v>
      </c>
      <c r="G223">
        <f>IF(A223=0,0,VLOOKUP(VLOOKUP(A223,サプライヤー入力ファイル!B:T,6,FALSE),vendors!A:E,5,FALSE))</f>
        <v>0</v>
      </c>
      <c r="H223">
        <f>IF(A223=0,0,VLOOKUP(A223,サプライヤー入力ファイル!B:T,13,FALSE))</f>
        <v>0</v>
      </c>
      <c r="I223" t="str">
        <f>IFERROR(VLOOKUP(A223,subject_ids!A:B,2,FALSE),"")</f>
        <v/>
      </c>
      <c r="J223">
        <f>IF(A223=0,0,VLOOKUP(A223,サプライヤー入力ファイル!B:T,17,FALSE))</f>
        <v>0</v>
      </c>
      <c r="K223" t="str">
        <f>サプライヤー入力ファイル!T223</f>
        <v/>
      </c>
    </row>
    <row r="224" spans="1:11">
      <c r="A224">
        <f>filter_sup_input!E224</f>
        <v>0</v>
      </c>
      <c r="B224">
        <f>IF(A224=0,0,VLOOKUP(A224,サプライヤー入力ファイル!B:T,3,FALSE))</f>
        <v>0</v>
      </c>
      <c r="C224" s="1" t="str">
        <f>IF(A224=0,"",VLOOKUP(A224,サプライヤー入力ファイル!B:T,4,FALSE))</f>
        <v/>
      </c>
      <c r="D224" t="str">
        <f t="shared" si="6"/>
        <v/>
      </c>
      <c r="E224" t="str">
        <f t="shared" si="7"/>
        <v/>
      </c>
      <c r="F224">
        <f>IF(A224=0,0,VLOOKUP(A224,サプライヤー入力ファイル!B:T,5,FALSE))</f>
        <v>0</v>
      </c>
      <c r="G224">
        <f>IF(A224=0,0,VLOOKUP(VLOOKUP(A224,サプライヤー入力ファイル!B:T,6,FALSE),vendors!A:E,5,FALSE))</f>
        <v>0</v>
      </c>
      <c r="H224">
        <f>IF(A224=0,0,VLOOKUP(A224,サプライヤー入力ファイル!B:T,13,FALSE))</f>
        <v>0</v>
      </c>
      <c r="I224" t="str">
        <f>IFERROR(VLOOKUP(A224,subject_ids!A:B,2,FALSE),"")</f>
        <v/>
      </c>
      <c r="J224">
        <f>IF(A224=0,0,VLOOKUP(A224,サプライヤー入力ファイル!B:T,17,FALSE))</f>
        <v>0</v>
      </c>
      <c r="K224" t="str">
        <f>サプライヤー入力ファイル!T224</f>
        <v/>
      </c>
    </row>
    <row r="225" spans="1:11">
      <c r="A225">
        <f>filter_sup_input!E225</f>
        <v>0</v>
      </c>
      <c r="B225">
        <f>IF(A225=0,0,VLOOKUP(A225,サプライヤー入力ファイル!B:T,3,FALSE))</f>
        <v>0</v>
      </c>
      <c r="C225" s="1" t="str">
        <f>IF(A225=0,"",VLOOKUP(A225,サプライヤー入力ファイル!B:T,4,FALSE))</f>
        <v/>
      </c>
      <c r="D225" t="str">
        <f t="shared" si="6"/>
        <v/>
      </c>
      <c r="E225" t="str">
        <f t="shared" si="7"/>
        <v/>
      </c>
      <c r="F225">
        <f>IF(A225=0,0,VLOOKUP(A225,サプライヤー入力ファイル!B:T,5,FALSE))</f>
        <v>0</v>
      </c>
      <c r="G225">
        <f>IF(A225=0,0,VLOOKUP(VLOOKUP(A225,サプライヤー入力ファイル!B:T,6,FALSE),vendors!A:E,5,FALSE))</f>
        <v>0</v>
      </c>
      <c r="H225">
        <f>IF(A225=0,0,VLOOKUP(A225,サプライヤー入力ファイル!B:T,13,FALSE))</f>
        <v>0</v>
      </c>
      <c r="I225" t="str">
        <f>IFERROR(VLOOKUP(A225,subject_ids!A:B,2,FALSE),"")</f>
        <v/>
      </c>
      <c r="J225">
        <f>IF(A225=0,0,VLOOKUP(A225,サプライヤー入力ファイル!B:T,17,FALSE))</f>
        <v>0</v>
      </c>
      <c r="K225" t="str">
        <f>サプライヤー入力ファイル!T225</f>
        <v/>
      </c>
    </row>
    <row r="226" spans="1:11">
      <c r="A226">
        <f>filter_sup_input!E226</f>
        <v>0</v>
      </c>
      <c r="B226">
        <f>IF(A226=0,0,VLOOKUP(A226,サプライヤー入力ファイル!B:T,3,FALSE))</f>
        <v>0</v>
      </c>
      <c r="C226" s="1" t="str">
        <f>IF(A226=0,"",VLOOKUP(A226,サプライヤー入力ファイル!B:T,4,FALSE))</f>
        <v/>
      </c>
      <c r="D226" t="str">
        <f t="shared" si="6"/>
        <v/>
      </c>
      <c r="E226" t="str">
        <f t="shared" si="7"/>
        <v/>
      </c>
      <c r="F226">
        <f>IF(A226=0,0,VLOOKUP(A226,サプライヤー入力ファイル!B:T,5,FALSE))</f>
        <v>0</v>
      </c>
      <c r="G226">
        <f>IF(A226=0,0,VLOOKUP(VLOOKUP(A226,サプライヤー入力ファイル!B:T,6,FALSE),vendors!A:E,5,FALSE))</f>
        <v>0</v>
      </c>
      <c r="H226">
        <f>IF(A226=0,0,VLOOKUP(A226,サプライヤー入力ファイル!B:T,13,FALSE))</f>
        <v>0</v>
      </c>
      <c r="I226" t="str">
        <f>IFERROR(VLOOKUP(A226,subject_ids!A:B,2,FALSE),"")</f>
        <v/>
      </c>
      <c r="J226">
        <f>IF(A226=0,0,VLOOKUP(A226,サプライヤー入力ファイル!B:T,17,FALSE))</f>
        <v>0</v>
      </c>
      <c r="K226" t="str">
        <f>サプライヤー入力ファイル!T226</f>
        <v/>
      </c>
    </row>
    <row r="227" spans="1:11">
      <c r="A227">
        <f>filter_sup_input!E227</f>
        <v>0</v>
      </c>
      <c r="B227">
        <f>IF(A227=0,0,VLOOKUP(A227,サプライヤー入力ファイル!B:T,3,FALSE))</f>
        <v>0</v>
      </c>
      <c r="C227" s="1" t="str">
        <f>IF(A227=0,"",VLOOKUP(A227,サプライヤー入力ファイル!B:T,4,FALSE))</f>
        <v/>
      </c>
      <c r="D227" t="str">
        <f t="shared" si="6"/>
        <v/>
      </c>
      <c r="E227" t="str">
        <f t="shared" si="7"/>
        <v/>
      </c>
      <c r="F227">
        <f>IF(A227=0,0,VLOOKUP(A227,サプライヤー入力ファイル!B:T,5,FALSE))</f>
        <v>0</v>
      </c>
      <c r="G227">
        <f>IF(A227=0,0,VLOOKUP(VLOOKUP(A227,サプライヤー入力ファイル!B:T,6,FALSE),vendors!A:E,5,FALSE))</f>
        <v>0</v>
      </c>
      <c r="H227">
        <f>IF(A227=0,0,VLOOKUP(A227,サプライヤー入力ファイル!B:T,13,FALSE))</f>
        <v>0</v>
      </c>
      <c r="I227" t="str">
        <f>IFERROR(VLOOKUP(A227,subject_ids!A:B,2,FALSE),"")</f>
        <v/>
      </c>
      <c r="J227">
        <f>IF(A227=0,0,VLOOKUP(A227,サプライヤー入力ファイル!B:T,17,FALSE))</f>
        <v>0</v>
      </c>
      <c r="K227" t="str">
        <f>サプライヤー入力ファイル!T227</f>
        <v/>
      </c>
    </row>
    <row r="228" spans="1:11">
      <c r="A228">
        <f>filter_sup_input!E228</f>
        <v>0</v>
      </c>
      <c r="B228">
        <f>IF(A228=0,0,VLOOKUP(A228,サプライヤー入力ファイル!B:T,3,FALSE))</f>
        <v>0</v>
      </c>
      <c r="C228" s="1" t="str">
        <f>IF(A228=0,"",VLOOKUP(A228,サプライヤー入力ファイル!B:T,4,FALSE))</f>
        <v/>
      </c>
      <c r="D228" t="str">
        <f t="shared" si="6"/>
        <v/>
      </c>
      <c r="E228" t="str">
        <f t="shared" si="7"/>
        <v/>
      </c>
      <c r="F228">
        <f>IF(A228=0,0,VLOOKUP(A228,サプライヤー入力ファイル!B:T,5,FALSE))</f>
        <v>0</v>
      </c>
      <c r="G228">
        <f>IF(A228=0,0,VLOOKUP(VLOOKUP(A228,サプライヤー入力ファイル!B:T,6,FALSE),vendors!A:E,5,FALSE))</f>
        <v>0</v>
      </c>
      <c r="H228">
        <f>IF(A228=0,0,VLOOKUP(A228,サプライヤー入力ファイル!B:T,13,FALSE))</f>
        <v>0</v>
      </c>
      <c r="I228" t="str">
        <f>IFERROR(VLOOKUP(A228,subject_ids!A:B,2,FALSE),"")</f>
        <v/>
      </c>
      <c r="J228">
        <f>IF(A228=0,0,VLOOKUP(A228,サプライヤー入力ファイル!B:T,17,FALSE))</f>
        <v>0</v>
      </c>
      <c r="K228" t="str">
        <f>サプライヤー入力ファイル!T228</f>
        <v/>
      </c>
    </row>
    <row r="229" spans="1:11">
      <c r="A229">
        <f>filter_sup_input!E229</f>
        <v>0</v>
      </c>
      <c r="B229">
        <f>IF(A229=0,0,VLOOKUP(A229,サプライヤー入力ファイル!B:T,3,FALSE))</f>
        <v>0</v>
      </c>
      <c r="C229" s="1" t="str">
        <f>IF(A229=0,"",VLOOKUP(A229,サプライヤー入力ファイル!B:T,4,FALSE))</f>
        <v/>
      </c>
      <c r="D229" t="str">
        <f t="shared" si="6"/>
        <v/>
      </c>
      <c r="E229" t="str">
        <f t="shared" si="7"/>
        <v/>
      </c>
      <c r="F229">
        <f>IF(A229=0,0,VLOOKUP(A229,サプライヤー入力ファイル!B:T,5,FALSE))</f>
        <v>0</v>
      </c>
      <c r="G229">
        <f>IF(A229=0,0,VLOOKUP(VLOOKUP(A229,サプライヤー入力ファイル!B:T,6,FALSE),vendors!A:E,5,FALSE))</f>
        <v>0</v>
      </c>
      <c r="H229">
        <f>IF(A229=0,0,VLOOKUP(A229,サプライヤー入力ファイル!B:T,13,FALSE))</f>
        <v>0</v>
      </c>
      <c r="I229" t="str">
        <f>IFERROR(VLOOKUP(A229,subject_ids!A:B,2,FALSE),"")</f>
        <v/>
      </c>
      <c r="J229">
        <f>IF(A229=0,0,VLOOKUP(A229,サプライヤー入力ファイル!B:T,17,FALSE))</f>
        <v>0</v>
      </c>
      <c r="K229" t="str">
        <f>サプライヤー入力ファイル!T229</f>
        <v/>
      </c>
    </row>
    <row r="230" spans="1:11">
      <c r="A230">
        <f>filter_sup_input!E230</f>
        <v>0</v>
      </c>
      <c r="B230">
        <f>IF(A230=0,0,VLOOKUP(A230,サプライヤー入力ファイル!B:T,3,FALSE))</f>
        <v>0</v>
      </c>
      <c r="C230" s="1" t="str">
        <f>IF(A230=0,"",VLOOKUP(A230,サプライヤー入力ファイル!B:T,4,FALSE))</f>
        <v/>
      </c>
      <c r="D230" t="str">
        <f t="shared" si="6"/>
        <v/>
      </c>
      <c r="E230" t="str">
        <f t="shared" si="7"/>
        <v/>
      </c>
      <c r="F230">
        <f>IF(A230=0,0,VLOOKUP(A230,サプライヤー入力ファイル!B:T,5,FALSE))</f>
        <v>0</v>
      </c>
      <c r="G230">
        <f>IF(A230=0,0,VLOOKUP(VLOOKUP(A230,サプライヤー入力ファイル!B:T,6,FALSE),vendors!A:E,5,FALSE))</f>
        <v>0</v>
      </c>
      <c r="H230">
        <f>IF(A230=0,0,VLOOKUP(A230,サプライヤー入力ファイル!B:T,13,FALSE))</f>
        <v>0</v>
      </c>
      <c r="I230" t="str">
        <f>IFERROR(VLOOKUP(A230,subject_ids!A:B,2,FALSE),"")</f>
        <v/>
      </c>
      <c r="J230">
        <f>IF(A230=0,0,VLOOKUP(A230,サプライヤー入力ファイル!B:T,17,FALSE))</f>
        <v>0</v>
      </c>
      <c r="K230" t="str">
        <f>サプライヤー入力ファイル!T230</f>
        <v/>
      </c>
    </row>
    <row r="231" spans="1:11">
      <c r="A231">
        <f>filter_sup_input!E231</f>
        <v>0</v>
      </c>
      <c r="B231">
        <f>IF(A231=0,0,VLOOKUP(A231,サプライヤー入力ファイル!B:T,3,FALSE))</f>
        <v>0</v>
      </c>
      <c r="C231" s="1" t="str">
        <f>IF(A231=0,"",VLOOKUP(A231,サプライヤー入力ファイル!B:T,4,FALSE))</f>
        <v/>
      </c>
      <c r="D231" t="str">
        <f t="shared" si="6"/>
        <v/>
      </c>
      <c r="E231" t="str">
        <f t="shared" si="7"/>
        <v/>
      </c>
      <c r="F231">
        <f>IF(A231=0,0,VLOOKUP(A231,サプライヤー入力ファイル!B:T,5,FALSE))</f>
        <v>0</v>
      </c>
      <c r="G231">
        <f>IF(A231=0,0,VLOOKUP(VLOOKUP(A231,サプライヤー入力ファイル!B:T,6,FALSE),vendors!A:E,5,FALSE))</f>
        <v>0</v>
      </c>
      <c r="H231">
        <f>IF(A231=0,0,VLOOKUP(A231,サプライヤー入力ファイル!B:T,13,FALSE))</f>
        <v>0</v>
      </c>
      <c r="I231" t="str">
        <f>IFERROR(VLOOKUP(A231,subject_ids!A:B,2,FALSE),"")</f>
        <v/>
      </c>
      <c r="J231">
        <f>IF(A231=0,0,VLOOKUP(A231,サプライヤー入力ファイル!B:T,17,FALSE))</f>
        <v>0</v>
      </c>
      <c r="K231" t="str">
        <f>サプライヤー入力ファイル!T231</f>
        <v/>
      </c>
    </row>
    <row r="232" spans="1:11">
      <c r="A232">
        <f>filter_sup_input!E232</f>
        <v>0</v>
      </c>
      <c r="B232">
        <f>IF(A232=0,0,VLOOKUP(A232,サプライヤー入力ファイル!B:T,3,FALSE))</f>
        <v>0</v>
      </c>
      <c r="C232" s="1" t="str">
        <f>IF(A232=0,"",VLOOKUP(A232,サプライヤー入力ファイル!B:T,4,FALSE))</f>
        <v/>
      </c>
      <c r="D232" t="str">
        <f t="shared" si="6"/>
        <v/>
      </c>
      <c r="E232" t="str">
        <f t="shared" si="7"/>
        <v/>
      </c>
      <c r="F232">
        <f>IF(A232=0,0,VLOOKUP(A232,サプライヤー入力ファイル!B:T,5,FALSE))</f>
        <v>0</v>
      </c>
      <c r="G232">
        <f>IF(A232=0,0,VLOOKUP(VLOOKUP(A232,サプライヤー入力ファイル!B:T,6,FALSE),vendors!A:E,5,FALSE))</f>
        <v>0</v>
      </c>
      <c r="H232">
        <f>IF(A232=0,0,VLOOKUP(A232,サプライヤー入力ファイル!B:T,13,FALSE))</f>
        <v>0</v>
      </c>
      <c r="I232" t="str">
        <f>IFERROR(VLOOKUP(A232,subject_ids!A:B,2,FALSE),"")</f>
        <v/>
      </c>
      <c r="J232">
        <f>IF(A232=0,0,VLOOKUP(A232,サプライヤー入力ファイル!B:T,17,FALSE))</f>
        <v>0</v>
      </c>
      <c r="K232" t="str">
        <f>サプライヤー入力ファイル!T232</f>
        <v/>
      </c>
    </row>
    <row r="233" spans="1:11">
      <c r="A233">
        <f>filter_sup_input!E233</f>
        <v>0</v>
      </c>
      <c r="B233">
        <f>IF(A233=0,0,VLOOKUP(A233,サプライヤー入力ファイル!B:T,3,FALSE))</f>
        <v>0</v>
      </c>
      <c r="C233" s="1" t="str">
        <f>IF(A233=0,"",VLOOKUP(A233,サプライヤー入力ファイル!B:T,4,FALSE))</f>
        <v/>
      </c>
      <c r="D233" t="str">
        <f t="shared" si="6"/>
        <v/>
      </c>
      <c r="E233" t="str">
        <f t="shared" si="7"/>
        <v/>
      </c>
      <c r="F233">
        <f>IF(A233=0,0,VLOOKUP(A233,サプライヤー入力ファイル!B:T,5,FALSE))</f>
        <v>0</v>
      </c>
      <c r="G233">
        <f>IF(A233=0,0,VLOOKUP(VLOOKUP(A233,サプライヤー入力ファイル!B:T,6,FALSE),vendors!A:E,5,FALSE))</f>
        <v>0</v>
      </c>
      <c r="H233">
        <f>IF(A233=0,0,VLOOKUP(A233,サプライヤー入力ファイル!B:T,13,FALSE))</f>
        <v>0</v>
      </c>
      <c r="I233" t="str">
        <f>IFERROR(VLOOKUP(A233,subject_ids!A:B,2,FALSE),"")</f>
        <v/>
      </c>
      <c r="J233">
        <f>IF(A233=0,0,VLOOKUP(A233,サプライヤー入力ファイル!B:T,17,FALSE))</f>
        <v>0</v>
      </c>
      <c r="K233" t="str">
        <f>サプライヤー入力ファイル!T233</f>
        <v/>
      </c>
    </row>
    <row r="234" spans="1:11">
      <c r="A234">
        <f>filter_sup_input!E234</f>
        <v>0</v>
      </c>
      <c r="B234">
        <f>IF(A234=0,0,VLOOKUP(A234,サプライヤー入力ファイル!B:T,3,FALSE))</f>
        <v>0</v>
      </c>
      <c r="C234" s="1" t="str">
        <f>IF(A234=0,"",VLOOKUP(A234,サプライヤー入力ファイル!B:T,4,FALSE))</f>
        <v/>
      </c>
      <c r="D234" t="str">
        <f t="shared" si="6"/>
        <v/>
      </c>
      <c r="E234" t="str">
        <f t="shared" si="7"/>
        <v/>
      </c>
      <c r="F234">
        <f>IF(A234=0,0,VLOOKUP(A234,サプライヤー入力ファイル!B:T,5,FALSE))</f>
        <v>0</v>
      </c>
      <c r="G234">
        <f>IF(A234=0,0,VLOOKUP(VLOOKUP(A234,サプライヤー入力ファイル!B:T,6,FALSE),vendors!A:E,5,FALSE))</f>
        <v>0</v>
      </c>
      <c r="H234">
        <f>IF(A234=0,0,VLOOKUP(A234,サプライヤー入力ファイル!B:T,13,FALSE))</f>
        <v>0</v>
      </c>
      <c r="I234" t="str">
        <f>IFERROR(VLOOKUP(A234,subject_ids!A:B,2,FALSE),"")</f>
        <v/>
      </c>
      <c r="J234">
        <f>IF(A234=0,0,VLOOKUP(A234,サプライヤー入力ファイル!B:T,17,FALSE))</f>
        <v>0</v>
      </c>
      <c r="K234" t="str">
        <f>サプライヤー入力ファイル!T234</f>
        <v/>
      </c>
    </row>
    <row r="235" spans="1:11">
      <c r="A235">
        <f>filter_sup_input!E235</f>
        <v>0</v>
      </c>
      <c r="B235">
        <f>IF(A235=0,0,VLOOKUP(A235,サプライヤー入力ファイル!B:T,3,FALSE))</f>
        <v>0</v>
      </c>
      <c r="C235" s="1" t="str">
        <f>IF(A235=0,"",VLOOKUP(A235,サプライヤー入力ファイル!B:T,4,FALSE))</f>
        <v/>
      </c>
      <c r="D235" t="str">
        <f t="shared" si="6"/>
        <v/>
      </c>
      <c r="E235" t="str">
        <f t="shared" si="7"/>
        <v/>
      </c>
      <c r="F235">
        <f>IF(A235=0,0,VLOOKUP(A235,サプライヤー入力ファイル!B:T,5,FALSE))</f>
        <v>0</v>
      </c>
      <c r="G235">
        <f>IF(A235=0,0,VLOOKUP(VLOOKUP(A235,サプライヤー入力ファイル!B:T,6,FALSE),vendors!A:E,5,FALSE))</f>
        <v>0</v>
      </c>
      <c r="H235">
        <f>IF(A235=0,0,VLOOKUP(A235,サプライヤー入力ファイル!B:T,13,FALSE))</f>
        <v>0</v>
      </c>
      <c r="I235" t="str">
        <f>IFERROR(VLOOKUP(A235,subject_ids!A:B,2,FALSE),"")</f>
        <v/>
      </c>
      <c r="J235">
        <f>IF(A235=0,0,VLOOKUP(A235,サプライヤー入力ファイル!B:T,17,FALSE))</f>
        <v>0</v>
      </c>
      <c r="K235" t="str">
        <f>サプライヤー入力ファイル!T235</f>
        <v/>
      </c>
    </row>
    <row r="236" spans="1:11">
      <c r="A236">
        <f>filter_sup_input!E236</f>
        <v>0</v>
      </c>
      <c r="B236">
        <f>IF(A236=0,0,VLOOKUP(A236,サプライヤー入力ファイル!B:T,3,FALSE))</f>
        <v>0</v>
      </c>
      <c r="C236" s="1" t="str">
        <f>IF(A236=0,"",VLOOKUP(A236,サプライヤー入力ファイル!B:T,4,FALSE))</f>
        <v/>
      </c>
      <c r="D236" t="str">
        <f t="shared" si="6"/>
        <v/>
      </c>
      <c r="E236" t="str">
        <f t="shared" si="7"/>
        <v/>
      </c>
      <c r="F236">
        <f>IF(A236=0,0,VLOOKUP(A236,サプライヤー入力ファイル!B:T,5,FALSE))</f>
        <v>0</v>
      </c>
      <c r="G236">
        <f>IF(A236=0,0,VLOOKUP(VLOOKUP(A236,サプライヤー入力ファイル!B:T,6,FALSE),vendors!A:E,5,FALSE))</f>
        <v>0</v>
      </c>
      <c r="H236">
        <f>IF(A236=0,0,VLOOKUP(A236,サプライヤー入力ファイル!B:T,13,FALSE))</f>
        <v>0</v>
      </c>
      <c r="I236" t="str">
        <f>IFERROR(VLOOKUP(A236,subject_ids!A:B,2,FALSE),"")</f>
        <v/>
      </c>
      <c r="J236">
        <f>IF(A236=0,0,VLOOKUP(A236,サプライヤー入力ファイル!B:T,17,FALSE))</f>
        <v>0</v>
      </c>
      <c r="K236" t="str">
        <f>サプライヤー入力ファイル!T236</f>
        <v/>
      </c>
    </row>
    <row r="237" spans="1:11">
      <c r="A237">
        <f>filter_sup_input!E237</f>
        <v>0</v>
      </c>
      <c r="B237">
        <f>IF(A237=0,0,VLOOKUP(A237,サプライヤー入力ファイル!B:T,3,FALSE))</f>
        <v>0</v>
      </c>
      <c r="C237" s="1" t="str">
        <f>IF(A237=0,"",VLOOKUP(A237,サプライヤー入力ファイル!B:T,4,FALSE))</f>
        <v/>
      </c>
      <c r="D237" t="str">
        <f t="shared" si="6"/>
        <v/>
      </c>
      <c r="E237" t="str">
        <f t="shared" si="7"/>
        <v/>
      </c>
      <c r="F237">
        <f>IF(A237=0,0,VLOOKUP(A237,サプライヤー入力ファイル!B:T,5,FALSE))</f>
        <v>0</v>
      </c>
      <c r="G237">
        <f>IF(A237=0,0,VLOOKUP(VLOOKUP(A237,サプライヤー入力ファイル!B:T,6,FALSE),vendors!A:E,5,FALSE))</f>
        <v>0</v>
      </c>
      <c r="H237">
        <f>IF(A237=0,0,VLOOKUP(A237,サプライヤー入力ファイル!B:T,13,FALSE))</f>
        <v>0</v>
      </c>
      <c r="I237" t="str">
        <f>IFERROR(VLOOKUP(A237,subject_ids!A:B,2,FALSE),"")</f>
        <v/>
      </c>
      <c r="J237">
        <f>IF(A237=0,0,VLOOKUP(A237,サプライヤー入力ファイル!B:T,17,FALSE))</f>
        <v>0</v>
      </c>
      <c r="K237" t="str">
        <f>サプライヤー入力ファイル!T237</f>
        <v/>
      </c>
    </row>
    <row r="238" spans="1:11">
      <c r="A238">
        <f>filter_sup_input!E238</f>
        <v>0</v>
      </c>
      <c r="B238">
        <f>IF(A238=0,0,VLOOKUP(A238,サプライヤー入力ファイル!B:T,3,FALSE))</f>
        <v>0</v>
      </c>
      <c r="C238" s="1" t="str">
        <f>IF(A238=0,"",VLOOKUP(A238,サプライヤー入力ファイル!B:T,4,FALSE))</f>
        <v/>
      </c>
      <c r="D238" t="str">
        <f t="shared" si="6"/>
        <v/>
      </c>
      <c r="E238" t="str">
        <f t="shared" si="7"/>
        <v/>
      </c>
      <c r="F238">
        <f>IF(A238=0,0,VLOOKUP(A238,サプライヤー入力ファイル!B:T,5,FALSE))</f>
        <v>0</v>
      </c>
      <c r="G238">
        <f>IF(A238=0,0,VLOOKUP(VLOOKUP(A238,サプライヤー入力ファイル!B:T,6,FALSE),vendors!A:E,5,FALSE))</f>
        <v>0</v>
      </c>
      <c r="H238">
        <f>IF(A238=0,0,VLOOKUP(A238,サプライヤー入力ファイル!B:T,13,FALSE))</f>
        <v>0</v>
      </c>
      <c r="I238" t="str">
        <f>IFERROR(VLOOKUP(A238,subject_ids!A:B,2,FALSE),"")</f>
        <v/>
      </c>
      <c r="J238">
        <f>IF(A238=0,0,VLOOKUP(A238,サプライヤー入力ファイル!B:T,17,FALSE))</f>
        <v>0</v>
      </c>
      <c r="K238" t="str">
        <f>サプライヤー入力ファイル!T238</f>
        <v/>
      </c>
    </row>
    <row r="239" spans="1:11">
      <c r="A239">
        <f>filter_sup_input!E239</f>
        <v>0</v>
      </c>
      <c r="B239">
        <f>IF(A239=0,0,VLOOKUP(A239,サプライヤー入力ファイル!B:T,3,FALSE))</f>
        <v>0</v>
      </c>
      <c r="C239" s="1" t="str">
        <f>IF(A239=0,"",VLOOKUP(A239,サプライヤー入力ファイル!B:T,4,FALSE))</f>
        <v/>
      </c>
      <c r="D239" t="str">
        <f t="shared" si="6"/>
        <v/>
      </c>
      <c r="E239" t="str">
        <f t="shared" si="7"/>
        <v/>
      </c>
      <c r="F239">
        <f>IF(A239=0,0,VLOOKUP(A239,サプライヤー入力ファイル!B:T,5,FALSE))</f>
        <v>0</v>
      </c>
      <c r="G239">
        <f>IF(A239=0,0,VLOOKUP(VLOOKUP(A239,サプライヤー入力ファイル!B:T,6,FALSE),vendors!A:E,5,FALSE))</f>
        <v>0</v>
      </c>
      <c r="H239">
        <f>IF(A239=0,0,VLOOKUP(A239,サプライヤー入力ファイル!B:T,13,FALSE))</f>
        <v>0</v>
      </c>
      <c r="I239" t="str">
        <f>IFERROR(VLOOKUP(A239,subject_ids!A:B,2,FALSE),"")</f>
        <v/>
      </c>
      <c r="J239">
        <f>IF(A239=0,0,VLOOKUP(A239,サプライヤー入力ファイル!B:T,17,FALSE))</f>
        <v>0</v>
      </c>
      <c r="K239" t="str">
        <f>サプライヤー入力ファイル!T239</f>
        <v/>
      </c>
    </row>
    <row r="240" spans="1:11">
      <c r="A240">
        <f>filter_sup_input!E240</f>
        <v>0</v>
      </c>
      <c r="B240">
        <f>IF(A240=0,0,VLOOKUP(A240,サプライヤー入力ファイル!B:T,3,FALSE))</f>
        <v>0</v>
      </c>
      <c r="C240" s="1" t="str">
        <f>IF(A240=0,"",VLOOKUP(A240,サプライヤー入力ファイル!B:T,4,FALSE))</f>
        <v/>
      </c>
      <c r="D240" t="str">
        <f t="shared" si="6"/>
        <v/>
      </c>
      <c r="E240" t="str">
        <f t="shared" si="7"/>
        <v/>
      </c>
      <c r="F240">
        <f>IF(A240=0,0,VLOOKUP(A240,サプライヤー入力ファイル!B:T,5,FALSE))</f>
        <v>0</v>
      </c>
      <c r="G240">
        <f>IF(A240=0,0,VLOOKUP(VLOOKUP(A240,サプライヤー入力ファイル!B:T,6,FALSE),vendors!A:E,5,FALSE))</f>
        <v>0</v>
      </c>
      <c r="H240">
        <f>IF(A240=0,0,VLOOKUP(A240,サプライヤー入力ファイル!B:T,13,FALSE))</f>
        <v>0</v>
      </c>
      <c r="I240" t="str">
        <f>IFERROR(VLOOKUP(A240,subject_ids!A:B,2,FALSE),"")</f>
        <v/>
      </c>
      <c r="J240">
        <f>IF(A240=0,0,VLOOKUP(A240,サプライヤー入力ファイル!B:T,17,FALSE))</f>
        <v>0</v>
      </c>
      <c r="K240" t="str">
        <f>サプライヤー入力ファイル!T240</f>
        <v/>
      </c>
    </row>
    <row r="241" spans="1:11">
      <c r="A241">
        <f>filter_sup_input!E241</f>
        <v>0</v>
      </c>
      <c r="B241">
        <f>IF(A241=0,0,VLOOKUP(A241,サプライヤー入力ファイル!B:T,3,FALSE))</f>
        <v>0</v>
      </c>
      <c r="C241" s="1" t="str">
        <f>IF(A241=0,"",VLOOKUP(A241,サプライヤー入力ファイル!B:T,4,FALSE))</f>
        <v/>
      </c>
      <c r="D241" t="str">
        <f t="shared" si="6"/>
        <v/>
      </c>
      <c r="E241" t="str">
        <f t="shared" si="7"/>
        <v/>
      </c>
      <c r="F241">
        <f>IF(A241=0,0,VLOOKUP(A241,サプライヤー入力ファイル!B:T,5,FALSE))</f>
        <v>0</v>
      </c>
      <c r="G241">
        <f>IF(A241=0,0,VLOOKUP(VLOOKUP(A241,サプライヤー入力ファイル!B:T,6,FALSE),vendors!A:E,5,FALSE))</f>
        <v>0</v>
      </c>
      <c r="H241">
        <f>IF(A241=0,0,VLOOKUP(A241,サプライヤー入力ファイル!B:T,13,FALSE))</f>
        <v>0</v>
      </c>
      <c r="I241" t="str">
        <f>IFERROR(VLOOKUP(A241,subject_ids!A:B,2,FALSE),"")</f>
        <v/>
      </c>
      <c r="J241">
        <f>IF(A241=0,0,VLOOKUP(A241,サプライヤー入力ファイル!B:T,17,FALSE))</f>
        <v>0</v>
      </c>
      <c r="K241" t="str">
        <f>サプライヤー入力ファイル!T241</f>
        <v/>
      </c>
    </row>
    <row r="242" spans="1:11">
      <c r="A242">
        <f>filter_sup_input!E242</f>
        <v>0</v>
      </c>
      <c r="B242">
        <f>IF(A242=0,0,VLOOKUP(A242,サプライヤー入力ファイル!B:T,3,FALSE))</f>
        <v>0</v>
      </c>
      <c r="C242" s="1" t="str">
        <f>IF(A242=0,"",VLOOKUP(A242,サプライヤー入力ファイル!B:T,4,FALSE))</f>
        <v/>
      </c>
      <c r="D242" t="str">
        <f t="shared" si="6"/>
        <v/>
      </c>
      <c r="E242" t="str">
        <f t="shared" si="7"/>
        <v/>
      </c>
      <c r="F242">
        <f>IF(A242=0,0,VLOOKUP(A242,サプライヤー入力ファイル!B:T,5,FALSE))</f>
        <v>0</v>
      </c>
      <c r="G242">
        <f>IF(A242=0,0,VLOOKUP(VLOOKUP(A242,サプライヤー入力ファイル!B:T,6,FALSE),vendors!A:E,5,FALSE))</f>
        <v>0</v>
      </c>
      <c r="H242">
        <f>IF(A242=0,0,VLOOKUP(A242,サプライヤー入力ファイル!B:T,13,FALSE))</f>
        <v>0</v>
      </c>
      <c r="I242" t="str">
        <f>IFERROR(VLOOKUP(A242,subject_ids!A:B,2,FALSE),"")</f>
        <v/>
      </c>
      <c r="J242">
        <f>IF(A242=0,0,VLOOKUP(A242,サプライヤー入力ファイル!B:T,17,FALSE))</f>
        <v>0</v>
      </c>
      <c r="K242" t="str">
        <f>サプライヤー入力ファイル!T242</f>
        <v/>
      </c>
    </row>
    <row r="243" spans="1:11">
      <c r="A243">
        <f>filter_sup_input!E243</f>
        <v>0</v>
      </c>
      <c r="B243">
        <f>IF(A243=0,0,VLOOKUP(A243,サプライヤー入力ファイル!B:T,3,FALSE))</f>
        <v>0</v>
      </c>
      <c r="C243" s="1" t="str">
        <f>IF(A243=0,"",VLOOKUP(A243,サプライヤー入力ファイル!B:T,4,FALSE))</f>
        <v/>
      </c>
      <c r="D243" t="str">
        <f t="shared" si="6"/>
        <v/>
      </c>
      <c r="E243" t="str">
        <f t="shared" si="7"/>
        <v/>
      </c>
      <c r="F243">
        <f>IF(A243=0,0,VLOOKUP(A243,サプライヤー入力ファイル!B:T,5,FALSE))</f>
        <v>0</v>
      </c>
      <c r="G243">
        <f>IF(A243=0,0,VLOOKUP(VLOOKUP(A243,サプライヤー入力ファイル!B:T,6,FALSE),vendors!A:E,5,FALSE))</f>
        <v>0</v>
      </c>
      <c r="H243">
        <f>IF(A243=0,0,VLOOKUP(A243,サプライヤー入力ファイル!B:T,13,FALSE))</f>
        <v>0</v>
      </c>
      <c r="I243" t="str">
        <f>IFERROR(VLOOKUP(A243,subject_ids!A:B,2,FALSE),"")</f>
        <v/>
      </c>
      <c r="J243">
        <f>IF(A243=0,0,VLOOKUP(A243,サプライヤー入力ファイル!B:T,17,FALSE))</f>
        <v>0</v>
      </c>
      <c r="K243" t="str">
        <f>サプライヤー入力ファイル!T243</f>
        <v/>
      </c>
    </row>
    <row r="244" spans="1:11">
      <c r="A244">
        <f>filter_sup_input!E244</f>
        <v>0</v>
      </c>
      <c r="B244">
        <f>IF(A244=0,0,VLOOKUP(A244,サプライヤー入力ファイル!B:T,3,FALSE))</f>
        <v>0</v>
      </c>
      <c r="C244" s="1" t="str">
        <f>IF(A244=0,"",VLOOKUP(A244,サプライヤー入力ファイル!B:T,4,FALSE))</f>
        <v/>
      </c>
      <c r="D244" t="str">
        <f t="shared" si="6"/>
        <v/>
      </c>
      <c r="E244" t="str">
        <f t="shared" si="7"/>
        <v/>
      </c>
      <c r="F244">
        <f>IF(A244=0,0,VLOOKUP(A244,サプライヤー入力ファイル!B:T,5,FALSE))</f>
        <v>0</v>
      </c>
      <c r="G244">
        <f>IF(A244=0,0,VLOOKUP(VLOOKUP(A244,サプライヤー入力ファイル!B:T,6,FALSE),vendors!A:E,5,FALSE))</f>
        <v>0</v>
      </c>
      <c r="H244">
        <f>IF(A244=0,0,VLOOKUP(A244,サプライヤー入力ファイル!B:T,13,FALSE))</f>
        <v>0</v>
      </c>
      <c r="I244" t="str">
        <f>IFERROR(VLOOKUP(A244,subject_ids!A:B,2,FALSE),"")</f>
        <v/>
      </c>
      <c r="J244">
        <f>IF(A244=0,0,VLOOKUP(A244,サプライヤー入力ファイル!B:T,17,FALSE))</f>
        <v>0</v>
      </c>
      <c r="K244" t="str">
        <f>サプライヤー入力ファイル!T244</f>
        <v/>
      </c>
    </row>
    <row r="245" spans="1:11">
      <c r="A245">
        <f>filter_sup_input!E245</f>
        <v>0</v>
      </c>
      <c r="B245">
        <f>IF(A245=0,0,VLOOKUP(A245,サプライヤー入力ファイル!B:T,3,FALSE))</f>
        <v>0</v>
      </c>
      <c r="C245" s="1" t="str">
        <f>IF(A245=0,"",VLOOKUP(A245,サプライヤー入力ファイル!B:T,4,FALSE))</f>
        <v/>
      </c>
      <c r="D245" t="str">
        <f t="shared" si="6"/>
        <v/>
      </c>
      <c r="E245" t="str">
        <f t="shared" si="7"/>
        <v/>
      </c>
      <c r="F245">
        <f>IF(A245=0,0,VLOOKUP(A245,サプライヤー入力ファイル!B:T,5,FALSE))</f>
        <v>0</v>
      </c>
      <c r="G245">
        <f>IF(A245=0,0,VLOOKUP(VLOOKUP(A245,サプライヤー入力ファイル!B:T,6,FALSE),vendors!A:E,5,FALSE))</f>
        <v>0</v>
      </c>
      <c r="H245">
        <f>IF(A245=0,0,VLOOKUP(A245,サプライヤー入力ファイル!B:T,13,FALSE))</f>
        <v>0</v>
      </c>
      <c r="I245" t="str">
        <f>IFERROR(VLOOKUP(A245,subject_ids!A:B,2,FALSE),"")</f>
        <v/>
      </c>
      <c r="J245">
        <f>IF(A245=0,0,VLOOKUP(A245,サプライヤー入力ファイル!B:T,17,FALSE))</f>
        <v>0</v>
      </c>
      <c r="K245" t="str">
        <f>サプライヤー入力ファイル!T245</f>
        <v/>
      </c>
    </row>
    <row r="246" spans="1:11">
      <c r="A246">
        <f>filter_sup_input!E246</f>
        <v>0</v>
      </c>
      <c r="B246">
        <f>IF(A246=0,0,VLOOKUP(A246,サプライヤー入力ファイル!B:T,3,FALSE))</f>
        <v>0</v>
      </c>
      <c r="C246" s="1" t="str">
        <f>IF(A246=0,"",VLOOKUP(A246,サプライヤー入力ファイル!B:T,4,FALSE))</f>
        <v/>
      </c>
      <c r="D246" t="str">
        <f t="shared" si="6"/>
        <v/>
      </c>
      <c r="E246" t="str">
        <f t="shared" si="7"/>
        <v/>
      </c>
      <c r="F246">
        <f>IF(A246=0,0,VLOOKUP(A246,サプライヤー入力ファイル!B:T,5,FALSE))</f>
        <v>0</v>
      </c>
      <c r="G246">
        <f>IF(A246=0,0,VLOOKUP(VLOOKUP(A246,サプライヤー入力ファイル!B:T,6,FALSE),vendors!A:E,5,FALSE))</f>
        <v>0</v>
      </c>
      <c r="H246">
        <f>IF(A246=0,0,VLOOKUP(A246,サプライヤー入力ファイル!B:T,13,FALSE))</f>
        <v>0</v>
      </c>
      <c r="I246" t="str">
        <f>IFERROR(VLOOKUP(A246,subject_ids!A:B,2,FALSE),"")</f>
        <v/>
      </c>
      <c r="J246">
        <f>IF(A246=0,0,VLOOKUP(A246,サプライヤー入力ファイル!B:T,17,FALSE))</f>
        <v>0</v>
      </c>
      <c r="K246" t="str">
        <f>サプライヤー入力ファイル!T246</f>
        <v/>
      </c>
    </row>
    <row r="247" spans="1:11">
      <c r="A247">
        <f>filter_sup_input!E247</f>
        <v>0</v>
      </c>
      <c r="B247">
        <f>IF(A247=0,0,VLOOKUP(A247,サプライヤー入力ファイル!B:T,3,FALSE))</f>
        <v>0</v>
      </c>
      <c r="C247" s="1" t="str">
        <f>IF(A247=0,"",VLOOKUP(A247,サプライヤー入力ファイル!B:T,4,FALSE))</f>
        <v/>
      </c>
      <c r="D247" t="str">
        <f t="shared" si="6"/>
        <v/>
      </c>
      <c r="E247" t="str">
        <f t="shared" si="7"/>
        <v/>
      </c>
      <c r="F247">
        <f>IF(A247=0,0,VLOOKUP(A247,サプライヤー入力ファイル!B:T,5,FALSE))</f>
        <v>0</v>
      </c>
      <c r="G247">
        <f>IF(A247=0,0,VLOOKUP(VLOOKUP(A247,サプライヤー入力ファイル!B:T,6,FALSE),vendors!A:E,5,FALSE))</f>
        <v>0</v>
      </c>
      <c r="H247">
        <f>IF(A247=0,0,VLOOKUP(A247,サプライヤー入力ファイル!B:T,13,FALSE))</f>
        <v>0</v>
      </c>
      <c r="I247" t="str">
        <f>IFERROR(VLOOKUP(A247,subject_ids!A:B,2,FALSE),"")</f>
        <v/>
      </c>
      <c r="J247">
        <f>IF(A247=0,0,VLOOKUP(A247,サプライヤー入力ファイル!B:T,17,FALSE))</f>
        <v>0</v>
      </c>
      <c r="K247" t="str">
        <f>サプライヤー入力ファイル!T247</f>
        <v/>
      </c>
    </row>
    <row r="248" spans="1:11">
      <c r="A248">
        <f>filter_sup_input!E248</f>
        <v>0</v>
      </c>
      <c r="B248">
        <f>IF(A248=0,0,VLOOKUP(A248,サプライヤー入力ファイル!B:T,3,FALSE))</f>
        <v>0</v>
      </c>
      <c r="C248" s="1" t="str">
        <f>IF(A248=0,"",VLOOKUP(A248,サプライヤー入力ファイル!B:T,4,FALSE))</f>
        <v/>
      </c>
      <c r="D248" t="str">
        <f t="shared" si="6"/>
        <v/>
      </c>
      <c r="E248" t="str">
        <f t="shared" si="7"/>
        <v/>
      </c>
      <c r="F248">
        <f>IF(A248=0,0,VLOOKUP(A248,サプライヤー入力ファイル!B:T,5,FALSE))</f>
        <v>0</v>
      </c>
      <c r="G248">
        <f>IF(A248=0,0,VLOOKUP(VLOOKUP(A248,サプライヤー入力ファイル!B:T,6,FALSE),vendors!A:E,5,FALSE))</f>
        <v>0</v>
      </c>
      <c r="H248">
        <f>IF(A248=0,0,VLOOKUP(A248,サプライヤー入力ファイル!B:T,13,FALSE))</f>
        <v>0</v>
      </c>
      <c r="I248" t="str">
        <f>IFERROR(VLOOKUP(A248,subject_ids!A:B,2,FALSE),"")</f>
        <v/>
      </c>
      <c r="J248">
        <f>IF(A248=0,0,VLOOKUP(A248,サプライヤー入力ファイル!B:T,17,FALSE))</f>
        <v>0</v>
      </c>
      <c r="K248" t="str">
        <f>サプライヤー入力ファイル!T248</f>
        <v/>
      </c>
    </row>
    <row r="249" spans="1:11">
      <c r="A249">
        <f>filter_sup_input!E249</f>
        <v>0</v>
      </c>
      <c r="B249">
        <f>IF(A249=0,0,VLOOKUP(A249,サプライヤー入力ファイル!B:T,3,FALSE))</f>
        <v>0</v>
      </c>
      <c r="C249" s="1" t="str">
        <f>IF(A249=0,"",VLOOKUP(A249,サプライヤー入力ファイル!B:T,4,FALSE))</f>
        <v/>
      </c>
      <c r="D249" t="str">
        <f t="shared" si="6"/>
        <v/>
      </c>
      <c r="E249" t="str">
        <f t="shared" si="7"/>
        <v/>
      </c>
      <c r="F249">
        <f>IF(A249=0,0,VLOOKUP(A249,サプライヤー入力ファイル!B:T,5,FALSE))</f>
        <v>0</v>
      </c>
      <c r="G249">
        <f>IF(A249=0,0,VLOOKUP(VLOOKUP(A249,サプライヤー入力ファイル!B:T,6,FALSE),vendors!A:E,5,FALSE))</f>
        <v>0</v>
      </c>
      <c r="H249">
        <f>IF(A249=0,0,VLOOKUP(A249,サプライヤー入力ファイル!B:T,13,FALSE))</f>
        <v>0</v>
      </c>
      <c r="I249" t="str">
        <f>IFERROR(VLOOKUP(A249,subject_ids!A:B,2,FALSE),"")</f>
        <v/>
      </c>
      <c r="J249">
        <f>IF(A249=0,0,VLOOKUP(A249,サプライヤー入力ファイル!B:T,17,FALSE))</f>
        <v>0</v>
      </c>
      <c r="K249" t="str">
        <f>サプライヤー入力ファイル!T249</f>
        <v/>
      </c>
    </row>
    <row r="250" spans="1:11">
      <c r="A250">
        <f>filter_sup_input!E250</f>
        <v>0</v>
      </c>
      <c r="B250">
        <f>IF(A250=0,0,VLOOKUP(A250,サプライヤー入力ファイル!B:T,3,FALSE))</f>
        <v>0</v>
      </c>
      <c r="C250" s="1" t="str">
        <f>IF(A250=0,"",VLOOKUP(A250,サプライヤー入力ファイル!B:T,4,FALSE))</f>
        <v/>
      </c>
      <c r="D250" t="str">
        <f t="shared" si="6"/>
        <v/>
      </c>
      <c r="E250" t="str">
        <f t="shared" si="7"/>
        <v/>
      </c>
      <c r="F250">
        <f>IF(A250=0,0,VLOOKUP(A250,サプライヤー入力ファイル!B:T,5,FALSE))</f>
        <v>0</v>
      </c>
      <c r="G250">
        <f>IF(A250=0,0,VLOOKUP(VLOOKUP(A250,サプライヤー入力ファイル!B:T,6,FALSE),vendors!A:E,5,FALSE))</f>
        <v>0</v>
      </c>
      <c r="H250">
        <f>IF(A250=0,0,VLOOKUP(A250,サプライヤー入力ファイル!B:T,13,FALSE))</f>
        <v>0</v>
      </c>
      <c r="I250" t="str">
        <f>IFERROR(VLOOKUP(A250,subject_ids!A:B,2,FALSE),"")</f>
        <v/>
      </c>
      <c r="J250">
        <f>IF(A250=0,0,VLOOKUP(A250,サプライヤー入力ファイル!B:T,17,FALSE))</f>
        <v>0</v>
      </c>
      <c r="K250" t="str">
        <f>サプライヤー入力ファイル!T250</f>
        <v/>
      </c>
    </row>
    <row r="251" spans="1:11">
      <c r="A251">
        <f>filter_sup_input!E251</f>
        <v>0</v>
      </c>
      <c r="B251">
        <f>IF(A251=0,0,VLOOKUP(A251,サプライヤー入力ファイル!B:T,3,FALSE))</f>
        <v>0</v>
      </c>
      <c r="C251" s="1" t="str">
        <f>IF(A251=0,"",VLOOKUP(A251,サプライヤー入力ファイル!B:T,4,FALSE))</f>
        <v/>
      </c>
      <c r="D251" t="str">
        <f t="shared" si="6"/>
        <v/>
      </c>
      <c r="E251" t="str">
        <f t="shared" si="7"/>
        <v/>
      </c>
      <c r="F251">
        <f>IF(A251=0,0,VLOOKUP(A251,サプライヤー入力ファイル!B:T,5,FALSE))</f>
        <v>0</v>
      </c>
      <c r="G251">
        <f>IF(A251=0,0,VLOOKUP(VLOOKUP(A251,サプライヤー入力ファイル!B:T,6,FALSE),vendors!A:E,5,FALSE))</f>
        <v>0</v>
      </c>
      <c r="H251">
        <f>IF(A251=0,0,VLOOKUP(A251,サプライヤー入力ファイル!B:T,13,FALSE))</f>
        <v>0</v>
      </c>
      <c r="I251" t="str">
        <f>IFERROR(VLOOKUP(A251,subject_ids!A:B,2,FALSE),"")</f>
        <v/>
      </c>
      <c r="J251">
        <f>IF(A251=0,0,VLOOKUP(A251,サプライヤー入力ファイル!B:T,17,FALSE))</f>
        <v>0</v>
      </c>
      <c r="K251" t="str">
        <f>サプライヤー入力ファイル!T251</f>
        <v/>
      </c>
    </row>
    <row r="252" spans="1:11">
      <c r="A252">
        <f>filter_sup_input!E252</f>
        <v>0</v>
      </c>
      <c r="B252">
        <f>IF(A252=0,0,VLOOKUP(A252,サプライヤー入力ファイル!B:T,3,FALSE))</f>
        <v>0</v>
      </c>
      <c r="C252" s="1" t="str">
        <f>IF(A252=0,"",VLOOKUP(A252,サプライヤー入力ファイル!B:T,4,FALSE))</f>
        <v/>
      </c>
      <c r="D252" t="str">
        <f t="shared" si="6"/>
        <v/>
      </c>
      <c r="E252" t="str">
        <f t="shared" si="7"/>
        <v/>
      </c>
      <c r="F252">
        <f>IF(A252=0,0,VLOOKUP(A252,サプライヤー入力ファイル!B:T,5,FALSE))</f>
        <v>0</v>
      </c>
      <c r="G252">
        <f>IF(A252=0,0,VLOOKUP(VLOOKUP(A252,サプライヤー入力ファイル!B:T,6,FALSE),vendors!A:E,5,FALSE))</f>
        <v>0</v>
      </c>
      <c r="H252">
        <f>IF(A252=0,0,VLOOKUP(A252,サプライヤー入力ファイル!B:T,13,FALSE))</f>
        <v>0</v>
      </c>
      <c r="I252" t="str">
        <f>IFERROR(VLOOKUP(A252,subject_ids!A:B,2,FALSE),"")</f>
        <v/>
      </c>
      <c r="J252">
        <f>IF(A252=0,0,VLOOKUP(A252,サプライヤー入力ファイル!B:T,17,FALSE))</f>
        <v>0</v>
      </c>
      <c r="K252" t="str">
        <f>サプライヤー入力ファイル!T252</f>
        <v/>
      </c>
    </row>
    <row r="253" spans="1:11">
      <c r="A253">
        <f>filter_sup_input!E253</f>
        <v>0</v>
      </c>
      <c r="B253">
        <f>IF(A253=0,0,VLOOKUP(A253,サプライヤー入力ファイル!B:T,3,FALSE))</f>
        <v>0</v>
      </c>
      <c r="C253" s="1" t="str">
        <f>IF(A253=0,"",VLOOKUP(A253,サプライヤー入力ファイル!B:T,4,FALSE))</f>
        <v/>
      </c>
      <c r="D253" t="str">
        <f t="shared" si="6"/>
        <v/>
      </c>
      <c r="E253" t="str">
        <f t="shared" si="7"/>
        <v/>
      </c>
      <c r="F253">
        <f>IF(A253=0,0,VLOOKUP(A253,サプライヤー入力ファイル!B:T,5,FALSE))</f>
        <v>0</v>
      </c>
      <c r="G253">
        <f>IF(A253=0,0,VLOOKUP(VLOOKUP(A253,サプライヤー入力ファイル!B:T,6,FALSE),vendors!A:E,5,FALSE))</f>
        <v>0</v>
      </c>
      <c r="H253">
        <f>IF(A253=0,0,VLOOKUP(A253,サプライヤー入力ファイル!B:T,13,FALSE))</f>
        <v>0</v>
      </c>
      <c r="I253" t="str">
        <f>IFERROR(VLOOKUP(A253,subject_ids!A:B,2,FALSE),"")</f>
        <v/>
      </c>
      <c r="J253">
        <f>IF(A253=0,0,VLOOKUP(A253,サプライヤー入力ファイル!B:T,17,FALSE))</f>
        <v>0</v>
      </c>
      <c r="K253" t="str">
        <f>サプライヤー入力ファイル!T253</f>
        <v/>
      </c>
    </row>
    <row r="254" spans="1:11">
      <c r="A254">
        <f>filter_sup_input!E254</f>
        <v>0</v>
      </c>
      <c r="B254">
        <f>IF(A254=0,0,VLOOKUP(A254,サプライヤー入力ファイル!B:T,3,FALSE))</f>
        <v>0</v>
      </c>
      <c r="C254" s="1" t="str">
        <f>IF(A254=0,"",VLOOKUP(A254,サプライヤー入力ファイル!B:T,4,FALSE))</f>
        <v/>
      </c>
      <c r="D254" t="str">
        <f t="shared" si="6"/>
        <v/>
      </c>
      <c r="E254" t="str">
        <f t="shared" si="7"/>
        <v/>
      </c>
      <c r="F254">
        <f>IF(A254=0,0,VLOOKUP(A254,サプライヤー入力ファイル!B:T,5,FALSE))</f>
        <v>0</v>
      </c>
      <c r="G254">
        <f>IF(A254=0,0,VLOOKUP(VLOOKUP(A254,サプライヤー入力ファイル!B:T,6,FALSE),vendors!A:E,5,FALSE))</f>
        <v>0</v>
      </c>
      <c r="H254">
        <f>IF(A254=0,0,VLOOKUP(A254,サプライヤー入力ファイル!B:T,13,FALSE))</f>
        <v>0</v>
      </c>
      <c r="I254" t="str">
        <f>IFERROR(VLOOKUP(A254,subject_ids!A:B,2,FALSE),"")</f>
        <v/>
      </c>
      <c r="J254">
        <f>IF(A254=0,0,VLOOKUP(A254,サプライヤー入力ファイル!B:T,17,FALSE))</f>
        <v>0</v>
      </c>
      <c r="K254" t="str">
        <f>サプライヤー入力ファイル!T254</f>
        <v/>
      </c>
    </row>
    <row r="255" spans="1:11">
      <c r="A255">
        <f>filter_sup_input!E255</f>
        <v>0</v>
      </c>
      <c r="B255">
        <f>IF(A255=0,0,VLOOKUP(A255,サプライヤー入力ファイル!B:T,3,FALSE))</f>
        <v>0</v>
      </c>
      <c r="C255" s="1" t="str">
        <f>IF(A255=0,"",VLOOKUP(A255,サプライヤー入力ファイル!B:T,4,FALSE))</f>
        <v/>
      </c>
      <c r="D255" t="str">
        <f t="shared" si="6"/>
        <v/>
      </c>
      <c r="E255" t="str">
        <f t="shared" si="7"/>
        <v/>
      </c>
      <c r="F255">
        <f>IF(A255=0,0,VLOOKUP(A255,サプライヤー入力ファイル!B:T,5,FALSE))</f>
        <v>0</v>
      </c>
      <c r="G255">
        <f>IF(A255=0,0,VLOOKUP(VLOOKUP(A255,サプライヤー入力ファイル!B:T,6,FALSE),vendors!A:E,5,FALSE))</f>
        <v>0</v>
      </c>
      <c r="H255">
        <f>IF(A255=0,0,VLOOKUP(A255,サプライヤー入力ファイル!B:T,13,FALSE))</f>
        <v>0</v>
      </c>
      <c r="I255" t="str">
        <f>IFERROR(VLOOKUP(A255,subject_ids!A:B,2,FALSE),"")</f>
        <v/>
      </c>
      <c r="J255">
        <f>IF(A255=0,0,VLOOKUP(A255,サプライヤー入力ファイル!B:T,17,FALSE))</f>
        <v>0</v>
      </c>
      <c r="K255" t="str">
        <f>サプライヤー入力ファイル!T255</f>
        <v/>
      </c>
    </row>
    <row r="256" spans="1:11">
      <c r="A256">
        <f>filter_sup_input!E256</f>
        <v>0</v>
      </c>
      <c r="B256">
        <f>IF(A256=0,0,VLOOKUP(A256,サプライヤー入力ファイル!B:T,3,FALSE))</f>
        <v>0</v>
      </c>
      <c r="C256" s="1" t="str">
        <f>IF(A256=0,"",VLOOKUP(A256,サプライヤー入力ファイル!B:T,4,FALSE))</f>
        <v/>
      </c>
      <c r="D256" t="str">
        <f t="shared" si="6"/>
        <v/>
      </c>
      <c r="E256" t="str">
        <f t="shared" si="7"/>
        <v/>
      </c>
      <c r="F256">
        <f>IF(A256=0,0,VLOOKUP(A256,サプライヤー入力ファイル!B:T,5,FALSE))</f>
        <v>0</v>
      </c>
      <c r="G256">
        <f>IF(A256=0,0,VLOOKUP(VLOOKUP(A256,サプライヤー入力ファイル!B:T,6,FALSE),vendors!A:E,5,FALSE))</f>
        <v>0</v>
      </c>
      <c r="H256">
        <f>IF(A256=0,0,VLOOKUP(A256,サプライヤー入力ファイル!B:T,13,FALSE))</f>
        <v>0</v>
      </c>
      <c r="I256" t="str">
        <f>IFERROR(VLOOKUP(A256,subject_ids!A:B,2,FALSE),"")</f>
        <v/>
      </c>
      <c r="J256">
        <f>IF(A256=0,0,VLOOKUP(A256,サプライヤー入力ファイル!B:T,17,FALSE))</f>
        <v>0</v>
      </c>
      <c r="K256" t="str">
        <f>サプライヤー入力ファイル!T256</f>
        <v/>
      </c>
    </row>
    <row r="257" spans="1:11">
      <c r="A257">
        <f>filter_sup_input!E257</f>
        <v>0</v>
      </c>
      <c r="B257">
        <f>IF(A257=0,0,VLOOKUP(A257,サプライヤー入力ファイル!B:T,3,FALSE))</f>
        <v>0</v>
      </c>
      <c r="C257" s="1" t="str">
        <f>IF(A257=0,"",VLOOKUP(A257,サプライヤー入力ファイル!B:T,4,FALSE))</f>
        <v/>
      </c>
      <c r="D257" t="str">
        <f t="shared" si="6"/>
        <v/>
      </c>
      <c r="E257" t="str">
        <f t="shared" si="7"/>
        <v/>
      </c>
      <c r="F257">
        <f>IF(A257=0,0,VLOOKUP(A257,サプライヤー入力ファイル!B:T,5,FALSE))</f>
        <v>0</v>
      </c>
      <c r="G257">
        <f>IF(A257=0,0,VLOOKUP(VLOOKUP(A257,サプライヤー入力ファイル!B:T,6,FALSE),vendors!A:E,5,FALSE))</f>
        <v>0</v>
      </c>
      <c r="H257">
        <f>IF(A257=0,0,VLOOKUP(A257,サプライヤー入力ファイル!B:T,13,FALSE))</f>
        <v>0</v>
      </c>
      <c r="I257" t="str">
        <f>IFERROR(VLOOKUP(A257,subject_ids!A:B,2,FALSE),"")</f>
        <v/>
      </c>
      <c r="J257">
        <f>IF(A257=0,0,VLOOKUP(A257,サプライヤー入力ファイル!B:T,17,FALSE))</f>
        <v>0</v>
      </c>
      <c r="K257" t="str">
        <f>サプライヤー入力ファイル!T257</f>
        <v/>
      </c>
    </row>
    <row r="258" spans="1:11">
      <c r="A258">
        <f>filter_sup_input!E258</f>
        <v>0</v>
      </c>
      <c r="B258">
        <f>IF(A258=0,0,VLOOKUP(A258,サプライヤー入力ファイル!B:T,3,FALSE))</f>
        <v>0</v>
      </c>
      <c r="C258" s="1" t="str">
        <f>IF(A258=0,"",VLOOKUP(A258,サプライヤー入力ファイル!B:T,4,FALSE))</f>
        <v/>
      </c>
      <c r="D258" t="str">
        <f t="shared" si="6"/>
        <v/>
      </c>
      <c r="E258" t="str">
        <f t="shared" si="7"/>
        <v/>
      </c>
      <c r="F258">
        <f>IF(A258=0,0,VLOOKUP(A258,サプライヤー入力ファイル!B:T,5,FALSE))</f>
        <v>0</v>
      </c>
      <c r="G258">
        <f>IF(A258=0,0,VLOOKUP(VLOOKUP(A258,サプライヤー入力ファイル!B:T,6,FALSE),vendors!A:E,5,FALSE))</f>
        <v>0</v>
      </c>
      <c r="H258">
        <f>IF(A258=0,0,VLOOKUP(A258,サプライヤー入力ファイル!B:T,13,FALSE))</f>
        <v>0</v>
      </c>
      <c r="I258" t="str">
        <f>IFERROR(VLOOKUP(A258,subject_ids!A:B,2,FALSE),"")</f>
        <v/>
      </c>
      <c r="J258">
        <f>IF(A258=0,0,VLOOKUP(A258,サプライヤー入力ファイル!B:T,17,FALSE))</f>
        <v>0</v>
      </c>
      <c r="K258" t="str">
        <f>サプライヤー入力ファイル!T258</f>
        <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90E99-14A1-B048-9B49-ACB98831B1F6}">
  <dimension ref="A1:K2234"/>
  <sheetViews>
    <sheetView tabSelected="1" workbookViewId="0">
      <selection activeCell="D11" sqref="D11"/>
    </sheetView>
  </sheetViews>
  <sheetFormatPr baseColWidth="10" defaultRowHeight="20"/>
  <cols>
    <col min="1" max="1" width="11.7109375" bestFit="1" customWidth="1"/>
    <col min="2" max="2" width="11" bestFit="1" customWidth="1"/>
    <col min="3" max="3" width="16.7109375" bestFit="1" customWidth="1"/>
    <col min="4" max="4" width="14" bestFit="1" customWidth="1"/>
    <col min="5" max="6" width="15.42578125" bestFit="1" customWidth="1"/>
    <col min="7" max="7" width="9.85546875" bestFit="1" customWidth="1"/>
    <col min="8" max="9" width="12.42578125" bestFit="1" customWidth="1"/>
    <col min="10" max="10" width="80.5703125" bestFit="1" customWidth="1"/>
    <col min="11" max="11" width="23.42578125" bestFit="1" customWidth="1"/>
  </cols>
  <sheetData>
    <row r="1" spans="1:11">
      <c r="A1" t="s">
        <v>152</v>
      </c>
      <c r="B1" t="s">
        <v>159</v>
      </c>
      <c r="C1" t="s">
        <v>149</v>
      </c>
      <c r="D1" t="s">
        <v>158</v>
      </c>
      <c r="E1" t="s">
        <v>148</v>
      </c>
      <c r="F1" t="s">
        <v>156</v>
      </c>
      <c r="G1" t="s">
        <v>155</v>
      </c>
      <c r="H1" t="s">
        <v>154</v>
      </c>
      <c r="I1" t="s">
        <v>153</v>
      </c>
      <c r="J1" t="s">
        <v>151</v>
      </c>
      <c r="K1" t="s">
        <v>150</v>
      </c>
    </row>
    <row r="2" spans="1:11">
      <c r="A2" t="str">
        <f>filter_input!E2</f>
        <v>2211.04543</v>
      </c>
      <c r="B2" t="b">
        <f>IF(A2=0,0,VLOOKUP(A2,入力ファイル!B:T,3,FALSE))</f>
        <v>1</v>
      </c>
      <c r="C2" s="1">
        <f>IF(A2=0,"",VLOOKUP(A2,入力ファイル!B:T,4,FALSE))</f>
        <v>44873.854884259257</v>
      </c>
      <c r="D2">
        <f>IF(A2=0,"",YEAR(C2))</f>
        <v>2022</v>
      </c>
      <c r="E2">
        <f>IF(A2=0,"",INT(C2*10000))</f>
        <v>448738548</v>
      </c>
      <c r="F2">
        <f>IF(A2=0,0,VLOOKUP(A2,入力ファイル!B:T,5,FALSE))</f>
        <v>5</v>
      </c>
      <c r="G2" t="str">
        <f>IF(A2=0,0,VLOOKUP(VLOOKUP(A2,入力ファイル!B:T,6,FALSE),vendors!A:E,5,FALSE))</f>
        <v>IBM</v>
      </c>
      <c r="H2" t="str">
        <f>IF(A2=0,0,VLOOKUP(A2,入力ファイル!B:T,15,FALSE))</f>
        <v>F7,B</v>
      </c>
      <c r="I2">
        <f>IFERROR(VLOOKUP(A2,subject_ids!A:B,2,FALSE),"")</f>
        <v>1</v>
      </c>
      <c r="J2" t="str">
        <f>IF(A2=0,0,VLOOKUP(A2,入力ファイル!B:T,17,FALSE))</f>
        <v>Better-than-classical Grover search via quantum error detection and   suppression</v>
      </c>
      <c r="K2" t="str">
        <f>IF(A2=0,0,VLOOKUP(A2,入力ファイル!B:T,19,FALSE))</f>
        <v/>
      </c>
    </row>
    <row r="3" spans="1:11">
      <c r="A3" t="str">
        <f>filter_input!E3</f>
        <v>2211.02861</v>
      </c>
      <c r="B3" t="b">
        <f>IF(A3=0,0,VLOOKUP(A3,入力ファイル!B:T,3,FALSE))</f>
        <v>1</v>
      </c>
      <c r="C3" s="1">
        <f>IF(A3=0,"",VLOOKUP(A3,入力ファイル!B:T,4,FALSE))</f>
        <v>44870.395057870373</v>
      </c>
      <c r="D3">
        <f t="shared" ref="D3:D66" si="0">IF(A3=0,"",YEAR(C3))</f>
        <v>2022</v>
      </c>
      <c r="E3">
        <f t="shared" ref="E3:E66" si="1">IF(A3=0,"",INT(C3*10000))</f>
        <v>448703950</v>
      </c>
      <c r="F3">
        <f>IF(A3=0,0,VLOOKUP(A3,入力ファイル!B:T,5,FALSE))</f>
        <v>7</v>
      </c>
      <c r="G3" t="str">
        <f>IF(A3=0,0,VLOOKUP(VLOOKUP(A3,入力ファイル!B:T,6,FALSE),vendors!A:E,5,FALSE))</f>
        <v>IBM</v>
      </c>
      <c r="H3" t="str">
        <f>IF(A3=0,0,VLOOKUP(A3,入力ファイル!B:T,15,FALSE))</f>
        <v>F5</v>
      </c>
      <c r="I3" t="str">
        <f>IFERROR(VLOOKUP(A3,subject_ids!A:B,2,FALSE),"")</f>
        <v>78,18,1</v>
      </c>
      <c r="J3" t="str">
        <f>IF(A3=0,0,VLOOKUP(A3,入力ファイル!B:T,17,FALSE))</f>
        <v>Feature Selection for Classification with QAOA</v>
      </c>
      <c r="K3" t="str">
        <f>IF(A3=0,0,VLOOKUP(A3,入力ファイル!B:T,19,FALSE))</f>
        <v/>
      </c>
    </row>
    <row r="4" spans="1:11">
      <c r="A4" t="str">
        <f>filter_input!E4</f>
        <v>2211.02684</v>
      </c>
      <c r="B4" t="b">
        <f>IF(A4=0,0,VLOOKUP(A4,入力ファイル!B:T,3,FALSE))</f>
        <v>1</v>
      </c>
      <c r="C4" s="1">
        <f>IF(A4=0,"",VLOOKUP(A4,入力ファイル!B:T,4,FALSE))</f>
        <v>44869.754641203705</v>
      </c>
      <c r="D4">
        <f t="shared" si="0"/>
        <v>2022</v>
      </c>
      <c r="E4">
        <f t="shared" si="1"/>
        <v>448697546</v>
      </c>
      <c r="F4">
        <f>IF(A4=0,0,VLOOKUP(A4,入力ファイル!B:T,5,FALSE))</f>
        <v>3</v>
      </c>
      <c r="G4" t="str">
        <f>IF(A4=0,0,VLOOKUP(VLOOKUP(A4,入力ファイル!B:T,6,FALSE),vendors!A:E,5,FALSE))</f>
        <v>IBM</v>
      </c>
      <c r="H4" t="str">
        <f>IF(A4=0,0,VLOOKUP(A4,入力ファイル!B:T,15,FALSE))</f>
        <v>F9</v>
      </c>
      <c r="I4">
        <f>IFERROR(VLOOKUP(A4,subject_ids!A:B,2,FALSE),"")</f>
        <v>1</v>
      </c>
      <c r="J4" t="str">
        <f>IF(A4=0,0,VLOOKUP(A4,入力ファイル!B:T,17,FALSE))</f>
        <v>Digital quantum simulation of scalar Yukawa coupling: Dynamics following   an interaction quench on IBM Q</v>
      </c>
      <c r="K4" t="str">
        <f>IF(A4=0,0,VLOOKUP(A4,入力ファイル!B:T,19,FALSE))</f>
        <v/>
      </c>
    </row>
    <row r="5" spans="1:11">
      <c r="A5" t="str">
        <f>filter_input!E5</f>
        <v>2211.01925</v>
      </c>
      <c r="B5" t="b">
        <f>IF(A5=0,0,VLOOKUP(A5,入力ファイル!B:T,3,FALSE))</f>
        <v>1</v>
      </c>
      <c r="C5" s="1">
        <f>IF(A5=0,"",VLOOKUP(A5,入力ファイル!B:T,4,FALSE))</f>
        <v>44868.670972222222</v>
      </c>
      <c r="D5">
        <f t="shared" si="0"/>
        <v>2022</v>
      </c>
      <c r="E5">
        <f t="shared" si="1"/>
        <v>448686709</v>
      </c>
      <c r="F5">
        <f>IF(A5=0,0,VLOOKUP(A5,入力ファイル!B:T,5,FALSE))</f>
        <v>10</v>
      </c>
      <c r="G5" t="str">
        <f>IF(A5=0,0,VLOOKUP(VLOOKUP(A5,入力ファイル!B:T,6,FALSE),vendors!A:E,5,FALSE))</f>
        <v>IBM</v>
      </c>
      <c r="H5" t="str">
        <f>IF(A5=0,0,VLOOKUP(A5,入力ファイル!B:T,15,FALSE))</f>
        <v>C,F5</v>
      </c>
      <c r="I5">
        <f>IFERROR(VLOOKUP(A5,subject_ids!A:B,2,FALSE),"")</f>
        <v>1</v>
      </c>
      <c r="J5" t="str">
        <f>IF(A5=0,0,VLOOKUP(A5,入力ファイル!B:T,17,FALSE))</f>
        <v>Exploiting Qubit Reuse through Mid-circuit Measurement and Reset</v>
      </c>
      <c r="K5" t="str">
        <f>IF(A5=0,0,VLOOKUP(A5,入力ファイル!B:T,19,FALSE))</f>
        <v>mid circuit measurement のデモ</v>
      </c>
    </row>
    <row r="6" spans="1:11">
      <c r="A6" t="str">
        <f>filter_input!E6</f>
        <v>2211.01365</v>
      </c>
      <c r="B6" t="b">
        <f>IF(A6=0,0,VLOOKUP(A6,入力ファイル!B:T,3,FALSE))</f>
        <v>1</v>
      </c>
      <c r="C6" s="1">
        <f>IF(A6=0,"",VLOOKUP(A6,入力ファイル!B:T,4,FALSE))</f>
        <v>44867.749594907407</v>
      </c>
      <c r="D6">
        <f t="shared" si="0"/>
        <v>2022</v>
      </c>
      <c r="E6">
        <f t="shared" si="1"/>
        <v>448677495</v>
      </c>
      <c r="F6">
        <f>IF(A6=0,0,VLOOKUP(A6,入力ファイル!B:T,5,FALSE))</f>
        <v>5</v>
      </c>
      <c r="G6" t="str">
        <f>IF(A6=0,0,VLOOKUP(VLOOKUP(A6,入力ファイル!B:T,6,FALSE),vendors!A:E,5,FALSE))</f>
        <v>IBM</v>
      </c>
      <c r="H6" t="str">
        <f>IF(A6=0,0,VLOOKUP(A6,入力ファイル!B:T,15,FALSE))</f>
        <v>F1</v>
      </c>
      <c r="I6" t="str">
        <f>IFERROR(VLOOKUP(A6,subject_ids!A:B,2,FALSE),"")</f>
        <v>1,15,18,29,14</v>
      </c>
      <c r="J6" t="str">
        <f>IF(A6=0,0,VLOOKUP(A6,入力ファイル!B:T,17,FALSE))</f>
        <v>Koopman Operator learning for Accelerating Quantum Optimization and   Machine Learning</v>
      </c>
      <c r="K6" t="str">
        <f>IF(A6=0,0,VLOOKUP(A6,入力ファイル!B:T,19,FALSE))</f>
        <v/>
      </c>
    </row>
    <row r="7" spans="1:11">
      <c r="A7" t="str">
        <f>filter_input!E7</f>
        <v>2211.00350</v>
      </c>
      <c r="B7" t="b">
        <f>IF(A7=0,0,VLOOKUP(A7,入力ファイル!B:T,3,FALSE))</f>
        <v>1</v>
      </c>
      <c r="C7" s="1">
        <f>IF(A7=0,"",VLOOKUP(A7,入力ファイル!B:T,4,FALSE))</f>
        <v>44866.407337962963</v>
      </c>
      <c r="D7">
        <f t="shared" si="0"/>
        <v>2022</v>
      </c>
      <c r="E7">
        <f t="shared" si="1"/>
        <v>448664073</v>
      </c>
      <c r="F7">
        <f>IF(A7=0,0,VLOOKUP(A7,入力ファイル!B:T,5,FALSE))</f>
        <v>12</v>
      </c>
      <c r="G7" t="str">
        <f>IF(A7=0,0,VLOOKUP(VLOOKUP(A7,入力ファイル!B:T,6,FALSE),vendors!A:E,5,FALSE))</f>
        <v>IBM</v>
      </c>
      <c r="H7" t="str">
        <f>IF(A7=0,0,VLOOKUP(A7,入力ファイル!B:T,15,FALSE))</f>
        <v>B,F7</v>
      </c>
      <c r="I7">
        <f>IFERROR(VLOOKUP(A7,subject_ids!A:B,2,FALSE),"")</f>
        <v>1</v>
      </c>
      <c r="J7" t="str">
        <f>IF(A7=0,0,VLOOKUP(A7,入力ファイル!B:T,17,FALSE))</f>
        <v>Pulse-Level Optimization of Parameterized Quantum Circuits for   Variational Quantum Algorithms</v>
      </c>
      <c r="K7" t="str">
        <f>IF(A7=0,0,VLOOKUP(A7,入力ファイル!B:T,19,FALSE))</f>
        <v/>
      </c>
    </row>
    <row r="8" spans="1:11">
      <c r="A8" t="str">
        <f>filter_input!E8</f>
        <v>2210.17548</v>
      </c>
      <c r="B8" t="b">
        <f>IF(A8=0,0,VLOOKUP(A8,入力ファイル!B:T,3,FALSE))</f>
        <v>1</v>
      </c>
      <c r="C8" s="1">
        <f>IF(A8=0,"",VLOOKUP(A8,入力ファイル!B:T,4,FALSE))</f>
        <v>44865.748622685183</v>
      </c>
      <c r="D8">
        <f t="shared" si="0"/>
        <v>2022</v>
      </c>
      <c r="E8">
        <f t="shared" si="1"/>
        <v>448657486</v>
      </c>
      <c r="F8">
        <f>IF(A8=0,0,VLOOKUP(A8,入力ファイル!B:T,5,FALSE))</f>
        <v>6</v>
      </c>
      <c r="G8" t="str">
        <f>IF(A8=0,0,VLOOKUP(VLOOKUP(A8,入力ファイル!B:T,6,FALSE),vendors!A:E,5,FALSE))</f>
        <v>IBM</v>
      </c>
      <c r="H8" t="str">
        <f>IF(A8=0,0,VLOOKUP(A8,入力ファイル!B:T,15,FALSE))</f>
        <v>F2</v>
      </c>
      <c r="I8" t="str">
        <f>IFERROR(VLOOKUP(A8,subject_ids!A:B,2,FALSE),"")</f>
        <v>1,7</v>
      </c>
      <c r="J8" t="str">
        <f>IF(A8=0,0,VLOOKUP(A8,入力ファイル!B:T,17,FALSE))</f>
        <v>Deterministic constant-depth preparation of the AKLT state on a quantum   processor using fusion measurements</v>
      </c>
      <c r="K8" t="str">
        <f>IF(A8=0,0,VLOOKUP(A8,入力ファイル!B:T,19,FALSE))</f>
        <v/>
      </c>
    </row>
    <row r="9" spans="1:11">
      <c r="A9" t="str">
        <f>filter_input!E9</f>
        <v>2210.17037</v>
      </c>
      <c r="B9" t="b">
        <f>IF(A9=0,0,VLOOKUP(A9,入力ファイル!B:T,3,FALSE))</f>
        <v>1</v>
      </c>
      <c r="C9" s="1">
        <f>IF(A9=0,"",VLOOKUP(A9,入力ファイル!B:T,4,FALSE))</f>
        <v>44865.139537037037</v>
      </c>
      <c r="D9">
        <f t="shared" si="0"/>
        <v>2022</v>
      </c>
      <c r="E9">
        <f t="shared" si="1"/>
        <v>448651395</v>
      </c>
      <c r="F9">
        <f>IF(A9=0,0,VLOOKUP(A9,入力ファイル!B:T,5,FALSE))</f>
        <v>24</v>
      </c>
      <c r="G9" t="str">
        <f>IF(A9=0,0,VLOOKUP(VLOOKUP(A9,入力ファイル!B:T,6,FALSE),vendors!A:E,5,FALSE))</f>
        <v>IBM</v>
      </c>
      <c r="H9" t="str">
        <f>IF(A9=0,0,VLOOKUP(A9,入力ファイル!B:T,15,FALSE))</f>
        <v>F5</v>
      </c>
      <c r="I9" t="str">
        <f>IFERROR(VLOOKUP(A9,subject_ids!A:B,2,FALSE),"")</f>
        <v>1,41,10,18,29</v>
      </c>
      <c r="J9" t="str">
        <f>IF(A9=0,0,VLOOKUP(A9,入力ファイル!B:T,17,FALSE))</f>
        <v>FrozenQubits: Boosting Fidelity of QAOA by Skipping Hotspot Nodes</v>
      </c>
      <c r="K9" t="str">
        <f>IF(A9=0,0,VLOOKUP(A9,入力ファイル!B:T,19,FALSE))</f>
        <v>その他たくさんの実機をつかっている</v>
      </c>
    </row>
    <row r="10" spans="1:11">
      <c r="A10" t="str">
        <f>filter_input!E10</f>
        <v>2210.16857</v>
      </c>
      <c r="B10" t="b">
        <f>IF(A10=0,0,VLOOKUP(A10,入力ファイル!B:T,3,FALSE))</f>
        <v>0</v>
      </c>
      <c r="C10" s="1">
        <f>IF(A10=0,"",VLOOKUP(A10,入力ファイル!B:T,4,FALSE))</f>
        <v>44864.619537037041</v>
      </c>
      <c r="D10">
        <f t="shared" si="0"/>
        <v>2022</v>
      </c>
      <c r="E10">
        <f t="shared" si="1"/>
        <v>448646195</v>
      </c>
      <c r="F10">
        <f>IF(A10=0,0,VLOOKUP(A10,入力ファイル!B:T,5,FALSE))</f>
        <v>0</v>
      </c>
      <c r="G10">
        <f>IF(A10=0,0,VLOOKUP(VLOOKUP(A10,入力ファイル!B:T,6,FALSE),vendors!A:E,5,FALSE))</f>
        <v>0</v>
      </c>
      <c r="H10" t="str">
        <f>IF(A10=0,0,VLOOKUP(A10,入力ファイル!B:T,15,FALSE))</f>
        <v/>
      </c>
      <c r="I10">
        <f>IFERROR(VLOOKUP(A10,subject_ids!A:B,2,FALSE),"")</f>
        <v>1</v>
      </c>
      <c r="J10" t="str">
        <f>IF(A10=0,0,VLOOKUP(A10,入力ファイル!B:T,17,FALSE))</f>
        <v>IQGAN: Robust Quantum Generative Adversarial Network for Image Synthesis   On NISQ Devices</v>
      </c>
      <c r="K10" t="str">
        <f>IF(A10=0,0,VLOOKUP(A10,入力ファイル!B:T,19,FALSE))</f>
        <v>データがなく曖昧な書き方なので不使用にしました。</v>
      </c>
    </row>
    <row r="11" spans="1:11">
      <c r="A11" t="str">
        <f>filter_input!E11</f>
        <v>2210.16438</v>
      </c>
      <c r="B11" t="b">
        <f>IF(A11=0,0,VLOOKUP(A11,入力ファイル!B:T,3,FALSE))</f>
        <v>1</v>
      </c>
      <c r="C11" s="1">
        <f>IF(A11=0,"",VLOOKUP(A11,入力ファイル!B:T,4,FALSE))</f>
        <v>44862.992951388886</v>
      </c>
      <c r="D11">
        <f t="shared" si="0"/>
        <v>2022</v>
      </c>
      <c r="E11">
        <f t="shared" si="1"/>
        <v>448629929</v>
      </c>
      <c r="F11">
        <f>IF(A11=0,0,VLOOKUP(A11,入力ファイル!B:T,5,FALSE))</f>
        <v>3</v>
      </c>
      <c r="G11" t="str">
        <f>IF(A11=0,0,VLOOKUP(VLOOKUP(A11,入力ファイル!B:T,6,FALSE),vendors!A:E,5,FALSE))</f>
        <v>IBM</v>
      </c>
      <c r="H11" t="str">
        <f>IF(A11=0,0,VLOOKUP(A11,入力ファイル!B:T,15,FALSE))</f>
        <v>F1</v>
      </c>
      <c r="I11">
        <f>IFERROR(VLOOKUP(A11,subject_ids!A:B,2,FALSE),"")</f>
        <v>1</v>
      </c>
      <c r="J11" t="str">
        <f>IF(A11=0,0,VLOOKUP(A11,入力ファイル!B:T,17,FALSE))</f>
        <v>Quantum Variational Rewinding for Time Series Anomaly Detection</v>
      </c>
      <c r="K11" t="str">
        <f>IF(A11=0,0,VLOOKUP(A11,入力ファイル!B:T,19,FALSE))</f>
        <v/>
      </c>
    </row>
    <row r="12" spans="1:11">
      <c r="A12" t="str">
        <f>filter_input!E12</f>
        <v>2210.15922</v>
      </c>
      <c r="B12" t="b">
        <f>IF(A12=0,0,VLOOKUP(A12,入力ファイル!B:T,3,FALSE))</f>
        <v>1</v>
      </c>
      <c r="C12" s="1">
        <f>IF(A12=0,"",VLOOKUP(A12,入力ファイル!B:T,4,FALSE))</f>
        <v>44862.252488425926</v>
      </c>
      <c r="D12">
        <f t="shared" si="0"/>
        <v>2022</v>
      </c>
      <c r="E12">
        <f t="shared" si="1"/>
        <v>448622524</v>
      </c>
      <c r="F12">
        <f>IF(A12=0,0,VLOOKUP(A12,入力ファイル!B:T,5,FALSE))</f>
        <v>6</v>
      </c>
      <c r="G12" t="str">
        <f>IF(A12=0,0,VLOOKUP(VLOOKUP(A12,入力ファイル!B:T,6,FALSE),vendors!A:E,5,FALSE))</f>
        <v>IBM</v>
      </c>
      <c r="H12" t="str">
        <f>IF(A12=0,0,VLOOKUP(A12,入力ファイル!B:T,15,FALSE))</f>
        <v>F11</v>
      </c>
      <c r="I12">
        <f>IFERROR(VLOOKUP(A12,subject_ids!A:B,2,FALSE),"")</f>
        <v>1</v>
      </c>
      <c r="J12" t="str">
        <f>IF(A12=0,0,VLOOKUP(A12,入力ファイル!B:T,17,FALSE))</f>
        <v>Digital Quantum Simulation of the Spin-Boson Model under Open System   Dynamics</v>
      </c>
      <c r="K12" t="str">
        <f>IF(A12=0,0,VLOOKUP(A12,入力ファイル!B:T,19,FALSE))</f>
        <v>open quantum system (spin boson model)</v>
      </c>
    </row>
    <row r="13" spans="1:11">
      <c r="A13" t="str">
        <f>filter_input!E13</f>
        <v>2210.15161</v>
      </c>
      <c r="B13" t="b">
        <f>IF(A13=0,0,VLOOKUP(A13,入力ファイル!B:T,3,FALSE))</f>
        <v>1</v>
      </c>
      <c r="C13" s="1">
        <f>IF(A13=0,"",VLOOKUP(A13,入力ファイル!B:T,4,FALSE))</f>
        <v>44861.168206018519</v>
      </c>
      <c r="D13">
        <f t="shared" si="0"/>
        <v>2022</v>
      </c>
      <c r="E13">
        <f t="shared" si="1"/>
        <v>448611682</v>
      </c>
      <c r="F13">
        <f>IF(A13=0,0,VLOOKUP(A13,入力ファイル!B:T,5,FALSE))</f>
        <v>5</v>
      </c>
      <c r="G13" t="str">
        <f>IF(A13=0,0,VLOOKUP(VLOOKUP(A13,入力ファイル!B:T,6,FALSE),vendors!A:E,5,FALSE))</f>
        <v>IBM</v>
      </c>
      <c r="H13" t="str">
        <f>IF(A13=0,0,VLOOKUP(A13,入力ファイル!B:T,15,FALSE))</f>
        <v>A</v>
      </c>
      <c r="I13">
        <f>IFERROR(VLOOKUP(A13,subject_ids!A:B,2,FALSE),"")</f>
        <v>1</v>
      </c>
      <c r="J13" t="str">
        <f>IF(A13=0,0,VLOOKUP(A13,入力ファイル!B:T,17,FALSE))</f>
        <v>Automated error correction in superdense coding, with implementation on   superconducting quantum computer</v>
      </c>
      <c r="K13" t="str">
        <f>IF(A13=0,0,VLOOKUP(A13,入力ファイル!B:T,19,FALSE))</f>
        <v/>
      </c>
    </row>
    <row r="14" spans="1:11">
      <c r="A14" t="str">
        <f>filter_input!E14</f>
        <v>2210.13840</v>
      </c>
      <c r="B14" t="b">
        <f>IF(A14=0,0,VLOOKUP(A14,入力ファイル!B:T,3,FALSE))</f>
        <v>1</v>
      </c>
      <c r="C14" s="1">
        <f>IF(A14=0,"",VLOOKUP(A14,入力ファイル!B:T,4,FALSE))</f>
        <v>44859.369016203702</v>
      </c>
      <c r="D14">
        <f t="shared" si="0"/>
        <v>2022</v>
      </c>
      <c r="E14">
        <f t="shared" si="1"/>
        <v>448593690</v>
      </c>
      <c r="F14">
        <f>IF(A14=0,0,VLOOKUP(A14,入力ファイル!B:T,5,FALSE))</f>
        <v>15</v>
      </c>
      <c r="G14" t="str">
        <f>IF(A14=0,0,VLOOKUP(VLOOKUP(A14,入力ファイル!B:T,6,FALSE),vendors!A:E,5,FALSE))</f>
        <v>IBM</v>
      </c>
      <c r="H14" t="str">
        <f>IF(A14=0,0,VLOOKUP(A14,入力ファイル!B:T,15,FALSE))</f>
        <v>F2</v>
      </c>
      <c r="I14" t="str">
        <f>IFERROR(VLOOKUP(A14,subject_ids!A:B,2,FALSE),"")</f>
        <v>1,7</v>
      </c>
      <c r="J14" t="str">
        <f>IF(A14=0,0,VLOOKUP(A14,入力ファイル!B:T,17,FALSE))</f>
        <v>High-fidelity realization of the AKLT state on a NISQ-era quantum   processor</v>
      </c>
      <c r="K14" t="str">
        <f>IF(A14=0,0,VLOOKUP(A14,入力ファイル!B:T,19,FALSE))</f>
        <v/>
      </c>
    </row>
    <row r="15" spans="1:11">
      <c r="A15" t="str">
        <f>filter_input!E15</f>
        <v>2210.13154</v>
      </c>
      <c r="B15" t="b">
        <f>IF(A15=0,0,VLOOKUP(A15,入力ファイル!B:T,3,FALSE))</f>
        <v>1</v>
      </c>
      <c r="C15" s="1">
        <f>IF(A15=0,"",VLOOKUP(A15,入力ファイル!B:T,4,FALSE))</f>
        <v>44858.509826388887</v>
      </c>
      <c r="D15">
        <f t="shared" si="0"/>
        <v>2022</v>
      </c>
      <c r="E15">
        <f t="shared" si="1"/>
        <v>448585098</v>
      </c>
      <c r="F15">
        <f>IF(A15=0,0,VLOOKUP(A15,入力ファイル!B:T,5,FALSE))</f>
        <v>27</v>
      </c>
      <c r="G15" t="str">
        <f>IF(A15=0,0,VLOOKUP(VLOOKUP(A15,入力ファイル!B:T,6,FALSE),vendors!A:E,5,FALSE))</f>
        <v>IBM</v>
      </c>
      <c r="H15" t="str">
        <f>IF(A15=0,0,VLOOKUP(A15,入力ファイル!B:T,15,FALSE))</f>
        <v>D,B</v>
      </c>
      <c r="I15">
        <f>IFERROR(VLOOKUP(A15,subject_ids!A:B,2,FALSE),"")</f>
        <v>1</v>
      </c>
      <c r="J15" t="str">
        <f>IF(A15=0,0,VLOOKUP(A15,入力ファイル!B:T,17,FALSE))</f>
        <v>Measurements of Floquet code plaquette stabilizers</v>
      </c>
      <c r="K15" t="str">
        <f>IF(A15=0,0,VLOOKUP(A15,入力ファイル!B:T,19,FALSE))</f>
        <v>かなり多くのデバイスを使っています。</v>
      </c>
    </row>
    <row r="16" spans="1:11">
      <c r="A16" t="str">
        <f>filter_input!E16</f>
        <v>2210.11606</v>
      </c>
      <c r="B16" t="b">
        <f>IF(A16=0,0,VLOOKUP(A16,入力ファイル!B:T,3,FALSE))</f>
        <v>1</v>
      </c>
      <c r="C16" s="1">
        <f>IF(A16=0,"",VLOOKUP(A16,入力ファイル!B:T,4,FALSE))</f>
        <v>44854.905393518522</v>
      </c>
      <c r="D16">
        <f t="shared" si="0"/>
        <v>2022</v>
      </c>
      <c r="E16">
        <f t="shared" si="1"/>
        <v>448549053</v>
      </c>
      <c r="F16">
        <f>IF(A16=0,0,VLOOKUP(A16,入力ファイル!B:T,5,FALSE))</f>
        <v>5</v>
      </c>
      <c r="G16" t="str">
        <f>IF(A16=0,0,VLOOKUP(VLOOKUP(A16,入力ファイル!B:T,6,FALSE),vendors!A:E,5,FALSE))</f>
        <v>IBM</v>
      </c>
      <c r="H16" t="str">
        <f>IF(A16=0,0,VLOOKUP(A16,入力ファイル!B:T,15,FALSE))</f>
        <v>F9</v>
      </c>
      <c r="I16" t="str">
        <f>IFERROR(VLOOKUP(A16,subject_ids!A:B,2,FALSE),"")</f>
        <v>21,1</v>
      </c>
      <c r="J16" t="str">
        <f>IF(A16=0,0,VLOOKUP(A16,入力ファイル!B:T,17,FALSE))</f>
        <v>Real time evolution and a traveling excitation in SU(2) pure gauge   theory on a quantum computer</v>
      </c>
      <c r="K16" t="str">
        <f>IF(A16=0,0,VLOOKUP(A16,入力ファイル!B:T,19,FALSE))</f>
        <v/>
      </c>
    </row>
    <row r="17" spans="1:11">
      <c r="A17" t="str">
        <f>filter_input!E17</f>
        <v>2210.11130</v>
      </c>
      <c r="B17" t="b">
        <f>IF(A17=0,0,VLOOKUP(A17,入力ファイル!B:T,3,FALSE))</f>
        <v>0</v>
      </c>
      <c r="C17" s="1">
        <f>IF(A17=0,"",VLOOKUP(A17,入力ファイル!B:T,4,FALSE))</f>
        <v>44854.407233796293</v>
      </c>
      <c r="D17">
        <f t="shared" si="0"/>
        <v>2022</v>
      </c>
      <c r="E17">
        <f t="shared" si="1"/>
        <v>448544072</v>
      </c>
      <c r="F17">
        <f>IF(A17=0,0,VLOOKUP(A17,入力ファイル!B:T,5,FALSE))</f>
        <v>0</v>
      </c>
      <c r="G17">
        <f>IF(A17=0,0,VLOOKUP(VLOOKUP(A17,入力ファイル!B:T,6,FALSE),vendors!A:E,5,FALSE))</f>
        <v>0</v>
      </c>
      <c r="H17" t="str">
        <f>IF(A17=0,0,VLOOKUP(A17,入力ファイル!B:T,15,FALSE))</f>
        <v/>
      </c>
      <c r="I17">
        <f>IFERROR(VLOOKUP(A17,subject_ids!A:B,2,FALSE),"")</f>
        <v>1</v>
      </c>
      <c r="J17" t="str">
        <f>IF(A17=0,0,VLOOKUP(A17,入力ファイル!B:T,17,FALSE))</f>
        <v>Investigating Quantum Many-Body Systems with Tensor Networks, Machine   Learning and Quantum Computers</v>
      </c>
      <c r="K17" t="str">
        <f>IF(A17=0,0,VLOOKUP(A17,入力ファイル!B:T,19,FALSE))</f>
        <v>D論なので割愛（ダブルカウントになる）</v>
      </c>
    </row>
    <row r="18" spans="1:11">
      <c r="A18" t="str">
        <f>filter_input!E18</f>
        <v>2210.10164</v>
      </c>
      <c r="B18" t="b">
        <f>IF(A18=0,0,VLOOKUP(A18,入力ファイル!B:T,3,FALSE))</f>
        <v>1</v>
      </c>
      <c r="C18" s="1">
        <f>IF(A18=0,"",VLOOKUP(A18,入力ファイル!B:T,4,FALSE))</f>
        <v>44852.88380787037</v>
      </c>
      <c r="D18">
        <f t="shared" si="0"/>
        <v>2022</v>
      </c>
      <c r="E18">
        <f t="shared" si="1"/>
        <v>448528838</v>
      </c>
      <c r="F18">
        <f>IF(A18=0,0,VLOOKUP(A18,入力ファイル!B:T,5,FALSE))</f>
        <v>19</v>
      </c>
      <c r="G18" t="str">
        <f>IF(A18=0,0,VLOOKUP(VLOOKUP(A18,入力ファイル!B:T,6,FALSE),vendors!A:E,5,FALSE))</f>
        <v>Quantinuum</v>
      </c>
      <c r="H18" t="str">
        <f>IF(A18=0,0,VLOOKUP(A18,入力ファイル!B:T,15,FALSE))</f>
        <v>A</v>
      </c>
      <c r="I18" t="str">
        <f>IFERROR(VLOOKUP(A18,subject_ids!A:B,2,FALSE),"")</f>
        <v>1,12</v>
      </c>
      <c r="J18" t="str">
        <f>IF(A18=0,0,VLOOKUP(A18,入力ファイル!B:T,17,FALSE))</f>
        <v>Optimized Telecloning Circuits: Theory and Practice of Nine NISQ Clones</v>
      </c>
      <c r="K18" t="str">
        <f>IF(A18=0,0,VLOOKUP(A18,入力ファイル!B:T,19,FALSE))</f>
        <v/>
      </c>
    </row>
    <row r="19" spans="1:11">
      <c r="A19" t="str">
        <f>filter_input!E19</f>
        <v>2210.09941</v>
      </c>
      <c r="B19" t="b">
        <f>IF(A19=0,0,VLOOKUP(A19,入力ファイル!B:T,3,FALSE))</f>
        <v>1</v>
      </c>
      <c r="C19" s="1">
        <f>IF(A19=0,"",VLOOKUP(A19,入力ファイル!B:T,4,FALSE))</f>
        <v>44852.656527777777</v>
      </c>
      <c r="D19">
        <f t="shared" si="0"/>
        <v>2022</v>
      </c>
      <c r="E19">
        <f t="shared" si="1"/>
        <v>448526565</v>
      </c>
      <c r="F19">
        <f>IF(A19=0,0,VLOOKUP(A19,入力ファイル!B:T,5,FALSE))</f>
        <v>2</v>
      </c>
      <c r="G19" t="str">
        <f>IF(A19=0,0,VLOOKUP(VLOOKUP(A19,入力ファイル!B:T,6,FALSE),vendors!A:E,5,FALSE))</f>
        <v>IBM</v>
      </c>
      <c r="H19" t="str">
        <f>IF(A19=0,0,VLOOKUP(A19,入力ファイル!B:T,15,FALSE))</f>
        <v>F12</v>
      </c>
      <c r="I19">
        <f>IFERROR(VLOOKUP(A19,subject_ids!A:B,2,FALSE),"")</f>
        <v>1</v>
      </c>
      <c r="J19" t="str">
        <f>IF(A19=0,0,VLOOKUP(A19,入力ファイル!B:T,17,FALSE))</f>
        <v>Measurement induced quantum walks on an IBM Quantum Computer</v>
      </c>
      <c r="K19" t="str">
        <f>IF(A19=0,0,VLOOKUP(A19,入力ファイル!B:T,19,FALSE))</f>
        <v>quantum walk</v>
      </c>
    </row>
    <row r="20" spans="1:11">
      <c r="A20" t="str">
        <f>filter_input!E20</f>
        <v>2210.09674</v>
      </c>
      <c r="B20" t="b">
        <f>IF(A20=0,0,VLOOKUP(A20,入力ファイル!B:T,3,FALSE))</f>
        <v>1</v>
      </c>
      <c r="C20" s="1">
        <f>IF(A20=0,"",VLOOKUP(A20,入力ファイル!B:T,4,FALSE))</f>
        <v>44852.351087962961</v>
      </c>
      <c r="D20">
        <f t="shared" si="0"/>
        <v>2022</v>
      </c>
      <c r="E20">
        <f t="shared" si="1"/>
        <v>448523510</v>
      </c>
      <c r="F20">
        <f>IF(A20=0,0,VLOOKUP(A20,入力ファイル!B:T,5,FALSE))</f>
        <v>2</v>
      </c>
      <c r="G20" t="str">
        <f>IF(A20=0,0,VLOOKUP(VLOOKUP(A20,入力ファイル!B:T,6,FALSE),vendors!A:E,5,FALSE))</f>
        <v>IBM</v>
      </c>
      <c r="H20" t="str">
        <f>IF(A20=0,0,VLOOKUP(A20,入力ファイル!B:T,15,FALSE))</f>
        <v>B</v>
      </c>
      <c r="I20">
        <f>IFERROR(VLOOKUP(A20,subject_ids!A:B,2,FALSE),"")</f>
        <v>1</v>
      </c>
      <c r="J20" t="str">
        <f>IF(A20=0,0,VLOOKUP(A20,入力ファイル!B:T,17,FALSE))</f>
        <v>Testing quantum computers with the protocol of quantum state matching</v>
      </c>
      <c r="K20" t="str">
        <f>IF(A20=0,0,VLOOKUP(A20,入力ファイル!B:T,19,FALSE))</f>
        <v/>
      </c>
    </row>
    <row r="21" spans="1:11">
      <c r="A21" t="str">
        <f>filter_input!E21</f>
        <v>2210.09321</v>
      </c>
      <c r="B21" t="b">
        <f>IF(A21=0,0,VLOOKUP(A21,入力ファイル!B:T,3,FALSE))</f>
        <v>0</v>
      </c>
      <c r="C21" s="1">
        <f>IF(A21=0,"",VLOOKUP(A21,入力ファイル!B:T,4,FALSE))</f>
        <v>44851.750023148146</v>
      </c>
      <c r="D21">
        <f t="shared" si="0"/>
        <v>2022</v>
      </c>
      <c r="E21">
        <f t="shared" si="1"/>
        <v>448517500</v>
      </c>
      <c r="F21">
        <f>IF(A21=0,0,VLOOKUP(A21,入力ファイル!B:T,5,FALSE))</f>
        <v>0</v>
      </c>
      <c r="G21">
        <f>IF(A21=0,0,VLOOKUP(VLOOKUP(A21,入力ファイル!B:T,6,FALSE),vendors!A:E,5,FALSE))</f>
        <v>0</v>
      </c>
      <c r="H21" t="str">
        <f>IF(A21=0,0,VLOOKUP(A21,入力ファイル!B:T,15,FALSE))</f>
        <v/>
      </c>
      <c r="I21" t="str">
        <f>IFERROR(VLOOKUP(A21,subject_ids!A:B,2,FALSE),"")</f>
        <v>1,28</v>
      </c>
      <c r="J21" t="str">
        <f>IF(A21=0,0,VLOOKUP(A21,入力ファイル!B:T,17,FALSE))</f>
        <v>On Optimal Subarchitectures for Quantum Circuit Mapping</v>
      </c>
      <c r="K21" t="str">
        <f>IF(A21=0,0,VLOOKUP(A21,入力ファイル!B:T,19,FALSE))</f>
        <v/>
      </c>
    </row>
    <row r="22" spans="1:11">
      <c r="A22" t="str">
        <f>filter_input!E22</f>
        <v>2210.09275</v>
      </c>
      <c r="B22" t="b">
        <f>IF(A22=0,0,VLOOKUP(A22,入力ファイル!B:T,3,FALSE))</f>
        <v>1</v>
      </c>
      <c r="C22" s="1">
        <f>IF(A22=0,"",VLOOKUP(A22,入力ファイル!B:T,4,FALSE))</f>
        <v>44851.727106481485</v>
      </c>
      <c r="D22">
        <f t="shared" si="0"/>
        <v>2022</v>
      </c>
      <c r="E22">
        <f t="shared" si="1"/>
        <v>448517271</v>
      </c>
      <c r="F22">
        <f>IF(A22=0,0,VLOOKUP(A22,入力ファイル!B:T,5,FALSE))</f>
        <v>6</v>
      </c>
      <c r="G22" t="str">
        <f>IF(A22=0,0,VLOOKUP(VLOOKUP(A22,入力ファイル!B:T,6,FALSE),vendors!A:E,5,FALSE))</f>
        <v>IBM</v>
      </c>
      <c r="H22" t="str">
        <f>IF(A22=0,0,VLOOKUP(A22,入力ファイル!B:T,15,FALSE))</f>
        <v>F1</v>
      </c>
      <c r="I22">
        <f>IFERROR(VLOOKUP(A22,subject_ids!A:B,2,FALSE),"")</f>
        <v>1</v>
      </c>
      <c r="J22" t="str">
        <f>IF(A22=0,0,VLOOKUP(A22,入力ファイル!B:T,17,FALSE))</f>
        <v>The Power of One Clean Qubit in Supervised Machine Learning</v>
      </c>
      <c r="K22" t="str">
        <f>IF(A22=0,0,VLOOKUP(A22,入力ファイル!B:T,19,FALSE))</f>
        <v/>
      </c>
    </row>
    <row r="23" spans="1:11">
      <c r="A23" t="str">
        <f>filter_input!E23</f>
        <v>2210.09212</v>
      </c>
      <c r="B23" t="b">
        <f>IF(A23=0,0,VLOOKUP(A23,入力ファイル!B:T,3,FALSE))</f>
        <v>1</v>
      </c>
      <c r="C23" s="1">
        <f>IF(A23=0,"",VLOOKUP(A23,入力ファイル!B:T,4,FALSE))</f>
        <v>44851.67460648148</v>
      </c>
      <c r="D23">
        <f t="shared" si="0"/>
        <v>2022</v>
      </c>
      <c r="E23">
        <f t="shared" si="1"/>
        <v>448516746</v>
      </c>
      <c r="F23">
        <f>IF(A23=0,0,VLOOKUP(A23,入力ファイル!B:T,5,FALSE))</f>
        <v>1</v>
      </c>
      <c r="G23" t="str">
        <f>IF(A23=0,0,VLOOKUP(VLOOKUP(A23,入力ファイル!B:T,6,FALSE),vendors!A:E,5,FALSE))</f>
        <v>IBM</v>
      </c>
      <c r="H23" t="str">
        <f>IF(A23=0,0,VLOOKUP(A23,入力ファイル!B:T,15,FALSE))</f>
        <v>B</v>
      </c>
      <c r="I23">
        <f>IFERROR(VLOOKUP(A23,subject_ids!A:B,2,FALSE),"")</f>
        <v>1</v>
      </c>
      <c r="J23" t="str">
        <f>IF(A23=0,0,VLOOKUP(A23,入力ファイル!B:T,17,FALSE))</f>
        <v>Robust digital optimal control on IBM quantum computers</v>
      </c>
      <c r="K23" t="str">
        <f>IF(A23=0,0,VLOOKUP(A23,入力ファイル!B:T,19,FALSE))</f>
        <v/>
      </c>
    </row>
    <row r="24" spans="1:11">
      <c r="A24" t="str">
        <f>filter_input!E24</f>
        <v>2210.08656</v>
      </c>
      <c r="B24" t="b">
        <f>IF(A24=0,0,VLOOKUP(A24,入力ファイル!B:T,3,FALSE))</f>
        <v>1</v>
      </c>
      <c r="C24" s="1">
        <f>IF(A24=0,"",VLOOKUP(A24,入力ファイル!B:T,4,FALSE))</f>
        <v>44850.958402777775</v>
      </c>
      <c r="D24">
        <f t="shared" si="0"/>
        <v>2022</v>
      </c>
      <c r="E24">
        <f t="shared" si="1"/>
        <v>448509584</v>
      </c>
      <c r="F24">
        <f>IF(A24=0,0,VLOOKUP(A24,入力ファイル!B:T,5,FALSE))</f>
        <v>12</v>
      </c>
      <c r="G24" t="str">
        <f>IF(A24=0,0,VLOOKUP(VLOOKUP(A24,入力ファイル!B:T,6,FALSE),vendors!A:E,5,FALSE))</f>
        <v>Quantinuum</v>
      </c>
      <c r="H24" t="str">
        <f>IF(A24=0,0,VLOOKUP(A24,入力ファイル!B:T,15,FALSE))</f>
        <v>F9</v>
      </c>
      <c r="I24" t="str">
        <f>IFERROR(VLOOKUP(A24,subject_ids!A:B,2,FALSE),"")</f>
        <v>13,22,1</v>
      </c>
      <c r="J24" t="str">
        <f>IF(A24=0,0,VLOOKUP(A24,入力ファイル!B:T,17,FALSE))</f>
        <v>Multi-Neutrino Entanglement and Correlations in Dense Neutrino Systems</v>
      </c>
      <c r="K24" t="str">
        <f>IF(A24=0,0,VLOOKUP(A24,入力ファイル!B:T,19,FALSE))</f>
        <v/>
      </c>
    </row>
    <row r="25" spans="1:11">
      <c r="A25" t="str">
        <f>filter_input!E25</f>
        <v>2210.08574</v>
      </c>
      <c r="B25" t="b">
        <f>IF(A25=0,0,VLOOKUP(A25,入力ファイル!B:T,3,FALSE))</f>
        <v>1</v>
      </c>
      <c r="C25" s="1">
        <f>IF(A25=0,"",VLOOKUP(A25,入力ファイル!B:T,4,FALSE))</f>
        <v>44850.673449074071</v>
      </c>
      <c r="D25">
        <f t="shared" si="0"/>
        <v>2022</v>
      </c>
      <c r="E25">
        <f t="shared" si="1"/>
        <v>448506734</v>
      </c>
      <c r="F25">
        <f>IF(A25=0,0,VLOOKUP(A25,入力ファイル!B:T,5,FALSE))</f>
        <v>5</v>
      </c>
      <c r="G25" t="str">
        <f>IF(A25=0,0,VLOOKUP(VLOOKUP(A25,入力ファイル!B:T,6,FALSE),vendors!A:E,5,FALSE))</f>
        <v>IBM</v>
      </c>
      <c r="H25" t="str">
        <f>IF(A25=0,0,VLOOKUP(A25,入力ファイル!B:T,15,FALSE))</f>
        <v>B</v>
      </c>
      <c r="I25" t="str">
        <f>IFERROR(VLOOKUP(A25,subject_ids!A:B,2,FALSE),"")</f>
        <v>1,18</v>
      </c>
      <c r="J25" t="str">
        <f>IF(A25=0,0,VLOOKUP(A25,入力ファイル!B:T,17,FALSE))</f>
        <v>Machine Learning based Discrimination for Excited State Promoted Readout</v>
      </c>
      <c r="K25" t="str">
        <f>IF(A25=0,0,VLOOKUP(A25,入力ファイル!B:T,19,FALSE))</f>
        <v>IBM Belem, IBM manila</v>
      </c>
    </row>
    <row r="26" spans="1:11">
      <c r="A26" t="str">
        <f>filter_input!E26</f>
        <v>2210.08039</v>
      </c>
      <c r="B26" t="b">
        <f>IF(A26=0,0,VLOOKUP(A26,入力ファイル!B:T,3,FALSE))</f>
        <v>1</v>
      </c>
      <c r="C26" s="1">
        <f>IF(A26=0,"",VLOOKUP(A26,入力ファイル!B:T,4,FALSE))</f>
        <v>44848.758136574077</v>
      </c>
      <c r="D26">
        <f t="shared" si="0"/>
        <v>2022</v>
      </c>
      <c r="E26">
        <f t="shared" si="1"/>
        <v>448487581</v>
      </c>
      <c r="F26">
        <f>IF(A26=0,0,VLOOKUP(A26,入力ファイル!B:T,5,FALSE))</f>
        <v>20</v>
      </c>
      <c r="G26" t="str">
        <f>IF(A26=0,0,VLOOKUP(VLOOKUP(A26,入力ファイル!B:T,6,FALSE),vendors!A:E,5,FALSE))</f>
        <v>Quantinuum</v>
      </c>
      <c r="H26" t="str">
        <f>IF(A26=0,0,VLOOKUP(A26,入力ファイル!B:T,15,FALSE))</f>
        <v>C,F5</v>
      </c>
      <c r="I26">
        <f>IFERROR(VLOOKUP(A26,subject_ids!A:B,2,FALSE),"")</f>
        <v>1</v>
      </c>
      <c r="J26" t="str">
        <f>IF(A26=0,0,VLOOKUP(A26,入力ファイル!B:T,17,FALSE))</f>
        <v>Qubit-reuse compilation with mid-circuit measurement and reset</v>
      </c>
      <c r="K26" t="str">
        <f>IF(A26=0,0,VLOOKUP(A26,入力ファイル!B:T,19,FALSE))</f>
        <v/>
      </c>
    </row>
    <row r="27" spans="1:11">
      <c r="A27" t="str">
        <f>filter_input!E27</f>
        <v>2210.07194</v>
      </c>
      <c r="B27" t="b">
        <f>IF(A27=0,0,VLOOKUP(A27,入力ファイル!B:T,3,FALSE))</f>
        <v>1</v>
      </c>
      <c r="C27" s="1">
        <f>IF(A27=0,"",VLOOKUP(A27,入力ファイル!B:T,4,FALSE))</f>
        <v>44847.718784722223</v>
      </c>
      <c r="D27">
        <f t="shared" si="0"/>
        <v>2022</v>
      </c>
      <c r="E27">
        <f t="shared" si="1"/>
        <v>448477187</v>
      </c>
      <c r="F27">
        <f>IF(A27=0,0,VLOOKUP(A27,入力ファイル!B:T,5,FALSE))</f>
        <v>5</v>
      </c>
      <c r="G27" t="str">
        <f>IF(A27=0,0,VLOOKUP(VLOOKUP(A27,入力ファイル!B:T,6,FALSE),vendors!A:E,5,FALSE))</f>
        <v>IBM</v>
      </c>
      <c r="H27" t="str">
        <f>IF(A27=0,0,VLOOKUP(A27,入力ファイル!B:T,15,FALSE))</f>
        <v>E,C</v>
      </c>
      <c r="I27" t="str">
        <f>IFERROR(VLOOKUP(A27,subject_ids!A:B,2,FALSE),"")</f>
        <v>1,10</v>
      </c>
      <c r="J27" t="str">
        <f>IF(A27=0,0,VLOOKUP(A27,入力ファイル!B:T,17,FALSE))</f>
        <v>Testing platform-independent quantum error mitigation on noisy quantum   computers</v>
      </c>
      <c r="K27" t="str">
        <f>IF(A27=0,0,VLOOKUP(A27,入力ファイル!B:T,19,FALSE))</f>
        <v>Rigetti Aspen M-2, IonQ Harmony</v>
      </c>
    </row>
    <row r="28" spans="1:11">
      <c r="A28" t="str">
        <f>filter_input!E28</f>
        <v>2210.06411</v>
      </c>
      <c r="B28" t="b">
        <f>IF(A28=0,0,VLOOKUP(A28,入力ファイル!B:T,3,FALSE))</f>
        <v>0</v>
      </c>
      <c r="C28" s="1">
        <f>IF(A28=0,"",VLOOKUP(A28,入力ファイル!B:T,4,FALSE))</f>
        <v>44846.712557870371</v>
      </c>
      <c r="D28">
        <f t="shared" si="0"/>
        <v>2022</v>
      </c>
      <c r="E28">
        <f t="shared" si="1"/>
        <v>448467125</v>
      </c>
      <c r="F28">
        <f>IF(A28=0,0,VLOOKUP(A28,入力ファイル!B:T,5,FALSE))</f>
        <v>0</v>
      </c>
      <c r="G28">
        <f>IF(A28=0,0,VLOOKUP(VLOOKUP(A28,入力ファイル!B:T,6,FALSE),vendors!A:E,5,FALSE))</f>
        <v>0</v>
      </c>
      <c r="H28" t="str">
        <f>IF(A28=0,0,VLOOKUP(A28,入力ファイル!B:T,15,FALSE))</f>
        <v/>
      </c>
      <c r="I28" t="str">
        <f>IFERROR(VLOOKUP(A28,subject_ids!A:B,2,FALSE),"")</f>
        <v>1,16</v>
      </c>
      <c r="J28" t="str">
        <f>IF(A28=0,0,VLOOKUP(A28,入力ファイル!B:T,17,FALSE))</f>
        <v>Generating approximate state preparation circuits for NISQ computers   with a genetic algorithm</v>
      </c>
      <c r="K28" t="str">
        <f>IF(A28=0,0,VLOOKUP(A28,入力ファイル!B:T,19,FALSE))</f>
        <v/>
      </c>
    </row>
    <row r="29" spans="1:11">
      <c r="A29" t="str">
        <f>filter_input!E29</f>
        <v>2210.05297</v>
      </c>
      <c r="B29" t="b">
        <f>IF(A29=0,0,VLOOKUP(A29,入力ファイル!B:T,3,FALSE))</f>
        <v>1</v>
      </c>
      <c r="C29" s="1">
        <f>IF(A29=0,"",VLOOKUP(A29,入力ファイル!B:T,4,FALSE))</f>
        <v>44845.407800925925</v>
      </c>
      <c r="D29">
        <f t="shared" si="0"/>
        <v>2022</v>
      </c>
      <c r="E29">
        <f t="shared" si="1"/>
        <v>448454078</v>
      </c>
      <c r="F29">
        <f>IF(A29=0,0,VLOOKUP(A29,入力ファイル!B:T,5,FALSE))</f>
        <v>2</v>
      </c>
      <c r="G29" t="str">
        <f>IF(A29=0,0,VLOOKUP(VLOOKUP(A29,入力ファイル!B:T,6,FALSE),vendors!A:E,5,FALSE))</f>
        <v>IBM</v>
      </c>
      <c r="H29" t="str">
        <f>IF(A29=0,0,VLOOKUP(A29,入力ファイル!B:T,15,FALSE))</f>
        <v>E</v>
      </c>
      <c r="I29">
        <f>IFERROR(VLOOKUP(A29,subject_ids!A:B,2,FALSE),"")</f>
        <v>1</v>
      </c>
      <c r="J29" t="str">
        <f>IF(A29=0,0,VLOOKUP(A29,入力ファイル!B:T,17,FALSE))</f>
        <v>QKD in the NISQ era: enhancing secure key rates via quantum error   correction</v>
      </c>
      <c r="K29" t="str">
        <f>IF(A29=0,0,VLOOKUP(A29,入力ファイル!B:T,19,FALSE))</f>
        <v/>
      </c>
    </row>
    <row r="30" spans="1:11">
      <c r="A30" t="str">
        <f>filter_input!E30</f>
        <v>2210.04919</v>
      </c>
      <c r="B30" t="b">
        <f>IF(A30=0,0,VLOOKUP(A30,入力ファイル!B:T,3,FALSE))</f>
        <v>1</v>
      </c>
      <c r="C30" s="1">
        <f>IF(A30=0,"",VLOOKUP(A30,入力ファイル!B:T,4,FALSE))</f>
        <v>44844.750057870369</v>
      </c>
      <c r="D30">
        <f t="shared" si="0"/>
        <v>2022</v>
      </c>
      <c r="E30">
        <f t="shared" si="1"/>
        <v>448447500</v>
      </c>
      <c r="F30">
        <f>IF(A30=0,0,VLOOKUP(A30,入力ファイル!B:T,5,FALSE))</f>
        <v>3</v>
      </c>
      <c r="G30" t="str">
        <f>IF(A30=0,0,VLOOKUP(VLOOKUP(A30,入力ファイル!B:T,6,FALSE),vendors!A:E,5,FALSE))</f>
        <v>IBM</v>
      </c>
      <c r="H30" t="str">
        <f>IF(A30=0,0,VLOOKUP(A30,入力ファイル!B:T,15,FALSE))</f>
        <v>F2</v>
      </c>
      <c r="I30">
        <f>IFERROR(VLOOKUP(A30,subject_ids!A:B,2,FALSE),"")</f>
        <v>1</v>
      </c>
      <c r="J30" t="str">
        <f>IF(A30=0,0,VLOOKUP(A30,入力ファイル!B:T,17,FALSE))</f>
        <v>Super-resolution of Green's functions on noisy quantum computers</v>
      </c>
      <c r="K30" t="str">
        <f>IF(A30=0,0,VLOOKUP(A30,入力ファイル!B:T,19,FALSE))</f>
        <v/>
      </c>
    </row>
    <row r="31" spans="1:11">
      <c r="A31" t="str">
        <f>filter_input!E31</f>
        <v>2210.03089</v>
      </c>
      <c r="B31" t="b">
        <f>IF(A31=0,0,VLOOKUP(A31,入力ファイル!B:T,3,FALSE))</f>
        <v>1</v>
      </c>
      <c r="C31" s="1">
        <f>IF(A31=0,"",VLOOKUP(A31,入力ファイル!B:T,4,FALSE))</f>
        <v>44840.741354166668</v>
      </c>
      <c r="D31">
        <f t="shared" si="0"/>
        <v>2022</v>
      </c>
      <c r="E31">
        <f t="shared" si="1"/>
        <v>448407413</v>
      </c>
      <c r="F31">
        <f>IF(A31=0,0,VLOOKUP(A31,入力ファイル!B:T,5,FALSE))</f>
        <v>9</v>
      </c>
      <c r="G31" t="str">
        <f>IF(A31=0,0,VLOOKUP(VLOOKUP(A31,入力ファイル!B:T,6,FALSE),vendors!A:E,5,FALSE))</f>
        <v>IonQ</v>
      </c>
      <c r="H31" t="str">
        <f>IF(A31=0,0,VLOOKUP(A31,入力ファイル!B:T,15,FALSE))</f>
        <v>F9</v>
      </c>
      <c r="I31" t="str">
        <f>IFERROR(VLOOKUP(A31,subject_ids!A:B,2,FALSE),"")</f>
        <v>1,21,22,13</v>
      </c>
      <c r="J31" t="str">
        <f>IF(A31=0,0,VLOOKUP(A31,入力ファイル!B:T,17,FALSE))</f>
        <v>Quantum computation of dynamical quantum phase transitions and   entanglement tomography in a lattice gauge theory</v>
      </c>
      <c r="K31" t="str">
        <f>IF(A31=0,0,VLOOKUP(A31,入力ファイル!B:T,19,FALSE))</f>
        <v>11 qubit processor</v>
      </c>
    </row>
    <row r="32" spans="1:11">
      <c r="A32" t="str">
        <f>filter_input!E32</f>
        <v>2210.03048</v>
      </c>
      <c r="B32" t="b">
        <f>IF(A32=0,0,VLOOKUP(A32,入力ファイル!B:T,3,FALSE))</f>
        <v>1</v>
      </c>
      <c r="C32" s="1">
        <f>IF(A32=0,"",VLOOKUP(A32,入力ファイル!B:T,4,FALSE))</f>
        <v>44840.703298611108</v>
      </c>
      <c r="D32">
        <f t="shared" si="0"/>
        <v>2022</v>
      </c>
      <c r="E32">
        <f t="shared" si="1"/>
        <v>448407032</v>
      </c>
      <c r="F32">
        <f>IF(A32=0,0,VLOOKUP(A32,入力ファイル!B:T,5,FALSE))</f>
        <v>20</v>
      </c>
      <c r="G32" t="str">
        <f>IF(A32=0,0,VLOOKUP(VLOOKUP(A32,入力ファイル!B:T,6,FALSE),vendors!A:E,5,FALSE))</f>
        <v>Quantinuum</v>
      </c>
      <c r="H32" t="str">
        <f>IF(A32=0,0,VLOOKUP(A32,入力ファイル!B:T,15,FALSE))</f>
        <v>A</v>
      </c>
      <c r="I32" t="str">
        <f>IFERROR(VLOOKUP(A32,subject_ids!A:B,2,FALSE),"")</f>
        <v>1,12</v>
      </c>
      <c r="J32" t="str">
        <f>IF(A32=0,0,VLOOKUP(A32,入力ファイル!B:T,17,FALSE))</f>
        <v>Scalable Experimental Bounds for Entangled Quantum State Fidelities</v>
      </c>
      <c r="K32" t="str">
        <f>IF(A32=0,0,VLOOKUP(A32,入力ファイル!B:T,19,FALSE))</f>
        <v/>
      </c>
    </row>
    <row r="33" spans="1:11">
      <c r="A33" t="str">
        <f>filter_input!E33</f>
        <v>2210.01656</v>
      </c>
      <c r="B33" t="b">
        <f>IF(A33=0,0,VLOOKUP(A33,入力ファイル!B:T,3,FALSE))</f>
        <v>1</v>
      </c>
      <c r="C33" s="1">
        <f>IF(A33=0,"",VLOOKUP(A33,入力ファイル!B:T,4,FALSE))</f>
        <v>44838.624976851854</v>
      </c>
      <c r="D33">
        <f t="shared" si="0"/>
        <v>2022</v>
      </c>
      <c r="E33">
        <f t="shared" si="1"/>
        <v>448386249</v>
      </c>
      <c r="F33">
        <f>IF(A33=0,0,VLOOKUP(A33,入力ファイル!B:T,5,FALSE))</f>
        <v>6</v>
      </c>
      <c r="G33" t="str">
        <f>IF(A33=0,0,VLOOKUP(VLOOKUP(A33,入力ファイル!B:T,6,FALSE),vendors!A:E,5,FALSE))</f>
        <v>IBM</v>
      </c>
      <c r="H33" t="str">
        <f>IF(A33=0,0,VLOOKUP(A33,入力ファイル!B:T,15,FALSE))</f>
        <v>F1</v>
      </c>
      <c r="I33" t="str">
        <f>IFERROR(VLOOKUP(A33,subject_ids!A:B,2,FALSE),"")</f>
        <v>1,41</v>
      </c>
      <c r="J33" t="str">
        <f>IF(A33=0,0,VLOOKUP(A33,入力ファイル!B:T,17,FALSE))</f>
        <v>Improving Quantum Classifier Performance in NISQ Computers by Voting   Strategy from Ensemble Learning</v>
      </c>
      <c r="K33" t="str">
        <f>IF(A33=0,0,VLOOKUP(A33,入力ファイル!B:T,19,FALSE))</f>
        <v>lima, quito, belem</v>
      </c>
    </row>
    <row r="34" spans="1:11">
      <c r="A34" t="str">
        <f>filter_input!E34</f>
        <v>2210.01052</v>
      </c>
      <c r="B34" t="b">
        <f>IF(A34=0,0,VLOOKUP(A34,入力ファイル!B:T,3,FALSE))</f>
        <v>1</v>
      </c>
      <c r="C34" s="1">
        <f>IF(A34=0,"",VLOOKUP(A34,入力ファイル!B:T,4,FALSE))</f>
        <v>44837.672291666669</v>
      </c>
      <c r="D34">
        <f t="shared" si="0"/>
        <v>2022</v>
      </c>
      <c r="E34">
        <f t="shared" si="1"/>
        <v>448376722</v>
      </c>
      <c r="F34">
        <f>IF(A34=0,0,VLOOKUP(A34,入力ファイル!B:T,5,FALSE))</f>
        <v>7</v>
      </c>
      <c r="G34" t="str">
        <f>IF(A34=0,0,VLOOKUP(VLOOKUP(A34,入力ファイル!B:T,6,FALSE),vendors!A:E,5,FALSE))</f>
        <v>IBM</v>
      </c>
      <c r="H34" t="str">
        <f>IF(A34=0,0,VLOOKUP(A34,入力ファイル!B:T,15,FALSE))</f>
        <v>F1</v>
      </c>
      <c r="I34">
        <f>IFERROR(VLOOKUP(A34,subject_ids!A:B,2,FALSE),"")</f>
        <v>1</v>
      </c>
      <c r="J34" t="str">
        <f>IF(A34=0,0,VLOOKUP(A34,入力ファイル!B:T,17,FALSE))</f>
        <v>Optimization of the Memory Reset Rate of a Quantum Echo-State Network   for Time Sequential Tasks</v>
      </c>
      <c r="K34" t="str">
        <f>IF(A34=0,0,VLOOKUP(A34,入力ファイル!B:T,19,FALSE))</f>
        <v/>
      </c>
    </row>
    <row r="35" spans="1:11">
      <c r="A35" t="str">
        <f>filter_input!E35</f>
        <v>2210.00306</v>
      </c>
      <c r="B35" t="b">
        <f>IF(A35=0,0,VLOOKUP(A35,入力ファイル!B:T,3,FALSE))</f>
        <v>1</v>
      </c>
      <c r="C35" s="1">
        <f>IF(A35=0,"",VLOOKUP(A35,入力ファイル!B:T,4,FALSE))</f>
        <v>44835.668055555558</v>
      </c>
      <c r="D35">
        <f t="shared" si="0"/>
        <v>2022</v>
      </c>
      <c r="E35">
        <f t="shared" si="1"/>
        <v>448356680</v>
      </c>
      <c r="F35">
        <f>IF(A35=0,0,VLOOKUP(A35,入力ファイル!B:T,5,FALSE))</f>
        <v>7</v>
      </c>
      <c r="G35" t="str">
        <f>IF(A35=0,0,VLOOKUP(VLOOKUP(A35,入力ファイル!B:T,6,FALSE),vendors!A:E,5,FALSE))</f>
        <v>IBM</v>
      </c>
      <c r="H35" t="str">
        <f>IF(A35=0,0,VLOOKUP(A35,入力ファイル!B:T,15,FALSE))</f>
        <v>F11</v>
      </c>
      <c r="I35">
        <f>IFERROR(VLOOKUP(A35,subject_ids!A:B,2,FALSE),"")</f>
        <v>1</v>
      </c>
      <c r="J35" t="str">
        <f>IF(A35=0,0,VLOOKUP(A35,入力ファイル!B:T,17,FALSE))</f>
        <v>Quantum walk in (1+1)-dimensional spacetime for Majorana dynamics with   high order approximation in NISQ</v>
      </c>
      <c r="K35" t="str">
        <f>IF(A35=0,0,VLOOKUP(A35,入力ファイル!B:T,19,FALSE))</f>
        <v>quantum walk</v>
      </c>
    </row>
    <row r="36" spans="1:11">
      <c r="A36" t="str">
        <f>filter_input!E36</f>
        <v>2209.15024</v>
      </c>
      <c r="B36" t="b">
        <f>IF(A36=0,0,VLOOKUP(A36,入力ファイル!B:T,3,FALSE))</f>
        <v>1</v>
      </c>
      <c r="C36" s="1">
        <f>IF(A36=0,"",VLOOKUP(A36,入力ファイル!B:T,4,FALSE))</f>
        <v>44833.750462962962</v>
      </c>
      <c r="D36">
        <f t="shared" si="0"/>
        <v>2022</v>
      </c>
      <c r="E36">
        <f t="shared" si="1"/>
        <v>448337504</v>
      </c>
      <c r="F36">
        <f>IF(A36=0,0,VLOOKUP(A36,入力ファイル!B:T,5,FALSE))</f>
        <v>5</v>
      </c>
      <c r="G36" t="str">
        <f>IF(A36=0,0,VLOOKUP(VLOOKUP(A36,入力ファイル!B:T,6,FALSE),vendors!A:E,5,FALSE))</f>
        <v>Quantinuum</v>
      </c>
      <c r="H36" t="str">
        <f>IF(A36=0,0,VLOOKUP(A36,入力ファイル!B:T,15,FALSE))</f>
        <v>F4</v>
      </c>
      <c r="I36">
        <f>IFERROR(VLOOKUP(A36,subject_ids!A:B,2,FALSE),"")</f>
        <v>1</v>
      </c>
      <c r="J36" t="str">
        <f>IF(A36=0,0,VLOOKUP(A36,入力ファイル!B:T,17,FALSE))</f>
        <v>Portfolio Optimization via Quantum Zeno Dynamics on a Quantum Processor</v>
      </c>
      <c r="K36" t="str">
        <f>IF(A36=0,0,VLOOKUP(A36,入力ファイル!B:T,19,FALSE))</f>
        <v/>
      </c>
    </row>
    <row r="37" spans="1:11">
      <c r="A37" t="str">
        <f>filter_input!E37</f>
        <v>2209.12889</v>
      </c>
      <c r="B37" t="b">
        <f>IF(A37=0,0,VLOOKUP(A37,入力ファイル!B:T,3,FALSE))</f>
        <v>1</v>
      </c>
      <c r="C37" s="1">
        <f>IF(A37=0,"",VLOOKUP(A37,入力ファイル!B:T,4,FALSE))</f>
        <v>44830.749374999999</v>
      </c>
      <c r="D37">
        <f t="shared" si="0"/>
        <v>2022</v>
      </c>
      <c r="E37">
        <f t="shared" si="1"/>
        <v>448307493</v>
      </c>
      <c r="F37">
        <f>IF(A37=0,0,VLOOKUP(A37,入力ファイル!B:T,5,FALSE))</f>
        <v>20</v>
      </c>
      <c r="G37" t="str">
        <f>IF(A37=0,0,VLOOKUP(VLOOKUP(A37,入力ファイル!B:T,6,FALSE),vendors!A:E,5,FALSE))</f>
        <v>Quantinuum</v>
      </c>
      <c r="H37" t="str">
        <f>IF(A37=0,0,VLOOKUP(A37,入力ファイル!B:T,15,FALSE))</f>
        <v>F8</v>
      </c>
      <c r="I37" t="str">
        <f>IFERROR(VLOOKUP(A37,subject_ids!A:B,2,FALSE),"")</f>
        <v>1,3,7</v>
      </c>
      <c r="J37" t="str">
        <f>IF(A37=0,0,VLOOKUP(A37,入力ファイル!B:T,17,FALSE))</f>
        <v>Characterizing a non-equilibrium phase transition on a quantum computer</v>
      </c>
      <c r="K37" t="str">
        <f>IF(A37=0,0,VLOOKUP(A37,入力ファイル!B:T,19,FALSE))</f>
        <v/>
      </c>
    </row>
    <row r="38" spans="1:11">
      <c r="A38" t="str">
        <f>filter_input!E38</f>
        <v>2209.12788</v>
      </c>
      <c r="B38" t="b">
        <f>IF(A38=0,0,VLOOKUP(A38,入力ファイル!B:T,3,FALSE))</f>
        <v>1</v>
      </c>
      <c r="C38" s="1">
        <f>IF(A38=0,"",VLOOKUP(A38,入力ファイル!B:T,4,FALSE))</f>
        <v>44830.65729166667</v>
      </c>
      <c r="D38">
        <f t="shared" si="0"/>
        <v>2022</v>
      </c>
      <c r="E38">
        <f t="shared" si="1"/>
        <v>448306572</v>
      </c>
      <c r="F38">
        <f>IF(A38=0,0,VLOOKUP(A38,入力ファイル!B:T,5,FALSE))</f>
        <v>6</v>
      </c>
      <c r="G38" t="str">
        <f>IF(A38=0,0,VLOOKUP(VLOOKUP(A38,入力ファイル!B:T,6,FALSE),vendors!A:E,5,FALSE))</f>
        <v>IBM</v>
      </c>
      <c r="H38" t="str">
        <f>IF(A38=0,0,VLOOKUP(A38,入力ファイル!B:T,15,FALSE))</f>
        <v>F1,F9</v>
      </c>
      <c r="I38" t="str">
        <f>IFERROR(VLOOKUP(A38,subject_ids!A:B,2,FALSE),"")</f>
        <v>31,1</v>
      </c>
      <c r="J38" t="str">
        <f>IF(A38=0,0,VLOOKUP(A38,入力ファイル!B:T,17,FALSE))</f>
        <v>Application of Quantum Machine Learning in a Higgs Physics Study at the   CEPC</v>
      </c>
      <c r="K38" t="str">
        <f>IF(A38=0,0,VLOOKUP(A38,入力ファイル!B:T,19,FALSE))</f>
        <v>Origin quntumのWuyuan quntum computers(6 qubits)も使用</v>
      </c>
    </row>
    <row r="39" spans="1:11">
      <c r="A39" t="str">
        <f>filter_input!E39</f>
        <v>2209.11361</v>
      </c>
      <c r="B39" t="b">
        <f>IF(A39=0,0,VLOOKUP(A39,入力ファイル!B:T,3,FALSE))</f>
        <v>1</v>
      </c>
      <c r="C39" s="1">
        <f>IF(A39=0,"",VLOOKUP(A39,入力ファイル!B:T,4,FALSE))</f>
        <v>44827.055972222224</v>
      </c>
      <c r="D39">
        <f t="shared" si="0"/>
        <v>2022</v>
      </c>
      <c r="E39">
        <f t="shared" si="1"/>
        <v>448270559</v>
      </c>
      <c r="F39">
        <f>IF(A39=0,0,VLOOKUP(A39,入力ファイル!B:T,5,FALSE))</f>
        <v>11</v>
      </c>
      <c r="G39" t="str">
        <f>IF(A39=0,0,VLOOKUP(VLOOKUP(A39,入力ファイル!B:T,6,FALSE),vendors!A:E,5,FALSE))</f>
        <v>IBM</v>
      </c>
      <c r="H39" t="str">
        <f>IF(A39=0,0,VLOOKUP(A39,入力ファイル!B:T,15,FALSE))</f>
        <v>A</v>
      </c>
      <c r="I39" t="str">
        <f>IFERROR(VLOOKUP(A39,subject_ids!A:B,2,FALSE),"")</f>
        <v>1,26,10</v>
      </c>
      <c r="J39" t="str">
        <f>IF(A39=0,0,VLOOKUP(A39,入力ファイル!B:T,17,FALSE))</f>
        <v>Quantum Entanglement with Self-stabilizing Token Ring for Fault-tolerant   Distributed Quantum Computing System</v>
      </c>
      <c r="K39" t="str">
        <f>IF(A39=0,0,VLOOKUP(A39,入力ファイル!B:T,19,FALSE))</f>
        <v>QPU名不明 three input qubits x0, x1, and x2, along with nine ancilla qubits と記載</v>
      </c>
    </row>
    <row r="40" spans="1:11">
      <c r="A40" t="str">
        <f>filter_input!E40</f>
        <v>2209.11329</v>
      </c>
      <c r="B40" t="b">
        <f>IF(A40=0,0,VLOOKUP(A40,入力ファイル!B:T,3,FALSE))</f>
        <v>1</v>
      </c>
      <c r="C40" s="1">
        <f>IF(A40=0,"",VLOOKUP(A40,入力ファイル!B:T,4,FALSE))</f>
        <v>44826.912824074076</v>
      </c>
      <c r="D40">
        <f t="shared" si="0"/>
        <v>2022</v>
      </c>
      <c r="E40">
        <f t="shared" si="1"/>
        <v>448269128</v>
      </c>
      <c r="F40">
        <f>IF(A40=0,0,VLOOKUP(A40,入力ファイル!B:T,5,FALSE))</f>
        <v>7</v>
      </c>
      <c r="G40" t="str">
        <f>IF(A40=0,0,VLOOKUP(VLOOKUP(A40,入力ファイル!B:T,6,FALSE),vendors!A:E,5,FALSE))</f>
        <v>IBM</v>
      </c>
      <c r="H40" t="str">
        <f>IF(A40=0,0,VLOOKUP(A40,入力ファイル!B:T,15,FALSE))</f>
        <v>A</v>
      </c>
      <c r="I40" t="str">
        <f>IFERROR(VLOOKUP(A40,subject_ids!A:B,2,FALSE),"")</f>
        <v>1,26</v>
      </c>
      <c r="J40" t="str">
        <f>IF(A40=0,0,VLOOKUP(A40,入力ファイル!B:T,17,FALSE))</f>
        <v>Iterative Qubits Management for Quantum Index Searching in a Hybrid   System</v>
      </c>
      <c r="K40" t="str">
        <f>IF(A40=0,0,VLOOKUP(A40,入力ファイル!B:T,19,FALSE))</f>
        <v>IBM Quitoも</v>
      </c>
    </row>
    <row r="41" spans="1:11">
      <c r="A41" t="str">
        <f>filter_input!E41</f>
        <v>2209.10781</v>
      </c>
      <c r="B41" t="b">
        <f>IF(A41=0,0,VLOOKUP(A41,入力ファイル!B:T,3,FALSE))</f>
        <v>1</v>
      </c>
      <c r="C41" s="1">
        <f>IF(A41=0,"",VLOOKUP(A41,入力ファイル!B:T,4,FALSE))</f>
        <v>44826.207569444443</v>
      </c>
      <c r="D41">
        <f t="shared" si="0"/>
        <v>2022</v>
      </c>
      <c r="E41">
        <f t="shared" si="1"/>
        <v>448262075</v>
      </c>
      <c r="F41">
        <f>IF(A41=0,0,VLOOKUP(A41,入力ファイル!B:T,5,FALSE))</f>
        <v>17</v>
      </c>
      <c r="G41" t="str">
        <f>IF(A41=0,0,VLOOKUP(VLOOKUP(A41,入力ファイル!B:T,6,FALSE),vendors!A:E,5,FALSE))</f>
        <v>Quantinuum</v>
      </c>
      <c r="H41" t="str">
        <f>IF(A41=0,0,VLOOKUP(A41,入力ファイル!B:T,15,FALSE))</f>
        <v>F9</v>
      </c>
      <c r="I41" t="str">
        <f>IFERROR(VLOOKUP(A41,subject_ids!A:B,2,FALSE),"")</f>
        <v>1,21,22,13</v>
      </c>
      <c r="J41" t="str">
        <f>IF(A41=0,0,VLOOKUP(A41,入力ファイル!B:T,17,FALSE))</f>
        <v>Preparations for Quantum Simulations of Quantum Chromodynamics in 1+1   Dimensions: (II) Single-Baryon $ﾎｲ$-Decay in Real Time</v>
      </c>
      <c r="K41" t="str">
        <f>IF(A41=0,0,VLOOKUP(A41,入力ファイル!B:T,19,FALSE))</f>
        <v/>
      </c>
    </row>
    <row r="42" spans="1:11">
      <c r="A42" t="str">
        <f>filter_input!E42</f>
        <v>2209.08187</v>
      </c>
      <c r="B42" t="b">
        <f>IF(A42=0,0,VLOOKUP(A42,入力ファイル!B:T,3,FALSE))</f>
        <v>1</v>
      </c>
      <c r="C42" s="1">
        <f>IF(A42=0,"",VLOOKUP(A42,入力ファイル!B:T,4,FALSE))</f>
        <v>44820.936990740738</v>
      </c>
      <c r="D42">
        <f t="shared" si="0"/>
        <v>2022</v>
      </c>
      <c r="E42">
        <f t="shared" si="1"/>
        <v>448209369</v>
      </c>
      <c r="F42">
        <f>IF(A42=0,0,VLOOKUP(A42,入力ファイル!B:T,5,FALSE))</f>
        <v>2</v>
      </c>
      <c r="G42" t="str">
        <f>IF(A42=0,0,VLOOKUP(VLOOKUP(A42,入力ファイル!B:T,6,FALSE),vendors!A:E,5,FALSE))</f>
        <v>IBM</v>
      </c>
      <c r="H42" t="str">
        <f>IF(A42=0,0,VLOOKUP(A42,入力ファイル!B:T,15,FALSE))</f>
        <v>F8</v>
      </c>
      <c r="I42" t="str">
        <f>IFERROR(VLOOKUP(A42,subject_ids!A:B,2,FALSE),"")</f>
        <v>1,23</v>
      </c>
      <c r="J42" t="str">
        <f>IF(A42=0,0,VLOOKUP(A42,入力ファイル!B:T,17,FALSE))</f>
        <v>Modeling Quantum Enhanced Sensing on a Quantum Computer</v>
      </c>
      <c r="K42" t="str">
        <f>IF(A42=0,0,VLOOKUP(A42,入力ファイル!B:T,19,FALSE))</f>
        <v/>
      </c>
    </row>
    <row r="43" spans="1:11">
      <c r="A43" t="str">
        <f>filter_input!E43</f>
        <v>2209.06864</v>
      </c>
      <c r="B43" t="b">
        <f>IF(A43=0,0,VLOOKUP(A43,入力ファイル!B:T,3,FALSE))</f>
        <v>1</v>
      </c>
      <c r="C43" s="1">
        <f>IF(A43=0,"",VLOOKUP(A43,入力ファイル!B:T,4,FALSE))</f>
        <v>44818.766168981485</v>
      </c>
      <c r="D43">
        <f t="shared" si="0"/>
        <v>2022</v>
      </c>
      <c r="E43">
        <f t="shared" si="1"/>
        <v>448187661</v>
      </c>
      <c r="F43">
        <f>IF(A43=0,0,VLOOKUP(A43,入力ファイル!B:T,5,FALSE))</f>
        <v>16</v>
      </c>
      <c r="G43" t="str">
        <f>IF(A43=0,0,VLOOKUP(VLOOKUP(A43,入力ファイル!B:T,6,FALSE),vendors!A:E,5,FALSE))</f>
        <v>IBM</v>
      </c>
      <c r="H43" t="str">
        <f>IF(A43=0,0,VLOOKUP(A43,入力ファイル!B:T,15,FALSE))</f>
        <v>C</v>
      </c>
      <c r="I43">
        <f>IFERROR(VLOOKUP(A43,subject_ids!A:B,2,FALSE),"")</f>
        <v>1</v>
      </c>
      <c r="J43" t="str">
        <f>IF(A43=0,0,VLOOKUP(A43,入力ファイル!B:T,17,FALSE))</f>
        <v>Experimental benchmarking of an automated deterministic error   suppression workflow for quantum algorithms</v>
      </c>
      <c r="K43" t="str">
        <f>IF(A43=0,0,VLOOKUP(A43,入力ファイル!B:T,19,FALSE))</f>
        <v>QPU名不明QV32とだけ記載</v>
      </c>
    </row>
    <row r="44" spans="1:11">
      <c r="A44" t="str">
        <f>filter_input!E44</f>
        <v>2209.04956</v>
      </c>
      <c r="B44" t="b">
        <f>IF(A44=0,0,VLOOKUP(A44,入力ファイル!B:T,3,FALSE))</f>
        <v>1</v>
      </c>
      <c r="C44" s="1">
        <f>IF(A44=0,"",VLOOKUP(A44,入力ファイル!B:T,4,FALSE))</f>
        <v>44815.953657407408</v>
      </c>
      <c r="D44">
        <f t="shared" si="0"/>
        <v>2022</v>
      </c>
      <c r="E44">
        <f t="shared" si="1"/>
        <v>448159536</v>
      </c>
      <c r="F44">
        <f>IF(A44=0,0,VLOOKUP(A44,入力ファイル!B:T,5,FALSE))</f>
        <v>3</v>
      </c>
      <c r="G44" t="str">
        <f>IF(A44=0,0,VLOOKUP(VLOOKUP(A44,入力ファイル!B:T,6,FALSE),vendors!A:E,5,FALSE))</f>
        <v>IBM</v>
      </c>
      <c r="H44" t="str">
        <f>IF(A44=0,0,VLOOKUP(A44,入力ファイル!B:T,15,FALSE))</f>
        <v>F8</v>
      </c>
      <c r="I44">
        <f>IFERROR(VLOOKUP(A44,subject_ids!A:B,2,FALSE),"")</f>
        <v>1</v>
      </c>
      <c r="J44" t="str">
        <f>IF(A44=0,0,VLOOKUP(A44,入力ファイル!B:T,17,FALSE))</f>
        <v>Simulation of open quantum system dynamics based on the generalized   quantum master equation on quantum computing devices</v>
      </c>
      <c r="K44" t="str">
        <f>IF(A44=0,0,VLOOKUP(A44,入力ファイル!B:T,19,FALSE))</f>
        <v/>
      </c>
    </row>
    <row r="45" spans="1:11">
      <c r="A45" t="str">
        <f>filter_input!E45</f>
        <v>2209.03796</v>
      </c>
      <c r="B45" t="b">
        <f>IF(A45=0,0,VLOOKUP(A45,入力ファイル!B:T,3,FALSE))</f>
        <v>1</v>
      </c>
      <c r="C45" s="1">
        <f>IF(A45=0,"",VLOOKUP(A45,入力ファイル!B:T,4,FALSE))</f>
        <v>44812.548078703701</v>
      </c>
      <c r="D45">
        <f t="shared" si="0"/>
        <v>2022</v>
      </c>
      <c r="E45">
        <f t="shared" si="1"/>
        <v>448125480</v>
      </c>
      <c r="F45">
        <f>IF(A45=0,0,VLOOKUP(A45,入力ファイル!B:T,5,FALSE))</f>
        <v>66</v>
      </c>
      <c r="G45" t="str">
        <f>IF(A45=0,0,VLOOKUP(VLOOKUP(A45,入力ファイル!B:T,6,FALSE),vendors!A:E,5,FALSE))</f>
        <v>Rigetti</v>
      </c>
      <c r="H45" t="str">
        <f>IF(A45=0,0,VLOOKUP(A45,入力ファイル!B:T,15,FALSE))</f>
        <v>F7</v>
      </c>
      <c r="I45">
        <f>IFERROR(VLOOKUP(A45,subject_ids!A:B,2,FALSE),"")</f>
        <v>1</v>
      </c>
      <c r="J45" t="str">
        <f>IF(A45=0,0,VLOOKUP(A45,入力ファイル!B:T,17,FALSE))</f>
        <v>Accelerating the variational quantum eigensolver using parallelism</v>
      </c>
      <c r="K45" t="str">
        <f>IF(A45=0,0,VLOOKUP(A45,入力ファイル!B:T,19,FALSE))</f>
        <v/>
      </c>
    </row>
    <row r="46" spans="1:11">
      <c r="A46" t="str">
        <f>filter_input!E46</f>
        <v>2209.00678</v>
      </c>
      <c r="B46" t="b">
        <f>IF(A46=0,0,VLOOKUP(A46,入力ファイル!B:T,3,FALSE))</f>
        <v>1</v>
      </c>
      <c r="C46" s="1">
        <f>IF(A46=0,"",VLOOKUP(A46,入力ファイル!B:T,4,FALSE))</f>
        <v>44805.769224537034</v>
      </c>
      <c r="D46">
        <f t="shared" si="0"/>
        <v>2022</v>
      </c>
      <c r="E46">
        <f t="shared" si="1"/>
        <v>448057692</v>
      </c>
      <c r="F46">
        <f>IF(A46=0,0,VLOOKUP(A46,入力ファイル!B:T,5,FALSE))</f>
        <v>9</v>
      </c>
      <c r="G46" t="str">
        <f>IF(A46=0,0,VLOOKUP(VLOOKUP(A46,入力ファイル!B:T,6,FALSE),vendors!A:E,5,FALSE))</f>
        <v>IBM</v>
      </c>
      <c r="H46" t="str">
        <f>IF(A46=0,0,VLOOKUP(A46,入力ファイル!B:T,15,FALSE))</f>
        <v>C</v>
      </c>
      <c r="I46">
        <f>IFERROR(VLOOKUP(A46,subject_ids!A:B,2,FALSE),"")</f>
        <v>1</v>
      </c>
      <c r="J46" t="str">
        <f>IF(A46=0,0,VLOOKUP(A46,入力ファイル!B:T,17,FALSE))</f>
        <v>An entanglement-based volumetric benchmark for near-term quantum   hardware</v>
      </c>
      <c r="K46" t="str">
        <f>IF(A46=0,0,VLOOKUP(A46,入力ファイル!B:T,19,FALSE))</f>
        <v>IBM jakartaも</v>
      </c>
    </row>
    <row r="47" spans="1:11">
      <c r="A47" t="str">
        <f>filter_input!E47</f>
        <v>2209.00207</v>
      </c>
      <c r="B47" t="b">
        <f>IF(A47=0,0,VLOOKUP(A47,入力ファイル!B:T,3,FALSE))</f>
        <v>1</v>
      </c>
      <c r="C47" s="1">
        <f>IF(A47=0,"",VLOOKUP(A47,入力ファイル!B:T,4,FALSE))</f>
        <v>44805.161377314813</v>
      </c>
      <c r="D47">
        <f t="shared" si="0"/>
        <v>2022</v>
      </c>
      <c r="E47">
        <f t="shared" si="1"/>
        <v>448051613</v>
      </c>
      <c r="F47">
        <f>IF(A47=0,0,VLOOKUP(A47,入力ファイル!B:T,5,FALSE))</f>
        <v>4</v>
      </c>
      <c r="G47" t="str">
        <f>IF(A47=0,0,VLOOKUP(VLOOKUP(A47,入力ファイル!B:T,6,FALSE),vendors!A:E,5,FALSE))</f>
        <v>IBM</v>
      </c>
      <c r="H47" t="str">
        <f>IF(A47=0,0,VLOOKUP(A47,入力ファイル!B:T,15,FALSE))</f>
        <v>F8</v>
      </c>
      <c r="I47" t="str">
        <f>IFERROR(VLOOKUP(A47,subject_ids!A:B,2,FALSE),"")</f>
        <v>1,59,14,45</v>
      </c>
      <c r="J47" t="str">
        <f>IF(A47=0,0,VLOOKUP(A47,入力ファイル!B:T,17,FALSE))</f>
        <v>Digital quantum simulation of boson systems with Jordan-Wigner   transformation: Generating Hong-Ou-Mandel dip in quantum computers</v>
      </c>
      <c r="K47" t="str">
        <f>IF(A47=0,0,VLOOKUP(A47,入力ファイル!B:T,19,FALSE))</f>
        <v>QPU名不明</v>
      </c>
    </row>
    <row r="48" spans="1:11">
      <c r="A48" t="str">
        <f>filter_input!E48</f>
        <v>2208.13557</v>
      </c>
      <c r="B48" t="b">
        <f>IF(A48=0,0,VLOOKUP(A48,入力ファイル!B:T,3,FALSE))</f>
        <v>1</v>
      </c>
      <c r="C48" s="1">
        <f>IF(A48=0,"",VLOOKUP(A48,入力ファイル!B:T,4,FALSE))</f>
        <v>44802.532476851855</v>
      </c>
      <c r="D48">
        <f t="shared" si="0"/>
        <v>2022</v>
      </c>
      <c r="E48">
        <f t="shared" si="1"/>
        <v>448025324</v>
      </c>
      <c r="F48">
        <f>IF(A48=0,0,VLOOKUP(A48,入力ファイル!B:T,5,FALSE))</f>
        <v>3</v>
      </c>
      <c r="G48" t="str">
        <f>IF(A48=0,0,VLOOKUP(VLOOKUP(A48,入力ファイル!B:T,6,FALSE),vendors!A:E,5,FALSE))</f>
        <v>Quantinuum</v>
      </c>
      <c r="H48" t="str">
        <f>IF(A48=0,0,VLOOKUP(A48,入力ファイル!B:T,15,FALSE))</f>
        <v>B</v>
      </c>
      <c r="I48" t="str">
        <f>IFERROR(VLOOKUP(A48,subject_ids!A:B,2,FALSE),"")</f>
        <v>1,13</v>
      </c>
      <c r="J48" t="str">
        <f>IF(A48=0,0,VLOOKUP(A48,入力ファイル!B:T,17,FALSE))</f>
        <v>Rodeo Algorithm with Controlled Reversal Gates</v>
      </c>
      <c r="K48" t="str">
        <f>IF(A48=0,0,VLOOKUP(A48,入力ファイル!B:T,19,FALSE))</f>
        <v/>
      </c>
    </row>
    <row r="49" spans="1:11">
      <c r="A49" t="str">
        <f>filter_input!E49</f>
        <v>2208.13372</v>
      </c>
      <c r="B49" t="b">
        <f>IF(A49=0,0,VLOOKUP(A49,入力ファイル!B:T,3,FALSE))</f>
        <v>1</v>
      </c>
      <c r="C49" s="1">
        <f>IF(A49=0,"",VLOOKUP(A49,入力ファイル!B:T,4,FALSE))</f>
        <v>44802.228530092594</v>
      </c>
      <c r="D49">
        <f t="shared" si="0"/>
        <v>2022</v>
      </c>
      <c r="E49">
        <f t="shared" si="1"/>
        <v>448022285</v>
      </c>
      <c r="F49">
        <f>IF(A49=0,0,VLOOKUP(A49,入力ファイル!B:T,5,FALSE))</f>
        <v>6</v>
      </c>
      <c r="G49" t="str">
        <f>IF(A49=0,0,VLOOKUP(VLOOKUP(A49,入力ファイル!B:T,6,FALSE),vendors!A:E,5,FALSE))</f>
        <v>IBM</v>
      </c>
      <c r="H49" t="str">
        <f>IF(A49=0,0,VLOOKUP(A49,入力ファイル!B:T,15,FALSE))</f>
        <v>F7</v>
      </c>
      <c r="I49">
        <f>IFERROR(VLOOKUP(A49,subject_ids!A:B,2,FALSE),"")</f>
        <v>1</v>
      </c>
      <c r="J49" t="str">
        <f>IF(A49=0,0,VLOOKUP(A49,入力ファイル!B:T,17,FALSE))</f>
        <v>Loading Probability Distributions in a Quantum circuit</v>
      </c>
      <c r="K49" t="str">
        <f>IF(A49=0,0,VLOOKUP(A49,入力ファイル!B:T,19,FALSE))</f>
        <v/>
      </c>
    </row>
    <row r="50" spans="1:11">
      <c r="A50" t="str">
        <f>filter_input!E50</f>
        <v>2208.12309</v>
      </c>
      <c r="B50" t="b">
        <f>IF(A50=0,0,VLOOKUP(A50,入力ファイル!B:T,3,FALSE))</f>
        <v>1</v>
      </c>
      <c r="C50" s="1">
        <f>IF(A50=0,"",VLOOKUP(A50,入力ファイル!B:T,4,FALSE))</f>
        <v>44798.801192129627</v>
      </c>
      <c r="D50">
        <f t="shared" si="0"/>
        <v>2022</v>
      </c>
      <c r="E50">
        <f t="shared" si="1"/>
        <v>447988011</v>
      </c>
      <c r="F50">
        <f>IF(A50=0,0,VLOOKUP(A50,入力ファイル!B:T,5,FALSE))</f>
        <v>7</v>
      </c>
      <c r="G50" t="str">
        <f>IF(A50=0,0,VLOOKUP(VLOOKUP(A50,入力ファイル!B:T,6,FALSE),vendors!A:E,5,FALSE))</f>
        <v>IBM</v>
      </c>
      <c r="H50" t="str">
        <f>IF(A50=0,0,VLOOKUP(A50,入力ファイル!B:T,15,FALSE))</f>
        <v>F9</v>
      </c>
      <c r="I50" t="str">
        <f>IFERROR(VLOOKUP(A50,subject_ids!A:B,2,FALSE),"")</f>
        <v>1,21</v>
      </c>
      <c r="J50" t="str">
        <f>IF(A50=0,0,VLOOKUP(A50,入力ファイル!B:T,17,FALSE))</f>
        <v>Primitive Quantum Gates for an SU(2) Discrete Subgroup: BT</v>
      </c>
      <c r="K50" t="str">
        <f>IF(A50=0,0,VLOOKUP(A50,入力ファイル!B:T,19,FALSE))</f>
        <v/>
      </c>
    </row>
    <row r="51" spans="1:11">
      <c r="A51" t="str">
        <f>filter_input!E51</f>
        <v>2208.11797</v>
      </c>
      <c r="B51" t="b">
        <f>IF(A51=0,0,VLOOKUP(A51,入力ファイル!B:T,3,FALSE))</f>
        <v>1</v>
      </c>
      <c r="C51" s="1">
        <f>IF(A51=0,"",VLOOKUP(A51,入力ファイル!B:T,4,FALSE))</f>
        <v>44797.993993055556</v>
      </c>
      <c r="D51">
        <f t="shared" si="0"/>
        <v>2022</v>
      </c>
      <c r="E51">
        <f t="shared" si="1"/>
        <v>447979939</v>
      </c>
      <c r="F51">
        <f>IF(A51=0,0,VLOOKUP(A51,入力ファイル!B:T,5,FALSE))</f>
        <v>4</v>
      </c>
      <c r="G51" t="str">
        <f>IF(A51=0,0,VLOOKUP(VLOOKUP(A51,入力ファイル!B:T,6,FALSE),vendors!A:E,5,FALSE))</f>
        <v>IBM</v>
      </c>
      <c r="H51" t="str">
        <f>IF(A51=0,0,VLOOKUP(A51,入力ファイル!B:T,15,FALSE))</f>
        <v>F7</v>
      </c>
      <c r="I51">
        <f>IFERROR(VLOOKUP(A51,subject_ids!A:B,2,FALSE),"")</f>
        <v>1</v>
      </c>
      <c r="J51" t="str">
        <f>IF(A51=0,0,VLOOKUP(A51,入力ファイル!B:T,17,FALSE))</f>
        <v>Noise tailoring for Robust Amplitude Estimation</v>
      </c>
      <c r="K51" t="str">
        <f>IF(A51=0,0,VLOOKUP(A51,入力ファイル!B:T,19,FALSE))</f>
        <v/>
      </c>
    </row>
    <row r="52" spans="1:11">
      <c r="A52" t="str">
        <f>filter_input!E52</f>
        <v>2208.11780</v>
      </c>
      <c r="B52" t="b">
        <f>IF(A52=0,0,VLOOKUP(A52,入力ファイル!B:T,3,FALSE))</f>
        <v>1</v>
      </c>
      <c r="C52" s="1">
        <f>IF(A52=0,"",VLOOKUP(A52,入力ファイル!B:T,4,FALSE))</f>
        <v>44797.895671296297</v>
      </c>
      <c r="D52">
        <f t="shared" si="0"/>
        <v>2022</v>
      </c>
      <c r="E52">
        <f t="shared" si="1"/>
        <v>447978956</v>
      </c>
      <c r="F52">
        <f>IF(A52=0,0,VLOOKUP(A52,入力ファイル!B:T,5,FALSE))</f>
        <v>3</v>
      </c>
      <c r="G52" t="str">
        <f>IF(A52=0,0,VLOOKUP(VLOOKUP(A52,入力ファイル!B:T,6,FALSE),vendors!A:E,5,FALSE))</f>
        <v>IBM</v>
      </c>
      <c r="H52" t="str">
        <f>IF(A52=0,0,VLOOKUP(A52,入力ファイル!B:T,15,FALSE))</f>
        <v>F6,F10</v>
      </c>
      <c r="I52" t="str">
        <f>IFERROR(VLOOKUP(A52,subject_ids!A:B,2,FALSE),"")</f>
        <v>1,77,14,69</v>
      </c>
      <c r="J52" t="str">
        <f>IF(A52=0,0,VLOOKUP(A52,入力ファイル!B:T,17,FALSE))</f>
        <v>Variational Quantum Solutions to the Advection-Diffusion Equation for   Applications in Fluid Dynamics</v>
      </c>
      <c r="K52" t="str">
        <f>IF(A52=0,0,VLOOKUP(A52,入力ファイル!B:T,19,FALSE))</f>
        <v/>
      </c>
    </row>
    <row r="53" spans="1:11">
      <c r="A53" t="str">
        <f>filter_input!E53</f>
        <v>2208.09371</v>
      </c>
      <c r="B53" t="b">
        <f>IF(A53=0,0,VLOOKUP(A53,入力ファイル!B:T,3,FALSE))</f>
        <v>0</v>
      </c>
      <c r="C53" s="1">
        <f>IF(A53=0,"",VLOOKUP(A53,入力ファイル!B:T,4,FALSE))</f>
        <v>44792.608043981483</v>
      </c>
      <c r="D53">
        <f t="shared" si="0"/>
        <v>2022</v>
      </c>
      <c r="E53">
        <f t="shared" si="1"/>
        <v>447926080</v>
      </c>
      <c r="F53">
        <f>IF(A53=0,0,VLOOKUP(A53,入力ファイル!B:T,5,FALSE))</f>
        <v>20</v>
      </c>
      <c r="G53" t="str">
        <f>IF(A53=0,0,VLOOKUP(VLOOKUP(A53,入力ファイル!B:T,6,FALSE),vendors!A:E,5,FALSE))</f>
        <v>Google</v>
      </c>
      <c r="H53" t="str">
        <f>IF(A53=0,0,VLOOKUP(A53,入力ファイル!B:T,15,FALSE))</f>
        <v>F5</v>
      </c>
      <c r="I53" t="str">
        <f>IFERROR(VLOOKUP(A53,subject_ids!A:B,2,FALSE),"")</f>
        <v>1,41</v>
      </c>
      <c r="J53" t="str">
        <f>IF(A53=0,0,VLOOKUP(A53,入力ファイル!B:T,17,FALSE))</f>
        <v>HAMMER: boosting fidelity of noisy Quantum circuits by exploiting   Hamming behavior of erroneous outcomes</v>
      </c>
      <c r="K53" t="str">
        <f>IF(A53=0,0,VLOOKUP(A53,入力ファイル!B:T,19,FALSE))</f>
        <v/>
      </c>
    </row>
    <row r="54" spans="1:11">
      <c r="A54" t="str">
        <f>filter_input!E54</f>
        <v>2208.08591</v>
      </c>
      <c r="B54" t="b">
        <f>IF(A54=0,0,VLOOKUP(A54,入力ファイル!B:T,3,FALSE))</f>
        <v>1</v>
      </c>
      <c r="C54" s="1">
        <f>IF(A54=0,"",VLOOKUP(A54,入力ファイル!B:T,4,FALSE))</f>
        <v>44791.075243055559</v>
      </c>
      <c r="D54">
        <f t="shared" si="0"/>
        <v>2022</v>
      </c>
      <c r="E54">
        <f t="shared" si="1"/>
        <v>447910752</v>
      </c>
      <c r="F54">
        <f>IF(A54=0,0,VLOOKUP(A54,入力ファイル!B:T,5,FALSE))</f>
        <v>1</v>
      </c>
      <c r="G54" t="str">
        <f>IF(A54=0,0,VLOOKUP(VLOOKUP(A54,入力ファイル!B:T,6,FALSE),vendors!A:E,5,FALSE))</f>
        <v>IBM</v>
      </c>
      <c r="H54" t="str">
        <f>IF(A54=0,0,VLOOKUP(A54,入力ファイル!B:T,15,FALSE))</f>
        <v>F3</v>
      </c>
      <c r="I54" t="str">
        <f>IFERROR(VLOOKUP(A54,subject_ids!A:B,2,FALSE),"")</f>
        <v>1,24</v>
      </c>
      <c r="J54" t="str">
        <f>IF(A54=0,0,VLOOKUP(A54,入力ファイル!B:T,17,FALSE))</f>
        <v>Leveraging small scale quantum computers with unitarily downfolded   Hamiltonians</v>
      </c>
      <c r="K54" t="str">
        <f>IF(A54=0,0,VLOOKUP(A54,入力ファイル!B:T,19,FALSE))</f>
        <v/>
      </c>
    </row>
    <row r="55" spans="1:11">
      <c r="A55" t="str">
        <f>filter_input!E55</f>
        <v>2208.05978</v>
      </c>
      <c r="B55" t="b">
        <f>IF(A55=0,0,VLOOKUP(A55,入力ファイル!B:T,3,FALSE))</f>
        <v>1</v>
      </c>
      <c r="C55" s="1">
        <f>IF(A55=0,"",VLOOKUP(A55,入力ファイル!B:T,4,FALSE))</f>
        <v>44784.750011574077</v>
      </c>
      <c r="D55">
        <f t="shared" si="0"/>
        <v>2022</v>
      </c>
      <c r="E55">
        <f t="shared" si="1"/>
        <v>447847500</v>
      </c>
      <c r="F55">
        <f>IF(A55=0,0,VLOOKUP(A55,入力ファイル!B:T,5,FALSE))</f>
        <v>26</v>
      </c>
      <c r="G55" t="str">
        <f>IF(A55=0,0,VLOOKUP(VLOOKUP(A55,入力ファイル!B:T,6,FALSE),vendors!A:E,5,FALSE))</f>
        <v>IBM</v>
      </c>
      <c r="H55" t="str">
        <f>IF(A55=0,0,VLOOKUP(A55,入力ファイル!B:T,15,FALSE))</f>
        <v>B</v>
      </c>
      <c r="I55">
        <f>IFERROR(VLOOKUP(A55,subject_ids!A:B,2,FALSE),"")</f>
        <v>1</v>
      </c>
      <c r="J55" t="str">
        <f>IF(A55=0,0,VLOOKUP(A55,入力ファイル!B:T,17,FALSE))</f>
        <v>Quantum Crosstalk Robust Quantum Control</v>
      </c>
      <c r="K55" t="str">
        <f>IF(A55=0,0,VLOOKUP(A55,入力ファイル!B:T,19,FALSE))</f>
        <v/>
      </c>
    </row>
    <row r="56" spans="1:11">
      <c r="A56" t="str">
        <f>filter_input!E56</f>
        <v>2208.05132</v>
      </c>
      <c r="B56" t="b">
        <f>IF(A56=0,0,VLOOKUP(A56,入力ファイル!B:T,3,FALSE))</f>
        <v>1</v>
      </c>
      <c r="C56" s="1">
        <f>IF(A56=0,"",VLOOKUP(A56,入力ファイル!B:T,4,FALSE))</f>
        <v>44783.16333333333</v>
      </c>
      <c r="D56">
        <f t="shared" si="0"/>
        <v>2022</v>
      </c>
      <c r="E56">
        <f t="shared" si="1"/>
        <v>447831633</v>
      </c>
      <c r="F56">
        <f>IF(A56=0,0,VLOOKUP(A56,入力ファイル!B:T,5,FALSE))</f>
        <v>3</v>
      </c>
      <c r="G56" t="str">
        <f>IF(A56=0,0,VLOOKUP(VLOOKUP(A56,入力ファイル!B:T,6,FALSE),vendors!A:E,5,FALSE))</f>
        <v>IBM</v>
      </c>
      <c r="H56" t="str">
        <f>IF(A56=0,0,VLOOKUP(A56,入力ファイル!B:T,15,FALSE))</f>
        <v>B</v>
      </c>
      <c r="I56">
        <f>IFERROR(VLOOKUP(A56,subject_ids!A:B,2,FALSE),"")</f>
        <v>1</v>
      </c>
      <c r="J56" t="str">
        <f>IF(A56=0,0,VLOOKUP(A56,入力ファイル!B:T,17,FALSE))</f>
        <v>Not all entangled states are useful for ancilla-assisted quantum process   tomography</v>
      </c>
      <c r="K56" t="str">
        <f>IF(A56=0,0,VLOOKUP(A56,入力ファイル!B:T,19,FALSE))</f>
        <v>ibmq_athensとの表記</v>
      </c>
    </row>
    <row r="57" spans="1:11">
      <c r="A57" t="str">
        <f>filter_input!E57</f>
        <v>2208.04444</v>
      </c>
      <c r="B57" t="b">
        <f>IF(A57=0,0,VLOOKUP(A57,入力ファイル!B:T,3,FALSE))</f>
        <v>1</v>
      </c>
      <c r="C57" s="1">
        <f>IF(A57=0,"",VLOOKUP(A57,入力ファイル!B:T,4,FALSE))</f>
        <v>44781.921354166669</v>
      </c>
      <c r="D57">
        <f t="shared" si="0"/>
        <v>2022</v>
      </c>
      <c r="E57">
        <f t="shared" si="1"/>
        <v>447819213</v>
      </c>
      <c r="F57">
        <f>IF(A57=0,0,VLOOKUP(A57,入力ファイル!B:T,5,FALSE))</f>
        <v>2</v>
      </c>
      <c r="G57" t="str">
        <f>IF(A57=0,0,VLOOKUP(VLOOKUP(A57,入力ファイル!B:T,6,FALSE),vendors!A:E,5,FALSE))</f>
        <v>Quantinuum</v>
      </c>
      <c r="H57" t="str">
        <f>IF(A57=0,0,VLOOKUP(A57,入力ファイル!B:T,15,FALSE))</f>
        <v>F3,F7</v>
      </c>
      <c r="I57">
        <f>IFERROR(VLOOKUP(A57,subject_ids!A:B,2,FALSE),"")</f>
        <v>1</v>
      </c>
      <c r="J57" t="str">
        <f>IF(A57=0,0,VLOOKUP(A57,入力ファイル!B:T,17,FALSE))</f>
        <v>Periodic Plane-Wave Electronic Structure Calculations on Quantum   Computers</v>
      </c>
      <c r="K57" t="str">
        <f>IF(A57=0,0,VLOOKUP(A57,入力ファイル!B:T,19,FALSE))</f>
        <v/>
      </c>
    </row>
    <row r="58" spans="1:11">
      <c r="A58" t="str">
        <f>filter_input!E58</f>
        <v>2208.02414</v>
      </c>
      <c r="B58" t="b">
        <f>IF(A58=0,0,VLOOKUP(A58,入力ファイル!B:T,3,FALSE))</f>
        <v>1</v>
      </c>
      <c r="C58" s="1">
        <f>IF(A58=0,"",VLOOKUP(A58,入力ファイル!B:T,4,FALSE))</f>
        <v>44777.114594907405</v>
      </c>
      <c r="D58">
        <f t="shared" si="0"/>
        <v>2022</v>
      </c>
      <c r="E58">
        <f t="shared" si="1"/>
        <v>447771145</v>
      </c>
      <c r="F58">
        <f>IF(A58=0,0,VLOOKUP(A58,入力ファイル!B:T,5,FALSE))</f>
        <v>6</v>
      </c>
      <c r="G58" t="str">
        <f>IF(A58=0,0,VLOOKUP(VLOOKUP(A58,入力ファイル!B:T,6,FALSE),vendors!A:E,5,FALSE))</f>
        <v>IBM</v>
      </c>
      <c r="H58" t="str">
        <f>IF(A58=0,0,VLOOKUP(A58,入力ファイル!B:T,15,FALSE))</f>
        <v>F3</v>
      </c>
      <c r="I58">
        <f>IFERROR(VLOOKUP(A58,subject_ids!A:B,2,FALSE),"")</f>
        <v>1</v>
      </c>
      <c r="J58" t="str">
        <f>IF(A58=0,0,VLOOKUP(A58,入力ファイル!B:T,17,FALSE))</f>
        <v>Quantum chemistry simulation of ground- and excited-state properties of   the sulfonium cation on a superconducting quantum processor</v>
      </c>
      <c r="K58" t="str">
        <f>IF(A58=0,0,VLOOKUP(A58,入力ファイル!B:T,19,FALSE))</f>
        <v/>
      </c>
    </row>
    <row r="59" spans="1:11">
      <c r="A59" t="str">
        <f>filter_input!E59</f>
        <v>2208.01050</v>
      </c>
      <c r="B59" t="b">
        <f>IF(A59=0,0,VLOOKUP(A59,入力ファイル!B:T,3,FALSE))</f>
        <v>1</v>
      </c>
      <c r="C59" s="1">
        <f>IF(A59=0,"",VLOOKUP(A59,入力ファイル!B:T,4,FALSE))</f>
        <v>44774.750023148146</v>
      </c>
      <c r="D59">
        <f t="shared" si="0"/>
        <v>2022</v>
      </c>
      <c r="E59">
        <f t="shared" si="1"/>
        <v>447747500</v>
      </c>
      <c r="F59">
        <f>IF(A59=0,0,VLOOKUP(A59,入力ファイル!B:T,5,FALSE))</f>
        <v>5</v>
      </c>
      <c r="G59" t="str">
        <f>IF(A59=0,0,VLOOKUP(VLOOKUP(A59,入力ファイル!B:T,6,FALSE),vendors!A:E,5,FALSE))</f>
        <v>IBM</v>
      </c>
      <c r="H59" t="str">
        <f>IF(A59=0,0,VLOOKUP(A59,入力ファイル!B:T,15,FALSE))</f>
        <v>F2</v>
      </c>
      <c r="I59" t="str">
        <f>IFERROR(VLOOKUP(A59,subject_ids!A:B,2,FALSE),"")</f>
        <v>1,3,14,53</v>
      </c>
      <c r="J59" t="str">
        <f>IF(A59=0,0,VLOOKUP(A59,入力ファイル!B:T,17,FALSE))</f>
        <v>Experimental validation of the Kibble-Zurek Mechanism on a Digital   Quantum Computer</v>
      </c>
      <c r="K59" t="str">
        <f>IF(A59=0,0,VLOOKUP(A59,入力ファイル!B:T,19,FALSE))</f>
        <v/>
      </c>
    </row>
    <row r="60" spans="1:11">
      <c r="A60" t="str">
        <f>filter_input!E60</f>
        <v>2207.14464</v>
      </c>
      <c r="B60" t="b">
        <f>IF(A60=0,0,VLOOKUP(A60,入力ファイル!B:T,3,FALSE))</f>
        <v>1</v>
      </c>
      <c r="C60" s="1">
        <f>IF(A60=0,"",VLOOKUP(A60,入力ファイル!B:T,4,FALSE))</f>
        <v>44771.170671296299</v>
      </c>
      <c r="D60">
        <f t="shared" si="0"/>
        <v>2022</v>
      </c>
      <c r="E60">
        <f t="shared" si="1"/>
        <v>447711706</v>
      </c>
      <c r="F60">
        <f>IF(A60=0,0,VLOOKUP(A60,入力ファイル!B:T,5,FALSE))</f>
        <v>5</v>
      </c>
      <c r="G60" t="str">
        <f>IF(A60=0,0,VLOOKUP(VLOOKUP(A60,入力ファイル!B:T,6,FALSE),vendors!A:E,5,FALSE))</f>
        <v>IBM</v>
      </c>
      <c r="H60" t="str">
        <f>IF(A60=0,0,VLOOKUP(A60,入力ファイル!B:T,15,FALSE))</f>
        <v>F7</v>
      </c>
      <c r="I60">
        <f>IFERROR(VLOOKUP(A60,subject_ids!A:B,2,FALSE),"")</f>
        <v>1</v>
      </c>
      <c r="J60" t="str">
        <f>IF(A60=0,0,VLOOKUP(A60,入力ファイル!B:T,17,FALSE))</f>
        <v>Quantum multi-programming for Grover's search</v>
      </c>
      <c r="K60" t="str">
        <f>IF(A60=0,0,VLOOKUP(A60,入力ファイル!B:T,19,FALSE))</f>
        <v>IBMQ_Brooklynと表記</v>
      </c>
    </row>
    <row r="61" spans="1:11">
      <c r="A61" t="str">
        <f>filter_input!E61</f>
        <v>2207.13225</v>
      </c>
      <c r="B61" t="b">
        <f>IF(A61=0,0,VLOOKUP(A61,入力ファイル!B:T,3,FALSE))</f>
        <v>1</v>
      </c>
      <c r="C61" s="1">
        <f>IF(A61=0,"",VLOOKUP(A61,入力ファイル!B:T,4,FALSE))</f>
        <v>44769.021215277775</v>
      </c>
      <c r="D61">
        <f t="shared" si="0"/>
        <v>2022</v>
      </c>
      <c r="E61">
        <f t="shared" si="1"/>
        <v>447690212</v>
      </c>
      <c r="F61">
        <f>IF(A61=0,0,VLOOKUP(A61,入力ファイル!B:T,5,FALSE))</f>
        <v>4</v>
      </c>
      <c r="G61" t="str">
        <f>IF(A61=0,0,VLOOKUP(VLOOKUP(A61,入力ファイル!B:T,6,FALSE),vendors!A:E,5,FALSE))</f>
        <v>IBM</v>
      </c>
      <c r="H61" t="str">
        <f>IF(A61=0,0,VLOOKUP(A61,入力ファイル!B:T,15,FALSE))</f>
        <v>F2</v>
      </c>
      <c r="I61" t="str">
        <f>IFERROR(VLOOKUP(A61,subject_ids!A:B,2,FALSE),"")</f>
        <v>1,24,14</v>
      </c>
      <c r="J61" t="str">
        <f>IF(A61=0,0,VLOOKUP(A61,入力ファイル!B:T,17,FALSE))</f>
        <v>Quantum Simulation of Quantum Phase Transitions Using the Convex   Geometry of Reduced Density Matrices</v>
      </c>
      <c r="K61" t="str">
        <f>IF(A61=0,0,VLOOKUP(A61,入力ファイル!B:T,19,FALSE))</f>
        <v/>
      </c>
    </row>
    <row r="62" spans="1:11">
      <c r="A62" t="str">
        <f>filter_input!E62</f>
        <v>2207.10567</v>
      </c>
      <c r="B62" t="b">
        <f>IF(A62=0,0,VLOOKUP(A62,入力ファイル!B:T,3,FALSE))</f>
        <v>1</v>
      </c>
      <c r="C62" s="1">
        <f>IF(A62=0,"",VLOOKUP(A62,入力ファイル!B:T,4,FALSE))</f>
        <v>44741.698657407411</v>
      </c>
      <c r="D62">
        <f t="shared" si="0"/>
        <v>2022</v>
      </c>
      <c r="E62">
        <f t="shared" si="1"/>
        <v>447416986</v>
      </c>
      <c r="F62">
        <f>IF(A62=0,0,VLOOKUP(A62,入力ファイル!B:T,5,FALSE))</f>
        <v>3</v>
      </c>
      <c r="G62" t="str">
        <f>IF(A62=0,0,VLOOKUP(VLOOKUP(A62,入力ファイル!B:T,6,FALSE),vendors!A:E,5,FALSE))</f>
        <v>IBM</v>
      </c>
      <c r="H62" t="str">
        <f>IF(A62=0,0,VLOOKUP(A62,入力ファイル!B:T,15,FALSE))</f>
        <v>F2</v>
      </c>
      <c r="I62" t="str">
        <f>IFERROR(VLOOKUP(A62,subject_ids!A:B,2,FALSE),"")</f>
        <v>23,1</v>
      </c>
      <c r="J62" t="str">
        <f>IF(A62=0,0,VLOOKUP(A62,入力ファイル!B:T,17,FALSE))</f>
        <v>Simulating spin dynamics with quantum computers</v>
      </c>
      <c r="K62" t="str">
        <f>IF(A62=0,0,VLOOKUP(A62,入力ファイル!B:T,19,FALSE))</f>
        <v>qubit数はFig1から推測</v>
      </c>
    </row>
    <row r="63" spans="1:11">
      <c r="A63" t="str">
        <f>filter_input!E63</f>
        <v>2207.09994</v>
      </c>
      <c r="B63" t="b">
        <f>IF(A63=0,0,VLOOKUP(A63,入力ファイル!B:T,3,FALSE))</f>
        <v>1</v>
      </c>
      <c r="C63" s="1">
        <f>IF(A63=0,"",VLOOKUP(A63,入力ファイル!B:T,4,FALSE))</f>
        <v>44762.663530092592</v>
      </c>
      <c r="D63">
        <f t="shared" si="0"/>
        <v>2022</v>
      </c>
      <c r="E63">
        <f t="shared" si="1"/>
        <v>447626635</v>
      </c>
      <c r="F63">
        <f>IF(A63=0,0,VLOOKUP(A63,入力ファイル!B:T,5,FALSE))</f>
        <v>102</v>
      </c>
      <c r="G63" t="str">
        <f>IF(A63=0,0,VLOOKUP(VLOOKUP(A63,入力ファイル!B:T,6,FALSE),vendors!A:E,5,FALSE))</f>
        <v>IBM</v>
      </c>
      <c r="H63" t="str">
        <f>IF(A63=0,0,VLOOKUP(A63,入力ファイル!B:T,15,FALSE))</f>
        <v>F2</v>
      </c>
      <c r="I63">
        <f>IFERROR(VLOOKUP(A63,subject_ids!A:B,2,FALSE),"")</f>
        <v>1</v>
      </c>
      <c r="J63" t="str">
        <f>IF(A63=0,0,VLOOKUP(A63,入力ファイル!B:T,17,FALSE))</f>
        <v>Simulating large-size quantum spin chains on cloud-based superconducting   quantum computers</v>
      </c>
      <c r="K63" t="str">
        <f>IF(A63=0,0,VLOOKUP(A63,入力ファイル!B:T,19,FALSE))</f>
        <v>ibmq_brooklynと記載</v>
      </c>
    </row>
    <row r="64" spans="1:11">
      <c r="A64" t="str">
        <f>filter_input!E64</f>
        <v>2207.09984</v>
      </c>
      <c r="B64" t="b">
        <f>IF(A64=0,0,VLOOKUP(A64,入力ファイル!B:T,3,FALSE))</f>
        <v>1</v>
      </c>
      <c r="C64" s="1">
        <f>IF(A64=0,"",VLOOKUP(A64,入力ファイル!B:T,4,FALSE))</f>
        <v>44762.654236111113</v>
      </c>
      <c r="D64">
        <f t="shared" si="0"/>
        <v>2022</v>
      </c>
      <c r="E64">
        <f t="shared" si="1"/>
        <v>447626542</v>
      </c>
      <c r="F64">
        <f>IF(A64=0,0,VLOOKUP(A64,入力ファイル!B:T,5,FALSE))</f>
        <v>27</v>
      </c>
      <c r="G64" t="str">
        <f>IF(A64=0,0,VLOOKUP(VLOOKUP(A64,入力ファイル!B:T,6,FALSE),vendors!A:E,5,FALSE))</f>
        <v>IBM</v>
      </c>
      <c r="H64" t="str">
        <f>IF(A64=0,0,VLOOKUP(A64,入力ファイル!B:T,15,FALSE))</f>
        <v>F8</v>
      </c>
      <c r="I64">
        <f>IFERROR(VLOOKUP(A64,subject_ids!A:B,2,FALSE),"")</f>
        <v>1</v>
      </c>
      <c r="J64" t="str">
        <f>IF(A64=0,0,VLOOKUP(A64,入力ファイル!B:T,17,FALSE))</f>
        <v>Adiabatic based Algorithm for SAT: a comprehensive algorithmic   description</v>
      </c>
      <c r="K64" t="str">
        <f>IF(A64=0,0,VLOOKUP(A64,入力ファイル!B:T,19,FALSE))</f>
        <v>ibmq_montrealと記載</v>
      </c>
    </row>
    <row r="65" spans="1:11">
      <c r="A65" t="str">
        <f>filter_input!E65</f>
        <v>2207.08205</v>
      </c>
      <c r="B65" t="b">
        <f>IF(A65=0,0,VLOOKUP(A65,入力ファイル!B:T,3,FALSE))</f>
        <v>1</v>
      </c>
      <c r="C65" s="1">
        <f>IF(A65=0,"",VLOOKUP(A65,入力ファイル!B:T,4,FALSE))</f>
        <v>44759.649513888886</v>
      </c>
      <c r="D65">
        <f t="shared" si="0"/>
        <v>2022</v>
      </c>
      <c r="E65">
        <f t="shared" si="1"/>
        <v>447596495</v>
      </c>
      <c r="F65">
        <f>IF(A65=0,0,VLOOKUP(A65,入力ファイル!B:T,5,FALSE))</f>
        <v>5</v>
      </c>
      <c r="G65" t="str">
        <f>IF(A65=0,0,VLOOKUP(VLOOKUP(A65,入力ファイル!B:T,6,FALSE),vendors!A:E,5,FALSE))</f>
        <v>IBM</v>
      </c>
      <c r="H65" t="str">
        <f>IF(A65=0,0,VLOOKUP(A65,入力ファイル!B:T,15,FALSE))</f>
        <v>C</v>
      </c>
      <c r="I65">
        <f>IFERROR(VLOOKUP(A65,subject_ids!A:B,2,FALSE),"")</f>
        <v>1</v>
      </c>
      <c r="J65" t="str">
        <f>IF(A65=0,0,VLOOKUP(A65,入力ファイル!B:T,17,FALSE))</f>
        <v>Calibration-Aware Transpilation for Variational Quantum Optimization</v>
      </c>
      <c r="K65" t="str">
        <f>IF(A65=0,0,VLOOKUP(A65,入力ファイル!B:T,19,FALSE))</f>
        <v>ibm_hanoiも使用</v>
      </c>
    </row>
    <row r="66" spans="1:11">
      <c r="A66" t="str">
        <f>filter_input!E66</f>
        <v>2207.07924</v>
      </c>
      <c r="B66" t="b">
        <f>IF(A66=0,0,VLOOKUP(A66,入力ファイル!B:T,3,FALSE))</f>
        <v>1</v>
      </c>
      <c r="C66" s="1">
        <f>IF(A66=0,"",VLOOKUP(A66,入力ファイル!B:T,4,FALSE))</f>
        <v>44758.515138888892</v>
      </c>
      <c r="D66">
        <f t="shared" si="0"/>
        <v>2022</v>
      </c>
      <c r="E66">
        <f t="shared" si="1"/>
        <v>447585151</v>
      </c>
      <c r="F66">
        <f>IF(A66=0,0,VLOOKUP(A66,入力ファイル!B:T,5,FALSE))</f>
        <v>12</v>
      </c>
      <c r="G66" t="str">
        <f>IF(A66=0,0,VLOOKUP(VLOOKUP(A66,入力ファイル!B:T,6,FALSE),vendors!A:E,5,FALSE))</f>
        <v>IBM</v>
      </c>
      <c r="H66" t="str">
        <f>IF(A66=0,0,VLOOKUP(A66,入力ファイル!B:T,15,FALSE))</f>
        <v>C</v>
      </c>
      <c r="I66" t="str">
        <f>IFERROR(VLOOKUP(A66,subject_ids!A:B,2,FALSE),"")</f>
        <v>1,18,46</v>
      </c>
      <c r="J66" t="str">
        <f>IF(A66=0,0,VLOOKUP(A66,入力ファイル!B:T,17,FALSE))</f>
        <v>Quantum Noise-Induced Reservoir Computing</v>
      </c>
      <c r="K66" t="str">
        <f>IF(A66=0,0,VLOOKUP(A66,入力ファイル!B:T,19,FALSE))</f>
        <v>ibmq_manhattan, ibmq_montrealと記載。ibmq_torontoも使用。</v>
      </c>
    </row>
    <row r="67" spans="1:11">
      <c r="A67" t="str">
        <f>filter_input!E67</f>
        <v>2207.07647</v>
      </c>
      <c r="B67" t="b">
        <f>IF(A67=0,0,VLOOKUP(A67,入力ファイル!B:T,3,FALSE))</f>
        <v>1</v>
      </c>
      <c r="C67" s="1">
        <f>IF(A67=0,"",VLOOKUP(A67,入力ファイル!B:T,4,FALSE))</f>
        <v>44757.749849537038</v>
      </c>
      <c r="D67">
        <f t="shared" ref="D67:D130" si="2">IF(A67=0,"",YEAR(C67))</f>
        <v>2022</v>
      </c>
      <c r="E67">
        <f t="shared" ref="E67:E130" si="3">IF(A67=0,"",INT(C67*10000))</f>
        <v>447577498</v>
      </c>
      <c r="F67">
        <f>IF(A67=0,0,VLOOKUP(A67,入力ファイル!B:T,5,FALSE))</f>
        <v>27</v>
      </c>
      <c r="G67" t="str">
        <f>IF(A67=0,0,VLOOKUP(VLOOKUP(A67,入力ファイル!B:T,6,FALSE),vendors!A:E,5,FALSE))</f>
        <v>IBM</v>
      </c>
      <c r="H67" t="str">
        <f>IF(A67=0,0,VLOOKUP(A67,入力ファイル!B:T,15,FALSE))</f>
        <v>C</v>
      </c>
      <c r="I67">
        <f>IFERROR(VLOOKUP(A67,subject_ids!A:B,2,FALSE),"")</f>
        <v>1</v>
      </c>
      <c r="J67" t="str">
        <f>IF(A67=0,0,VLOOKUP(A67,入力ファイル!B:T,17,FALSE))</f>
        <v>Demonstration of algorithmic quantum speedup</v>
      </c>
      <c r="K67" t="str">
        <f>IF(A67=0,0,VLOOKUP(A67,入力ファイル!B:T,19,FALSE))</f>
        <v>ibmq_montreal,ibmq_cairoと記載</v>
      </c>
    </row>
    <row r="68" spans="1:11">
      <c r="A68" t="str">
        <f>filter_input!E68</f>
        <v>2207.07272</v>
      </c>
      <c r="B68" t="b">
        <f>IF(A68=0,0,VLOOKUP(A68,入力ファイル!B:T,3,FALSE))</f>
        <v>1</v>
      </c>
      <c r="C68" s="1">
        <f>IF(A68=0,"",VLOOKUP(A68,入力ファイル!B:T,4,FALSE))</f>
        <v>44757.153715277775</v>
      </c>
      <c r="D68">
        <f t="shared" si="2"/>
        <v>2022</v>
      </c>
      <c r="E68">
        <f t="shared" si="3"/>
        <v>447571537</v>
      </c>
      <c r="F68">
        <f>IF(A68=0,0,VLOOKUP(A68,入力ファイル!B:T,5,FALSE))</f>
        <v>27</v>
      </c>
      <c r="G68" t="str">
        <f>IF(A68=0,0,VLOOKUP(VLOOKUP(A68,入力ファイル!B:T,6,FALSE),vendors!A:E,5,FALSE))</f>
        <v>IBM</v>
      </c>
      <c r="H68" t="str">
        <f>IF(A68=0,0,VLOOKUP(A68,入力ファイル!B:T,15,FALSE))</f>
        <v>D</v>
      </c>
      <c r="I68">
        <f>IFERROR(VLOOKUP(A68,subject_ids!A:B,2,FALSE),"")</f>
        <v>1</v>
      </c>
      <c r="J68" t="str">
        <f>IF(A68=0,0,VLOOKUP(A68,入力ファイル!B:T,17,FALSE))</f>
        <v>Demonstrating scalable randomized benchmarking of universal gate sets</v>
      </c>
      <c r="K68" t="str">
        <f>IF(A68=0,0,VLOOKUP(A68,入力ファイル!B:T,19,FALSE))</f>
        <v>ibmq_montrealと記載</v>
      </c>
    </row>
    <row r="69" spans="1:11">
      <c r="A69" t="str">
        <f>filter_input!E69</f>
        <v>2207.04836</v>
      </c>
      <c r="B69" t="b">
        <f>IF(A69=0,0,VLOOKUP(A69,入力ファイル!B:T,3,FALSE))</f>
        <v>1</v>
      </c>
      <c r="C69" s="1">
        <f>IF(A69=0,"",VLOOKUP(A69,入力ファイル!B:T,4,FALSE))</f>
        <v>44753.544930555552</v>
      </c>
      <c r="D69">
        <f t="shared" si="2"/>
        <v>2022</v>
      </c>
      <c r="E69">
        <f t="shared" si="3"/>
        <v>447535449</v>
      </c>
      <c r="F69">
        <f>IF(A69=0,0,VLOOKUP(A69,入力ファイル!B:T,5,FALSE))</f>
        <v>17</v>
      </c>
      <c r="G69" t="str">
        <f>IF(A69=0,0,VLOOKUP(VLOOKUP(A69,入力ファイル!B:T,6,FALSE),vendors!A:E,5,FALSE))</f>
        <v>IBM</v>
      </c>
      <c r="H69" t="str">
        <f>IF(A69=0,0,VLOOKUP(A69,入力ファイル!B:T,15,FALSE))</f>
        <v>E,D</v>
      </c>
      <c r="I69">
        <f>IFERROR(VLOOKUP(A69,subject_ids!A:B,2,FALSE),"")</f>
        <v>1</v>
      </c>
      <c r="J69" t="str">
        <f>IF(A69=0,0,VLOOKUP(A69,入力ファイル!B:T,17,FALSE))</f>
        <v>A randomized benchmarking suite for mid-circuit measurements</v>
      </c>
      <c r="K69" t="str">
        <f>IF(A69=0,0,VLOOKUP(A69,入力ファイル!B:T,19,FALSE))</f>
        <v/>
      </c>
    </row>
    <row r="70" spans="1:11">
      <c r="A70" t="str">
        <f>filter_input!E70</f>
        <v>2207.03946</v>
      </c>
      <c r="B70" t="b">
        <f>IF(A70=0,0,VLOOKUP(A70,入力ファイル!B:T,3,FALSE))</f>
        <v>1</v>
      </c>
      <c r="C70" s="1">
        <f>IF(A70=0,"",VLOOKUP(A70,入力ファイル!B:T,4,FALSE))</f>
        <v>44750.625092592592</v>
      </c>
      <c r="D70">
        <f t="shared" si="2"/>
        <v>2022</v>
      </c>
      <c r="E70">
        <f t="shared" si="3"/>
        <v>447506250</v>
      </c>
      <c r="F70">
        <f>IF(A70=0,0,VLOOKUP(A70,入力ファイル!B:T,5,FALSE))</f>
        <v>2</v>
      </c>
      <c r="G70" t="str">
        <f>IF(A70=0,0,VLOOKUP(VLOOKUP(A70,入力ファイル!B:T,6,FALSE),vendors!A:E,5,FALSE))</f>
        <v>IBM</v>
      </c>
      <c r="H70" t="str">
        <f>IF(A70=0,0,VLOOKUP(A70,入力ファイル!B:T,15,FALSE))</f>
        <v>A</v>
      </c>
      <c r="I70">
        <f>IFERROR(VLOOKUP(A70,subject_ids!A:B,2,FALSE),"")</f>
        <v>1</v>
      </c>
      <c r="J70" t="str">
        <f>IF(A70=0,0,VLOOKUP(A70,入力ファイル!B:T,17,FALSE))</f>
        <v>Complementarity relations of a delayed-choice quantum eraser in a   quantum circuit</v>
      </c>
      <c r="K70" t="str">
        <f>IF(A70=0,0,VLOOKUP(A70,入力ファイル!B:T,19,FALSE))</f>
        <v>ibmq_torontoと記載</v>
      </c>
    </row>
    <row r="71" spans="1:11">
      <c r="A71" t="str">
        <f>filter_input!E71</f>
        <v>2207.01731</v>
      </c>
      <c r="B71" t="b">
        <f>IF(A71=0,0,VLOOKUP(A71,入力ファイル!B:T,3,FALSE))</f>
        <v>1</v>
      </c>
      <c r="C71" s="1">
        <f>IF(A71=0,"",VLOOKUP(A71,入力ファイル!B:T,4,FALSE))</f>
        <v>44746.908055555556</v>
      </c>
      <c r="D71">
        <f t="shared" si="2"/>
        <v>2022</v>
      </c>
      <c r="E71">
        <f t="shared" si="3"/>
        <v>447469080</v>
      </c>
      <c r="F71">
        <f>IF(A71=0,0,VLOOKUP(A71,入力ファイル!B:T,5,FALSE))</f>
        <v>7</v>
      </c>
      <c r="G71" t="str">
        <f>IF(A71=0,0,VLOOKUP(VLOOKUP(A71,入力ファイル!B:T,6,FALSE),vendors!A:E,5,FALSE))</f>
        <v>IBM</v>
      </c>
      <c r="H71" t="str">
        <f>IF(A71=0,0,VLOOKUP(A71,入力ファイル!B:T,15,FALSE))</f>
        <v>F9</v>
      </c>
      <c r="I71" t="str">
        <f>IFERROR(VLOOKUP(A71,subject_ids!A:B,2,FALSE),"")</f>
        <v>1,21,22,13</v>
      </c>
      <c r="J71" t="str">
        <f>IF(A71=0,0,VLOOKUP(A71,入力ファイル!B:T,17,FALSE))</f>
        <v>Preparations for Quantum Simulations of Quantum Chromodynamics in 1+1   Dimensions: (I) Axial Gauge</v>
      </c>
      <c r="K71" t="str">
        <f>IF(A71=0,0,VLOOKUP(A71,入力ファイル!B:T,19,FALSE))</f>
        <v>D-WaveのAdvantageも使用</v>
      </c>
    </row>
    <row r="72" spans="1:11">
      <c r="A72" t="str">
        <f>filter_input!E72</f>
        <v>2206.15300</v>
      </c>
      <c r="B72" t="b">
        <f>IF(A72=0,0,VLOOKUP(A72,入力ファイル!B:T,3,FALSE))</f>
        <v>1</v>
      </c>
      <c r="C72" s="1">
        <f>IF(A72=0,"",VLOOKUP(A72,入力ファイル!B:T,4,FALSE))</f>
        <v>44742.588738425926</v>
      </c>
      <c r="D72">
        <f t="shared" si="2"/>
        <v>2022</v>
      </c>
      <c r="E72">
        <f t="shared" si="3"/>
        <v>447425887</v>
      </c>
      <c r="F72">
        <f>IF(A72=0,0,VLOOKUP(A72,入力ファイル!B:T,5,FALSE))</f>
        <v>19</v>
      </c>
      <c r="G72" t="str">
        <f>IF(A72=0,0,VLOOKUP(VLOOKUP(A72,入力ファイル!B:T,6,FALSE),vendors!A:E,5,FALSE))</f>
        <v>IBM</v>
      </c>
      <c r="H72" t="str">
        <f>IF(A72=0,0,VLOOKUP(A72,入力ファイル!B:T,15,FALSE))</f>
        <v>F2</v>
      </c>
      <c r="I72" t="str">
        <f>IFERROR(VLOOKUP(A72,subject_ids!A:B,2,FALSE),"")</f>
        <v>7,1</v>
      </c>
      <c r="J72" t="str">
        <f>IF(A72=0,0,VLOOKUP(A72,入力ファイル!B:T,17,FALSE))</f>
        <v>Single magnon excited states of a Heisenberg spin-chain using a quantum   computer</v>
      </c>
      <c r="K72" t="str">
        <f>IF(A72=0,0,VLOOKUP(A72,入力ファイル!B:T,19,FALSE))</f>
        <v/>
      </c>
    </row>
    <row r="73" spans="1:11">
      <c r="A73" t="str">
        <f>filter_input!E73</f>
        <v>2206.14584</v>
      </c>
      <c r="B73" t="b">
        <f>IF(A73=0,0,VLOOKUP(A73,入力ファイル!B:T,3,FALSE))</f>
        <v>1</v>
      </c>
      <c r="C73" s="1">
        <f>IF(A73=0,"",VLOOKUP(A73,入力ファイル!B:T,4,FALSE))</f>
        <v>44738.586087962962</v>
      </c>
      <c r="D73">
        <f t="shared" si="2"/>
        <v>2022</v>
      </c>
      <c r="E73">
        <f t="shared" si="3"/>
        <v>447385860</v>
      </c>
      <c r="F73">
        <f>IF(A73=0,0,VLOOKUP(A73,入力ファイル!B:T,5,FALSE))</f>
        <v>3</v>
      </c>
      <c r="G73" t="str">
        <f>IF(A73=0,0,VLOOKUP(VLOOKUP(A73,入力ファイル!B:T,6,FALSE),vendors!A:E,5,FALSE))</f>
        <v>IBM</v>
      </c>
      <c r="H73" t="str">
        <f>IF(A73=0,0,VLOOKUP(A73,入力ファイル!B:T,15,FALSE))</f>
        <v>F2</v>
      </c>
      <c r="I73" t="str">
        <f>IFERROR(VLOOKUP(A73,subject_ids!A:B,2,FALSE),"")</f>
        <v>23,1</v>
      </c>
      <c r="J73" t="str">
        <f>IF(A73=0,0,VLOOKUP(A73,入力ファイル!B:T,17,FALSE))</f>
        <v>Calculating spin correlations with a quantum computer</v>
      </c>
      <c r="K73" t="str">
        <f>IF(A73=0,0,VLOOKUP(A73,入力ファイル!B:T,19,FALSE))</f>
        <v/>
      </c>
    </row>
    <row r="74" spans="1:11">
      <c r="A74" t="str">
        <f>filter_input!E74</f>
        <v>2206.13945</v>
      </c>
      <c r="B74" t="b">
        <f>IF(A74=0,0,VLOOKUP(A74,入力ファイル!B:T,3,FALSE))</f>
        <v>1</v>
      </c>
      <c r="C74" s="1">
        <f>IF(A74=0,"",VLOOKUP(A74,入力ファイル!B:T,4,FALSE))</f>
        <v>44738.59447916667</v>
      </c>
      <c r="D74">
        <f t="shared" si="2"/>
        <v>2022</v>
      </c>
      <c r="E74">
        <f t="shared" si="3"/>
        <v>447385944</v>
      </c>
      <c r="F74">
        <f>IF(A74=0,0,VLOOKUP(A74,入力ファイル!B:T,5,FALSE))</f>
        <v>3</v>
      </c>
      <c r="G74" t="str">
        <f>IF(A74=0,0,VLOOKUP(VLOOKUP(A74,入力ファイル!B:T,6,FALSE),vendors!A:E,5,FALSE))</f>
        <v>IBM</v>
      </c>
      <c r="H74" t="str">
        <f>IF(A74=0,0,VLOOKUP(A74,入力ファイル!B:T,15,FALSE))</f>
        <v>A</v>
      </c>
      <c r="I74" t="str">
        <f>IFERROR(VLOOKUP(A74,subject_ids!A:B,2,FALSE),"")</f>
        <v>23,1</v>
      </c>
      <c r="J74" t="str">
        <f>IF(A74=0,0,VLOOKUP(A74,入力ファイル!B:T,17,FALSE))</f>
        <v>Testing a Bell Inequality with a Remote Quantum Processor</v>
      </c>
      <c r="K74" t="str">
        <f>IF(A74=0,0,VLOOKUP(A74,入力ファイル!B:T,19,FALSE))</f>
        <v>ibmq_jakartaとの記載、qubit数はFig5から推測</v>
      </c>
    </row>
    <row r="75" spans="1:11">
      <c r="A75" t="str">
        <f>filter_input!E75</f>
        <v>2206.11221</v>
      </c>
      <c r="B75" t="b">
        <f>IF(A75=0,0,VLOOKUP(A75,入力ファイル!B:T,3,FALSE))</f>
        <v>1</v>
      </c>
      <c r="C75" s="1">
        <f>IF(A75=0,"",VLOOKUP(A75,入力ファイル!B:T,4,FALSE))</f>
        <v>44734.719270833331</v>
      </c>
      <c r="D75">
        <f t="shared" si="2"/>
        <v>2022</v>
      </c>
      <c r="E75">
        <f t="shared" si="3"/>
        <v>447347192</v>
      </c>
      <c r="F75">
        <f>IF(A75=0,0,VLOOKUP(A75,入力ファイル!B:T,5,FALSE))</f>
        <v>4</v>
      </c>
      <c r="G75" t="str">
        <f>IF(A75=0,0,VLOOKUP(VLOOKUP(A75,入力ファイル!B:T,6,FALSE),vendors!A:E,5,FALSE))</f>
        <v>IBM</v>
      </c>
      <c r="H75" t="str">
        <f>IF(A75=0,0,VLOOKUP(A75,入力ファイル!B:T,15,FALSE))</f>
        <v>A</v>
      </c>
      <c r="I75">
        <f>IFERROR(VLOOKUP(A75,subject_ids!A:B,2,FALSE),"")</f>
        <v>1</v>
      </c>
      <c r="J75" t="str">
        <f>IF(A75=0,0,VLOOKUP(A75,入力ファイル!B:T,17,FALSE))</f>
        <v>Quantum algorithm for learning secret strings and its experimental   demonstration</v>
      </c>
      <c r="K75" t="str">
        <f>IF(A75=0,0,VLOOKUP(A75,入力ファイル!B:T,19,FALSE))</f>
        <v/>
      </c>
    </row>
    <row r="76" spans="1:11">
      <c r="A76" t="str">
        <f>filter_input!E76</f>
        <v>2206.10838</v>
      </c>
      <c r="B76" t="b">
        <f>IF(A76=0,0,VLOOKUP(A76,入力ファイル!B:T,3,FALSE))</f>
        <v>1</v>
      </c>
      <c r="C76" s="1">
        <f>IF(A76=0,"",VLOOKUP(A76,入力ファイル!B:T,4,FALSE))</f>
        <v>44734.191168981481</v>
      </c>
      <c r="D76">
        <f t="shared" si="2"/>
        <v>2022</v>
      </c>
      <c r="E76">
        <f t="shared" si="3"/>
        <v>447341911</v>
      </c>
      <c r="F76">
        <f>IF(A76=0,0,VLOOKUP(A76,入力ファイル!B:T,5,FALSE))</f>
        <v>11</v>
      </c>
      <c r="G76" t="str">
        <f>IF(A76=0,0,VLOOKUP(VLOOKUP(A76,入力ファイル!B:T,6,FALSE),vendors!A:E,5,FALSE))</f>
        <v>IBM</v>
      </c>
      <c r="H76" t="str">
        <f>IF(A76=0,0,VLOOKUP(A76,入力ファイル!B:T,15,FALSE))</f>
        <v>F13</v>
      </c>
      <c r="I76" t="str">
        <f>IFERROR(VLOOKUP(A76,subject_ids!A:B,2,FALSE),"")</f>
        <v>1,64</v>
      </c>
      <c r="J76" t="str">
        <f>IF(A76=0,0,VLOOKUP(A76,入力ファイル!B:T,17,FALSE))</f>
        <v>Device-independent Quantum Fingerprinting for Large Scale Localization</v>
      </c>
      <c r="K76" t="str">
        <f>IF(A76=0,0,VLOOKUP(A76,入力ファイル!B:T,19,FALSE))</f>
        <v>QPU名記載なし</v>
      </c>
    </row>
    <row r="77" spans="1:11">
      <c r="A77" t="str">
        <f>filter_input!E77</f>
        <v>2206.10348</v>
      </c>
      <c r="B77" t="b">
        <f>IF(A77=0,0,VLOOKUP(A77,入力ファイル!B:T,3,FALSE))</f>
        <v>1</v>
      </c>
      <c r="C77" s="1">
        <f>IF(A77=0,"",VLOOKUP(A77,入力ファイル!B:T,4,FALSE))</f>
        <v>44733.545740740738</v>
      </c>
      <c r="D77">
        <f t="shared" si="2"/>
        <v>2022</v>
      </c>
      <c r="E77">
        <f t="shared" si="3"/>
        <v>447335457</v>
      </c>
      <c r="F77">
        <f>IF(A77=0,0,VLOOKUP(A77,入力ファイル!B:T,5,FALSE))</f>
        <v>20</v>
      </c>
      <c r="G77" t="str">
        <f>IF(A77=0,0,VLOOKUP(VLOOKUP(A77,入力ファイル!B:T,6,FALSE),vendors!A:E,5,FALSE))</f>
        <v>IBM</v>
      </c>
      <c r="H77" t="str">
        <f>IF(A77=0,0,VLOOKUP(A77,入力ファイル!B:T,15,FALSE))</f>
        <v>F1</v>
      </c>
      <c r="I77" t="str">
        <f>IFERROR(VLOOKUP(A77,subject_ids!A:B,2,FALSE),"")</f>
        <v>1,2,18</v>
      </c>
      <c r="J77" t="str">
        <f>IF(A77=0,0,VLOOKUP(A77,入力ファイル!B:T,17,FALSE))</f>
        <v>Supervised learning of random quantum circuits via scalable neural   networks</v>
      </c>
      <c r="K77" t="str">
        <f>IF(A77=0,0,VLOOKUP(A77,入力ファイル!B:T,19,FALSE))</f>
        <v/>
      </c>
    </row>
    <row r="78" spans="1:11">
      <c r="A78" t="str">
        <f>filter_input!E78</f>
        <v>2206.08386</v>
      </c>
      <c r="B78" t="b">
        <f>IF(A78=0,0,VLOOKUP(A78,入力ファイル!B:T,3,FALSE))</f>
        <v>1</v>
      </c>
      <c r="C78" s="1">
        <f>IF(A78=0,"",VLOOKUP(A78,入力ファイル!B:T,4,FALSE))</f>
        <v>44728.750034722223</v>
      </c>
      <c r="D78">
        <f t="shared" si="2"/>
        <v>2022</v>
      </c>
      <c r="E78">
        <f t="shared" si="3"/>
        <v>447287500</v>
      </c>
      <c r="F78">
        <f>IF(A78=0,0,VLOOKUP(A78,入力ファイル!B:T,5,FALSE))</f>
        <v>5</v>
      </c>
      <c r="G78" t="str">
        <f>IF(A78=0,0,VLOOKUP(VLOOKUP(A78,入力ファイル!B:T,6,FALSE),vendors!A:E,5,FALSE))</f>
        <v>Rigetti</v>
      </c>
      <c r="H78" t="str">
        <f>IF(A78=0,0,VLOOKUP(A78,入力ファイル!B:T,15,FALSE))</f>
        <v>F8</v>
      </c>
      <c r="I78" t="str">
        <f>IFERROR(VLOOKUP(A78,subject_ids!A:B,2,FALSE),"")</f>
        <v>1,58</v>
      </c>
      <c r="J78" t="str">
        <f>IF(A78=0,0,VLOOKUP(A78,入力ファイル!B:T,17,FALSE))</f>
        <v>Simulating long-range coherence of atoms and photons in quantum   computers</v>
      </c>
      <c r="K78" t="str">
        <f>IF(A78=0,0,VLOOKUP(A78,入力ファイル!B:T,19,FALSE))</f>
        <v>4 qubits and 1 ancillas(10 qubit and 3 ancillasの結果もあるが、これは実機を使った計算ではない）</v>
      </c>
    </row>
    <row r="79" spans="1:11">
      <c r="A79" t="str">
        <f>filter_input!E79</f>
        <v>2206.07907</v>
      </c>
      <c r="B79" t="b">
        <f>IF(A79=0,0,VLOOKUP(A79,入力ファイル!B:T,3,FALSE))</f>
        <v>1</v>
      </c>
      <c r="C79" s="1">
        <f>IF(A79=0,"",VLOOKUP(A79,入力ファイル!B:T,4,FALSE))</f>
        <v>44728.181539351855</v>
      </c>
      <c r="D79">
        <f t="shared" si="2"/>
        <v>2022</v>
      </c>
      <c r="E79">
        <f t="shared" si="3"/>
        <v>447281815</v>
      </c>
      <c r="F79">
        <f>IF(A79=0,0,VLOOKUP(A79,入力ファイル!B:T,5,FALSE))</f>
        <v>6</v>
      </c>
      <c r="G79" t="str">
        <f>IF(A79=0,0,VLOOKUP(VLOOKUP(A79,入力ファイル!B:T,6,FALSE),vendors!A:E,5,FALSE))</f>
        <v>IBM</v>
      </c>
      <c r="H79" t="str">
        <f>IF(A79=0,0,VLOOKUP(A79,入力ファイル!B:T,15,FALSE))</f>
        <v>F7,F3</v>
      </c>
      <c r="I79" t="str">
        <f>IFERROR(VLOOKUP(A79,subject_ids!A:B,2,FALSE),"")</f>
        <v>1,43,24,14</v>
      </c>
      <c r="J79" t="str">
        <f>IF(A79=0,0,VLOOKUP(A79,入力ファイル!B:T,17,FALSE))</f>
        <v>Comparative analysis of error mitigation techniques for variational   quantum eigensolver implementations on IBM quantum system</v>
      </c>
      <c r="K79" t="str">
        <f>IF(A79=0,0,VLOOKUP(A79,入力ファイル!B:T,19,FALSE))</f>
        <v>QubitsはFig. 3から読み取った。</v>
      </c>
    </row>
    <row r="80" spans="1:11">
      <c r="A80" t="str">
        <f>filter_input!E80</f>
        <v>2206.07559</v>
      </c>
      <c r="B80" t="b">
        <f>IF(A80=0,0,VLOOKUP(A80,入力ファイル!B:T,3,FALSE))</f>
        <v>1</v>
      </c>
      <c r="C80" s="1">
        <f>IF(A80=0,"",VLOOKUP(A80,入力ファイル!B:T,4,FALSE))</f>
        <v>44727.597384259258</v>
      </c>
      <c r="D80">
        <f t="shared" si="2"/>
        <v>2022</v>
      </c>
      <c r="E80">
        <f t="shared" si="3"/>
        <v>447275973</v>
      </c>
      <c r="F80">
        <f>IF(A80=0,0,VLOOKUP(A80,入力ファイル!B:T,5,FALSE))</f>
        <v>11</v>
      </c>
      <c r="G80" t="str">
        <f>IF(A80=0,0,VLOOKUP(VLOOKUP(A80,入力ファイル!B:T,6,FALSE),vendors!A:E,5,FALSE))</f>
        <v>Quantinuum</v>
      </c>
      <c r="H80" t="str">
        <f>IF(A80=0,0,VLOOKUP(A80,入力ファイル!B:T,15,FALSE))</f>
        <v>F1,F7</v>
      </c>
      <c r="I80" t="str">
        <f>IFERROR(VLOOKUP(A80,subject_ids!A:B,2,FALSE),"")</f>
        <v>1,25</v>
      </c>
      <c r="J80" t="str">
        <f>IF(A80=0,0,VLOOKUP(A80,入力ファイル!B:T,17,FALSE))</f>
        <v>Bayesian Learning of Parameterised Quantum Circuits</v>
      </c>
      <c r="K80" t="str">
        <f>IF(A80=0,0,VLOOKUP(A80,入力ファイル!B:T,19,FALSE))</f>
        <v/>
      </c>
    </row>
    <row r="81" spans="1:11">
      <c r="A81" t="str">
        <f>filter_input!E81</f>
        <v>2206.06362</v>
      </c>
      <c r="B81" t="b">
        <f>IF(A81=0,0,VLOOKUP(A81,入力ファイル!B:T,3,FALSE))</f>
        <v>1</v>
      </c>
      <c r="C81" s="1">
        <f>IF(A81=0,"",VLOOKUP(A81,入力ファイル!B:T,4,FALSE))</f>
        <v>44725.749108796299</v>
      </c>
      <c r="D81">
        <f t="shared" si="2"/>
        <v>2022</v>
      </c>
      <c r="E81">
        <f t="shared" si="3"/>
        <v>447257491</v>
      </c>
      <c r="F81">
        <f>IF(A81=0,0,VLOOKUP(A81,入力ファイル!B:T,5,FALSE))</f>
        <v>2</v>
      </c>
      <c r="G81" t="str">
        <f>IF(A81=0,0,VLOOKUP(VLOOKUP(A81,入力ファイル!B:T,6,FALSE),vendors!A:E,5,FALSE))</f>
        <v>IBM</v>
      </c>
      <c r="H81" t="str">
        <f>IF(A81=0,0,VLOOKUP(A81,入力ファイル!B:T,15,FALSE))</f>
        <v>B</v>
      </c>
      <c r="I81">
        <f>IFERROR(VLOOKUP(A81,subject_ids!A:B,2,FALSE),"")</f>
        <v>1</v>
      </c>
      <c r="J81" t="str">
        <f>IF(A81=0,0,VLOOKUP(A81,入力ファイル!B:T,17,FALSE))</f>
        <v>The learnability of Pauli noise</v>
      </c>
      <c r="K81" t="str">
        <f>IF(A81=0,0,VLOOKUP(A81,入力ファイル!B:T,19,FALSE))</f>
        <v>qubit数は明記されていないが、circuitから2qubitと推測。</v>
      </c>
    </row>
    <row r="82" spans="1:11">
      <c r="A82" t="str">
        <f>filter_input!E82</f>
        <v>2206.05921</v>
      </c>
      <c r="B82" t="b">
        <f>IF(A82=0,0,VLOOKUP(A82,入力ファイル!B:T,3,FALSE))</f>
        <v>1</v>
      </c>
      <c r="C82" s="1">
        <f>IF(A82=0,"",VLOOKUP(A82,入力ファイル!B:T,4,FALSE))</f>
        <v>44725.268750000003</v>
      </c>
      <c r="D82">
        <f t="shared" si="2"/>
        <v>2022</v>
      </c>
      <c r="E82">
        <f t="shared" si="3"/>
        <v>447252687</v>
      </c>
      <c r="F82">
        <f>IF(A82=0,0,VLOOKUP(A82,入力ファイル!B:T,5,FALSE))</f>
        <v>4</v>
      </c>
      <c r="G82" t="str">
        <f>IF(A82=0,0,VLOOKUP(VLOOKUP(A82,入力ファイル!B:T,6,FALSE),vendors!A:E,5,FALSE))</f>
        <v>IBM</v>
      </c>
      <c r="H82" t="str">
        <f>IF(A82=0,0,VLOOKUP(A82,入力ファイル!B:T,15,FALSE))</f>
        <v>A</v>
      </c>
      <c r="I82">
        <f>IFERROR(VLOOKUP(A82,subject_ids!A:B,2,FALSE),"")</f>
        <v>1</v>
      </c>
      <c r="J82" t="str">
        <f>IF(A82=0,0,VLOOKUP(A82,入力ファイル!B:T,17,FALSE))</f>
        <v>Maxwell's two-demon engine under pure dephasing noise</v>
      </c>
      <c r="K82" t="str">
        <f>IF(A82=0,0,VLOOKUP(A82,入力ファイル!B:T,19,FALSE))</f>
        <v>IonQのQPU名は不明</v>
      </c>
    </row>
    <row r="83" spans="1:11">
      <c r="A83" t="str">
        <f>filter_input!E83</f>
        <v>2206.03760</v>
      </c>
      <c r="B83" t="b">
        <f>IF(A83=0,0,VLOOKUP(A83,入力ファイル!B:T,3,FALSE))</f>
        <v>1</v>
      </c>
      <c r="C83" s="1">
        <f>IF(A83=0,"",VLOOKUP(A83,入力ファイル!B:T,4,FALSE))</f>
        <v>44720.38548611111</v>
      </c>
      <c r="D83">
        <f t="shared" si="2"/>
        <v>2022</v>
      </c>
      <c r="E83">
        <f t="shared" si="3"/>
        <v>447203854</v>
      </c>
      <c r="F83">
        <f>IF(A83=0,0,VLOOKUP(A83,入力ファイル!B:T,5,FALSE))</f>
        <v>4</v>
      </c>
      <c r="G83" t="str">
        <f>IF(A83=0,0,VLOOKUP(VLOOKUP(A83,入力ファイル!B:T,6,FALSE),vendors!A:E,5,FALSE))</f>
        <v>IBM</v>
      </c>
      <c r="H83" t="str">
        <f>IF(A83=0,0,VLOOKUP(A83,入力ファイル!B:T,15,FALSE))</f>
        <v>B,A</v>
      </c>
      <c r="I83">
        <f>IFERROR(VLOOKUP(A83,subject_ids!A:B,2,FALSE),"")</f>
        <v>1</v>
      </c>
      <c r="J83" t="str">
        <f>IF(A83=0,0,VLOOKUP(A83,入力ファイル!B:T,17,FALSE))</f>
        <v>Steering-enhanced quantum metrology using superpositions of quantum   channels</v>
      </c>
      <c r="K83" t="str">
        <f>IF(A83=0,0,VLOOKUP(A83,入力ファイル!B:T,19,FALSE))</f>
        <v/>
      </c>
    </row>
    <row r="84" spans="1:11">
      <c r="A84" t="str">
        <f>filter_input!E84</f>
        <v>2206.02590</v>
      </c>
      <c r="B84" t="b">
        <f>IF(A84=0,0,VLOOKUP(A84,入力ファイル!B:T,3,FALSE))</f>
        <v>1</v>
      </c>
      <c r="C84" s="1">
        <f>IF(A84=0,"",VLOOKUP(A84,入力ファイル!B:T,4,FALSE))</f>
        <v>44715.700567129628</v>
      </c>
      <c r="D84">
        <f t="shared" si="2"/>
        <v>2022</v>
      </c>
      <c r="E84">
        <f t="shared" si="3"/>
        <v>447157005</v>
      </c>
      <c r="F84">
        <f>IF(A84=0,0,VLOOKUP(A84,入力ファイル!B:T,5,FALSE))</f>
        <v>4</v>
      </c>
      <c r="G84" t="str">
        <f>IF(A84=0,0,VLOOKUP(VLOOKUP(A84,入力ファイル!B:T,6,FALSE),vendors!A:E,5,FALSE))</f>
        <v>IBM</v>
      </c>
      <c r="H84" t="str">
        <f>IF(A84=0,0,VLOOKUP(A84,入力ファイル!B:T,15,FALSE))</f>
        <v>E,F11</v>
      </c>
      <c r="I84">
        <f>IFERROR(VLOOKUP(A84,subject_ids!A:B,2,FALSE),"")</f>
        <v>1</v>
      </c>
      <c r="J84" t="str">
        <f>IF(A84=0,0,VLOOKUP(A84,入力ファイル!B:T,17,FALSE))</f>
        <v>Preparing Maximally Entangled States By Monitoring the   Environment-System Interaction In Open Quantum Systems</v>
      </c>
      <c r="K84" t="str">
        <f>IF(A84=0,0,VLOOKUP(A84,入力ファイル!B:T,19,FALSE))</f>
        <v>QPU名不明</v>
      </c>
    </row>
    <row r="85" spans="1:11">
      <c r="A85" t="str">
        <f>filter_input!E85</f>
        <v>2206.01573</v>
      </c>
      <c r="B85" t="b">
        <f>IF(A85=0,0,VLOOKUP(A85,入力ファイル!B:T,3,FALSE))</f>
        <v>1</v>
      </c>
      <c r="C85" s="1">
        <f>IF(A85=0,"",VLOOKUP(A85,入力ファイル!B:T,4,FALSE))</f>
        <v>44715.579733796294</v>
      </c>
      <c r="D85">
        <f t="shared" si="2"/>
        <v>2022</v>
      </c>
      <c r="E85">
        <f t="shared" si="3"/>
        <v>447155797</v>
      </c>
      <c r="F85">
        <f>IF(A85=0,0,VLOOKUP(A85,入力ファイル!B:T,5,FALSE))</f>
        <v>11</v>
      </c>
      <c r="G85" t="str">
        <f>IF(A85=0,0,VLOOKUP(VLOOKUP(A85,入力ファイル!B:T,6,FALSE),vendors!A:E,5,FALSE))</f>
        <v>IonQ</v>
      </c>
      <c r="H85" t="str">
        <f>IF(A85=0,0,VLOOKUP(A85,入力ファイル!B:T,15,FALSE))</f>
        <v>D,F1</v>
      </c>
      <c r="I85">
        <f>IFERROR(VLOOKUP(A85,subject_ids!A:B,2,FALSE),"")</f>
        <v>1</v>
      </c>
      <c r="J85" t="str">
        <f>IF(A85=0,0,VLOOKUP(A85,入力ファイル!B:T,17,FALSE))</f>
        <v>Error mitigation for quantum kernel based machine learning methods on   IonQ and IBM quantum computers</v>
      </c>
      <c r="K85" t="str">
        <f>IF(A85=0,0,VLOOKUP(A85,入力ファイル!B:T,19,FALSE))</f>
        <v>v3は空ファイルだったのでv2を参照。 "11-qubit IonQ quantum machine"とだけ書いてあった。Harmonyのこと？</v>
      </c>
    </row>
    <row r="86" spans="1:11">
      <c r="A86" t="str">
        <f>filter_input!E86</f>
        <v>2205.14081</v>
      </c>
      <c r="B86" t="b">
        <f>IF(A86=0,0,VLOOKUP(A86,入力ファイル!B:T,3,FALSE))</f>
        <v>1</v>
      </c>
      <c r="C86" s="1">
        <f>IF(A86=0,"",VLOOKUP(A86,入力ファイル!B:T,4,FALSE))</f>
        <v>44708.685960648145</v>
      </c>
      <c r="D86">
        <f t="shared" si="2"/>
        <v>2022</v>
      </c>
      <c r="E86">
        <f t="shared" si="3"/>
        <v>447086859</v>
      </c>
      <c r="F86">
        <f>IF(A86=0,0,VLOOKUP(A86,入力ファイル!B:T,5,FALSE))</f>
        <v>7</v>
      </c>
      <c r="G86" t="str">
        <f>IF(A86=0,0,VLOOKUP(VLOOKUP(A86,入力ファイル!B:T,6,FALSE),vendors!A:E,5,FALSE))</f>
        <v>Quantinuum</v>
      </c>
      <c r="H86" t="str">
        <f>IF(A86=0,0,VLOOKUP(A86,入力ファイル!B:T,15,FALSE))</f>
        <v>F9,C</v>
      </c>
      <c r="I86" t="str">
        <f>IFERROR(VLOOKUP(A86,subject_ids!A:B,2,FALSE),"")</f>
        <v>1,10,27,4</v>
      </c>
      <c r="J86" t="str">
        <f>IF(A86=0,0,VLOOKUP(A86,入力ファイル!B:T,17,FALSE))</f>
        <v>Towards Quantum Gravity in the Lab on Quantum Processors</v>
      </c>
      <c r="K86" t="str">
        <f>IF(A86=0,0,VLOOKUP(A86,入力ファイル!B:T,19,FALSE))</f>
        <v>The concrete data presented in this paper refer to experiments involving 7 and 6 qubits on the IBM and Quantinuum quantum processors, respectively."とあるのを解釈した。</v>
      </c>
    </row>
    <row r="87" spans="1:11">
      <c r="A87" t="str">
        <f>filter_input!E87</f>
        <v>2205.10453</v>
      </c>
      <c r="B87" t="b">
        <f>IF(A87=0,0,VLOOKUP(A87,入力ファイル!B:T,3,FALSE))</f>
        <v>1</v>
      </c>
      <c r="C87" s="1">
        <f>IF(A87=0,"",VLOOKUP(A87,入力ファイル!B:T,4,FALSE))</f>
        <v>44701.941851851851</v>
      </c>
      <c r="D87">
        <f t="shared" si="2"/>
        <v>2022</v>
      </c>
      <c r="E87">
        <f t="shared" si="3"/>
        <v>447019418</v>
      </c>
      <c r="F87">
        <f>IF(A87=0,0,VLOOKUP(A87,入力ファイル!B:T,5,FALSE))</f>
        <v>3</v>
      </c>
      <c r="G87" t="str">
        <f>IF(A87=0,0,VLOOKUP(VLOOKUP(A87,入力ファイル!B:T,6,FALSE),vendors!A:E,5,FALSE))</f>
        <v>IBM</v>
      </c>
      <c r="H87" t="str">
        <f>IF(A87=0,0,VLOOKUP(A87,入力ファイル!B:T,15,FALSE))</f>
        <v>B</v>
      </c>
      <c r="I87">
        <f>IFERROR(VLOOKUP(A87,subject_ids!A:B,2,FALSE),"")</f>
        <v>1</v>
      </c>
      <c r="J87" t="str">
        <f>IF(A87=0,0,VLOOKUP(A87,入力ファイル!B:T,17,FALSE))</f>
        <v>Selective and efficient quantum process tomography for non-trace   preserving maps: a superconducting quantum processor implementation</v>
      </c>
      <c r="K87" t="str">
        <f>IF(A87=0,0,VLOOKUP(A87,入力ファイル!B:T,19,FALSE))</f>
        <v>Figure7では5-qubit computerと書いているが、実際に使ったのは3-qubitと本文から読み取った。</v>
      </c>
    </row>
    <row r="88" spans="1:11">
      <c r="A88" t="str">
        <f>filter_input!E88</f>
        <v>2205.10383</v>
      </c>
      <c r="B88" t="b">
        <f>IF(A88=0,0,VLOOKUP(A88,入力ファイル!B:T,3,FALSE))</f>
        <v>1</v>
      </c>
      <c r="C88" s="1">
        <f>IF(A88=0,"",VLOOKUP(A88,入力ファイル!B:T,4,FALSE))</f>
        <v>44701.750069444446</v>
      </c>
      <c r="D88">
        <f t="shared" si="2"/>
        <v>2022</v>
      </c>
      <c r="E88">
        <f t="shared" si="3"/>
        <v>447017500</v>
      </c>
      <c r="F88">
        <f>IF(A88=0,0,VLOOKUP(A88,入力ファイル!B:T,5,FALSE))</f>
        <v>8</v>
      </c>
      <c r="G88" t="str">
        <f>IF(A88=0,0,VLOOKUP(VLOOKUP(A88,入力ファイル!B:T,6,FALSE),vendors!A:E,5,FALSE))</f>
        <v>IBM</v>
      </c>
      <c r="H88" t="str">
        <f>IF(A88=0,0,VLOOKUP(A88,入力ファイル!B:T,15,FALSE))</f>
        <v>F5</v>
      </c>
      <c r="I88">
        <f>IFERROR(VLOOKUP(A88,subject_ids!A:B,2,FALSE),"")</f>
        <v>1</v>
      </c>
      <c r="J88" t="str">
        <f>IF(A88=0,0,VLOOKUP(A88,入力ファイル!B:T,17,FALSE))</f>
        <v>Squeezing and quantum approximate optimization</v>
      </c>
      <c r="K88" t="str">
        <f>IF(A88=0,0,VLOOKUP(A88,入力ファイル!B:T,19,FALSE))</f>
        <v>ibmq_mumbaiとの記述</v>
      </c>
    </row>
    <row r="89" spans="1:11">
      <c r="A89" t="str">
        <f>filter_input!E89</f>
        <v>2205.09414</v>
      </c>
      <c r="B89" t="b">
        <f>IF(A89=0,0,VLOOKUP(A89,入力ファイル!B:T,3,FALSE))</f>
        <v>0</v>
      </c>
      <c r="C89" s="1">
        <f>IF(A89=0,"",VLOOKUP(A89,入力ファイル!B:T,4,FALSE))</f>
        <v>44700.39371527778</v>
      </c>
      <c r="D89">
        <f t="shared" si="2"/>
        <v>2022</v>
      </c>
      <c r="E89">
        <f t="shared" si="3"/>
        <v>447003937</v>
      </c>
      <c r="F89">
        <f>IF(A89=0,0,VLOOKUP(A89,入力ファイル!B:T,5,FALSE))</f>
        <v>0</v>
      </c>
      <c r="G89">
        <f>IF(A89=0,0,VLOOKUP(VLOOKUP(A89,入力ファイル!B:T,6,FALSE),vendors!A:E,5,FALSE))</f>
        <v>0</v>
      </c>
      <c r="H89" t="str">
        <f>IF(A89=0,0,VLOOKUP(A89,入力ファイル!B:T,15,FALSE))</f>
        <v/>
      </c>
      <c r="I89" t="str">
        <f>IFERROR(VLOOKUP(A89,subject_ids!A:B,2,FALSE),"")</f>
        <v>1,18</v>
      </c>
      <c r="J89" t="str">
        <f>IF(A89=0,0,VLOOKUP(A89,入力ファイル!B:T,17,FALSE))</f>
        <v>Machine learning applications for noisy intermediate-scale quantum   computers</v>
      </c>
      <c r="K89" t="str">
        <f>IF(A89=0,0,VLOOKUP(A89,入力ファイル!B:T,19,FALSE))</f>
        <v>D論</v>
      </c>
    </row>
    <row r="90" spans="1:11">
      <c r="A90" t="str">
        <f>filter_input!E90</f>
        <v>2205.07674</v>
      </c>
      <c r="B90" t="b">
        <f>IF(A90=0,0,VLOOKUP(A90,入力ファイル!B:T,3,FALSE))</f>
        <v>1</v>
      </c>
      <c r="C90" s="1">
        <f>IF(A90=0,"",VLOOKUP(A90,入力ファイル!B:T,4,FALSE))</f>
        <v>44697.570173611108</v>
      </c>
      <c r="D90">
        <f t="shared" si="2"/>
        <v>2022</v>
      </c>
      <c r="E90">
        <f t="shared" si="3"/>
        <v>446975701</v>
      </c>
      <c r="F90">
        <f>IF(A90=0,0,VLOOKUP(A90,入力ファイル!B:T,5,FALSE))</f>
        <v>27</v>
      </c>
      <c r="G90" t="str">
        <f>IF(A90=0,0,VLOOKUP(VLOOKUP(A90,入力ファイル!B:T,6,FALSE),vendors!A:E,5,FALSE))</f>
        <v>IBM</v>
      </c>
      <c r="H90" t="str">
        <f>IF(A90=0,0,VLOOKUP(A90,入力ファイル!B:T,15,FALSE))</f>
        <v>F1</v>
      </c>
      <c r="I90" t="str">
        <f>IFERROR(VLOOKUP(A90,subject_ids!A:B,2,FALSE),"")</f>
        <v>1,18,31</v>
      </c>
      <c r="J90" t="str">
        <f>IF(A90=0,0,VLOOKUP(A90,入力ファイル!B:T,17,FALSE))</f>
        <v>Conditional Born machine for Monte Carlo event generation</v>
      </c>
      <c r="K90" t="str">
        <f>IF(A90=0,0,VLOOKUP(A90,入力ファイル!B:T,19,FALSE))</f>
        <v>原稿中ではIBM Q Montreal, IBM Q Mumbaiと表現されていたが、IBM Montreal, IBM Mumbaiのことと思われる。</v>
      </c>
    </row>
    <row r="91" spans="1:11">
      <c r="A91" t="str">
        <f>filter_input!E91</f>
        <v>2205.07171</v>
      </c>
      <c r="B91" t="b">
        <f>IF(A91=0,0,VLOOKUP(A91,入力ファイル!B:T,3,FALSE))</f>
        <v>0</v>
      </c>
      <c r="C91" s="1">
        <f>IF(A91=0,"",VLOOKUP(A91,入力ファイル!B:T,4,FALSE))</f>
        <v>44696.147187499999</v>
      </c>
      <c r="D91">
        <f t="shared" si="2"/>
        <v>2022</v>
      </c>
      <c r="E91">
        <f t="shared" si="3"/>
        <v>446961471</v>
      </c>
      <c r="F91">
        <f>IF(A91=0,0,VLOOKUP(A91,入力ファイル!B:T,5,FALSE))</f>
        <v>0</v>
      </c>
      <c r="G91">
        <f>IF(A91=0,0,VLOOKUP(VLOOKUP(A91,入力ファイル!B:T,6,FALSE),vendors!A:E,5,FALSE))</f>
        <v>0</v>
      </c>
      <c r="H91" t="str">
        <f>IF(A91=0,0,VLOOKUP(A91,入力ファイル!B:T,15,FALSE))</f>
        <v/>
      </c>
      <c r="I91">
        <f>IFERROR(VLOOKUP(A91,subject_ids!A:B,2,FALSE),"")</f>
        <v>1</v>
      </c>
      <c r="J91" t="str">
        <f>IF(A91=0,0,VLOOKUP(A91,入力ファイル!B:T,17,FALSE))</f>
        <v>Multi-state Swap Test Algorithm</v>
      </c>
      <c r="K91" t="str">
        <f>IF(A91=0,0,VLOOKUP(A91,入力ファイル!B:T,19,FALSE))</f>
        <v/>
      </c>
    </row>
    <row r="92" spans="1:11">
      <c r="A92" t="str">
        <f>filter_input!E92</f>
        <v>2205.06299</v>
      </c>
      <c r="B92" t="b">
        <f>IF(A92=0,0,VLOOKUP(A92,入力ファイル!B:T,3,FALSE))</f>
        <v>1</v>
      </c>
      <c r="C92" s="1">
        <f>IF(A92=0,"",VLOOKUP(A92,入力ファイル!B:T,4,FALSE))</f>
        <v>44693.768622685187</v>
      </c>
      <c r="D92">
        <f t="shared" si="2"/>
        <v>2022</v>
      </c>
      <c r="E92">
        <f t="shared" si="3"/>
        <v>446937686</v>
      </c>
      <c r="F92">
        <f>IF(A92=0,0,VLOOKUP(A92,入力ファイル!B:T,5,FALSE))</f>
        <v>2</v>
      </c>
      <c r="G92" t="str">
        <f>IF(A92=0,0,VLOOKUP(VLOOKUP(A92,入力ファイル!B:T,6,FALSE),vendors!A:E,5,FALSE))</f>
        <v>Quantinuum</v>
      </c>
      <c r="H92" t="str">
        <f>IF(A92=0,0,VLOOKUP(A92,入力ファイル!B:T,15,FALSE))</f>
        <v>F2</v>
      </c>
      <c r="I92" t="str">
        <f>IFERROR(VLOOKUP(A92,subject_ids!A:B,2,FALSE),"")</f>
        <v>1,58,7</v>
      </c>
      <c r="J92" t="str">
        <f>IF(A92=0,0,VLOOKUP(A92,入力ファイル!B:T,17,FALSE))</f>
        <v>Qubit-efficient simulation of thermal states with quantum tensor   networks</v>
      </c>
      <c r="K92" t="str">
        <f>IF(A92=0,0,VLOOKUP(A92,入力ファイル!B:T,19,FALSE))</f>
        <v>H1 とのみ記載されており、H1-1 と H1-2 のいずれを利用したかは不明。</v>
      </c>
    </row>
    <row r="93" spans="1:11">
      <c r="A93" t="str">
        <f>filter_input!E93</f>
        <v>2205.03441</v>
      </c>
      <c r="B93" t="b">
        <f>IF(A93=0,0,VLOOKUP(A93,入力ファイル!B:T,3,FALSE))</f>
        <v>1</v>
      </c>
      <c r="C93" s="1">
        <f>IF(A93=0,"",VLOOKUP(A93,入力ファイル!B:T,4,FALSE))</f>
        <v>44687.769409722219</v>
      </c>
      <c r="D93">
        <f t="shared" si="2"/>
        <v>2022</v>
      </c>
      <c r="E93">
        <f t="shared" si="3"/>
        <v>446877694</v>
      </c>
      <c r="F93">
        <f>IF(A93=0,0,VLOOKUP(A93,入力ファイル!B:T,5,FALSE))</f>
        <v>5</v>
      </c>
      <c r="G93" t="str">
        <f>IF(A93=0,0,VLOOKUP(VLOOKUP(A93,入力ファイル!B:T,6,FALSE),vendors!A:E,5,FALSE))</f>
        <v>IBM</v>
      </c>
      <c r="H93" t="str">
        <f>IF(A93=0,0,VLOOKUP(A93,入力ファイル!B:T,15,FALSE))</f>
        <v>F5</v>
      </c>
      <c r="I93">
        <f>IFERROR(VLOOKUP(A93,subject_ids!A:B,2,FALSE),"")</f>
        <v>1</v>
      </c>
      <c r="J93" t="str">
        <f>IF(A93=0,0,VLOOKUP(A93,入力ファイル!B:T,17,FALSE))</f>
        <v>Comparison between the Iterative Local Search and Exhaustive Search   methods applied to QAOA in Max-Cut and Ising Spin Model problems</v>
      </c>
      <c r="K93" t="str">
        <f>IF(A93=0,0,VLOOKUP(A93,入力ファイル!B:T,19,FALSE))</f>
        <v>　</v>
      </c>
    </row>
    <row r="94" spans="1:11">
      <c r="A94" t="str">
        <f>filter_input!E94</f>
        <v>2205.02891</v>
      </c>
      <c r="B94" t="b">
        <f>IF(A94=0,0,VLOOKUP(A94,入力ファイル!B:T,3,FALSE))</f>
        <v>1</v>
      </c>
      <c r="C94" s="1">
        <f>IF(A94=0,"",VLOOKUP(A94,入力ファイル!B:T,4,FALSE))</f>
        <v>44686.793483796297</v>
      </c>
      <c r="D94">
        <f t="shared" si="2"/>
        <v>2022</v>
      </c>
      <c r="E94">
        <f t="shared" si="3"/>
        <v>446867934</v>
      </c>
      <c r="F94">
        <f>IF(A94=0,0,VLOOKUP(A94,入力ファイル!B:T,5,FALSE))</f>
        <v>6</v>
      </c>
      <c r="G94" t="str">
        <f>IF(A94=0,0,VLOOKUP(VLOOKUP(A94,入力ファイル!B:T,6,FALSE),vendors!A:E,5,FALSE))</f>
        <v>IBM</v>
      </c>
      <c r="H94" t="str">
        <f>IF(A94=0,0,VLOOKUP(A94,入力ファイル!B:T,15,FALSE))</f>
        <v>F5</v>
      </c>
      <c r="I94">
        <f>IFERROR(VLOOKUP(A94,subject_ids!A:B,2,FALSE),"")</f>
        <v>1</v>
      </c>
      <c r="J94" t="str">
        <f>IF(A94=0,0,VLOOKUP(A94,入力ファイル!B:T,17,FALSE))</f>
        <v>Variational Quantum Optimization of Nonlocality in Noisy Quantum   Networks</v>
      </c>
      <c r="K94" t="str">
        <f>IF(A94=0,0,VLOOKUP(A94,入力ファイル!B:T,19,FALSE))</f>
        <v>　</v>
      </c>
    </row>
    <row r="95" spans="1:11">
      <c r="A95" t="str">
        <f>filter_input!E95</f>
        <v>2205.02483</v>
      </c>
      <c r="B95" t="b">
        <f>IF(A95=0,0,VLOOKUP(A95,入力ファイル!B:T,3,FALSE))</f>
        <v>1</v>
      </c>
      <c r="C95" s="1">
        <f>IF(A95=0,"",VLOOKUP(A95,入力ファイル!B:T,4,FALSE))</f>
        <v>44686.32309027778</v>
      </c>
      <c r="D95">
        <f t="shared" si="2"/>
        <v>2022</v>
      </c>
      <c r="E95">
        <f t="shared" si="3"/>
        <v>446863230</v>
      </c>
      <c r="F95">
        <f>IF(A95=0,0,VLOOKUP(A95,入力ファイル!B:T,5,FALSE))</f>
        <v>1</v>
      </c>
      <c r="G95" t="str">
        <f>IF(A95=0,0,VLOOKUP(VLOOKUP(A95,入力ファイル!B:T,6,FALSE),vendors!A:E,5,FALSE))</f>
        <v>IBM</v>
      </c>
      <c r="H95" t="str">
        <f>IF(A95=0,0,VLOOKUP(A95,入力ファイル!B:T,15,FALSE))</f>
        <v>B</v>
      </c>
      <c r="I95">
        <f>IFERROR(VLOOKUP(A95,subject_ids!A:B,2,FALSE),"")</f>
        <v>1</v>
      </c>
      <c r="J95" t="str">
        <f>IF(A95=0,0,VLOOKUP(A95,入力ファイル!B:T,17,FALSE))</f>
        <v>Vector Field Visualization of Single-Qubit State Tomography</v>
      </c>
      <c r="K95" t="str">
        <f>IF(A95=0,0,VLOOKUP(A95,入力ファイル!B:T,19,FALSE))</f>
        <v>　</v>
      </c>
    </row>
    <row r="96" spans="1:11">
      <c r="A96" t="str">
        <f>filter_input!E96</f>
        <v>2205.02230</v>
      </c>
      <c r="B96" t="b">
        <f>IF(A96=0,0,VLOOKUP(A96,入力ファイル!B:T,3,FALSE))</f>
        <v>0</v>
      </c>
      <c r="C96" s="1">
        <f>IF(A96=0,"",VLOOKUP(A96,入力ファイル!B:T,4,FALSE))</f>
        <v>44685.037962962961</v>
      </c>
      <c r="D96">
        <f t="shared" si="2"/>
        <v>2022</v>
      </c>
      <c r="E96">
        <f t="shared" si="3"/>
        <v>446850379</v>
      </c>
      <c r="F96" t="str">
        <f>IF(A96=0,0,VLOOKUP(A96,入力ファイル!B:T,5,FALSE))</f>
        <v>　</v>
      </c>
      <c r="G96" t="e">
        <f>IF(A96=0,0,VLOOKUP(VLOOKUP(A96,入力ファイル!B:T,6,FALSE),vendors!A:E,5,FALSE))</f>
        <v>#N/A</v>
      </c>
      <c r="H96" t="str">
        <f>IF(A96=0,0,VLOOKUP(A96,入力ファイル!B:T,15,FALSE))</f>
        <v>F10</v>
      </c>
      <c r="I96">
        <f>IFERROR(VLOOKUP(A96,subject_ids!A:B,2,FALSE),"")</f>
        <v>1</v>
      </c>
      <c r="J96" t="str">
        <f>IF(A96=0,0,VLOOKUP(A96,入力ファイル!B:T,17,FALSE))</f>
        <v>A Hybrid Classical-Quantum framework for solving Free Boundary Value   Problems and Applications in Modeling Electric Contact Phenomena</v>
      </c>
      <c r="K96" t="str">
        <f>IF(A96=0,0,VLOOKUP(A96,入力ファイル!B:T,19,FALSE))</f>
        <v>実機を利用したと記載してある。しかし、本文および指定された github link にデータの記載がない。</v>
      </c>
    </row>
    <row r="97" spans="1:11">
      <c r="A97" t="str">
        <f>filter_input!E97</f>
        <v>2205.02212</v>
      </c>
      <c r="B97" t="b">
        <f>IF(A97=0,0,VLOOKUP(A97,入力ファイル!B:T,3,FALSE))</f>
        <v>1</v>
      </c>
      <c r="C97" s="1">
        <f>IF(A97=0,"",VLOOKUP(A97,入力ファイル!B:T,4,FALSE))</f>
        <v>44685.740902777776</v>
      </c>
      <c r="D97">
        <f t="shared" si="2"/>
        <v>2022</v>
      </c>
      <c r="E97">
        <f t="shared" si="3"/>
        <v>446857409</v>
      </c>
      <c r="F97">
        <f>IF(A97=0,0,VLOOKUP(A97,入力ファイル!B:T,5,FALSE))</f>
        <v>27</v>
      </c>
      <c r="G97" t="str">
        <f>IF(A97=0,0,VLOOKUP(VLOOKUP(A97,入力ファイル!B:T,6,FALSE),vendors!A:E,5,FALSE))</f>
        <v>IBM</v>
      </c>
      <c r="H97" t="str">
        <f>IF(A97=0,0,VLOOKUP(A97,入力ファイル!B:T,15,FALSE))</f>
        <v>F5</v>
      </c>
      <c r="I97">
        <f>IFERROR(VLOOKUP(A97,subject_ids!A:B,2,FALSE),"")</f>
        <v>1</v>
      </c>
      <c r="J97" t="str">
        <f>IF(A97=0,0,VLOOKUP(A97,入力ファイル!B:T,17,FALSE))</f>
        <v>Quantum Computing Approaches for Mission Covering Optimization</v>
      </c>
      <c r="K97" t="str">
        <f>IF(A97=0,0,VLOOKUP(A97,入力ファイル!B:T,19,FALSE))</f>
        <v>他に IBM Montreal を利用。D-wave Quantum annealer も利用。</v>
      </c>
    </row>
    <row r="98" spans="1:11">
      <c r="A98" t="str">
        <f>filter_input!E98</f>
        <v>2205.01262</v>
      </c>
      <c r="B98" t="b">
        <f>IF(A98=0,0,VLOOKUP(A98,入力ファイル!B:T,3,FALSE))</f>
        <v>1</v>
      </c>
      <c r="C98" s="1">
        <f>IF(A98=0,"",VLOOKUP(A98,入力ファイル!B:T,4,FALSE))</f>
        <v>44684.046018518522</v>
      </c>
      <c r="D98">
        <f t="shared" si="2"/>
        <v>2022</v>
      </c>
      <c r="E98">
        <f t="shared" si="3"/>
        <v>446840460</v>
      </c>
      <c r="F98">
        <f>IF(A98=0,0,VLOOKUP(A98,入力ファイル!B:T,5,FALSE))</f>
        <v>4</v>
      </c>
      <c r="G98" t="str">
        <f>IF(A98=0,0,VLOOKUP(VLOOKUP(A98,入力ファイル!B:T,6,FALSE),vendors!A:E,5,FALSE))</f>
        <v>IBM</v>
      </c>
      <c r="H98" t="str">
        <f>IF(A98=0,0,VLOOKUP(A98,入力ファイル!B:T,15,FALSE))</f>
        <v>F8</v>
      </c>
      <c r="I98">
        <f>IFERROR(VLOOKUP(A98,subject_ids!A:B,2,FALSE),"")</f>
        <v>1</v>
      </c>
      <c r="J98" t="str">
        <f>IF(A98=0,0,VLOOKUP(A98,入力ファイル!B:T,17,FALSE))</f>
        <v>Testing the necessity of complex numbers in quantum mechanics with IBM   quantum computers</v>
      </c>
      <c r="K98" t="str">
        <f>IF(A98=0,0,VLOOKUP(A98,入力ファイル!B:T,19,FALSE))</f>
        <v>IBM Lagos も使用。</v>
      </c>
    </row>
    <row r="99" spans="1:11">
      <c r="A99" t="str">
        <f>filter_input!E99</f>
        <v>2205.00645</v>
      </c>
      <c r="B99" t="b">
        <f>IF(A99=0,0,VLOOKUP(A99,入力ファイル!B:T,3,FALSE))</f>
        <v>1</v>
      </c>
      <c r="C99" s="1">
        <f>IF(A99=0,"",VLOOKUP(A99,入力ファイル!B:T,4,FALSE))</f>
        <v>44683.188900462963</v>
      </c>
      <c r="D99">
        <f t="shared" si="2"/>
        <v>2022</v>
      </c>
      <c r="E99">
        <f t="shared" si="3"/>
        <v>446831889</v>
      </c>
      <c r="F99">
        <f>IF(A99=0,0,VLOOKUP(A99,入力ファイル!B:T,5,FALSE))</f>
        <v>27</v>
      </c>
      <c r="G99" t="str">
        <f>IF(A99=0,0,VLOOKUP(VLOOKUP(A99,入力ファイル!B:T,6,FALSE),vendors!A:E,5,FALSE))</f>
        <v>IBM</v>
      </c>
      <c r="H99" t="str">
        <f>IF(A99=0,0,VLOOKUP(A99,入力ファイル!B:T,15,FALSE))</f>
        <v>F6</v>
      </c>
      <c r="I99">
        <f>IFERROR(VLOOKUP(A99,subject_ids!A:B,2,FALSE),"")</f>
        <v>1</v>
      </c>
      <c r="J99" t="str">
        <f>IF(A99=0,0,VLOOKUP(A99,入力ファイル!B:T,17,FALSE))</f>
        <v>A near-term quantum algorithm for solving linear systems of equations   based on the Woodbury identity</v>
      </c>
      <c r="K99" t="str">
        <f>IF(A99=0,0,VLOOKUP(A99,入力ファイル!B:T,19,FALSE))</f>
        <v>　</v>
      </c>
    </row>
    <row r="100" spans="1:11">
      <c r="A100" t="str">
        <f>filter_input!E100</f>
        <v>2205.00125</v>
      </c>
      <c r="B100" t="b">
        <f>IF(A100=0,0,VLOOKUP(A100,入力ファイル!B:T,3,FALSE))</f>
        <v>1</v>
      </c>
      <c r="C100" s="1">
        <f>IF(A100=0,"",VLOOKUP(A100,入力ファイル!B:T,4,FALSE))</f>
        <v>44681.069722222222</v>
      </c>
      <c r="D100">
        <f t="shared" si="2"/>
        <v>2022</v>
      </c>
      <c r="E100">
        <f t="shared" si="3"/>
        <v>446810697</v>
      </c>
      <c r="F100">
        <f>IF(A100=0,0,VLOOKUP(A100,入力ファイル!B:T,5,FALSE))</f>
        <v>7</v>
      </c>
      <c r="G100" t="str">
        <f>IF(A100=0,0,VLOOKUP(VLOOKUP(A100,入力ファイル!B:T,6,FALSE),vendors!A:E,5,FALSE))</f>
        <v>IBM</v>
      </c>
      <c r="H100" t="str">
        <f>IF(A100=0,0,VLOOKUP(A100,入力ファイル!B:T,15,FALSE))</f>
        <v>A</v>
      </c>
      <c r="I100" t="str">
        <f>IFERROR(VLOOKUP(A100,subject_ids!A:B,2,FALSE),"")</f>
        <v>1,12,10</v>
      </c>
      <c r="J100" t="str">
        <f>IF(A100=0,0,VLOOKUP(A100,入力ファイル!B:T,17,FALSE))</f>
        <v>Quantum Telecloning on NISQ Computers</v>
      </c>
      <c r="K100" t="str">
        <f>IF(A100=0,0,VLOOKUP(A100,入力ファイル!B:T,19,FALSE))</f>
        <v>　</v>
      </c>
    </row>
    <row r="101" spans="1:11">
      <c r="A101" t="str">
        <f>filter_input!E101</f>
        <v>2204.13951</v>
      </c>
      <c r="B101" t="b">
        <f>IF(A101=0,0,VLOOKUP(A101,入力ファイル!B:T,3,FALSE))</f>
        <v>1</v>
      </c>
      <c r="C101" s="1">
        <f>IF(A101=0,"",VLOOKUP(A101,入力ファイル!B:T,4,FALSE))</f>
        <v>44680.372210648151</v>
      </c>
      <c r="D101">
        <f t="shared" si="2"/>
        <v>2022</v>
      </c>
      <c r="E101">
        <f t="shared" si="3"/>
        <v>446803722</v>
      </c>
      <c r="F101">
        <f>IF(A101=0,0,VLOOKUP(A101,入力ファイル!B:T,5,FALSE))</f>
        <v>7</v>
      </c>
      <c r="G101" t="str">
        <f>IF(A101=0,0,VLOOKUP(VLOOKUP(A101,入力ファイル!B:T,6,FALSE),vendors!A:E,5,FALSE))</f>
        <v>IBM</v>
      </c>
      <c r="H101" t="str">
        <f>IF(A101=0,0,VLOOKUP(A101,入力ファイル!B:T,15,FALSE))</f>
        <v>F10,F1</v>
      </c>
      <c r="I101" t="str">
        <f>IFERROR(VLOOKUP(A101,subject_ids!A:B,2,FALSE),"")</f>
        <v>1,68,69</v>
      </c>
      <c r="J101" t="str">
        <f>IF(A101=0,0,VLOOKUP(A101,入力ファイル!B:T,17,FALSE))</f>
        <v>Hybrid quantum-classical reservoir computing of thermal convection flow</v>
      </c>
      <c r="K101" t="str">
        <f>IF(A101=0,0,VLOOKUP(A101,入力ファイル!B:T,19,FALSE))</f>
        <v>　</v>
      </c>
    </row>
    <row r="102" spans="1:11">
      <c r="A102" t="str">
        <f>filter_input!E102</f>
        <v>2204.13802</v>
      </c>
      <c r="B102" t="b">
        <f>IF(A102=0,0,VLOOKUP(A102,入力ファイル!B:T,3,FALSE))</f>
        <v>0</v>
      </c>
      <c r="C102" s="1">
        <f>IF(A102=0,"",VLOOKUP(A102,入力ファイル!B:T,4,FALSE))</f>
        <v>44679.930439814816</v>
      </c>
      <c r="D102">
        <f t="shared" si="2"/>
        <v>2022</v>
      </c>
      <c r="E102">
        <f t="shared" si="3"/>
        <v>446799304</v>
      </c>
      <c r="F102" t="str">
        <f>IF(A102=0,0,VLOOKUP(A102,入力ファイル!B:T,5,FALSE))</f>
        <v>　</v>
      </c>
      <c r="G102" t="e">
        <f>IF(A102=0,0,VLOOKUP(VLOOKUP(A102,入力ファイル!B:T,6,FALSE),vendors!A:E,5,FALSE))</f>
        <v>#N/A</v>
      </c>
      <c r="H102" t="str">
        <f>IF(A102=0,0,VLOOKUP(A102,入力ファイル!B:T,15,FALSE))</f>
        <v>F5</v>
      </c>
      <c r="I102" t="str">
        <f>IFERROR(VLOOKUP(A102,subject_ids!A:B,2,FALSE),"")</f>
        <v>1,15,73</v>
      </c>
      <c r="J102" t="str">
        <f>IF(A102=0,0,VLOOKUP(A102,入力ファイル!B:T,17,FALSE))</f>
        <v>BILP-Q: Quantum Coalition Structure Generation</v>
      </c>
      <c r="K102" t="str">
        <f>IF(A102=0,0,VLOOKUP(A102,入力ファイル!B:T,19,FALSE))</f>
        <v>D wave quantum annealer のみ実機を使用。IBM Qiskit は simulator 。</v>
      </c>
    </row>
    <row r="103" spans="1:11">
      <c r="A103" t="str">
        <f>filter_input!E103</f>
        <v>2204.13634</v>
      </c>
      <c r="B103" t="b">
        <f>IF(A103=0,0,VLOOKUP(A103,入力ファイル!B:T,3,FALSE))</f>
        <v>1</v>
      </c>
      <c r="C103" s="1">
        <f>IF(A103=0,"",VLOOKUP(A103,入力ファイル!B:T,4,FALSE))</f>
        <v>44679.703379629631</v>
      </c>
      <c r="D103">
        <f t="shared" si="2"/>
        <v>2022</v>
      </c>
      <c r="E103">
        <f t="shared" si="3"/>
        <v>446797033</v>
      </c>
      <c r="F103">
        <f>IF(A103=0,0,VLOOKUP(A103,入力ファイル!B:T,5,FALSE))</f>
        <v>4</v>
      </c>
      <c r="G103" t="str">
        <f>IF(A103=0,0,VLOOKUP(VLOOKUP(A103,入力ファイル!B:T,6,FALSE),vendors!A:E,5,FALSE))</f>
        <v>IBM</v>
      </c>
      <c r="H103" t="str">
        <f>IF(A103=0,0,VLOOKUP(A103,入力ファイル!B:T,15,FALSE))</f>
        <v>F7</v>
      </c>
      <c r="I103">
        <f>IFERROR(VLOOKUP(A103,subject_ids!A:B,2,FALSE),"")</f>
        <v>1</v>
      </c>
      <c r="J103" t="str">
        <f>IF(A103=0,0,VLOOKUP(A103,入力ファイル!B:T,17,FALSE))</f>
        <v>Experimental implementation of quantum algorithm for association rules   mining</v>
      </c>
      <c r="K103" t="str">
        <f>IF(A103=0,0,VLOOKUP(A103,入力ファイル!B:T,19,FALSE))</f>
        <v>IBM Nairobi も使用 (4 qubits)</v>
      </c>
    </row>
    <row r="104" spans="1:11">
      <c r="A104" t="str">
        <f>filter_input!E104</f>
        <v>2204.11875</v>
      </c>
      <c r="B104" t="b">
        <f>IF(A104=0,0,VLOOKUP(A104,入力ファイル!B:T,3,FALSE))</f>
        <v>1</v>
      </c>
      <c r="C104" s="1">
        <f>IF(A104=0,"",VLOOKUP(A104,入力ファイル!B:T,4,FALSE))</f>
        <v>44676.750034722223</v>
      </c>
      <c r="D104">
        <f t="shared" si="2"/>
        <v>2022</v>
      </c>
      <c r="E104">
        <f t="shared" si="3"/>
        <v>446767500</v>
      </c>
      <c r="F104">
        <f>IF(A104=0,0,VLOOKUP(A104,入力ファイル!B:T,5,FALSE))</f>
        <v>1</v>
      </c>
      <c r="G104" t="str">
        <f>IF(A104=0,0,VLOOKUP(VLOOKUP(A104,入力ファイル!B:T,6,FALSE),vendors!A:E,5,FALSE))</f>
        <v>IBM</v>
      </c>
      <c r="H104" t="str">
        <f>IF(A104=0,0,VLOOKUP(A104,入力ファイル!B:T,15,FALSE))</f>
        <v>F8</v>
      </c>
      <c r="I104" t="str">
        <f>IFERROR(VLOOKUP(A104,subject_ids!A:B,2,FALSE),"")</f>
        <v>1,27,22,72</v>
      </c>
      <c r="J104" t="str">
        <f>IF(A104=0,0,VLOOKUP(A104,入力ファイル!B:T,17,FALSE))</f>
        <v>Experimental limit on non-linear state-dependent terms in quantum theory</v>
      </c>
      <c r="K104" t="str">
        <f>IF(A104=0,0,VLOOKUP(A104,入力ファイル!B:T,19,FALSE))</f>
        <v>QPU名の記載なし</v>
      </c>
    </row>
    <row r="105" spans="1:11">
      <c r="A105" t="str">
        <f>filter_input!E105</f>
        <v>2204.11775</v>
      </c>
      <c r="B105" t="b">
        <f>IF(A105=0,0,VLOOKUP(A105,入力ファイル!B:T,3,FALSE))</f>
        <v>1</v>
      </c>
      <c r="C105" s="1">
        <f>IF(A105=0,"",VLOOKUP(A105,入力ファイル!B:T,4,FALSE))</f>
        <v>44676.698564814818</v>
      </c>
      <c r="D105">
        <f t="shared" si="2"/>
        <v>2022</v>
      </c>
      <c r="E105">
        <f t="shared" si="3"/>
        <v>446766985</v>
      </c>
      <c r="F105">
        <f>IF(A105=0,0,VLOOKUP(A105,入力ファイル!B:T,5,FALSE))</f>
        <v>3</v>
      </c>
      <c r="G105" t="str">
        <f>IF(A105=0,0,VLOOKUP(VLOOKUP(A105,入力ファイル!B:T,6,FALSE),vendors!A:E,5,FALSE))</f>
        <v>IBM</v>
      </c>
      <c r="H105" t="str">
        <f>IF(A105=0,0,VLOOKUP(A105,入力ファイル!B:T,15,FALSE))</f>
        <v>F13</v>
      </c>
      <c r="I105" t="str">
        <f>IFERROR(VLOOKUP(A105,subject_ids!A:B,2,FALSE),"")</f>
        <v>1,55,56</v>
      </c>
      <c r="J105" t="str">
        <f>IF(A105=0,0,VLOOKUP(A105,入力ファイル!B:T,17,FALSE))</f>
        <v>A quantum Fourier transform (QFT) based note detection algorithm</v>
      </c>
      <c r="K105" t="str">
        <f>IF(A105=0,0,VLOOKUP(A105,入力ファイル!B:T,19,FALSE))</f>
        <v>　</v>
      </c>
    </row>
    <row r="106" spans="1:11">
      <c r="A106" t="str">
        <f>filter_input!E106</f>
        <v>2204.11114</v>
      </c>
      <c r="B106" t="b">
        <f>IF(A106=0,0,VLOOKUP(A106,入力ファイル!B:T,3,FALSE))</f>
        <v>1</v>
      </c>
      <c r="C106" s="1">
        <f>IF(A106=0,"",VLOOKUP(A106,入力ファイル!B:T,4,FALSE))</f>
        <v>44674.743773148148</v>
      </c>
      <c r="D106">
        <f t="shared" si="2"/>
        <v>2022</v>
      </c>
      <c r="E106">
        <f t="shared" si="3"/>
        <v>446747437</v>
      </c>
      <c r="F106">
        <f>IF(A106=0,0,VLOOKUP(A106,入力ファイル!B:T,5,FALSE))</f>
        <v>20</v>
      </c>
      <c r="G106" t="str">
        <f>IF(A106=0,0,VLOOKUP(VLOOKUP(A106,入力ファイル!B:T,6,FALSE),vendors!A:E,5,FALSE))</f>
        <v>IBM</v>
      </c>
      <c r="H106" t="str">
        <f>IF(A106=0,0,VLOOKUP(A106,入力ファイル!B:T,15,FALSE))</f>
        <v>D</v>
      </c>
      <c r="I106">
        <f>IFERROR(VLOOKUP(A106,subject_ids!A:B,2,FALSE),"")</f>
        <v>1</v>
      </c>
      <c r="J106" t="str">
        <f>IF(A106=0,0,VLOOKUP(A106,入力ファイル!B:T,17,FALSE))</f>
        <v>Quantum Error Detection Without Using Ancilla Qubits</v>
      </c>
      <c r="K106" t="str">
        <f>IF(A106=0,0,VLOOKUP(A106,入力ファイル!B:T,19,FALSE))</f>
        <v>　</v>
      </c>
    </row>
    <row r="107" spans="1:11">
      <c r="A107" t="str">
        <f>filter_input!E107</f>
        <v>2204.10786</v>
      </c>
      <c r="B107" t="b">
        <f>IF(A107=0,0,VLOOKUP(A107,入力ファイル!B:T,3,FALSE))</f>
        <v>1</v>
      </c>
      <c r="C107" s="1">
        <f>IF(A107=0,"",VLOOKUP(A107,入力ファイル!B:T,4,FALSE))</f>
        <v>44673.668078703704</v>
      </c>
      <c r="D107">
        <f t="shared" si="2"/>
        <v>2022</v>
      </c>
      <c r="E107">
        <f t="shared" si="3"/>
        <v>446736680</v>
      </c>
      <c r="F107">
        <f>IF(A107=0,0,VLOOKUP(A107,入力ファイル!B:T,5,FALSE))</f>
        <v>1</v>
      </c>
      <c r="G107" t="str">
        <f>IF(A107=0,0,VLOOKUP(VLOOKUP(A107,入力ファイル!B:T,6,FALSE),vendors!A:E,5,FALSE))</f>
        <v>IBM</v>
      </c>
      <c r="H107" t="str">
        <f>IF(A107=0,0,VLOOKUP(A107,入力ファイル!B:T,15,FALSE))</f>
        <v>F8</v>
      </c>
      <c r="I107" t="str">
        <f>IFERROR(VLOOKUP(A107,subject_ids!A:B,2,FALSE),"")</f>
        <v>1,8</v>
      </c>
      <c r="J107" t="str">
        <f>IF(A107=0,0,VLOOKUP(A107,入力ファイル!B:T,17,FALSE))</f>
        <v>IBM quantum platforms: a quantum battery perspective</v>
      </c>
      <c r="K107" t="str">
        <f>IF(A107=0,0,VLOOKUP(A107,入力ファイル!B:T,19,FALSE))</f>
        <v>　</v>
      </c>
    </row>
    <row r="108" spans="1:11">
      <c r="A108" t="str">
        <f>filter_input!E108</f>
        <v>2204.10061</v>
      </c>
      <c r="B108" t="b">
        <f>IF(A108=0,0,VLOOKUP(A108,入力ファイル!B:T,3,FALSE))</f>
        <v>1</v>
      </c>
      <c r="C108" s="1">
        <f>IF(A108=0,"",VLOOKUP(A108,入力ファイル!B:T,4,FALSE))</f>
        <v>44672.535266203704</v>
      </c>
      <c r="D108">
        <f t="shared" si="2"/>
        <v>2022</v>
      </c>
      <c r="E108">
        <f t="shared" si="3"/>
        <v>446725352</v>
      </c>
      <c r="F108">
        <f>IF(A108=0,0,VLOOKUP(A108,入力ファイル!B:T,5,FALSE))</f>
        <v>6</v>
      </c>
      <c r="G108" t="str">
        <f>IF(A108=0,0,VLOOKUP(VLOOKUP(A108,入力ファイル!B:T,6,FALSE),vendors!A:E,5,FALSE))</f>
        <v>IonQ</v>
      </c>
      <c r="H108" t="str">
        <f>IF(A108=0,0,VLOOKUP(A108,入力ファイル!B:T,15,FALSE))</f>
        <v>A</v>
      </c>
      <c r="I108">
        <f>IFERROR(VLOOKUP(A108,subject_ids!A:B,2,FALSE),"")</f>
        <v>1</v>
      </c>
      <c r="J108" t="str">
        <f>IF(A108=0,0,VLOOKUP(A108,入力ファイル!B:T,17,FALSE))</f>
        <v>Scalable measures of magic for quantum computers</v>
      </c>
      <c r="K108" t="str">
        <f>IF(A108=0,0,VLOOKUP(A108,入力ファイル!B:T,19,FALSE))</f>
        <v>　</v>
      </c>
    </row>
    <row r="109" spans="1:11">
      <c r="A109" t="str">
        <f>filter_input!E109</f>
        <v>2204.07996</v>
      </c>
      <c r="B109" t="b">
        <f>IF(A109=0,0,VLOOKUP(A109,入力ファイル!B:T,3,FALSE))</f>
        <v>0</v>
      </c>
      <c r="C109" s="1">
        <f>IF(A109=0,"",VLOOKUP(A109,入力ファイル!B:T,4,FALSE))</f>
        <v>44665.427349537036</v>
      </c>
      <c r="D109">
        <f t="shared" si="2"/>
        <v>2022</v>
      </c>
      <c r="E109">
        <f t="shared" si="3"/>
        <v>446654273</v>
      </c>
      <c r="F109" t="str">
        <f>IF(A109=0,0,VLOOKUP(A109,入力ファイル!B:T,5,FALSE))</f>
        <v>　</v>
      </c>
      <c r="G109" t="e">
        <f>IF(A109=0,0,VLOOKUP(VLOOKUP(A109,入力ファイル!B:T,6,FALSE),vendors!A:E,5,FALSE))</f>
        <v>#N/A</v>
      </c>
      <c r="H109" t="str">
        <f>IF(A109=0,0,VLOOKUP(A109,入力ファイル!B:T,15,FALSE))</f>
        <v>F13</v>
      </c>
      <c r="I109">
        <f>IFERROR(VLOOKUP(A109,subject_ids!A:B,2,FALSE),"")</f>
        <v>1</v>
      </c>
      <c r="J109" t="str">
        <f>IF(A109=0,0,VLOOKUP(A109,入力ファイル!B:T,17,FALSE))</f>
        <v>Efficient Quantum Image Encryption Technique for Securing Multimedia   Applications</v>
      </c>
      <c r="K109" t="str">
        <f>IF(A109=0,0,VLOOKUP(A109,入力ファイル!B:T,19,FALSE))</f>
        <v>IBM cloud-based quantum computer を使用したと書いているものの、QPU, qubit 数, 実験結果らしき図等はなし。</v>
      </c>
    </row>
    <row r="110" spans="1:11">
      <c r="A110" t="str">
        <f>filter_input!E110</f>
        <v>2204.07109</v>
      </c>
      <c r="B110" t="b">
        <f>IF(A110=0,0,VLOOKUP(A110,入力ファイル!B:T,3,FALSE))</f>
        <v>1</v>
      </c>
      <c r="C110" s="1">
        <f>IF(A110=0,"",VLOOKUP(A110,入力ファイル!B:T,4,FALSE))</f>
        <v>44665.70753472222</v>
      </c>
      <c r="D110">
        <f t="shared" si="2"/>
        <v>2022</v>
      </c>
      <c r="E110">
        <f t="shared" si="3"/>
        <v>446657075</v>
      </c>
      <c r="F110">
        <f>IF(A110=0,0,VLOOKUP(A110,入力ファイル!B:T,5,FALSE))</f>
        <v>8</v>
      </c>
      <c r="G110" t="str">
        <f>IF(A110=0,0,VLOOKUP(VLOOKUP(A110,入力ファイル!B:T,6,FALSE),vendors!A:E,5,FALSE))</f>
        <v>IBM</v>
      </c>
      <c r="H110" t="str">
        <f>IF(A110=0,0,VLOOKUP(A110,入力ファイル!B:T,15,FALSE))</f>
        <v>E,F2</v>
      </c>
      <c r="I110">
        <f>IFERROR(VLOOKUP(A110,subject_ids!A:B,2,FALSE),"")</f>
        <v>1</v>
      </c>
      <c r="J110" t="str">
        <f>IF(A110=0,0,VLOOKUP(A110,入力ファイル!B:T,17,FALSE))</f>
        <v>Improving the efficiency of learning-based error mitigation</v>
      </c>
      <c r="K110" t="str">
        <f>IF(A110=0,0,VLOOKUP(A110,入力ファイル!B:T,19,FALSE))</f>
        <v>　</v>
      </c>
    </row>
    <row r="111" spans="1:11">
      <c r="A111" t="str">
        <f>filter_input!E111</f>
        <v>2204.07011</v>
      </c>
      <c r="B111" t="b">
        <f>IF(A111=0,0,VLOOKUP(A111,入力ファイル!B:T,3,FALSE))</f>
        <v>0</v>
      </c>
      <c r="C111" s="1">
        <f>IF(A111=0,"",VLOOKUP(A111,入力ファイル!B:T,4,FALSE))</f>
        <v>44665.628946759258</v>
      </c>
      <c r="D111">
        <f t="shared" si="2"/>
        <v>2022</v>
      </c>
      <c r="E111">
        <f t="shared" si="3"/>
        <v>446656289</v>
      </c>
      <c r="F111" t="str">
        <f>IF(A111=0,0,VLOOKUP(A111,入力ファイル!B:T,5,FALSE))</f>
        <v>　</v>
      </c>
      <c r="G111" t="e">
        <f>IF(A111=0,0,VLOOKUP(VLOOKUP(A111,入力ファイル!B:T,6,FALSE),vendors!A:E,5,FALSE))</f>
        <v>#N/A</v>
      </c>
      <c r="H111" t="str">
        <f>IF(A111=0,0,VLOOKUP(A111,入力ファイル!B:T,15,FALSE))</f>
        <v>F1</v>
      </c>
      <c r="I111">
        <f>IFERROR(VLOOKUP(A111,subject_ids!A:B,2,FALSE),"")</f>
        <v>1</v>
      </c>
      <c r="J111" t="str">
        <f>IF(A111=0,0,VLOOKUP(A111,入力ファイル!B:T,17,FALSE))</f>
        <v>Programming Quantum Hardware via Levenberg Marquardt Machine Learning</v>
      </c>
      <c r="K111" t="str">
        <f>IF(A111=0,0,VLOOKUP(A111,入力ファイル!B:T,19,FALSE))</f>
        <v>IBM Qiskit simulator を利用</v>
      </c>
    </row>
    <row r="112" spans="1:11">
      <c r="A112" t="str">
        <f>filter_input!E112</f>
        <v>2204.06056</v>
      </c>
      <c r="B112" t="b">
        <f>IF(A112=0,0,VLOOKUP(A112,入力ファイル!B:T,3,FALSE))</f>
        <v>1</v>
      </c>
      <c r="C112" s="1">
        <f>IF(A112=0,"",VLOOKUP(A112,入力ファイル!B:T,4,FALSE))</f>
        <v>44663.819108796299</v>
      </c>
      <c r="D112">
        <f t="shared" si="2"/>
        <v>2022</v>
      </c>
      <c r="E112">
        <f t="shared" si="3"/>
        <v>446638191</v>
      </c>
      <c r="F112">
        <f>IF(A112=0,0,VLOOKUP(A112,入力ファイル!B:T,5,FALSE))</f>
        <v>4</v>
      </c>
      <c r="G112" t="str">
        <f>IF(A112=0,0,VLOOKUP(VLOOKUP(A112,入力ファイル!B:T,6,FALSE),vendors!A:E,5,FALSE))</f>
        <v>IBM</v>
      </c>
      <c r="H112" t="str">
        <f>IF(A112=0,0,VLOOKUP(A112,入力ファイル!B:T,15,FALSE))</f>
        <v>B</v>
      </c>
      <c r="I112">
        <f>IFERROR(VLOOKUP(A112,subject_ids!A:B,2,FALSE),"")</f>
        <v>1</v>
      </c>
      <c r="J112" t="str">
        <f>IF(A112=0,0,VLOOKUP(A112,入力ファイル!B:T,17,FALSE))</f>
        <v>Quantum circuit debugging and sensitivity analysis via local inversions</v>
      </c>
      <c r="K112" t="str">
        <f>IF(A112=0,0,VLOOKUP(A112,入力ファイル!B:T,19,FALSE))</f>
        <v>3 qubit での実験も実行</v>
      </c>
    </row>
    <row r="113" spans="1:11">
      <c r="A113" t="str">
        <f>filter_input!E113</f>
        <v>2204.05852</v>
      </c>
      <c r="B113" t="b">
        <f>IF(A113=0,0,VLOOKUP(A113,入力ファイル!B:T,3,FALSE))</f>
        <v>1</v>
      </c>
      <c r="C113" s="1">
        <f>IF(A113=0,"",VLOOKUP(A113,入力ファイル!B:T,4,FALSE))</f>
        <v>44663.61891203704</v>
      </c>
      <c r="D113">
        <f t="shared" si="2"/>
        <v>2022</v>
      </c>
      <c r="E113">
        <f t="shared" si="3"/>
        <v>446636189</v>
      </c>
      <c r="F113">
        <f>IF(A113=0,0,VLOOKUP(A113,入力ファイル!B:T,5,FALSE))</f>
        <v>4</v>
      </c>
      <c r="G113" t="str">
        <f>IF(A113=0,0,VLOOKUP(VLOOKUP(A113,入力ファイル!B:T,6,FALSE),vendors!A:E,5,FALSE))</f>
        <v>IonQ</v>
      </c>
      <c r="H113" t="str">
        <f>IF(A113=0,0,VLOOKUP(A113,入力ファイル!B:T,15,FALSE))</f>
        <v>E,F5</v>
      </c>
      <c r="I113">
        <f>IFERROR(VLOOKUP(A113,subject_ids!A:B,2,FALSE),"")</f>
        <v>1</v>
      </c>
      <c r="J113" t="str">
        <f>IF(A113=0,0,VLOOKUP(A113,入力ファイル!B:T,17,FALSE))</f>
        <v>Characterizing Error Mitigation by Symmetry Verification in QAOA</v>
      </c>
      <c r="K113" t="str">
        <f>IF(A113=0,0,VLOOKUP(A113,入力ファイル!B:T,19,FALSE))</f>
        <v>3 qubit での実験も実行</v>
      </c>
    </row>
    <row r="114" spans="1:11">
      <c r="A114" t="str">
        <f>filter_input!E114</f>
        <v>2204.05757</v>
      </c>
      <c r="B114" t="b">
        <f>IF(A114=0,0,VLOOKUP(A114,入力ファイル!B:T,3,FALSE))</f>
        <v>0</v>
      </c>
      <c r="C114" s="1">
        <f>IF(A114=0,"",VLOOKUP(A114,入力ファイル!B:T,4,FALSE))</f>
        <v>44659.738599537035</v>
      </c>
      <c r="D114">
        <f t="shared" si="2"/>
        <v>2022</v>
      </c>
      <c r="E114">
        <f t="shared" si="3"/>
        <v>446597385</v>
      </c>
      <c r="F114" t="str">
        <f>IF(A114=0,0,VLOOKUP(A114,入力ファイル!B:T,5,FALSE))</f>
        <v>　</v>
      </c>
      <c r="G114" t="e">
        <f>IF(A114=0,0,VLOOKUP(VLOOKUP(A114,入力ファイル!B:T,6,FALSE),vendors!A:E,5,FALSE))</f>
        <v>#N/A</v>
      </c>
      <c r="H114" t="str">
        <f>IF(A114=0,0,VLOOKUP(A114,入力ファイル!B:T,15,FALSE))</f>
        <v/>
      </c>
      <c r="I114">
        <f>IFERROR(VLOOKUP(A114,subject_ids!A:B,2,FALSE),"")</f>
        <v>1</v>
      </c>
      <c r="J114" t="str">
        <f>IF(A114=0,0,VLOOKUP(A114,入力ファイル!B:T,17,FALSE))</f>
        <v>Dealing with quantum computer readout noise through high energy physics   unfolding methods</v>
      </c>
      <c r="K114" t="str">
        <f>IF(A114=0,0,VLOOKUP(A114,入力ファイル!B:T,19,FALSE))</f>
        <v>修士論文のため省略</v>
      </c>
    </row>
    <row r="115" spans="1:11">
      <c r="A115" t="str">
        <f>filter_input!E115</f>
        <v>2204.05286</v>
      </c>
      <c r="B115" t="b">
        <f>IF(A115=0,0,VLOOKUP(A115,入力ファイル!B:T,3,FALSE))</f>
        <v>1</v>
      </c>
      <c r="C115" s="1">
        <f>IF(A115=0,"",VLOOKUP(A115,入力ファイル!B:T,4,FALSE))</f>
        <v>44662.73883101852</v>
      </c>
      <c r="D115">
        <f t="shared" si="2"/>
        <v>2022</v>
      </c>
      <c r="E115">
        <f t="shared" si="3"/>
        <v>446627388</v>
      </c>
      <c r="F115">
        <f>IF(A115=0,0,VLOOKUP(A115,入力ファイル!B:T,5,FALSE))</f>
        <v>3</v>
      </c>
      <c r="G115" t="str">
        <f>IF(A115=0,0,VLOOKUP(VLOOKUP(A115,入力ファイル!B:T,6,FALSE),vendors!A:E,5,FALSE))</f>
        <v>IBM</v>
      </c>
      <c r="H115" t="str">
        <f>IF(A115=0,0,VLOOKUP(A115,入力ファイル!B:T,15,FALSE))</f>
        <v>F1</v>
      </c>
      <c r="I115">
        <f>IFERROR(VLOOKUP(A115,subject_ids!A:B,2,FALSE),"")</f>
        <v>1</v>
      </c>
      <c r="J115" t="str">
        <f>IF(A115=0,0,VLOOKUP(A115,入力ファイル!B:T,17,FALSE))</f>
        <v>Expressivity of Variational Quantum Machine Learning on the Boolean Cube</v>
      </c>
      <c r="K115" t="str">
        <f>IF(A115=0,0,VLOOKUP(A115,入力ファイル!B:T,19,FALSE))</f>
        <v>IBM Casablanca では 2 qubit 使用</v>
      </c>
    </row>
    <row r="116" spans="1:11">
      <c r="A116" t="str">
        <f>filter_input!E116</f>
        <v>2204.04017</v>
      </c>
      <c r="B116" t="b">
        <f>IF(A116=0,0,VLOOKUP(A116,入力ファイル!B:T,3,FALSE))</f>
        <v>1</v>
      </c>
      <c r="C116" s="1">
        <f>IF(A116=0,"",VLOOKUP(A116,入力ファイル!B:T,4,FALSE))</f>
        <v>44659.503784722219</v>
      </c>
      <c r="D116">
        <f t="shared" si="2"/>
        <v>2022</v>
      </c>
      <c r="E116">
        <f t="shared" si="3"/>
        <v>446595037</v>
      </c>
      <c r="F116">
        <f>IF(A116=0,0,VLOOKUP(A116,入力ファイル!B:T,5,FALSE))</f>
        <v>8</v>
      </c>
      <c r="G116" t="str">
        <f>IF(A116=0,0,VLOOKUP(VLOOKUP(A116,入力ファイル!B:T,6,FALSE),vendors!A:E,5,FALSE))</f>
        <v>IBM</v>
      </c>
      <c r="H116" t="str">
        <f>IF(A116=0,0,VLOOKUP(A116,入力ファイル!B:T,15,FALSE))</f>
        <v>F1</v>
      </c>
      <c r="I116" t="str">
        <f>IFERROR(VLOOKUP(A116,subject_ids!A:B,2,FALSE),"")</f>
        <v>1,18,24</v>
      </c>
      <c r="J116" t="str">
        <f>IF(A116=0,0,VLOOKUP(A116,入力ファイル!B:T,17,FALSE))</f>
        <v>Quantum Machine Learning Framework for Virtual Screening in Drug   Discovery: a Prospective Quantum Advantage</v>
      </c>
      <c r="K116" t="str">
        <f>IF(A116=0,0,VLOOKUP(A116,入力ファイル!B:T,19,FALSE))</f>
        <v>　</v>
      </c>
    </row>
    <row r="117" spans="1:11">
      <c r="A117" t="str">
        <f>filter_input!E117</f>
        <v>2204.02147</v>
      </c>
      <c r="B117" t="b">
        <f>IF(A117=0,0,VLOOKUP(A117,入力ファイル!B:T,3,FALSE))</f>
        <v>1</v>
      </c>
      <c r="C117" s="1">
        <f>IF(A117=0,"",VLOOKUP(A117,入力ファイル!B:T,4,FALSE))</f>
        <v>44656.512083333335</v>
      </c>
      <c r="D117">
        <f t="shared" si="2"/>
        <v>2022</v>
      </c>
      <c r="E117">
        <f t="shared" si="3"/>
        <v>446565120</v>
      </c>
      <c r="F117">
        <f>IF(A117=0,0,VLOOKUP(A117,入力ファイル!B:T,5,FALSE))</f>
        <v>1</v>
      </c>
      <c r="G117" t="str">
        <f>IF(A117=0,0,VLOOKUP(VLOOKUP(A117,入力ファイル!B:T,6,FALSE),vendors!A:E,5,FALSE))</f>
        <v>IBM</v>
      </c>
      <c r="H117" t="str">
        <f>IF(A117=0,0,VLOOKUP(A117,入力ファイル!B:T,15,FALSE))</f>
        <v>B</v>
      </c>
      <c r="I117">
        <f>IFERROR(VLOOKUP(A117,subject_ids!A:B,2,FALSE),"")</f>
        <v>1</v>
      </c>
      <c r="J117" t="str">
        <f>IF(A117=0,0,VLOOKUP(A117,入力ファイル!B:T,17,FALSE))</f>
        <v>High-fidelity quantum control by polychromatic pulse trains</v>
      </c>
      <c r="K117" t="str">
        <f>IF(A117=0,0,VLOOKUP(A117,入力ファイル!B:T,19,FALSE))</f>
        <v>　</v>
      </c>
    </row>
    <row r="118" spans="1:11">
      <c r="A118" t="str">
        <f>filter_input!E118</f>
        <v>2204.01471</v>
      </c>
      <c r="B118" t="b">
        <f>IF(A118=0,0,VLOOKUP(A118,入力ファイル!B:T,3,FALSE))</f>
        <v>1</v>
      </c>
      <c r="C118" s="1">
        <f>IF(A118=0,"",VLOOKUP(A118,入力ファイル!B:T,4,FALSE))</f>
        <v>44655.56763888889</v>
      </c>
      <c r="D118">
        <f t="shared" si="2"/>
        <v>2022</v>
      </c>
      <c r="E118">
        <f t="shared" si="3"/>
        <v>446555676</v>
      </c>
      <c r="F118">
        <f>IF(A118=0,0,VLOOKUP(A118,入力ファイル!B:T,5,FALSE))</f>
        <v>12</v>
      </c>
      <c r="G118" t="str">
        <f>IF(A118=0,0,VLOOKUP(VLOOKUP(A118,入力ファイル!B:T,6,FALSE),vendors!A:E,5,FALSE))</f>
        <v>IBM</v>
      </c>
      <c r="H118" t="str">
        <f>IF(A118=0,0,VLOOKUP(A118,入力ファイル!B:T,15,FALSE))</f>
        <v>E,B</v>
      </c>
      <c r="I118">
        <f>IFERROR(VLOOKUP(A118,subject_ids!A:B,2,FALSE),"")</f>
        <v>1</v>
      </c>
      <c r="J118" t="str">
        <f>IF(A118=0,0,VLOOKUP(A118,入力ファイル!B:T,17,FALSE))</f>
        <v>Effects of Dynamical Decoupling and Pulse-level Optimizations on IBM   Quantum Computers</v>
      </c>
      <c r="K118" t="str">
        <f>IF(A118=0,0,VLOOKUP(A118,入力ファイル!B:T,19,FALSE))</f>
        <v>3-12 qubit。IBM Q Jakarta でも 3-6 qubit で実行。QAOA も実行。https://ieeexplore.ieee.org/abstract/document/9872062 で出版済。</v>
      </c>
    </row>
    <row r="119" spans="1:11">
      <c r="A119" t="str">
        <f>filter_input!E119</f>
        <v>2204.00015</v>
      </c>
      <c r="B119" t="b">
        <f>IF(A119=0,0,VLOOKUP(A119,入力ファイル!B:T,3,FALSE))</f>
        <v>1</v>
      </c>
      <c r="C119" s="1">
        <f>IF(A119=0,"",VLOOKUP(A119,入力ファイル!B:T,4,FALSE))</f>
        <v>44651.750011574077</v>
      </c>
      <c r="D119">
        <f t="shared" si="2"/>
        <v>2022</v>
      </c>
      <c r="E119">
        <f t="shared" si="3"/>
        <v>446517500</v>
      </c>
      <c r="F119">
        <f>IF(A119=0,0,VLOOKUP(A119,入力ファイル!B:T,5,FALSE))</f>
        <v>5</v>
      </c>
      <c r="G119" t="str">
        <f>IF(A119=0,0,VLOOKUP(VLOOKUP(A119,入力ファイル!B:T,6,FALSE),vendors!A:E,5,FALSE))</f>
        <v>IBM</v>
      </c>
      <c r="H119" t="str">
        <f>IF(A119=0,0,VLOOKUP(A119,入力ファイル!B:T,15,FALSE))</f>
        <v>A</v>
      </c>
      <c r="I119">
        <f>IFERROR(VLOOKUP(A119,subject_ids!A:B,2,FALSE),"")</f>
        <v>1</v>
      </c>
      <c r="J119" t="str">
        <f>IF(A119=0,0,VLOOKUP(A119,入力ファイル!B:T,17,FALSE))</f>
        <v>Measuring magic on a quantum processor</v>
      </c>
      <c r="K119" t="str">
        <f>IF(A119=0,0,VLOOKUP(A119,入力ファイル!B:T,19,FALSE))</f>
        <v>1,3,4 qubit でも実行</v>
      </c>
    </row>
    <row r="120" spans="1:11">
      <c r="A120" t="str">
        <f>filter_input!E120</f>
        <v>2203.17062</v>
      </c>
      <c r="B120" t="b">
        <f>IF(A120=0,0,VLOOKUP(A120,入力ファイル!B:T,3,FALSE))</f>
        <v>1</v>
      </c>
      <c r="C120" s="1">
        <f>IF(A120=0,"",VLOOKUP(A120,入力ファイル!B:T,4,FALSE))</f>
        <v>44651.605023148149</v>
      </c>
      <c r="D120">
        <f t="shared" si="2"/>
        <v>2022</v>
      </c>
      <c r="E120">
        <f t="shared" si="3"/>
        <v>446516050</v>
      </c>
      <c r="F120">
        <f>IF(A120=0,0,VLOOKUP(A120,入力ファイル!B:T,5,FALSE))</f>
        <v>1</v>
      </c>
      <c r="G120" t="str">
        <f>IF(A120=0,0,VLOOKUP(VLOOKUP(A120,入力ファイル!B:T,6,FALSE),vendors!A:E,5,FALSE))</f>
        <v>IBM</v>
      </c>
      <c r="H120" t="str">
        <f>IF(A120=0,0,VLOOKUP(A120,入力ファイル!B:T,15,FALSE))</f>
        <v>A</v>
      </c>
      <c r="I120" t="str">
        <f>IFERROR(VLOOKUP(A120,subject_ids!A:B,2,FALSE),"")</f>
        <v>1,45</v>
      </c>
      <c r="J120" t="str">
        <f>IF(A120=0,0,VLOOKUP(A120,入力ファイル!B:T,17,FALSE))</f>
        <v>Quantum coherence versus interferometric visibility in a generalized   Mach-Zehnder interferometer</v>
      </c>
      <c r="K120" t="str">
        <f>IF(A120=0,0,VLOOKUP(A120,入力ファイル!B:T,19,FALSE))</f>
        <v>　</v>
      </c>
    </row>
    <row r="121" spans="1:11">
      <c r="A121" t="str">
        <f>filter_input!E121</f>
        <v>2203.15716</v>
      </c>
      <c r="B121" t="b">
        <f>IF(A121=0,0,VLOOKUP(A121,入力ファイル!B:T,3,FALSE))</f>
        <v>1</v>
      </c>
      <c r="C121" s="1">
        <f>IF(A121=0,"",VLOOKUP(A121,入力ファイル!B:T,4,FALSE))</f>
        <v>44649.680775462963</v>
      </c>
      <c r="D121">
        <f t="shared" si="2"/>
        <v>2022</v>
      </c>
      <c r="E121">
        <f t="shared" si="3"/>
        <v>446496807</v>
      </c>
      <c r="F121">
        <f>IF(A121=0,0,VLOOKUP(A121,入力ファイル!B:T,5,FALSE))</f>
        <v>4</v>
      </c>
      <c r="G121" t="str">
        <f>IF(A121=0,0,VLOOKUP(VLOOKUP(A121,入力ファイル!B:T,6,FALSE),vendors!A:E,5,FALSE))</f>
        <v>IBM</v>
      </c>
      <c r="H121" t="str">
        <f>IF(A121=0,0,VLOOKUP(A121,入力ファイル!B:T,15,FALSE))</f>
        <v>F4</v>
      </c>
      <c r="I121" t="str">
        <f>IFERROR(VLOOKUP(A121,subject_ids!A:B,2,FALSE),"")</f>
        <v>71,39,1</v>
      </c>
      <c r="J121" t="str">
        <f>IF(A121=0,0,VLOOKUP(A121,入力ファイル!B:T,17,FALSE))</f>
        <v>Application of Quantum Computers in Foreign Exchange Reserves Management</v>
      </c>
      <c r="K121" t="str">
        <f>IF(A121=0,0,VLOOKUP(A121,入力ファイル!B:T,19,FALSE))</f>
        <v>IBM Bogotaも使用。</v>
      </c>
    </row>
    <row r="122" spans="1:11">
      <c r="A122" t="str">
        <f>filter_input!E122</f>
        <v>2203.15291</v>
      </c>
      <c r="B122" t="b">
        <f>IF(A122=0,0,VLOOKUP(A122,入力ファイル!B:T,3,FALSE))</f>
        <v>1</v>
      </c>
      <c r="C122" s="1">
        <f>IF(A122=0,"",VLOOKUP(A122,入力ファイル!B:T,4,FALSE))</f>
        <v>44649.299768518518</v>
      </c>
      <c r="D122">
        <f t="shared" si="2"/>
        <v>2022</v>
      </c>
      <c r="E122">
        <f t="shared" si="3"/>
        <v>446492997</v>
      </c>
      <c r="F122">
        <f>IF(A122=0,0,VLOOKUP(A122,入力ファイル!B:T,5,FALSE))</f>
        <v>11</v>
      </c>
      <c r="G122" t="str">
        <f>IF(A122=0,0,VLOOKUP(VLOOKUP(A122,入力ファイル!B:T,6,FALSE),vendors!A:E,5,FALSE))</f>
        <v>Google</v>
      </c>
      <c r="H122" t="str">
        <f>IF(A122=0,0,VLOOKUP(A122,入力ファイル!B:T,15,FALSE))</f>
        <v>F2,F3</v>
      </c>
      <c r="I122">
        <f>IFERROR(VLOOKUP(A122,subject_ids!A:B,2,FALSE),"")</f>
        <v>1</v>
      </c>
      <c r="J122" t="str">
        <f>IF(A122=0,0,VLOOKUP(A122,入力ファイル!B:T,17,FALSE))</f>
        <v>Simulating challenging correlated molecules and materials on the   Sycamore quantum processor</v>
      </c>
      <c r="K122" t="str">
        <f>IF(A122=0,0,VLOOKUP(A122,入力ファイル!B:T,19,FALSE))</f>
        <v>　</v>
      </c>
    </row>
    <row r="123" spans="1:11">
      <c r="A123" t="str">
        <f>filter_input!E123</f>
        <v>2203.14995</v>
      </c>
      <c r="B123" t="b">
        <f>IF(A123=0,0,VLOOKUP(A123,入力ファイル!B:T,3,FALSE))</f>
        <v>1</v>
      </c>
      <c r="C123" s="1">
        <f>IF(A123=0,"",VLOOKUP(A123,入力ファイル!B:T,4,FALSE))</f>
        <v>44648.753055555557</v>
      </c>
      <c r="D123">
        <f t="shared" si="2"/>
        <v>2022</v>
      </c>
      <c r="E123">
        <f t="shared" si="3"/>
        <v>446487530</v>
      </c>
      <c r="F123">
        <f>IF(A123=0,0,VLOOKUP(A123,入力ファイル!B:T,5,FALSE))</f>
        <v>31</v>
      </c>
      <c r="G123" t="str">
        <f>IF(A123=0,0,VLOOKUP(VLOOKUP(A123,入力ファイル!B:T,6,FALSE),vendors!A:E,5,FALSE))</f>
        <v>IBM</v>
      </c>
      <c r="H123" t="str">
        <f>IF(A123=0,0,VLOOKUP(A123,入力ファイル!B:T,15,FALSE))</f>
        <v>C</v>
      </c>
      <c r="I123">
        <f>IFERROR(VLOOKUP(A123,subject_ids!A:B,2,FALSE),"")</f>
        <v>1</v>
      </c>
      <c r="J123" t="str">
        <f>IF(A123=0,0,VLOOKUP(A123,入力ファイル!B:T,17,FALSE))</f>
        <v>Measurement-based interleaved randomised benchmarking using IBM   processors</v>
      </c>
      <c r="K123" t="str">
        <f>IF(A123=0,0,VLOOKUP(A123,入力ファイル!B:T,19,FALSE))</f>
        <v>IBM Brooklyn追加</v>
      </c>
    </row>
    <row r="124" spans="1:11">
      <c r="A124" t="str">
        <f>filter_input!E124</f>
        <v>2203.14348</v>
      </c>
      <c r="B124" t="b">
        <f>IF(A124=0,0,VLOOKUP(A124,入力ファイル!B:T,3,FALSE))</f>
        <v>1</v>
      </c>
      <c r="C124" s="1">
        <f>IF(A124=0,"",VLOOKUP(A124,入力ファイル!B:T,4,FALSE))</f>
        <v>44647.707708333335</v>
      </c>
      <c r="D124">
        <f t="shared" si="2"/>
        <v>2022</v>
      </c>
      <c r="E124">
        <f t="shared" si="3"/>
        <v>446477077</v>
      </c>
      <c r="F124">
        <f>IF(A124=0,0,VLOOKUP(A124,入力ファイル!B:T,5,FALSE))</f>
        <v>24</v>
      </c>
      <c r="G124" t="str">
        <f>IF(A124=0,0,VLOOKUP(VLOOKUP(A124,入力ファイル!B:T,6,FALSE),vendors!A:E,5,FALSE))</f>
        <v>IBM</v>
      </c>
      <c r="H124" t="str">
        <f>IF(A124=0,0,VLOOKUP(A124,入力ファイル!B:T,15,FALSE))</f>
        <v>F1</v>
      </c>
      <c r="I124" t="str">
        <f>IFERROR(VLOOKUP(A124,subject_ids!A:B,2,FALSE),"")</f>
        <v>1,3</v>
      </c>
      <c r="J124" t="str">
        <f>IF(A124=0,0,VLOOKUP(A124,入力ファイル!B:T,17,FALSE))</f>
        <v>Unentangled quantum reinforcement learning agents in the OpenAI Gym</v>
      </c>
      <c r="K124" t="str">
        <f>IF(A124=0,0,VLOOKUP(A124,入力ファイル!B:T,19,FALSE))</f>
        <v>残り２つの実機は右に記載</v>
      </c>
    </row>
    <row r="125" spans="1:11">
      <c r="A125" t="str">
        <f>filter_input!E125</f>
        <v>2203.14295</v>
      </c>
      <c r="B125" t="b">
        <f>IF(A125=0,0,VLOOKUP(A125,入力ファイル!B:T,3,FALSE))</f>
        <v>1</v>
      </c>
      <c r="C125" s="1">
        <f>IF(A125=0,"",VLOOKUP(A125,入力ファイル!B:T,4,FALSE))</f>
        <v>44647.541689814818</v>
      </c>
      <c r="D125">
        <f t="shared" si="2"/>
        <v>2022</v>
      </c>
      <c r="E125">
        <f t="shared" si="3"/>
        <v>446475416</v>
      </c>
      <c r="F125">
        <f>IF(A125=0,0,VLOOKUP(A125,入力ファイル!B:T,5,FALSE))</f>
        <v>6</v>
      </c>
      <c r="G125" t="str">
        <f>IF(A125=0,0,VLOOKUP(VLOOKUP(A125,入力ファイル!B:T,6,FALSE),vendors!A:E,5,FALSE))</f>
        <v>IBM</v>
      </c>
      <c r="H125" t="str">
        <f>IF(A125=0,0,VLOOKUP(A125,入力ファイル!B:T,15,FALSE))</f>
        <v>F11</v>
      </c>
      <c r="I125" t="str">
        <f>IFERROR(VLOOKUP(A125,subject_ids!A:B,2,FALSE),"")</f>
        <v>1,3</v>
      </c>
      <c r="J125" t="str">
        <f>IF(A125=0,0,VLOOKUP(A125,入力ファイル!B:T,17,FALSE))</f>
        <v>Simulating open quantum many-body systems using optimised circuits in   digital quantum simulation</v>
      </c>
      <c r="K125" t="str">
        <f>IF(A125=0,0,VLOOKUP(A125,入力ファイル!B:T,19,FALSE))</f>
        <v>　</v>
      </c>
    </row>
    <row r="126" spans="1:11">
      <c r="A126" t="str">
        <f>filter_input!E126</f>
        <v>2203.13092</v>
      </c>
      <c r="B126" t="b">
        <f>IF(A126=0,0,VLOOKUP(A126,入力ファイル!B:T,3,FALSE))</f>
        <v>1</v>
      </c>
      <c r="C126" s="1">
        <f>IF(A126=0,"",VLOOKUP(A126,入力ファイル!B:T,4,FALSE))</f>
        <v>44644.607951388891</v>
      </c>
      <c r="D126">
        <f t="shared" si="2"/>
        <v>2022</v>
      </c>
      <c r="E126">
        <f t="shared" si="3"/>
        <v>446446079</v>
      </c>
      <c r="F126">
        <f>IF(A126=0,0,VLOOKUP(A126,入力ファイル!B:T,5,FALSE))</f>
        <v>6</v>
      </c>
      <c r="G126" t="str">
        <f>IF(A126=0,0,VLOOKUP(VLOOKUP(A126,入力ファイル!B:T,6,FALSE),vendors!A:E,5,FALSE))</f>
        <v>IBM</v>
      </c>
      <c r="H126" t="str">
        <f>IF(A126=0,0,VLOOKUP(A126,入力ファイル!B:T,15,FALSE))</f>
        <v>F13</v>
      </c>
      <c r="I126">
        <f>IFERROR(VLOOKUP(A126,subject_ids!A:B,2,FALSE),"")</f>
        <v>1</v>
      </c>
      <c r="J126" t="str">
        <f>IF(A126=0,0,VLOOKUP(A126,入力ファイル!B:T,17,FALSE))</f>
        <v>Implementation of single-qubit measurement-based t-designs using IBM   processors</v>
      </c>
      <c r="K126" t="str">
        <f>IF(A126=0,0,VLOOKUP(A126,入力ファイル!B:T,19,FALSE))</f>
        <v>　</v>
      </c>
    </row>
    <row r="127" spans="1:11">
      <c r="A127" t="str">
        <f>filter_input!E127</f>
        <v>2203.11882</v>
      </c>
      <c r="B127" t="b">
        <f>IF(A127=0,0,VLOOKUP(A127,入力ファイル!B:T,3,FALSE))</f>
        <v>1</v>
      </c>
      <c r="C127" s="1">
        <f>IF(A127=0,"",VLOOKUP(A127,入力ファイル!B:T,4,FALSE))</f>
        <v>44642.706932870373</v>
      </c>
      <c r="D127">
        <f t="shared" si="2"/>
        <v>2022</v>
      </c>
      <c r="E127">
        <f t="shared" si="3"/>
        <v>446427069</v>
      </c>
      <c r="F127">
        <f>IF(A127=0,0,VLOOKUP(A127,入力ファイル!B:T,5,FALSE))</f>
        <v>12</v>
      </c>
      <c r="G127" t="str">
        <f>IF(A127=0,0,VLOOKUP(VLOOKUP(A127,入力ファイル!B:T,6,FALSE),vendors!A:E,5,FALSE))</f>
        <v>IBM</v>
      </c>
      <c r="H127" t="str">
        <f>IF(A127=0,0,VLOOKUP(A127,入力ファイル!B:T,15,FALSE))</f>
        <v>C</v>
      </c>
      <c r="I127" t="str">
        <f>IFERROR(VLOOKUP(A127,subject_ids!A:B,2,FALSE),"")</f>
        <v>1,10</v>
      </c>
      <c r="J127" t="str">
        <f>IF(A127=0,0,VLOOKUP(A127,入力ファイル!B:T,17,FALSE))</f>
        <v>Linear-depth quantum circuits for multiqubit controlled gates</v>
      </c>
      <c r="K127" t="str">
        <f>IF(A127=0,0,VLOOKUP(A127,入力ファイル!B:T,19,FALSE))</f>
        <v>　</v>
      </c>
    </row>
    <row r="128" spans="1:11">
      <c r="A128" t="str">
        <f>filter_input!E128</f>
        <v>2203.11332</v>
      </c>
      <c r="B128" t="b">
        <f>IF(A128=0,0,VLOOKUP(A128,入力ファイル!B:T,3,FALSE))</f>
        <v>1</v>
      </c>
      <c r="C128" s="1">
        <f>IF(A128=0,"",VLOOKUP(A128,入力ファイル!B:T,4,FALSE))</f>
        <v>44641.865543981483</v>
      </c>
      <c r="D128">
        <f t="shared" si="2"/>
        <v>2022</v>
      </c>
      <c r="E128">
        <f t="shared" si="3"/>
        <v>446418655</v>
      </c>
      <c r="F128">
        <f>IF(A128=0,0,VLOOKUP(A128,入力ファイル!B:T,5,FALSE))</f>
        <v>3</v>
      </c>
      <c r="G128" t="str">
        <f>IF(A128=0,0,VLOOKUP(VLOOKUP(A128,入力ファイル!B:T,6,FALSE),vendors!A:E,5,FALSE))</f>
        <v>IBM</v>
      </c>
      <c r="H128" t="str">
        <f>IF(A128=0,0,VLOOKUP(A128,入力ファイル!B:T,15,FALSE))</f>
        <v>F1</v>
      </c>
      <c r="I128">
        <f>IFERROR(VLOOKUP(A128,subject_ids!A:B,2,FALSE),"")</f>
        <v>1</v>
      </c>
      <c r="J128" t="str">
        <f>IF(A128=0,0,VLOOKUP(A128,入力ファイル!B:T,17,FALSE))</f>
        <v>Information loss and run time from practical application of quantum data   compression</v>
      </c>
      <c r="K128" t="str">
        <f>IF(A128=0,0,VLOOKUP(A128,入力ファイル!B:T,19,FALSE))</f>
        <v>　</v>
      </c>
    </row>
    <row r="129" spans="1:11">
      <c r="A129" t="str">
        <f>filter_input!E129</f>
        <v>2203.08329</v>
      </c>
      <c r="B129" t="b">
        <f>IF(A129=0,0,VLOOKUP(A129,入力ファイル!B:T,3,FALSE))</f>
        <v>1</v>
      </c>
      <c r="C129" s="1">
        <f>IF(A129=0,"",VLOOKUP(A129,入力ファイル!B:T,4,FALSE))</f>
        <v>44636.020798611113</v>
      </c>
      <c r="D129">
        <f t="shared" si="2"/>
        <v>2022</v>
      </c>
      <c r="E129">
        <f t="shared" si="3"/>
        <v>446360207</v>
      </c>
      <c r="F129">
        <f>IF(A129=0,0,VLOOKUP(A129,入力ファイル!B:T,5,FALSE))</f>
        <v>5</v>
      </c>
      <c r="G129" t="str">
        <f>IF(A129=0,0,VLOOKUP(VLOOKUP(A129,入力ファイル!B:T,6,FALSE),vendors!A:E,5,FALSE))</f>
        <v>IBM</v>
      </c>
      <c r="H129" t="str">
        <f>IF(A129=0,0,VLOOKUP(A129,入力ファイル!B:T,15,FALSE))</f>
        <v>B</v>
      </c>
      <c r="I129" t="str">
        <f>IFERROR(VLOOKUP(A129,subject_ids!A:B,2,FALSE),"")</f>
        <v>1,66,46</v>
      </c>
      <c r="J129" t="str">
        <f>IF(A129=0,0,VLOOKUP(A129,入力ファイル!B:T,17,FALSE))</f>
        <v>Decoherence predictions in a superconductive quantum device using the   steepest-entropy-ascent quantum thermodynamics framework</v>
      </c>
      <c r="K129" t="str">
        <f>IF(A129=0,0,VLOOKUP(A129,入力ファイル!B:T,19,FALSE))</f>
        <v>　</v>
      </c>
    </row>
    <row r="130" spans="1:11">
      <c r="A130" t="str">
        <f>filter_input!E130</f>
        <v>2203.07739</v>
      </c>
      <c r="B130" t="b">
        <f>IF(A130=0,0,VLOOKUP(A130,入力ファイル!B:T,3,FALSE))</f>
        <v>1</v>
      </c>
      <c r="C130" s="1">
        <f>IF(A130=0,"",VLOOKUP(A130,入力ファイル!B:T,4,FALSE))</f>
        <v>44635.384618055556</v>
      </c>
      <c r="D130">
        <f t="shared" si="2"/>
        <v>2022</v>
      </c>
      <c r="E130">
        <f t="shared" si="3"/>
        <v>446353846</v>
      </c>
      <c r="F130">
        <f>IF(A130=0,0,VLOOKUP(A130,入力ファイル!B:T,5,FALSE))</f>
        <v>5</v>
      </c>
      <c r="G130" t="str">
        <f>IF(A130=0,0,VLOOKUP(VLOOKUP(A130,入力ファイル!B:T,6,FALSE),vendors!A:E,5,FALSE))</f>
        <v>IonQ</v>
      </c>
      <c r="H130" t="str">
        <f>IF(A130=0,0,VLOOKUP(A130,入力ファイル!B:T,15,FALSE))</f>
        <v>C</v>
      </c>
      <c r="I130">
        <f>IFERROR(VLOOKUP(A130,subject_ids!A:B,2,FALSE),"")</f>
        <v>1</v>
      </c>
      <c r="J130" t="str">
        <f>IF(A130=0,0,VLOOKUP(A130,入力ファイル!B:T,17,FALSE))</f>
        <v>Halving the cost of quantum Fourier transform</v>
      </c>
      <c r="K130" t="str">
        <f>IF(A130=0,0,VLOOKUP(A130,入力ファイル!B:T,19,FALSE))</f>
        <v>Harmonyを追加。</v>
      </c>
    </row>
    <row r="131" spans="1:11">
      <c r="A131" t="str">
        <f>filter_input!E131</f>
        <v>2203.07369</v>
      </c>
      <c r="B131" t="b">
        <f>IF(A131=0,0,VLOOKUP(A131,入力ファイル!B:T,3,FALSE))</f>
        <v>1</v>
      </c>
      <c r="C131" s="1">
        <f>IF(A131=0,"",VLOOKUP(A131,入力ファイル!B:T,4,FALSE))</f>
        <v>44634.749988425923</v>
      </c>
      <c r="D131">
        <f t="shared" ref="D131:D194" si="4">IF(A131=0,"",YEAR(C131))</f>
        <v>2022</v>
      </c>
      <c r="E131">
        <f t="shared" ref="E131:E194" si="5">IF(A131=0,"",INT(C131*10000))</f>
        <v>446347499</v>
      </c>
      <c r="F131">
        <f>IF(A131=0,0,VLOOKUP(A131,入力ファイル!B:T,5,FALSE))</f>
        <v>8</v>
      </c>
      <c r="G131" t="str">
        <f>IF(A131=0,0,VLOOKUP(VLOOKUP(A131,入力ファイル!B:T,6,FALSE),vendors!A:E,5,FALSE))</f>
        <v>IBM</v>
      </c>
      <c r="H131" t="str">
        <f>IF(A131=0,0,VLOOKUP(A131,入力ファイル!B:T,15,FALSE))</f>
        <v>C</v>
      </c>
      <c r="I131">
        <f>IFERROR(VLOOKUP(A131,subject_ids!A:B,2,FALSE),"")</f>
        <v>1</v>
      </c>
      <c r="J131" t="str">
        <f>IF(A131=0,0,VLOOKUP(A131,入力ファイル!B:T,17,FALSE))</f>
        <v>Ancilla-free implementation of generalized measurements for qubits   embedded in a qudit space</v>
      </c>
      <c r="K131" t="str">
        <f>IF(A131=0,0,VLOOKUP(A131,入力ファイル!B:T,19,FALSE))</f>
        <v>　</v>
      </c>
    </row>
    <row r="132" spans="1:11">
      <c r="A132" t="str">
        <f>filter_input!E132</f>
        <v>2203.07219</v>
      </c>
      <c r="B132" t="b">
        <f>IF(A132=0,0,VLOOKUP(A132,入力ファイル!B:T,3,FALSE))</f>
        <v>1</v>
      </c>
      <c r="C132" s="1">
        <f>IF(A132=0,"",VLOOKUP(A132,入力ファイル!B:T,4,FALSE))</f>
        <v>44634.666319444441</v>
      </c>
      <c r="D132">
        <f t="shared" si="4"/>
        <v>2022</v>
      </c>
      <c r="E132">
        <f t="shared" si="5"/>
        <v>446346663</v>
      </c>
      <c r="F132">
        <f>IF(A132=0,0,VLOOKUP(A132,入力ファイル!B:T,5,FALSE))</f>
        <v>2</v>
      </c>
      <c r="G132" t="str">
        <f>IF(A132=0,0,VLOOKUP(VLOOKUP(A132,入力ファイル!B:T,6,FALSE),vendors!A:E,5,FALSE))</f>
        <v>IBM</v>
      </c>
      <c r="H132" t="str">
        <f>IF(A132=0,0,VLOOKUP(A132,入力ファイル!B:T,15,FALSE))</f>
        <v>F3</v>
      </c>
      <c r="I132" t="str">
        <f>IFERROR(VLOOKUP(A132,subject_ids!A:B,2,FALSE),"")</f>
        <v>1,43,24</v>
      </c>
      <c r="J132" t="str">
        <f>IF(A132=0,0,VLOOKUP(A132,入力ファイル!B:T,17,FALSE))</f>
        <v>Extending the reach of quantum computing for materials science with   machine learning potentials</v>
      </c>
      <c r="K132" t="str">
        <f>IF(A132=0,0,VLOOKUP(A132,入力ファイル!B:T,19,FALSE))</f>
        <v>　</v>
      </c>
    </row>
    <row r="133" spans="1:11">
      <c r="A133" t="str">
        <f>filter_input!E133</f>
        <v>2203.06745</v>
      </c>
      <c r="B133" t="b">
        <f>IF(A133=0,0,VLOOKUP(A133,入力ファイル!B:T,3,FALSE))</f>
        <v>1</v>
      </c>
      <c r="C133" s="1">
        <f>IF(A133=0,"",VLOOKUP(A133,入力ファイル!B:T,4,FALSE))</f>
        <v>44633.82607638889</v>
      </c>
      <c r="D133">
        <f t="shared" si="4"/>
        <v>2022</v>
      </c>
      <c r="E133">
        <f t="shared" si="5"/>
        <v>446338260</v>
      </c>
      <c r="F133">
        <f>IF(A133=0,0,VLOOKUP(A133,入力ファイル!B:T,5,FALSE))</f>
        <v>8</v>
      </c>
      <c r="G133" t="str">
        <f>IF(A133=0,0,VLOOKUP(VLOOKUP(A133,入力ファイル!B:T,6,FALSE),vendors!A:E,5,FALSE))</f>
        <v>IBM</v>
      </c>
      <c r="H133" t="str">
        <f>IF(A133=0,0,VLOOKUP(A133,入力ファイル!B:T,15,FALSE))</f>
        <v>F2</v>
      </c>
      <c r="I133">
        <f>IFERROR(VLOOKUP(A133,subject_ids!A:B,2,FALSE),"")</f>
        <v>1</v>
      </c>
      <c r="J133" t="str">
        <f>IF(A133=0,0,VLOOKUP(A133,入力ファイル!B:T,17,FALSE))</f>
        <v>Comparative study of adaptive variational quantum eigensolvers for   multi-orbital impurity models</v>
      </c>
      <c r="K133" t="str">
        <f>IF(A133=0,0,VLOOKUP(A133,入力ファイル!B:T,19,FALSE))</f>
        <v>　</v>
      </c>
    </row>
    <row r="134" spans="1:11">
      <c r="A134" t="str">
        <f>filter_input!E134</f>
        <v>2203.03816</v>
      </c>
      <c r="B134" t="b">
        <f>IF(A134=0,0,VLOOKUP(A134,入力ファイル!B:T,3,FALSE))</f>
        <v>1</v>
      </c>
      <c r="C134" s="1">
        <f>IF(A134=0,"",VLOOKUP(A134,入力ファイル!B:T,4,FALSE))</f>
        <v>44628.105162037034</v>
      </c>
      <c r="D134">
        <f t="shared" si="4"/>
        <v>2022</v>
      </c>
      <c r="E134">
        <f t="shared" si="5"/>
        <v>446281051</v>
      </c>
      <c r="F134">
        <f>IF(A134=0,0,VLOOKUP(A134,入力ファイル!B:T,5,FALSE))</f>
        <v>9</v>
      </c>
      <c r="G134" t="str">
        <f>IF(A134=0,0,VLOOKUP(VLOOKUP(A134,入力ファイル!B:T,6,FALSE),vendors!A:E,5,FALSE))</f>
        <v>Quantinuum</v>
      </c>
      <c r="H134" t="str">
        <f>IF(A134=0,0,VLOOKUP(A134,入力ファイル!B:T,15,FALSE))</f>
        <v>C</v>
      </c>
      <c r="I134" t="str">
        <f>IFERROR(VLOOKUP(A134,subject_ids!A:B,2,FALSE),"")</f>
        <v>1,10</v>
      </c>
      <c r="J134" t="str">
        <f>IF(A134=0,0,VLOOKUP(A134,入力ファイル!B:T,17,FALSE))</f>
        <v>Quantum Volume in Practice: What Users Can Expect from NISQ Devices</v>
      </c>
      <c r="K134" t="str">
        <f>IF(A134=0,0,VLOOKUP(A134,入力ファイル!B:T,19,FALSE))</f>
        <v>他にも多数のデバイス使用</v>
      </c>
    </row>
    <row r="135" spans="1:11">
      <c r="A135" t="str">
        <f>filter_input!E135</f>
        <v>2203.03745</v>
      </c>
      <c r="B135" t="b">
        <f>IF(A135=0,0,VLOOKUP(A135,入力ファイル!B:T,3,FALSE))</f>
        <v>1</v>
      </c>
      <c r="C135" s="1">
        <f>IF(A135=0,"",VLOOKUP(A135,入力ファイル!B:T,4,FALSE))</f>
        <v>44627.926157407404</v>
      </c>
      <c r="D135">
        <f t="shared" si="4"/>
        <v>2022</v>
      </c>
      <c r="E135">
        <f t="shared" si="5"/>
        <v>446279261</v>
      </c>
      <c r="F135">
        <f>IF(A135=0,0,VLOOKUP(A135,入力ファイル!B:T,5,FALSE))</f>
        <v>4</v>
      </c>
      <c r="G135" t="str">
        <f>IF(A135=0,0,VLOOKUP(VLOOKUP(A135,入力ファイル!B:T,6,FALSE),vendors!A:E,5,FALSE))</f>
        <v>IBM</v>
      </c>
      <c r="H135" t="str">
        <f>IF(A135=0,0,VLOOKUP(A135,入力ファイル!B:T,15,FALSE))</f>
        <v>F11</v>
      </c>
      <c r="I135" t="str">
        <f>IFERROR(VLOOKUP(A135,subject_ids!A:B,2,FALSE),"")</f>
        <v>1,17,5</v>
      </c>
      <c r="J135" t="str">
        <f>IF(A135=0,0,VLOOKUP(A135,入力ファイル!B:T,17,FALSE))</f>
        <v>Self-restricting Noise in Quantum Dynamics</v>
      </c>
      <c r="K135" t="str">
        <f>IF(A135=0,0,VLOOKUP(A135,入力ファイル!B:T,19,FALSE))</f>
        <v>　</v>
      </c>
    </row>
    <row r="136" spans="1:11">
      <c r="A136" t="str">
        <f>filter_input!E136</f>
        <v>2203.01478</v>
      </c>
      <c r="B136" t="b">
        <f>IF(A136=0,0,VLOOKUP(A136,入力ファイル!B:T,3,FALSE))</f>
        <v>1</v>
      </c>
      <c r="C136" s="1">
        <f>IF(A136=0,"",VLOOKUP(A136,入力ファイル!B:T,4,FALSE))</f>
        <v>44623.071666666663</v>
      </c>
      <c r="D136">
        <f t="shared" si="4"/>
        <v>2022</v>
      </c>
      <c r="E136">
        <f t="shared" si="5"/>
        <v>446230716</v>
      </c>
      <c r="F136">
        <f>IF(A136=0,0,VLOOKUP(A136,入力ファイル!B:T,5,FALSE))</f>
        <v>3</v>
      </c>
      <c r="G136" t="str">
        <f>IF(A136=0,0,VLOOKUP(VLOOKUP(A136,入力ファイル!B:T,6,FALSE),vendors!A:E,5,FALSE))</f>
        <v>IBM</v>
      </c>
      <c r="H136" t="str">
        <f>IF(A136=0,0,VLOOKUP(A136,入力ファイル!B:T,15,FALSE))</f>
        <v>F8</v>
      </c>
      <c r="I136" t="str">
        <f>IFERROR(VLOOKUP(A136,subject_ids!A:B,2,FALSE),"")</f>
        <v>13,1</v>
      </c>
      <c r="J136" t="str">
        <f>IF(A136=0,0,VLOOKUP(A136,入力ファイル!B:T,17,FALSE))</f>
        <v>Simulating excited states of the Lipkin model on a quantum computer</v>
      </c>
      <c r="K136" t="str">
        <f>IF(A136=0,0,VLOOKUP(A136,入力ファイル!B:T,19,FALSE))</f>
        <v/>
      </c>
    </row>
    <row r="137" spans="1:11">
      <c r="A137" t="str">
        <f>filter_input!E137</f>
        <v>2203.00886</v>
      </c>
      <c r="B137" t="b">
        <f>IF(A137=0,0,VLOOKUP(A137,入力ファイル!B:T,3,FALSE))</f>
        <v>1</v>
      </c>
      <c r="C137" s="1">
        <f>IF(A137=0,"",VLOOKUP(A137,入力ファイル!B:T,4,FALSE))</f>
        <v>44622.248831018522</v>
      </c>
      <c r="D137">
        <f t="shared" si="4"/>
        <v>2022</v>
      </c>
      <c r="E137">
        <f t="shared" si="5"/>
        <v>446222488</v>
      </c>
      <c r="F137">
        <f>IF(A137=0,0,VLOOKUP(A137,入力ファイル!B:T,5,FALSE))</f>
        <v>10</v>
      </c>
      <c r="G137" t="str">
        <f>IF(A137=0,0,VLOOKUP(VLOOKUP(A137,入力ファイル!B:T,6,FALSE),vendors!A:E,5,FALSE))</f>
        <v>Quantinuum</v>
      </c>
      <c r="H137" t="str">
        <f>IF(A137=0,0,VLOOKUP(A137,入力ファイル!B:T,15,FALSE))</f>
        <v>F8,F2</v>
      </c>
      <c r="I137" t="str">
        <f>IFERROR(VLOOKUP(A137,subject_ids!A:B,2,FALSE),"")</f>
        <v>1,7</v>
      </c>
      <c r="J137" t="str">
        <f>IF(A137=0,0,VLOOKUP(A137,入力ファイル!B:T,17,FALSE))</f>
        <v>Holographic quantum simulation of entanglement renormalization circuits</v>
      </c>
      <c r="K137" t="str">
        <f>IF(A137=0,0,VLOOKUP(A137,入力ファイル!B:T,19,FALSE))</f>
        <v>H1-1かH1-2か書いてない</v>
      </c>
    </row>
    <row r="138" spans="1:11">
      <c r="A138" t="str">
        <f>filter_input!E138</f>
        <v>2202.13002</v>
      </c>
      <c r="B138" t="b">
        <f>IF(A138=0,0,VLOOKUP(A138,入力ファイル!B:T,3,FALSE))</f>
        <v>1</v>
      </c>
      <c r="C138" s="1">
        <f>IF(A138=0,"",VLOOKUP(A138,入力ファイル!B:T,4,FALSE))</f>
        <v>44617.9377662037</v>
      </c>
      <c r="D138">
        <f t="shared" si="4"/>
        <v>2022</v>
      </c>
      <c r="E138">
        <f t="shared" si="5"/>
        <v>446179377</v>
      </c>
      <c r="F138">
        <f>IF(A138=0,0,VLOOKUP(A138,入力ファイル!B:T,5,FALSE))</f>
        <v>6</v>
      </c>
      <c r="G138" t="str">
        <f>IF(A138=0,0,VLOOKUP(VLOOKUP(A138,入力ファイル!B:T,6,FALSE),vendors!A:E,5,FALSE))</f>
        <v>IBM</v>
      </c>
      <c r="H138" t="str">
        <f>IF(A138=0,0,VLOOKUP(A138,入力ファイル!B:T,15,FALSE))</f>
        <v>F3</v>
      </c>
      <c r="I138" t="str">
        <f>IFERROR(VLOOKUP(A138,subject_ids!A:B,2,FALSE),"")</f>
        <v>24,1</v>
      </c>
      <c r="J138" t="str">
        <f>IF(A138=0,0,VLOOKUP(A138,入力ファイル!B:T,17,FALSE))</f>
        <v>N-electron valence perturbation theory with reference wavefunctions from   quantum computing: application to the relative stability of hydroxide anion   and hydroxyl radical</v>
      </c>
      <c r="K138" t="str">
        <f>IF(A138=0,0,VLOOKUP(A138,入力ファイル!B:T,19,FALSE))</f>
        <v>IBMのAucklandは新たに追加</v>
      </c>
    </row>
    <row r="139" spans="1:11">
      <c r="A139" t="str">
        <f>filter_input!E139</f>
        <v>2202.12910</v>
      </c>
      <c r="B139" t="b">
        <f>IF(A139=0,0,VLOOKUP(A139,入力ファイル!B:T,3,FALSE))</f>
        <v>1</v>
      </c>
      <c r="C139" s="1">
        <f>IF(A139=0,"",VLOOKUP(A139,入力ファイル!B:T,4,FALSE))</f>
        <v>44617.793090277781</v>
      </c>
      <c r="D139">
        <f t="shared" si="4"/>
        <v>2022</v>
      </c>
      <c r="E139">
        <f t="shared" si="5"/>
        <v>446177930</v>
      </c>
      <c r="F139">
        <f>IF(A139=0,0,VLOOKUP(A139,入力ファイル!B:T,5,FALSE))</f>
        <v>7</v>
      </c>
      <c r="G139" t="str">
        <f>IF(A139=0,0,VLOOKUP(VLOOKUP(A139,入力ファイル!B:T,6,FALSE),vendors!A:E,5,FALSE))</f>
        <v>IBM</v>
      </c>
      <c r="H139" t="str">
        <f>IF(A139=0,0,VLOOKUP(A139,入力ファイル!B:T,15,FALSE))</f>
        <v>F8</v>
      </c>
      <c r="I139" t="str">
        <f>IFERROR(VLOOKUP(A139,subject_ids!A:B,2,FALSE),"")</f>
        <v>1,43</v>
      </c>
      <c r="J139" t="str">
        <f>IF(A139=0,0,VLOOKUP(A139,入力ファイル!B:T,17,FALSE))</f>
        <v>Simulating spectroscopy experiments with a superconducting quantum   computer</v>
      </c>
      <c r="K139" t="str">
        <f>IF(A139=0,0,VLOOKUP(A139,入力ファイル!B:T,19,FALSE))</f>
        <v>　</v>
      </c>
    </row>
    <row r="140" spans="1:11">
      <c r="A140" t="str">
        <f>filter_input!E140</f>
        <v>2202.12408</v>
      </c>
      <c r="B140" t="b">
        <f>IF(A140=0,0,VLOOKUP(A140,入力ファイル!B:T,3,FALSE))</f>
        <v>1</v>
      </c>
      <c r="C140" s="1">
        <f>IF(A140=0,"",VLOOKUP(A140,入力ファイル!B:T,4,FALSE))</f>
        <v>44616.961400462962</v>
      </c>
      <c r="D140">
        <f t="shared" si="4"/>
        <v>2022</v>
      </c>
      <c r="E140">
        <f t="shared" si="5"/>
        <v>446169614</v>
      </c>
      <c r="F140">
        <f>IF(A140=0,0,VLOOKUP(A140,入力ファイル!B:T,5,FALSE))</f>
        <v>5</v>
      </c>
      <c r="G140" t="str">
        <f>IF(A140=0,0,VLOOKUP(VLOOKUP(A140,入力ファイル!B:T,6,FALSE),vendors!A:E,5,FALSE))</f>
        <v>IBM</v>
      </c>
      <c r="H140" t="str">
        <f>IF(A140=0,0,VLOOKUP(A140,入力ファイル!B:T,15,FALSE))</f>
        <v>D</v>
      </c>
      <c r="I140">
        <f>IFERROR(VLOOKUP(A140,subject_ids!A:B,2,FALSE),"")</f>
        <v>1</v>
      </c>
      <c r="J140" t="str">
        <f>IF(A140=0,0,VLOOKUP(A140,入力ファイル!B:T,17,FALSE))</f>
        <v>Quantum Error Correction Scheme for Fully Correlated Noise</v>
      </c>
      <c r="K140" t="str">
        <f>IF(A140=0,0,VLOOKUP(A140,入力ファイル!B:T,19,FALSE))</f>
        <v>全部で6種類のIBMのQPU使用。残りは右に記載。</v>
      </c>
    </row>
    <row r="141" spans="1:11">
      <c r="A141" t="str">
        <f>filter_input!E141</f>
        <v>2202.11204</v>
      </c>
      <c r="B141" t="b">
        <f>IF(A141=0,0,VLOOKUP(A141,入力ファイル!B:T,3,FALSE))</f>
        <v>1</v>
      </c>
      <c r="C141" s="1">
        <f>IF(A141=0,"",VLOOKUP(A141,入力ファイル!B:T,4,FALSE))</f>
        <v>44610.640127314815</v>
      </c>
      <c r="D141">
        <f t="shared" si="4"/>
        <v>2022</v>
      </c>
      <c r="E141">
        <f t="shared" si="5"/>
        <v>446106401</v>
      </c>
      <c r="F141">
        <f>IF(A141=0,0,VLOOKUP(A141,入力ファイル!B:T,5,FALSE))</f>
        <v>4</v>
      </c>
      <c r="G141" t="str">
        <f>IF(A141=0,0,VLOOKUP(VLOOKUP(A141,入力ファイル!B:T,6,FALSE),vendors!A:E,5,FALSE))</f>
        <v>IBM</v>
      </c>
      <c r="H141" t="str">
        <f>IF(A141=0,0,VLOOKUP(A141,入力ファイル!B:T,15,FALSE))</f>
        <v>F1</v>
      </c>
      <c r="I141" t="str">
        <f>IFERROR(VLOOKUP(A141,subject_ids!A:B,2,FALSE),"")</f>
        <v>1,18</v>
      </c>
      <c r="J141" t="str">
        <f>IF(A141=0,0,VLOOKUP(A141,入力ファイル!B:T,17,FALSE))</f>
        <v>Study of Feature Importance for Quantum Machine Learning Models</v>
      </c>
      <c r="K141" t="str">
        <f>IF(A141=0,0,VLOOKUP(A141,入力ファイル!B:T,19,FALSE))</f>
        <v/>
      </c>
    </row>
    <row r="142" spans="1:11">
      <c r="A142" t="str">
        <f>filter_input!E142</f>
        <v>2202.11045</v>
      </c>
      <c r="B142" t="b">
        <f>IF(A142=0,0,VLOOKUP(A142,入力ファイル!B:T,3,FALSE))</f>
        <v>1</v>
      </c>
      <c r="C142" s="1">
        <f>IF(A142=0,"",VLOOKUP(A142,入力ファイル!B:T,4,FALSE))</f>
        <v>44614.725081018521</v>
      </c>
      <c r="D142">
        <f t="shared" si="4"/>
        <v>2022</v>
      </c>
      <c r="E142">
        <f t="shared" si="5"/>
        <v>446147250</v>
      </c>
      <c r="F142">
        <f>IF(A142=0,0,VLOOKUP(A142,入力ファイル!B:T,5,FALSE))</f>
        <v>11</v>
      </c>
      <c r="G142" t="str">
        <f>IF(A142=0,0,VLOOKUP(VLOOKUP(A142,入力ファイル!B:T,6,FALSE),vendors!A:E,5,FALSE))</f>
        <v>IBM</v>
      </c>
      <c r="H142" t="str">
        <f>IF(A142=0,0,VLOOKUP(A142,入力ファイル!B:T,15,FALSE))</f>
        <v>C,F7</v>
      </c>
      <c r="I142" t="str">
        <f>IFERROR(VLOOKUP(A142,subject_ids!A:B,2,FALSE),"")</f>
        <v>1,41</v>
      </c>
      <c r="J142" t="str">
        <f>IF(A142=0,0,VLOOKUP(A142,入力ファイル!B:T,17,FALSE))</f>
        <v>SupermarQ: A Scalable Quantum Benchmark Suite</v>
      </c>
      <c r="K142" t="str">
        <f>IF(A142=0,0,VLOOKUP(A142,入力ファイル!B:T,19,FALSE))</f>
        <v>AQT(LBNL)  のQPUも使用: 4qubits。 IonQのQPU名はHarmony。IBMのQPUは他にも多数。右に記載。</v>
      </c>
    </row>
    <row r="143" spans="1:11">
      <c r="A143" t="str">
        <f>filter_input!E143</f>
        <v>2202.10911</v>
      </c>
      <c r="B143" t="b">
        <f>IF(A143=0,0,VLOOKUP(A143,入力ファイル!B:T,3,FALSE))</f>
        <v>1</v>
      </c>
      <c r="C143" s="1">
        <f>IF(A143=0,"",VLOOKUP(A143,入力ファイル!B:T,4,FALSE))</f>
        <v>44614.597013888888</v>
      </c>
      <c r="D143">
        <f t="shared" si="4"/>
        <v>2022</v>
      </c>
      <c r="E143">
        <f t="shared" si="5"/>
        <v>446145970</v>
      </c>
      <c r="F143">
        <f>IF(A143=0,0,VLOOKUP(A143,入力ファイル!B:T,5,FALSE))</f>
        <v>6</v>
      </c>
      <c r="G143" t="str">
        <f>IF(A143=0,0,VLOOKUP(VLOOKUP(A143,入力ファイル!B:T,6,FALSE),vendors!A:E,5,FALSE))</f>
        <v>Quantinuum</v>
      </c>
      <c r="H143" t="str">
        <f>IF(A143=0,0,VLOOKUP(A143,入力ファイル!B:T,15,FALSE))</f>
        <v>F2</v>
      </c>
      <c r="I143" t="str">
        <f>IFERROR(VLOOKUP(A143,subject_ids!A:B,2,FALSE),"")</f>
        <v>1,3</v>
      </c>
      <c r="J143" t="str">
        <f>IF(A143=0,0,VLOOKUP(A143,入力ファイル!B:T,17,FALSE))</f>
        <v>A tensor network discriminator architecture for classification of   quantum data on quantum computers</v>
      </c>
      <c r="K143" t="str">
        <f>IF(A143=0,0,VLOOKUP(A143,入力ファイル!B:T,19,FALSE))</f>
        <v>　</v>
      </c>
    </row>
    <row r="144" spans="1:11">
      <c r="A144" t="str">
        <f>filter_input!E144</f>
        <v>2202.10130</v>
      </c>
      <c r="B144" t="b">
        <f>IF(A144=0,0,VLOOKUP(A144,入力ファイル!B:T,3,FALSE))</f>
        <v>1</v>
      </c>
      <c r="C144" s="1">
        <f>IF(A144=0,"",VLOOKUP(A144,入力ファイル!B:T,4,FALSE))</f>
        <v>44613.473425925928</v>
      </c>
      <c r="D144">
        <f t="shared" si="4"/>
        <v>2022</v>
      </c>
      <c r="E144">
        <f t="shared" si="5"/>
        <v>446134734</v>
      </c>
      <c r="F144">
        <f>IF(A144=0,0,VLOOKUP(A144,入力ファイル!B:T,5,FALSE))</f>
        <v>5</v>
      </c>
      <c r="G144" t="str">
        <f>IF(A144=0,0,VLOOKUP(VLOOKUP(A144,入力ファイル!B:T,6,FALSE),vendors!A:E,5,FALSE))</f>
        <v>IBM</v>
      </c>
      <c r="H144" t="str">
        <f>IF(A144=0,0,VLOOKUP(A144,入力ファイル!B:T,15,FALSE))</f>
        <v>F7,F8</v>
      </c>
      <c r="I144">
        <f>IFERROR(VLOOKUP(A144,subject_ids!A:B,2,FALSE),"")</f>
        <v>1</v>
      </c>
      <c r="J144" t="str">
        <f>IF(A144=0,0,VLOOKUP(A144,入力ファイル!B:T,17,FALSE))</f>
        <v>Improved variational quantum eigensolver via quasi-dynamical evolution</v>
      </c>
      <c r="K144" t="str">
        <f>IF(A144=0,0,VLOOKUP(A144,入力ファイル!B:T,19,FALSE))</f>
        <v>FIG. 8.のキャプション等にN=5とあるため、5量子ビットと判断</v>
      </c>
    </row>
    <row r="145" spans="1:11">
      <c r="A145" t="str">
        <f>filter_input!E145</f>
        <v>2202.09647</v>
      </c>
      <c r="B145" t="b">
        <f>IF(A145=0,0,VLOOKUP(A145,入力ファイル!B:T,3,FALSE))</f>
        <v>1</v>
      </c>
      <c r="C145" s="1">
        <f>IF(A145=0,"",VLOOKUP(A145,入力ファイル!B:T,4,FALSE))</f>
        <v>44611.721006944441</v>
      </c>
      <c r="D145">
        <f t="shared" si="4"/>
        <v>2022</v>
      </c>
      <c r="E145">
        <f t="shared" si="5"/>
        <v>446117210</v>
      </c>
      <c r="F145">
        <f>IF(A145=0,0,VLOOKUP(A145,入力ファイル!B:T,5,FALSE))</f>
        <v>1</v>
      </c>
      <c r="G145" t="str">
        <f>IF(A145=0,0,VLOOKUP(VLOOKUP(A145,入力ファイル!B:T,6,FALSE),vendors!A:E,5,FALSE))</f>
        <v>IBM</v>
      </c>
      <c r="H145" t="str">
        <f>IF(A145=0,0,VLOOKUP(A145,入力ファイル!B:T,15,FALSE))</f>
        <v>B</v>
      </c>
      <c r="I145">
        <f>IFERROR(VLOOKUP(A145,subject_ids!A:B,2,FALSE),"")</f>
        <v>1</v>
      </c>
      <c r="J145" t="str">
        <f>IF(A145=0,0,VLOOKUP(A145,入力ファイル!B:T,17,FALSE))</f>
        <v>Experimental demonstration of composite pulses on IBM's quantum computer</v>
      </c>
      <c r="K145" t="str">
        <f>IF(A145=0,0,VLOOKUP(A145,入力ファイル!B:T,19,FALSE))</f>
        <v/>
      </c>
    </row>
    <row r="146" spans="1:11">
      <c r="A146" t="str">
        <f>filter_input!E146</f>
        <v>2202.09479</v>
      </c>
      <c r="B146" t="b">
        <f>IF(A146=0,0,VLOOKUP(A146,入力ファイル!B:T,3,FALSE))</f>
        <v>1</v>
      </c>
      <c r="C146" s="1">
        <f>IF(A146=0,"",VLOOKUP(A146,入力ファイル!B:T,4,FALSE))</f>
        <v>44611.015115740738</v>
      </c>
      <c r="D146">
        <f t="shared" si="4"/>
        <v>2022</v>
      </c>
      <c r="E146">
        <f t="shared" si="5"/>
        <v>446110151</v>
      </c>
      <c r="F146">
        <f>IF(A146=0,0,VLOOKUP(A146,入力ファイル!B:T,5,FALSE))</f>
        <v>5</v>
      </c>
      <c r="G146" t="str">
        <f>IF(A146=0,0,VLOOKUP(VLOOKUP(A146,入力ファイル!B:T,6,FALSE),vendors!A:E,5,FALSE))</f>
        <v>IBM</v>
      </c>
      <c r="H146" t="str">
        <f>IF(A146=0,0,VLOOKUP(A146,入力ファイル!B:T,15,FALSE))</f>
        <v>F8,E</v>
      </c>
      <c r="I146">
        <f>IFERROR(VLOOKUP(A146,subject_ids!A:B,2,FALSE),"")</f>
        <v>1</v>
      </c>
      <c r="J146" t="str">
        <f>IF(A146=0,0,VLOOKUP(A146,入力ファイル!B:T,17,FALSE))</f>
        <v>Quantum circuits for the preparation of spin eigenfunctions on quantum   computers</v>
      </c>
      <c r="K146" t="str">
        <f>IF(A146=0,0,VLOOKUP(A146,入力ファイル!B:T,19,FALSE))</f>
        <v>精度向上目的で量子エラー抑制使用(abstractに記載なし)</v>
      </c>
    </row>
    <row r="147" spans="1:11">
      <c r="A147" t="str">
        <f>filter_input!E147</f>
        <v>2202.08270</v>
      </c>
      <c r="B147" t="b">
        <f>IF(A147=0,0,VLOOKUP(A147,入力ファイル!B:T,3,FALSE))</f>
        <v>1</v>
      </c>
      <c r="C147" s="1">
        <f>IF(A147=0,"",VLOOKUP(A147,入力ファイル!B:T,4,FALSE))</f>
        <v>44608.791666666664</v>
      </c>
      <c r="D147">
        <f t="shared" si="4"/>
        <v>2022</v>
      </c>
      <c r="E147">
        <f t="shared" si="5"/>
        <v>446087916</v>
      </c>
      <c r="F147">
        <f>IF(A147=0,0,VLOOKUP(A147,入力ファイル!B:T,5,FALSE))</f>
        <v>6</v>
      </c>
      <c r="G147" t="str">
        <f>IF(A147=0,0,VLOOKUP(VLOOKUP(A147,入力ファイル!B:T,6,FALSE),vendors!A:E,5,FALSE))</f>
        <v>IBM</v>
      </c>
      <c r="H147" t="str">
        <f>IF(A147=0,0,VLOOKUP(A147,入力ファイル!B:T,15,FALSE))</f>
        <v>B</v>
      </c>
      <c r="I147">
        <f>IFERROR(VLOOKUP(A147,subject_ids!A:B,2,FALSE),"")</f>
        <v>1</v>
      </c>
      <c r="J147" t="str">
        <f>IF(A147=0,0,VLOOKUP(A147,入力ファイル!B:T,17,FALSE))</f>
        <v>Recompilation-enhanced simulation of electron-phonon dynamics on IBM   Quantum computers</v>
      </c>
      <c r="K147" t="str">
        <f>IF(A147=0,0,VLOOKUP(A147,入力ファイル!B:T,19,FALSE))</f>
        <v>「We repeat the previous simulation but with N = 3 electronic sites, giving a total of 6 qubits required.」との記述から6量子ビットと判断</v>
      </c>
    </row>
    <row r="148" spans="1:11">
      <c r="A148" t="str">
        <f>filter_input!E148</f>
        <v>2202.08061</v>
      </c>
      <c r="B148" t="b">
        <f>IF(A148=0,0,VLOOKUP(A148,入力ファイル!B:T,3,FALSE))</f>
        <v>1</v>
      </c>
      <c r="C148" s="1">
        <f>IF(A148=0,"",VLOOKUP(A148,入力ファイル!B:T,4,FALSE))</f>
        <v>44608.571956018517</v>
      </c>
      <c r="D148">
        <f t="shared" si="4"/>
        <v>2022</v>
      </c>
      <c r="E148">
        <f t="shared" si="5"/>
        <v>446085719</v>
      </c>
      <c r="F148">
        <f>IF(A148=0,0,VLOOKUP(A148,入力ファイル!B:T,5,FALSE))</f>
        <v>3</v>
      </c>
      <c r="G148" t="str">
        <f>IF(A148=0,0,VLOOKUP(VLOOKUP(A148,入力ファイル!B:T,6,FALSE),vendors!A:E,5,FALSE))</f>
        <v>IBM</v>
      </c>
      <c r="H148" t="str">
        <f>IF(A148=0,0,VLOOKUP(A148,入力ファイル!B:T,15,FALSE))</f>
        <v>B</v>
      </c>
      <c r="I148" t="str">
        <f>IFERROR(VLOOKUP(A148,subject_ids!A:B,2,FALSE),"")</f>
        <v>1,47</v>
      </c>
      <c r="J148" t="str">
        <f>IF(A148=0,0,VLOOKUP(A148,入力ファイル!B:T,17,FALSE))</f>
        <v>Holonomic control of a three-qubits system in an NV center using a   near-term quantum computer</v>
      </c>
      <c r="K148" t="str">
        <f>IF(A148=0,0,VLOOKUP(A148,入力ファイル!B:T,19,FALSE))</f>
        <v>QPU名の記載なし</v>
      </c>
    </row>
    <row r="149" spans="1:11">
      <c r="A149" t="str">
        <f>filter_input!E149</f>
        <v>2202.06984</v>
      </c>
      <c r="B149" t="b">
        <f>IF(A149=0,0,VLOOKUP(A149,入力ファイル!B:T,3,FALSE))</f>
        <v>1</v>
      </c>
      <c r="C149" s="1">
        <f>IF(A149=0,"",VLOOKUP(A149,入力ファイル!B:T,4,FALSE))</f>
        <v>44606.792337962965</v>
      </c>
      <c r="D149">
        <f t="shared" si="4"/>
        <v>2022</v>
      </c>
      <c r="E149">
        <f t="shared" si="5"/>
        <v>446067923</v>
      </c>
      <c r="F149">
        <f>IF(A149=0,0,VLOOKUP(A149,入力ファイル!B:T,5,FALSE))</f>
        <v>4</v>
      </c>
      <c r="G149" t="str">
        <f>IF(A149=0,0,VLOOKUP(VLOOKUP(A149,入力ファイル!B:T,6,FALSE),vendors!A:E,5,FALSE))</f>
        <v>IBM</v>
      </c>
      <c r="H149" t="str">
        <f>IF(A149=0,0,VLOOKUP(A149,入力ファイル!B:T,15,FALSE))</f>
        <v>A</v>
      </c>
      <c r="I149">
        <f>IFERROR(VLOOKUP(A149,subject_ids!A:B,2,FALSE),"")</f>
        <v>1</v>
      </c>
      <c r="J149" t="str">
        <f>IF(A149=0,0,VLOOKUP(A149,入力ファイル!B:T,17,FALSE))</f>
        <v>Quantum computation capability verification protocol for NISQ devices   with dihedral coset problem</v>
      </c>
      <c r="K149" t="str">
        <f>IF(A149=0,0,VLOOKUP(A149,入力ファイル!B:T,19,FALSE))</f>
        <v>「We benchmark the DCP challenge on 4 superconducting qubits provided by IBM Q quantum computers.」との記述から4量子ビットと判断</v>
      </c>
    </row>
    <row r="150" spans="1:11">
      <c r="A150" t="str">
        <f>filter_input!E150</f>
        <v>2202.05195</v>
      </c>
      <c r="B150" t="b">
        <f>IF(A150=0,0,VLOOKUP(A150,入力ファイル!B:T,3,FALSE))</f>
        <v>1</v>
      </c>
      <c r="C150" s="1">
        <f>IF(A150=0,"",VLOOKUP(A150,入力ファイル!B:T,4,FALSE))</f>
        <v>44602.744953703703</v>
      </c>
      <c r="D150">
        <f t="shared" si="4"/>
        <v>2022</v>
      </c>
      <c r="E150">
        <f t="shared" si="5"/>
        <v>446027449</v>
      </c>
      <c r="F150">
        <f>IF(A150=0,0,VLOOKUP(A150,入力ファイル!B:T,5,FALSE))</f>
        <v>4</v>
      </c>
      <c r="G150" t="str">
        <f>IF(A150=0,0,VLOOKUP(VLOOKUP(A150,入力ファイル!B:T,6,FALSE),vendors!A:E,5,FALSE))</f>
        <v>IBM</v>
      </c>
      <c r="H150" t="str">
        <f>IF(A150=0,0,VLOOKUP(A150,入力ファイル!B:T,15,FALSE))</f>
        <v>F1</v>
      </c>
      <c r="I150" t="str">
        <f>IFERROR(VLOOKUP(A150,subject_ids!A:B,2,FALSE),"")</f>
        <v>1,15</v>
      </c>
      <c r="J150" t="str">
        <f>IF(A150=0,0,VLOOKUP(A150,入力ファイル!B:T,17,FALSE))</f>
        <v>Uncovering Instabilities in Variational-Quantum Deep Q-Networks</v>
      </c>
      <c r="K150" t="str">
        <f>IF(A150=0,0,VLOOKUP(A150,入力ファイル!B:T,19,FALSE))</f>
        <v>「Since the VQCs in our experiments are neither very wide (4 Qubits)」との記述から4量子ビットと判断</v>
      </c>
    </row>
    <row r="151" spans="1:11">
      <c r="A151" t="str">
        <f>filter_input!E151</f>
        <v>2202.05132</v>
      </c>
      <c r="B151" t="b">
        <f>IF(A151=0,0,VLOOKUP(A151,入力ファイル!B:T,3,FALSE))</f>
        <v>1</v>
      </c>
      <c r="C151" s="1">
        <f>IF(A151=0,"",VLOOKUP(A151,入力ファイル!B:T,4,FALSE))</f>
        <v>44602.69226851852</v>
      </c>
      <c r="D151">
        <f t="shared" si="4"/>
        <v>2022</v>
      </c>
      <c r="E151">
        <f t="shared" si="5"/>
        <v>446026922</v>
      </c>
      <c r="F151">
        <f>IF(A151=0,0,VLOOKUP(A151,入力ファイル!B:T,5,FALSE))</f>
        <v>5</v>
      </c>
      <c r="G151" t="str">
        <f>IF(A151=0,0,VLOOKUP(VLOOKUP(A151,入力ファイル!B:T,6,FALSE),vendors!A:E,5,FALSE))</f>
        <v>IBM</v>
      </c>
      <c r="H151" t="str">
        <f>IF(A151=0,0,VLOOKUP(A151,入力ファイル!B:T,15,FALSE))</f>
        <v>B,E</v>
      </c>
      <c r="I151" t="str">
        <f>IFERROR(VLOOKUP(A151,subject_ids!A:B,2,FALSE),"")</f>
        <v>1,3,4</v>
      </c>
      <c r="J151" t="str">
        <f>IF(A151=0,0,VLOOKUP(A151,入力ファイル!B:T,17,FALSE))</f>
        <v>Quantifying information scrambling via Classical Shadow Tomography on   Programmable Quantum Simulators</v>
      </c>
      <c r="K151" t="str">
        <f>IF(A151=0,0,VLOOKUP(A151,入力ファイル!B:T,19,FALSE))</f>
        <v>精度向上目的で量子エラー抑制使用(abstractに記載なし)</v>
      </c>
    </row>
    <row r="152" spans="1:11">
      <c r="A152" t="str">
        <f>filter_input!E152</f>
        <v>2202.04673</v>
      </c>
      <c r="B152" t="b">
        <f>IF(A152=0,0,VLOOKUP(A152,入力ファイル!B:T,3,FALSE))</f>
        <v>1</v>
      </c>
      <c r="C152" s="1">
        <f>IF(A152=0,"",VLOOKUP(A152,入力ファイル!B:T,4,FALSE))</f>
        <v>44601.791909722226</v>
      </c>
      <c r="D152">
        <f t="shared" si="4"/>
        <v>2022</v>
      </c>
      <c r="E152">
        <f t="shared" si="5"/>
        <v>446017919</v>
      </c>
      <c r="F152">
        <f>IF(A152=0,0,VLOOKUP(A152,入力ファイル!B:T,5,FALSE))</f>
        <v>8</v>
      </c>
      <c r="G152" t="str">
        <f>IF(A152=0,0,VLOOKUP(VLOOKUP(A152,入力ファイル!B:T,6,FALSE),vendors!A:E,5,FALSE))</f>
        <v>IBM</v>
      </c>
      <c r="H152" t="str">
        <f>IF(A152=0,0,VLOOKUP(A152,入力ファイル!B:T,15,FALSE))</f>
        <v>F8,E</v>
      </c>
      <c r="I152" t="str">
        <f>IFERROR(VLOOKUP(A152,subject_ids!A:B,2,FALSE),"")</f>
        <v>1,3,7,4</v>
      </c>
      <c r="J152" t="str">
        <f>IF(A152=0,0,VLOOKUP(A152,入力ファイル!B:T,17,FALSE))</f>
        <v>Algebraic Bethe Circuits</v>
      </c>
      <c r="K152" t="str">
        <f>IF(A152=0,0,VLOOKUP(A152,入力ファイル!B:T,19,FALSE))</f>
        <v>・精度向上目的で量子エラー抑制使用(abstractに記載あり) ・Figure 3から、8量子ビットと判断</v>
      </c>
    </row>
    <row r="153" spans="1:11">
      <c r="A153" t="str">
        <f>filter_input!E153</f>
        <v>2202.04474</v>
      </c>
      <c r="B153" t="b">
        <f>IF(A153=0,0,VLOOKUP(A153,入力ファイル!B:T,3,FALSE))</f>
        <v>1</v>
      </c>
      <c r="C153" s="1">
        <f>IF(A153=0,"",VLOOKUP(A153,入力ファイル!B:T,4,FALSE))</f>
        <v>44601.588113425925</v>
      </c>
      <c r="D153">
        <f t="shared" si="4"/>
        <v>2022</v>
      </c>
      <c r="E153">
        <f t="shared" si="5"/>
        <v>446015881</v>
      </c>
      <c r="F153">
        <f>IF(A153=0,0,VLOOKUP(A153,入力ファイル!B:T,5,FALSE))</f>
        <v>3</v>
      </c>
      <c r="G153" t="str">
        <f>IF(A153=0,0,VLOOKUP(VLOOKUP(A153,入力ファイル!B:T,6,FALSE),vendors!A:E,5,FALSE))</f>
        <v>IBM</v>
      </c>
      <c r="H153" t="str">
        <f>IF(A153=0,0,VLOOKUP(A153,入力ファイル!B:T,15,FALSE))</f>
        <v>B</v>
      </c>
      <c r="I153">
        <f>IFERROR(VLOOKUP(A153,subject_ids!A:B,2,FALSE),"")</f>
        <v>1</v>
      </c>
      <c r="J153" t="str">
        <f>IF(A153=0,0,VLOOKUP(A153,入力ファイル!B:T,17,FALSE))</f>
        <v>Markovian Modelling and Calibration of IBMQ Transmon Qubits</v>
      </c>
      <c r="K153" t="str">
        <f>IF(A153=0,0,VLOOKUP(A153,入力ファイル!B:T,19,FALSE))</f>
        <v/>
      </c>
    </row>
    <row r="154" spans="1:11">
      <c r="A154" t="str">
        <f>filter_input!E154</f>
        <v>2202.04460</v>
      </c>
      <c r="B154" t="b">
        <f>IF(A154=0,0,VLOOKUP(A154,入力ファイル!B:T,3,FALSE))</f>
        <v>1</v>
      </c>
      <c r="C154" s="1">
        <f>IF(A154=0,"",VLOOKUP(A154,入力ファイル!B:T,4,FALSE))</f>
        <v>44601.569004629629</v>
      </c>
      <c r="D154">
        <f t="shared" si="4"/>
        <v>2022</v>
      </c>
      <c r="E154">
        <f t="shared" si="5"/>
        <v>446015690</v>
      </c>
      <c r="F154">
        <f>IF(A154=0,0,VLOOKUP(A154,入力ファイル!B:T,5,FALSE))</f>
        <v>6</v>
      </c>
      <c r="G154" t="str">
        <f>IF(A154=0,0,VLOOKUP(VLOOKUP(A154,入力ファイル!B:T,6,FALSE),vendors!A:E,5,FALSE))</f>
        <v>Rigetti</v>
      </c>
      <c r="H154" t="str">
        <f>IF(A154=0,0,VLOOKUP(A154,入力ファイル!B:T,15,FALSE))</f>
        <v>F3</v>
      </c>
      <c r="I154" t="str">
        <f>IFERROR(VLOOKUP(A154,subject_ids!A:B,2,FALSE),"")</f>
        <v>24,1</v>
      </c>
      <c r="J154" t="str">
        <f>IF(A154=0,0,VLOOKUP(A154,入力ファイル!B:T,17,FALSE))</f>
        <v>Quantum Computing in Pharma: A Multilayer Embedding Approach for Near   Future Applications</v>
      </c>
      <c r="K154" t="str">
        <f>IF(A154=0,0,VLOOKUP(A154,入力ファイル!B:T,19,FALSE))</f>
        <v>(6,6) active spaceでVQEを行った説明があるため、6量子ビットと判断した。 それとは別に4量子ビットのQPEも行っている。</v>
      </c>
    </row>
    <row r="155" spans="1:11">
      <c r="A155" t="str">
        <f>filter_input!E155</f>
        <v>2202.03260</v>
      </c>
      <c r="B155" t="b">
        <f>IF(A155=0,0,VLOOKUP(A155,入力ファイル!B:T,3,FALSE))</f>
        <v>1</v>
      </c>
      <c r="C155" s="1">
        <f>IF(A155=0,"",VLOOKUP(A155,入力ファイル!B:T,4,FALSE))</f>
        <v>44599.627557870372</v>
      </c>
      <c r="D155">
        <f t="shared" si="4"/>
        <v>2022</v>
      </c>
      <c r="E155">
        <f t="shared" si="5"/>
        <v>445996275</v>
      </c>
      <c r="F155">
        <f>IF(A155=0,0,VLOOKUP(A155,入力ファイル!B:T,5,FALSE))</f>
        <v>2</v>
      </c>
      <c r="G155" t="str">
        <f>IF(A155=0,0,VLOOKUP(VLOOKUP(A155,入力ファイル!B:T,6,FALSE),vendors!A:E,5,FALSE))</f>
        <v>IBM</v>
      </c>
      <c r="H155" t="str">
        <f>IF(A155=0,0,VLOOKUP(A155,入力ファイル!B:T,15,FALSE))</f>
        <v>B</v>
      </c>
      <c r="I155">
        <f>IFERROR(VLOOKUP(A155,subject_ids!A:B,2,FALSE),"")</f>
        <v>1</v>
      </c>
      <c r="J155" t="str">
        <f>IF(A155=0,0,VLOOKUP(A155,入力ファイル!B:T,17,FALSE))</f>
        <v>Methods and Results for Quantum Optimal Pulse Control on Superconducting   Qubit Systems</v>
      </c>
      <c r="K155" t="str">
        <f>IF(A155=0,0,VLOOKUP(A155,入力ファイル!B:T,19,FALSE))</f>
        <v>CNOTのパルス実験を行っていることから、2量子ビットと判断</v>
      </c>
    </row>
    <row r="156" spans="1:11">
      <c r="A156" t="str">
        <f>filter_input!E156</f>
        <v>2202.02417</v>
      </c>
      <c r="B156" t="b">
        <f>IF(A156=0,0,VLOOKUP(A156,入力ファイル!B:T,3,FALSE))</f>
        <v>1</v>
      </c>
      <c r="C156" s="1">
        <f>IF(A156=0,"",VLOOKUP(A156,入力ファイル!B:T,4,FALSE))</f>
        <v>44596.936307870368</v>
      </c>
      <c r="D156">
        <f t="shared" si="4"/>
        <v>2022</v>
      </c>
      <c r="E156">
        <f t="shared" si="5"/>
        <v>445969363</v>
      </c>
      <c r="F156">
        <f>IF(A156=0,0,VLOOKUP(A156,入力ファイル!B:T,5,FALSE))</f>
        <v>4</v>
      </c>
      <c r="G156" t="str">
        <f>IF(A156=0,0,VLOOKUP(VLOOKUP(A156,入力ファイル!B:T,6,FALSE),vendors!A:E,5,FALSE))</f>
        <v>IBM</v>
      </c>
      <c r="H156" t="str">
        <f>IF(A156=0,0,VLOOKUP(A156,入力ファイル!B:T,15,FALSE))</f>
        <v>F3</v>
      </c>
      <c r="I156" t="str">
        <f>IFERROR(VLOOKUP(A156,subject_ids!A:B,2,FALSE),"")</f>
        <v>1,7,24</v>
      </c>
      <c r="J156" t="str">
        <f>IF(A156=0,0,VLOOKUP(A156,入力ファイル!B:T,17,FALSE))</f>
        <v>Parallel Quantum Chemistry on Noisy Intermediate-Scale Quantum Computers</v>
      </c>
      <c r="K156" t="str">
        <f>IF(A156=0,0,VLOOKUP(A156,入力ファイル!B:T,19,FALSE))</f>
        <v>「The first four qubits of the 5-qubit quantum computer were used.」という記述から4量子ビットと判断</v>
      </c>
    </row>
    <row r="157" spans="1:11">
      <c r="A157" t="str">
        <f>filter_input!E157</f>
        <v>2202.00918</v>
      </c>
      <c r="B157" t="b">
        <f>IF(A157=0,0,VLOOKUP(A157,入力ファイル!B:T,3,FALSE))</f>
        <v>1</v>
      </c>
      <c r="C157" s="1">
        <f>IF(A157=0,"",VLOOKUP(A157,入力ファイル!B:T,4,FALSE))</f>
        <v>44594.365682870368</v>
      </c>
      <c r="D157">
        <f t="shared" si="4"/>
        <v>2022</v>
      </c>
      <c r="E157">
        <f t="shared" si="5"/>
        <v>445943656</v>
      </c>
      <c r="F157">
        <f>IF(A157=0,0,VLOOKUP(A157,入力ファイル!B:T,5,FALSE))</f>
        <v>3</v>
      </c>
      <c r="G157" t="str">
        <f>IF(A157=0,0,VLOOKUP(VLOOKUP(A157,入力ファイル!B:T,6,FALSE),vendors!A:E,5,FALSE))</f>
        <v>IBM</v>
      </c>
      <c r="H157" t="str">
        <f>IF(A157=0,0,VLOOKUP(A157,入力ファイル!B:T,15,FALSE))</f>
        <v>F8</v>
      </c>
      <c r="I157" t="str">
        <f>IFERROR(VLOOKUP(A157,subject_ids!A:B,2,FALSE),"")</f>
        <v>1,69,70</v>
      </c>
      <c r="J157" t="str">
        <f>IF(A157=0,0,VLOOKUP(A157,入力ファイル!B:T,17,FALSE))</f>
        <v>Hybrid Quantum-Classical Algorithm for Hydrodynamics</v>
      </c>
      <c r="K157" t="str">
        <f>IF(A157=0,0,VLOOKUP(A157,入力ファイル!B:T,19,FALSE))</f>
        <v/>
      </c>
    </row>
    <row r="158" spans="1:11">
      <c r="A158" t="str">
        <f>filter_input!E158</f>
        <v>2202.00348</v>
      </c>
      <c r="B158" t="b">
        <f>IF(A158=0,0,VLOOKUP(A158,入力ファイル!B:T,3,FALSE))</f>
        <v>1</v>
      </c>
      <c r="C158" s="1">
        <f>IF(A158=0,"",VLOOKUP(A158,入力ファイル!B:T,4,FALSE))</f>
        <v>44593.487013888887</v>
      </c>
      <c r="D158">
        <f t="shared" si="4"/>
        <v>2022</v>
      </c>
      <c r="E158">
        <f t="shared" si="5"/>
        <v>445934870</v>
      </c>
      <c r="F158">
        <f>IF(A158=0,0,VLOOKUP(A158,入力ファイル!B:T,5,FALSE))</f>
        <v>4</v>
      </c>
      <c r="G158" t="str">
        <f>IF(A158=0,0,VLOOKUP(VLOOKUP(A158,入力ファイル!B:T,6,FALSE),vendors!A:E,5,FALSE))</f>
        <v>IBM</v>
      </c>
      <c r="H158" t="str">
        <f>IF(A158=0,0,VLOOKUP(A158,入力ファイル!B:T,15,FALSE))</f>
        <v>A</v>
      </c>
      <c r="I158" t="str">
        <f>IFERROR(VLOOKUP(A158,subject_ids!A:B,2,FALSE),"")</f>
        <v>1,18</v>
      </c>
      <c r="J158" t="str">
        <f>IF(A158=0,0,VLOOKUP(A158,入力ファイル!B:T,17,FALSE))</f>
        <v>Learning entanglement breakdown as a phase transition by confusion</v>
      </c>
      <c r="K158" t="str">
        <f>IF(A158=0,0,VLOOKUP(A158,入力ファイル!B:T,19,FALSE))</f>
        <v/>
      </c>
    </row>
    <row r="159" spans="1:11">
      <c r="A159" t="str">
        <f>filter_input!E159</f>
        <v>2202.00122</v>
      </c>
      <c r="B159" t="b">
        <f>IF(A159=0,0,VLOOKUP(A159,入力ファイル!B:T,3,FALSE))</f>
        <v>1</v>
      </c>
      <c r="C159" s="1">
        <f>IF(A159=0,"",VLOOKUP(A159,入力ファイル!B:T,4,FALSE))</f>
        <v>44592.934699074074</v>
      </c>
      <c r="D159">
        <f t="shared" si="4"/>
        <v>2022</v>
      </c>
      <c r="E159">
        <f t="shared" si="5"/>
        <v>445929346</v>
      </c>
      <c r="F159">
        <f>IF(A159=0,0,VLOOKUP(A159,入力ファイル!B:T,5,FALSE))</f>
        <v>6</v>
      </c>
      <c r="G159" t="str">
        <f>IF(A159=0,0,VLOOKUP(VLOOKUP(A159,入力ファイル!B:T,6,FALSE),vendors!A:E,5,FALSE))</f>
        <v>IBM</v>
      </c>
      <c r="H159" t="str">
        <f>IF(A159=0,0,VLOOKUP(A159,入力ファイル!B:T,15,FALSE))</f>
        <v>F7</v>
      </c>
      <c r="I159">
        <f>IFERROR(VLOOKUP(A159,subject_ids!A:B,2,FALSE),"")</f>
        <v>1</v>
      </c>
      <c r="J159" t="str">
        <f>IF(A159=0,0,VLOOKUP(A159,入力ファイル!B:T,17,FALSE))</f>
        <v>Quantum search on noisy intermediate-scale quantum devices</v>
      </c>
      <c r="K159" t="str">
        <f>IF(A159=0,0,VLOOKUP(A159,入力ファイル!B:T,19,FALSE))</f>
        <v>・IonQ社のQPU名は記載が無かった ・他に「IBM Mumbai」を利用している ・FIG. 6などから6量子ビットと判断</v>
      </c>
    </row>
    <row r="160" spans="1:11">
      <c r="A160" t="str">
        <f>filter_input!E160</f>
        <v>2201.12946</v>
      </c>
      <c r="B160" t="b">
        <f>IF(A160=0,0,VLOOKUP(A160,入力ファイル!B:T,3,FALSE))</f>
        <v>1</v>
      </c>
      <c r="C160" s="1">
        <f>IF(A160=0,"",VLOOKUP(A160,入力ファイル!B:T,4,FALSE))</f>
        <v>44592.038668981484</v>
      </c>
      <c r="D160">
        <f t="shared" si="4"/>
        <v>2022</v>
      </c>
      <c r="E160">
        <f t="shared" si="5"/>
        <v>445920386</v>
      </c>
      <c r="F160">
        <f>IF(A160=0,0,VLOOKUP(A160,入力ファイル!B:T,5,FALSE))</f>
        <v>15</v>
      </c>
      <c r="G160" t="str">
        <f>IF(A160=0,0,VLOOKUP(VLOOKUP(A160,入力ファイル!B:T,6,FALSE),vendors!A:E,5,FALSE))</f>
        <v>IBM</v>
      </c>
      <c r="H160" t="str">
        <f>IF(A160=0,0,VLOOKUP(A160,入力ファイル!B:T,15,FALSE))</f>
        <v>C,E</v>
      </c>
      <c r="I160" t="str">
        <f>IFERROR(VLOOKUP(A160,subject_ids!A:B,2,FALSE),"")</f>
        <v>1,10</v>
      </c>
      <c r="J160" t="str">
        <f>IF(A160=0,0,VLOOKUP(A160,入力ファイル!B:T,17,FALSE))</f>
        <v>Pauli Error Propagation-Based Gate Reschedulingfor Quantum Circuit Error   Mitigation</v>
      </c>
      <c r="K160" t="str">
        <f>IF(A160=0,0,VLOOKUP(A160,入力ファイル!B:T,19,FALSE))</f>
        <v>他に「IBM Rome」を利用している</v>
      </c>
    </row>
    <row r="161" spans="1:11">
      <c r="A161" t="str">
        <f>filter_input!E161</f>
        <v>2201.12512</v>
      </c>
      <c r="B161" t="b">
        <f>IF(A161=0,0,VLOOKUP(A161,入力ファイル!B:T,3,FALSE))</f>
        <v>1</v>
      </c>
      <c r="C161" s="1">
        <f>IF(A161=0,"",VLOOKUP(A161,入力ファイル!B:T,4,FALSE))</f>
        <v>44590.278229166666</v>
      </c>
      <c r="D161">
        <f t="shared" si="4"/>
        <v>2022</v>
      </c>
      <c r="E161">
        <f t="shared" si="5"/>
        <v>445902782</v>
      </c>
      <c r="F161">
        <f>IF(A161=0,0,VLOOKUP(A161,入力ファイル!B:T,5,FALSE))</f>
        <v>20</v>
      </c>
      <c r="G161" t="str">
        <f>IF(A161=0,0,VLOOKUP(VLOOKUP(A161,入力ファイル!B:T,6,FALSE),vendors!A:E,5,FALSE))</f>
        <v>IBM</v>
      </c>
      <c r="H161" t="str">
        <f>IF(A161=0,0,VLOOKUP(A161,入力ファイル!B:T,15,FALSE))</f>
        <v>F13,E</v>
      </c>
      <c r="I161">
        <f>IFERROR(VLOOKUP(A161,subject_ids!A:B,2,FALSE),"")</f>
        <v>1</v>
      </c>
      <c r="J161" t="str">
        <f>IF(A161=0,0,VLOOKUP(A161,入力ファイル!B:T,17,FALSE))</f>
        <v>Password authentication schemes on a quantum computer</v>
      </c>
      <c r="K161" t="str">
        <f>IF(A161=0,0,VLOOKUP(A161,入力ファイル!B:T,19,FALSE))</f>
        <v>精度向上目的で量子エラー抑制使用(abstractに記載なし)</v>
      </c>
    </row>
    <row r="162" spans="1:11">
      <c r="A162" t="str">
        <f>filter_input!E162</f>
        <v>2201.11597</v>
      </c>
      <c r="B162" t="b">
        <f>IF(A162=0,0,VLOOKUP(A162,入力ファイル!B:T,3,FALSE))</f>
        <v>1</v>
      </c>
      <c r="C162" s="1">
        <f>IF(A162=0,"",VLOOKUP(A162,入力ファイル!B:T,4,FALSE))</f>
        <v>44588.660393518519</v>
      </c>
      <c r="D162">
        <f t="shared" si="4"/>
        <v>2022</v>
      </c>
      <c r="E162">
        <f t="shared" si="5"/>
        <v>445886603</v>
      </c>
      <c r="F162">
        <f>IF(A162=0,0,VLOOKUP(A162,入力ファイル!B:T,5,FALSE))</f>
        <v>7</v>
      </c>
      <c r="G162" t="str">
        <f>IF(A162=0,0,VLOOKUP(VLOOKUP(A162,入力ファイル!B:T,6,FALSE),vendors!A:E,5,FALSE))</f>
        <v>IBM</v>
      </c>
      <c r="H162" t="str">
        <f>IF(A162=0,0,VLOOKUP(A162,入力ファイル!B:T,15,FALSE))</f>
        <v>F8,E</v>
      </c>
      <c r="I162">
        <f>IFERROR(VLOOKUP(A162,subject_ids!A:B,2,FALSE),"")</f>
        <v>1</v>
      </c>
      <c r="J162" t="str">
        <f>IF(A162=0,0,VLOOKUP(A162,入力ファイル!B:T,17,FALSE))</f>
        <v>Quantum simulation of dissipative collective effects on noisy quantum   computers</v>
      </c>
      <c r="K162" t="str">
        <f>IF(A162=0,0,VLOOKUP(A162,入力ファイル!B:T,19,FALSE))</f>
        <v>精度向上目的で量子エラー抑制使用(abstractに記載あり)</v>
      </c>
    </row>
    <row r="163" spans="1:11">
      <c r="A163" t="str">
        <f>filter_input!E163</f>
        <v>2201.10999</v>
      </c>
      <c r="B163" t="b">
        <f>IF(A163=0,0,VLOOKUP(A163,入力ファイル!B:T,3,FALSE))</f>
        <v>1</v>
      </c>
      <c r="C163" s="1">
        <f>IF(A163=0,"",VLOOKUP(A163,入力ファイル!B:T,4,FALSE))</f>
        <v>44587.637164351851</v>
      </c>
      <c r="D163">
        <f t="shared" si="4"/>
        <v>2022</v>
      </c>
      <c r="E163">
        <f t="shared" si="5"/>
        <v>445876371</v>
      </c>
      <c r="F163">
        <f>IF(A163=0,0,VLOOKUP(A163,入力ファイル!B:T,5,FALSE))</f>
        <v>3</v>
      </c>
      <c r="G163" t="str">
        <f>IF(A163=0,0,VLOOKUP(VLOOKUP(A163,入力ファイル!B:T,6,FALSE),vendors!A:E,5,FALSE))</f>
        <v>IBM</v>
      </c>
      <c r="H163" t="str">
        <f>IF(A163=0,0,VLOOKUP(A163,入力ファイル!B:T,15,FALSE))</f>
        <v>F13</v>
      </c>
      <c r="I163">
        <f>IFERROR(VLOOKUP(A163,subject_ids!A:B,2,FALSE),"")</f>
        <v>1</v>
      </c>
      <c r="J163" t="str">
        <f>IF(A163=0,0,VLOOKUP(A163,入力ファイル!B:T,17,FALSE))</f>
        <v>Implementation of quantum compression on IBM quantum computers</v>
      </c>
      <c r="K163" t="str">
        <f>IF(A163=0,0,VLOOKUP(A163,入力ファイル!B:T,19,FALSE))</f>
        <v/>
      </c>
    </row>
    <row r="164" spans="1:11">
      <c r="A164" t="str">
        <f>filter_input!E164</f>
        <v>2201.08872</v>
      </c>
      <c r="B164" t="b">
        <f>IF(A164=0,0,VLOOKUP(A164,入力ファイル!B:T,3,FALSE))</f>
        <v>1</v>
      </c>
      <c r="C164" s="1">
        <f>IF(A164=0,"",VLOOKUP(A164,入力ファイル!B:T,4,FALSE))</f>
        <v>44582.810555555552</v>
      </c>
      <c r="D164">
        <f t="shared" si="4"/>
        <v>2022</v>
      </c>
      <c r="E164">
        <f t="shared" si="5"/>
        <v>445828105</v>
      </c>
      <c r="F164">
        <f>IF(A164=0,0,VLOOKUP(A164,入力ファイル!B:T,5,FALSE))</f>
        <v>3</v>
      </c>
      <c r="G164" t="str">
        <f>IF(A164=0,0,VLOOKUP(VLOOKUP(A164,入力ファイル!B:T,6,FALSE),vendors!A:E,5,FALSE))</f>
        <v>IBM</v>
      </c>
      <c r="H164" t="str">
        <f>IF(A164=0,0,VLOOKUP(A164,入力ファイル!B:T,15,FALSE))</f>
        <v>F8</v>
      </c>
      <c r="I164">
        <f>IFERROR(VLOOKUP(A164,subject_ids!A:B,2,FALSE),"")</f>
        <v>1</v>
      </c>
      <c r="J164" t="str">
        <f>IF(A164=0,0,VLOOKUP(A164,入力ファイル!B:T,17,FALSE))</f>
        <v>Observation of spin-1 tunneling on a quantum computer</v>
      </c>
      <c r="K164" t="str">
        <f>IF(A164=0,0,VLOOKUP(A164,入力ファイル!B:T,19,FALSE))</f>
        <v/>
      </c>
    </row>
    <row r="165" spans="1:11">
      <c r="A165" t="str">
        <f>filter_input!E165</f>
        <v>2201.08234</v>
      </c>
      <c r="B165" t="b">
        <f>IF(A165=0,0,VLOOKUP(A165,入力ファイル!B:T,3,FALSE))</f>
        <v>1</v>
      </c>
      <c r="C165" s="1">
        <f>IF(A165=0,"",VLOOKUP(A165,入力ファイル!B:T,4,FALSE))</f>
        <v>44576.484756944446</v>
      </c>
      <c r="D165">
        <f t="shared" si="4"/>
        <v>2022</v>
      </c>
      <c r="E165">
        <f t="shared" si="5"/>
        <v>445764847</v>
      </c>
      <c r="F165">
        <f>IF(A165=0,0,VLOOKUP(A165,入力ファイル!B:T,5,FALSE))</f>
        <v>6</v>
      </c>
      <c r="G165" t="str">
        <f>IF(A165=0,0,VLOOKUP(VLOOKUP(A165,入力ファイル!B:T,6,FALSE),vendors!A:E,5,FALSE))</f>
        <v>IBM</v>
      </c>
      <c r="H165" t="str">
        <f>IF(A165=0,0,VLOOKUP(A165,入力ファイル!B:T,15,FALSE))</f>
        <v>A</v>
      </c>
      <c r="I165">
        <f>IFERROR(VLOOKUP(A165,subject_ids!A:B,2,FALSE),"")</f>
        <v>1</v>
      </c>
      <c r="J165" t="str">
        <f>IF(A165=0,0,VLOOKUP(A165,入力ファイル!B:T,17,FALSE))</f>
        <v>Experimental realization of quantum teleportation of arbitrary single   and two-qubit states via hypergraph states</v>
      </c>
      <c r="K165" t="str">
        <f>IF(A165=0,0,VLOOKUP(A165,入力ファイル!B:T,19,FALSE))</f>
        <v/>
      </c>
    </row>
    <row r="166" spans="1:11">
      <c r="A166" t="str">
        <f>filter_input!E166</f>
        <v>2201.01826</v>
      </c>
      <c r="B166" t="b">
        <f>IF(A166=0,0,VLOOKUP(A166,入力ファイル!B:T,3,FALSE))</f>
        <v>1</v>
      </c>
      <c r="C166" s="1">
        <f>IF(A166=0,"",VLOOKUP(A166,入力ファイル!B:T,4,FALSE))</f>
        <v>44566.884247685186</v>
      </c>
      <c r="D166">
        <f t="shared" si="4"/>
        <v>2022</v>
      </c>
      <c r="E166">
        <f t="shared" si="5"/>
        <v>445668842</v>
      </c>
      <c r="F166">
        <f>IF(A166=0,0,VLOOKUP(A166,入力ファイル!B:T,5,FALSE))</f>
        <v>4</v>
      </c>
      <c r="G166" t="str">
        <f>IF(A166=0,0,VLOOKUP(VLOOKUP(A166,入力ファイル!B:T,6,FALSE),vendors!A:E,5,FALSE))</f>
        <v>IBM</v>
      </c>
      <c r="H166" t="str">
        <f>IF(A166=0,0,VLOOKUP(A166,入力ファイル!B:T,15,FALSE))</f>
        <v>F8,E</v>
      </c>
      <c r="I166">
        <f>IFERROR(VLOOKUP(A166,subject_ids!A:B,2,FALSE),"")</f>
        <v>1</v>
      </c>
      <c r="J166" t="str">
        <f>IF(A166=0,0,VLOOKUP(A166,入力ファイル!B:T,17,FALSE))</f>
        <v>One-particle Green's functions from the quantum equation of motion   algorithm</v>
      </c>
      <c r="K166" t="str">
        <f>IF(A166=0,0,VLOOKUP(A166,入力ファイル!B:T,19,FALSE))</f>
        <v>精度向上目的で量子エラー抑制使用(abstractに記載なし)</v>
      </c>
    </row>
    <row r="167" spans="1:11">
      <c r="A167" t="str">
        <f>filter_input!E167</f>
        <v>2201.00385</v>
      </c>
      <c r="B167" t="b">
        <f>IF(A167=0,0,VLOOKUP(A167,入力ファイル!B:T,3,FALSE))</f>
        <v>1</v>
      </c>
      <c r="C167" s="1">
        <f>IF(A167=0,"",VLOOKUP(A167,入力ファイル!B:T,4,FALSE))</f>
        <v>44563.740162037036</v>
      </c>
      <c r="D167">
        <f t="shared" si="4"/>
        <v>2022</v>
      </c>
      <c r="E167">
        <f t="shared" si="5"/>
        <v>445637401</v>
      </c>
      <c r="F167">
        <f>IF(A167=0,0,VLOOKUP(A167,入力ファイル!B:T,5,FALSE))</f>
        <v>6</v>
      </c>
      <c r="G167" t="str">
        <f>IF(A167=0,0,VLOOKUP(VLOOKUP(A167,入力ファイル!B:T,6,FALSE),vendors!A:E,5,FALSE))</f>
        <v>IBM</v>
      </c>
      <c r="H167" t="str">
        <f>IF(A167=0,0,VLOOKUP(A167,入力ファイル!B:T,15,FALSE))</f>
        <v>A</v>
      </c>
      <c r="I167">
        <f>IFERROR(VLOOKUP(A167,subject_ids!A:B,2,FALSE),"")</f>
        <v>1</v>
      </c>
      <c r="J167" t="str">
        <f>IF(A167=0,0,VLOOKUP(A167,入力ファイル!B:T,17,FALSE))</f>
        <v>Quasiprobability fluctuation theorem behind the spread of quantum   information</v>
      </c>
      <c r="K167" t="str">
        <f>IF(A167=0,0,VLOOKUP(A167,入力ファイル!B:T,19,FALSE))</f>
        <v>p9の式(23)から6量子ビットと判断</v>
      </c>
    </row>
    <row r="168" spans="1:11">
      <c r="A168" t="str">
        <f>filter_input!E168</f>
        <v>2112.14688</v>
      </c>
      <c r="B168" t="b">
        <f>IF(A168=0,0,VLOOKUP(A168,入力ファイル!B:T,3,FALSE))</f>
        <v>1</v>
      </c>
      <c r="C168" s="1">
        <f>IF(A168=0,"",VLOOKUP(A168,入力ファイル!B:T,4,FALSE))</f>
        <v>44559.754583333335</v>
      </c>
      <c r="D168">
        <f t="shared" si="4"/>
        <v>2021</v>
      </c>
      <c r="E168">
        <f t="shared" si="5"/>
        <v>445597545</v>
      </c>
      <c r="F168">
        <f>IF(A168=0,0,VLOOKUP(A168,入力ファイル!B:T,5,FALSE))</f>
        <v>5</v>
      </c>
      <c r="G168" t="str">
        <f>IF(A168=0,0,VLOOKUP(VLOOKUP(A168,入力ファイル!B:T,6,FALSE),vendors!A:E,5,FALSE))</f>
        <v>IBM</v>
      </c>
      <c r="H168" t="str">
        <f>IF(A168=0,0,VLOOKUP(A168,入力ファイル!B:T,15,FALSE))</f>
        <v>F8,E</v>
      </c>
      <c r="I168" t="str">
        <f>IFERROR(VLOOKUP(A168,subject_ids!A:B,2,FALSE),"")</f>
        <v>1,3,7,5</v>
      </c>
      <c r="J168" t="str">
        <f>IF(A168=0,0,VLOOKUP(A168,入力ファイル!B:T,17,FALSE))</f>
        <v>Algorithms for Gibbs state preparation on noiseless and noisy random   quantum circuits</v>
      </c>
      <c r="K168" t="str">
        <f>IF(A168=0,0,VLOOKUP(A168,入力ファイル!B:T,19,FALSE))</f>
        <v/>
      </c>
    </row>
    <row r="169" spans="1:11">
      <c r="A169" t="str">
        <f>filter_input!E169</f>
        <v>2112.14553</v>
      </c>
      <c r="B169" t="b">
        <f>IF(A169=0,0,VLOOKUP(A169,入力ファイル!B:T,3,FALSE))</f>
        <v>1</v>
      </c>
      <c r="C169" s="1">
        <f>IF(A169=0,"",VLOOKUP(A169,入力ファイル!B:T,4,FALSE))</f>
        <v>44559.573055555556</v>
      </c>
      <c r="D169">
        <f t="shared" si="4"/>
        <v>2021</v>
      </c>
      <c r="E169">
        <f t="shared" si="5"/>
        <v>445595730</v>
      </c>
      <c r="F169">
        <f>IF(A169=0,0,VLOOKUP(A169,入力ファイル!B:T,5,FALSE))</f>
        <v>2</v>
      </c>
      <c r="G169" t="str">
        <f>IF(A169=0,0,VLOOKUP(VLOOKUP(A169,入力ファイル!B:T,6,FALSE),vendors!A:E,5,FALSE))</f>
        <v>IBM</v>
      </c>
      <c r="H169" t="str">
        <f>IF(A169=0,0,VLOOKUP(A169,入力ファイル!B:T,15,FALSE))</f>
        <v>B</v>
      </c>
      <c r="I169" t="str">
        <f>IFERROR(VLOOKUP(A169,subject_ids!A:B,2,FALSE),"")</f>
        <v>1,18</v>
      </c>
      <c r="J169" t="str">
        <f>IF(A169=0,0,VLOOKUP(A169,入力ファイル!B:T,17,FALSE))</f>
        <v>Active Learning of Quantum System Hamiltonians yields Query Advantage</v>
      </c>
      <c r="K169" t="str">
        <f>IF(A169=0,0,VLOOKUP(A169,入力ファイル!B:T,19,FALSE))</f>
        <v>IBM Boeblingen以外にも3台の実機を使用しているが、「IBM Quantum device A」のような記述しかないため特定できなかった</v>
      </c>
    </row>
    <row r="170" spans="1:11">
      <c r="A170" t="str">
        <f>filter_input!E170</f>
        <v>2112.12654</v>
      </c>
      <c r="B170" t="b">
        <f>IF(A170=0,0,VLOOKUP(A170,入力ファイル!B:T,3,FALSE))</f>
        <v>1</v>
      </c>
      <c r="C170" s="1">
        <f>IF(A170=0,"",VLOOKUP(A170,入力ファイル!B:T,4,FALSE))</f>
        <v>44553.656099537038</v>
      </c>
      <c r="D170">
        <f t="shared" si="4"/>
        <v>2021</v>
      </c>
      <c r="E170">
        <f t="shared" si="5"/>
        <v>445536560</v>
      </c>
      <c r="F170">
        <f>IF(A170=0,0,VLOOKUP(A170,入力ファイル!B:T,5,FALSE))</f>
        <v>3</v>
      </c>
      <c r="G170" t="str">
        <f>IF(A170=0,0,VLOOKUP(VLOOKUP(A170,入力ファイル!B:T,6,FALSE),vendors!A:E,5,FALSE))</f>
        <v>IBM</v>
      </c>
      <c r="H170" t="str">
        <f>IF(A170=0,0,VLOOKUP(A170,入力ファイル!B:T,15,FALSE))</f>
        <v>F8,E</v>
      </c>
      <c r="I170" t="str">
        <f>IFERROR(VLOOKUP(A170,subject_ids!A:B,2,FALSE),"")</f>
        <v>1,7</v>
      </c>
      <c r="J170" t="str">
        <f>IF(A170=0,0,VLOOKUP(A170,入力ファイル!B:T,17,FALSE))</f>
        <v>Quantum dynamics simulations beyond the coherence time on NISQ hardware   by variational Trotter compression</v>
      </c>
      <c r="K170" t="str">
        <f>IF(A170=0,0,VLOOKUP(A170,入力ファイル!B:T,19,FALSE))</f>
        <v>・「running VTC simulations on the IBM QPU Santiago for a system of size M = 3」との記述から3量子ビットと判断 ・精度向上目的で量子エラー抑制使用(abstractに記載あり)</v>
      </c>
    </row>
    <row r="171" spans="1:11">
      <c r="A171" t="str">
        <f>filter_input!E171</f>
        <v>2112.12435</v>
      </c>
      <c r="B171" t="b">
        <f>IF(A171=0,0,VLOOKUP(A171,入力ファイル!B:T,3,FALSE))</f>
        <v>1</v>
      </c>
      <c r="C171" s="1">
        <f>IF(A171=0,"",VLOOKUP(A171,入力ファイル!B:T,4,FALSE))</f>
        <v>44553.413530092592</v>
      </c>
      <c r="D171">
        <f t="shared" si="4"/>
        <v>2021</v>
      </c>
      <c r="E171">
        <f t="shared" si="5"/>
        <v>445534135</v>
      </c>
      <c r="F171">
        <f>IF(A171=0,0,VLOOKUP(A171,入力ファイル!B:T,5,FALSE))</f>
        <v>6</v>
      </c>
      <c r="G171" t="str">
        <f>IF(A171=0,0,VLOOKUP(VLOOKUP(A171,入力ファイル!B:T,6,FALSE),vendors!A:E,5,FALSE))</f>
        <v>IBM</v>
      </c>
      <c r="H171" t="str">
        <f>IF(A171=0,0,VLOOKUP(A171,入力ファイル!B:T,15,FALSE))</f>
        <v>A,E</v>
      </c>
      <c r="I171" t="str">
        <f>IFERROR(VLOOKUP(A171,subject_ids!A:B,2,FALSE),"")</f>
        <v>1,12</v>
      </c>
      <c r="J171" t="str">
        <f>IF(A171=0,0,VLOOKUP(A171,入力ファイル!B:T,17,FALSE))</f>
        <v>A Divide-and-Conquer Approach to Dicke State Preparation</v>
      </c>
      <c r="K171" t="str">
        <f>IF(A171=0,0,VLOOKUP(A171,入力ファイル!B:T,19,FALSE))</f>
        <v>・Dicke State Preparation→(A) ・精度向上目的で量子エラー抑制使用(abstractに記載あり)</v>
      </c>
    </row>
    <row r="172" spans="1:11">
      <c r="A172" t="str">
        <f>filter_input!E172</f>
        <v>2112.12247</v>
      </c>
      <c r="B172" t="b">
        <f>IF(A172=0,0,VLOOKUP(A172,入力ファイル!B:T,3,FALSE))</f>
        <v>1</v>
      </c>
      <c r="C172" s="1">
        <f>IF(A172=0,"",VLOOKUP(A172,入力ファイル!B:T,4,FALSE))</f>
        <v>44552.932164351849</v>
      </c>
      <c r="D172">
        <f t="shared" si="4"/>
        <v>2021</v>
      </c>
      <c r="E172">
        <f t="shared" si="5"/>
        <v>445529321</v>
      </c>
      <c r="F172">
        <f>IF(A172=0,0,VLOOKUP(A172,入力ファイル!B:T,5,FALSE))</f>
        <v>2</v>
      </c>
      <c r="G172" t="str">
        <f>IF(A172=0,0,VLOOKUP(VLOOKUP(A172,入力ファイル!B:T,6,FALSE),vendors!A:E,5,FALSE))</f>
        <v>IBM</v>
      </c>
      <c r="H172" t="str">
        <f>IF(A172=0,0,VLOOKUP(A172,入力ファイル!B:T,15,FALSE))</f>
        <v>B</v>
      </c>
      <c r="I172">
        <f>IFERROR(VLOOKUP(A172,subject_ids!A:B,2,FALSE),"")</f>
        <v>1</v>
      </c>
      <c r="J172" t="str">
        <f>IF(A172=0,0,VLOOKUP(A172,入力ファイル!B:T,17,FALSE))</f>
        <v>Method for Generating Randomly Perturbed Density Operators Subject to   Different Sets of Constraints</v>
      </c>
      <c r="K172" t="str">
        <f>IF(A172=0,0,VLOOKUP(A172,入力ファイル!B:T,19,FALSE))</f>
        <v/>
      </c>
    </row>
    <row r="173" spans="1:11">
      <c r="A173" t="str">
        <f>filter_input!E173</f>
        <v>2112.11354</v>
      </c>
      <c r="B173" t="b">
        <f>IF(A173=0,0,VLOOKUP(A173,入力ファイル!B:T,3,FALSE))</f>
        <v>1</v>
      </c>
      <c r="C173" s="1">
        <f>IF(A173=0,"",VLOOKUP(A173,入力ファイル!B:T,4,FALSE))</f>
        <v>44551.703657407408</v>
      </c>
      <c r="D173">
        <f t="shared" si="4"/>
        <v>2021</v>
      </c>
      <c r="E173">
        <f t="shared" si="5"/>
        <v>445517036</v>
      </c>
      <c r="F173">
        <f>IF(A173=0,0,VLOOKUP(A173,入力ファイル!B:T,5,FALSE))</f>
        <v>11</v>
      </c>
      <c r="G173" t="str">
        <f>IF(A173=0,0,VLOOKUP(VLOOKUP(A173,入力ファイル!B:T,6,FALSE),vendors!A:E,5,FALSE))</f>
        <v>IBM</v>
      </c>
      <c r="H173" t="str">
        <f>IF(A173=0,0,VLOOKUP(A173,入力ファイル!B:T,15,FALSE))</f>
        <v>F5</v>
      </c>
      <c r="I173" t="str">
        <f>IFERROR(VLOOKUP(A173,subject_ids!A:B,2,FALSE),"")</f>
        <v>1,29</v>
      </c>
      <c r="J173" t="str">
        <f>IF(A173=0,0,VLOOKUP(A173,入力ファイル!B:T,17,FALSE))</f>
        <v>Warm-Started QAOA with Custom Mixers Provably Converges and   Computationally Beats Goemans-Williamson's Max-Cut at Low Circuit Depths</v>
      </c>
      <c r="K173" t="str">
        <f>IF(A173=0,0,VLOOKUP(A173,入力ファイル!B:T,19,FALSE))</f>
        <v/>
      </c>
    </row>
    <row r="174" spans="1:11">
      <c r="A174" t="str">
        <f>filter_input!E174</f>
        <v>2112.10810</v>
      </c>
      <c r="B174" t="b">
        <f>IF(A174=0,0,VLOOKUP(A174,入力ファイル!B:T,3,FALSE))</f>
        <v>1</v>
      </c>
      <c r="C174" s="1">
        <f>IF(A174=0,"",VLOOKUP(A174,入力ファイル!B:T,4,FALSE))</f>
        <v>44550.80023148148</v>
      </c>
      <c r="D174">
        <f t="shared" si="4"/>
        <v>2021</v>
      </c>
      <c r="E174">
        <f t="shared" si="5"/>
        <v>445508002</v>
      </c>
      <c r="F174">
        <f>IF(A174=0,0,VLOOKUP(A174,入力ファイル!B:T,5,FALSE))</f>
        <v>6</v>
      </c>
      <c r="G174" t="str">
        <f>IF(A174=0,0,VLOOKUP(VLOOKUP(A174,入力ファイル!B:T,6,FALSE),vendors!A:E,5,FALSE))</f>
        <v>Quantinuum</v>
      </c>
      <c r="H174" t="str">
        <f>IF(A174=0,0,VLOOKUP(A174,入力ファイル!B:T,15,FALSE))</f>
        <v>F8</v>
      </c>
      <c r="I174" t="str">
        <f>IFERROR(VLOOKUP(A174,subject_ids!A:B,2,FALSE),"")</f>
        <v>7,1</v>
      </c>
      <c r="J174" t="str">
        <f>IF(A174=0,0,VLOOKUP(A174,入力ファイル!B:T,17,FALSE))</f>
        <v>Holographic simulation of correlated electrons on a trapped ion quantum   processor</v>
      </c>
      <c r="K174" t="str">
        <f>IF(A174=0,0,VLOOKUP(A174,入力ファイル!B:T,19,FALSE))</f>
        <v>H1-1かH1-2か不明</v>
      </c>
    </row>
    <row r="175" spans="1:11">
      <c r="A175" t="str">
        <f>filter_input!E175</f>
        <v>2112.10418</v>
      </c>
      <c r="B175" t="b">
        <f>IF(A175=0,0,VLOOKUP(A175,入力ファイル!B:T,3,FALSE))</f>
        <v>1</v>
      </c>
      <c r="C175" s="1">
        <f>IF(A175=0,"",VLOOKUP(A175,入力ファイル!B:T,4,FALSE))</f>
        <v>44550.404467592591</v>
      </c>
      <c r="D175">
        <f t="shared" si="4"/>
        <v>2021</v>
      </c>
      <c r="E175">
        <f t="shared" si="5"/>
        <v>445504044</v>
      </c>
      <c r="F175">
        <f>IF(A175=0,0,VLOOKUP(A175,入力ファイル!B:T,5,FALSE))</f>
        <v>10</v>
      </c>
      <c r="G175" t="str">
        <f>IF(A175=0,0,VLOOKUP(VLOOKUP(A175,入力ファイル!B:T,6,FALSE),vendors!A:E,5,FALSE))</f>
        <v>IBM</v>
      </c>
      <c r="H175" t="str">
        <f>IF(A175=0,0,VLOOKUP(A175,入力ファイル!B:T,15,FALSE))</f>
        <v>B</v>
      </c>
      <c r="I175" t="str">
        <f>IFERROR(VLOOKUP(A175,subject_ids!A:B,2,FALSE),"")</f>
        <v>1,7</v>
      </c>
      <c r="J175" t="str">
        <f>IF(A175=0,0,VLOOKUP(A175,入力ファイル!B:T,17,FALSE))</f>
        <v>Practical Quantum State Tomography for Gibbs states</v>
      </c>
      <c r="K175" t="str">
        <f>IF(A175=0,0,VLOOKUP(A175,入力ファイル!B:T,19,FALSE))</f>
        <v/>
      </c>
    </row>
    <row r="176" spans="1:11">
      <c r="A176" t="str">
        <f>filter_input!E176</f>
        <v>2112.10417</v>
      </c>
      <c r="B176" t="b">
        <f>IF(A176=0,0,VLOOKUP(A176,入力ファイル!B:T,3,FALSE))</f>
        <v>1</v>
      </c>
      <c r="C176" s="1">
        <f>IF(A176=0,"",VLOOKUP(A176,入力ファイル!B:T,4,FALSE))</f>
        <v>44550.403252314813</v>
      </c>
      <c r="D176">
        <f t="shared" si="4"/>
        <v>2021</v>
      </c>
      <c r="E176">
        <f t="shared" si="5"/>
        <v>445504032</v>
      </c>
      <c r="F176">
        <f>IF(A176=0,0,VLOOKUP(A176,入力ファイル!B:T,5,FALSE))</f>
        <v>4</v>
      </c>
      <c r="G176" t="str">
        <f>IF(A176=0,0,VLOOKUP(VLOOKUP(A176,入力ファイル!B:T,6,FALSE),vendors!A:E,5,FALSE))</f>
        <v>IBM</v>
      </c>
      <c r="H176" t="str">
        <f>IF(A176=0,0,VLOOKUP(A176,入力ファイル!B:T,15,FALSE))</f>
        <v>B,A</v>
      </c>
      <c r="I176">
        <f>IFERROR(VLOOKUP(A176,subject_ids!A:B,2,FALSE),"")</f>
        <v>1</v>
      </c>
      <c r="J176" t="str">
        <f>IF(A176=0,0,VLOOKUP(A176,入力ファイル!B:T,17,FALSE))</f>
        <v>Protection of noisy multipartite entangled states of superconducting   qubits via universally robust dynamical decoupling schemes</v>
      </c>
      <c r="K176" t="str">
        <f>IF(A176=0,0,VLOOKUP(A176,入力ファイル!B:T,19,FALSE))</f>
        <v/>
      </c>
    </row>
    <row r="177" spans="1:11">
      <c r="A177" t="str">
        <f>filter_input!E177</f>
        <v>2112.09349</v>
      </c>
      <c r="B177" t="b">
        <f>IF(A177=0,0,VLOOKUP(A177,入力ファイル!B:T,3,FALSE))</f>
        <v>0</v>
      </c>
      <c r="C177" s="1">
        <f>IF(A177=0,"",VLOOKUP(A177,入力ファイル!B:T,4,FALSE))</f>
        <v>44547.285624999997</v>
      </c>
      <c r="D177">
        <f t="shared" si="4"/>
        <v>2021</v>
      </c>
      <c r="E177">
        <f t="shared" si="5"/>
        <v>445472856</v>
      </c>
      <c r="F177">
        <f>IF(A177=0,0,VLOOKUP(A177,入力ファイル!B:T,5,FALSE))</f>
        <v>0</v>
      </c>
      <c r="G177">
        <f>IF(A177=0,0,VLOOKUP(VLOOKUP(A177,入力ファイル!B:T,6,FALSE),vendors!A:E,5,FALSE))</f>
        <v>0</v>
      </c>
      <c r="H177" t="str">
        <f>IF(A177=0,0,VLOOKUP(A177,入力ファイル!B:T,15,FALSE))</f>
        <v/>
      </c>
      <c r="I177">
        <f>IFERROR(VLOOKUP(A177,subject_ids!A:B,2,FALSE),"")</f>
        <v>1</v>
      </c>
      <c r="J177" t="str">
        <f>IF(A177=0,0,VLOOKUP(A177,入力ファイル!B:T,17,FALSE))</f>
        <v>Performance Evaluations of Noisy Approximate Quantum Fourier Arithmetic</v>
      </c>
      <c r="K177" t="str">
        <f>IF(A177=0,0,VLOOKUP(A177,入力ファイル!B:T,19,FALSE))</f>
        <v/>
      </c>
    </row>
    <row r="178" spans="1:11">
      <c r="A178" t="str">
        <f>filter_input!E178</f>
        <v>2112.09083</v>
      </c>
      <c r="B178" t="b">
        <f>IF(A178=0,0,VLOOKUP(A178,入力ファイル!B:T,3,FALSE))</f>
        <v>1</v>
      </c>
      <c r="C178" s="1">
        <f>IF(A178=0,"",VLOOKUP(A178,入力ファイル!B:T,4,FALSE))</f>
        <v>44546.755810185183</v>
      </c>
      <c r="D178">
        <f t="shared" si="4"/>
        <v>2021</v>
      </c>
      <c r="E178">
        <f t="shared" si="5"/>
        <v>445467558</v>
      </c>
      <c r="F178">
        <f>IF(A178=0,0,VLOOKUP(A178,入力ファイル!B:T,5,FALSE))</f>
        <v>2</v>
      </c>
      <c r="G178" t="str">
        <f>IF(A178=0,0,VLOOKUP(VLOOKUP(A178,入力ファイル!B:T,6,FALSE),vendors!A:E,5,FALSE))</f>
        <v>IBM</v>
      </c>
      <c r="H178" t="str">
        <f>IF(A178=0,0,VLOOKUP(A178,入力ファイル!B:T,15,FALSE))</f>
        <v>F9</v>
      </c>
      <c r="I178" t="str">
        <f>IFERROR(VLOOKUP(A178,subject_ids!A:B,2,FALSE),"")</f>
        <v>1,21,22,13</v>
      </c>
      <c r="J178" t="str">
        <f>IF(A178=0,0,VLOOKUP(A178,入力ファイル!B:T,17,FALSE))</f>
        <v>Preparation of the SU(3) Lattice Yang-Mills Vacuum with Variational   Quantum Methods</v>
      </c>
      <c r="K178" t="str">
        <f>IF(A178=0,0,VLOOKUP(A178,入力ファイル!B:T,19,FALSE))</f>
        <v/>
      </c>
    </row>
    <row r="179" spans="1:11">
      <c r="A179" t="str">
        <f>filter_input!E179</f>
        <v>2112.07567</v>
      </c>
      <c r="B179" t="b">
        <f>IF(A179=0,0,VLOOKUP(A179,入力ファイル!B:T,3,FALSE))</f>
        <v>1</v>
      </c>
      <c r="C179" s="1">
        <f>IF(A179=0,"",VLOOKUP(A179,入力ファイル!B:T,4,FALSE))</f>
        <v>44544.720972222225</v>
      </c>
      <c r="D179">
        <f t="shared" si="4"/>
        <v>2021</v>
      </c>
      <c r="E179">
        <f t="shared" si="5"/>
        <v>445447209</v>
      </c>
      <c r="F179">
        <f>IF(A179=0,0,VLOOKUP(A179,入力ファイル!B:T,5,FALSE))</f>
        <v>1</v>
      </c>
      <c r="G179" t="str">
        <f>IF(A179=0,0,VLOOKUP(VLOOKUP(A179,入力ファイル!B:T,6,FALSE),vendors!A:E,5,FALSE))</f>
        <v>IBM</v>
      </c>
      <c r="H179" t="str">
        <f>IF(A179=0,0,VLOOKUP(A179,入力ファイル!B:T,15,FALSE))</f>
        <v>A</v>
      </c>
      <c r="I179">
        <f>IFERROR(VLOOKUP(A179,subject_ids!A:B,2,FALSE),"")</f>
        <v>1</v>
      </c>
      <c r="J179" t="str">
        <f>IF(A179=0,0,VLOOKUP(A179,入力ファイル!B:T,17,FALSE))</f>
        <v>Born rule as a test of the accuracy of a public quantum computer</v>
      </c>
      <c r="K179" t="str">
        <f>IF(A179=0,0,VLOOKUP(A179,入力ファイル!B:T,19,FALSE))</f>
        <v>IBM Armonk</v>
      </c>
    </row>
    <row r="180" spans="1:11">
      <c r="A180" t="str">
        <f>filter_input!E180</f>
        <v>2112.06661</v>
      </c>
      <c r="B180" t="b">
        <f>IF(A180=0,0,VLOOKUP(A180,入力ファイル!B:T,3,FALSE))</f>
        <v>1</v>
      </c>
      <c r="C180" s="1">
        <f>IF(A180=0,"",VLOOKUP(A180,入力ファイル!B:T,4,FALSE))</f>
        <v>44543.562060185184</v>
      </c>
      <c r="D180">
        <f t="shared" si="4"/>
        <v>2021</v>
      </c>
      <c r="E180">
        <f t="shared" si="5"/>
        <v>445435620</v>
      </c>
      <c r="F180">
        <f>IF(A180=0,0,VLOOKUP(A180,入力ファイル!B:T,5,FALSE))</f>
        <v>1</v>
      </c>
      <c r="G180" t="str">
        <f>IF(A180=0,0,VLOOKUP(VLOOKUP(A180,入力ファイル!B:T,6,FALSE),vendors!A:E,5,FALSE))</f>
        <v>IBM</v>
      </c>
      <c r="H180" t="str">
        <f>IF(A180=0,0,VLOOKUP(A180,入力ファイル!B:T,15,FALSE))</f>
        <v>C</v>
      </c>
      <c r="I180" t="str">
        <f>IFERROR(VLOOKUP(A180,subject_ids!A:B,2,FALSE),"")</f>
        <v>1,35</v>
      </c>
      <c r="J180" t="str">
        <f>IF(A180=0,0,VLOOKUP(A180,入力ファイル!B:T,17,FALSE))</f>
        <v>Learning Classical Readout Quantum PUFs based on single-qubit gates</v>
      </c>
      <c r="K180" t="str">
        <f>IF(A180=0,0,VLOOKUP(A180,入力ファイル!B:T,19,FALSE))</f>
        <v>Quantum Physical Unclonable Functions. Mumbai　QPUの qubit1を使った実験とqubit23を使った実験を実施。</v>
      </c>
    </row>
    <row r="181" spans="1:11">
      <c r="A181" t="str">
        <f>filter_input!E181</f>
        <v>2112.06364</v>
      </c>
      <c r="B181" t="b">
        <f>IF(A181=0,0,VLOOKUP(A181,入力ファイル!B:T,3,FALSE))</f>
        <v>1</v>
      </c>
      <c r="C181" s="1">
        <f>IF(A181=0,"",VLOOKUP(A181,入力ファイル!B:T,4,FALSE))</f>
        <v>44543.029143518521</v>
      </c>
      <c r="D181">
        <f t="shared" si="4"/>
        <v>2021</v>
      </c>
      <c r="E181">
        <f t="shared" si="5"/>
        <v>445430291</v>
      </c>
      <c r="F181">
        <f>IF(A181=0,0,VLOOKUP(A181,入力ファイル!B:T,5,FALSE))</f>
        <v>7</v>
      </c>
      <c r="G181" t="str">
        <f>IF(A181=0,0,VLOOKUP(VLOOKUP(A181,入力ファイル!B:T,6,FALSE),vendors!A:E,5,FALSE))</f>
        <v>IBM</v>
      </c>
      <c r="H181" t="str">
        <f>IF(A181=0,0,VLOOKUP(A181,入力ファイル!B:T,15,FALSE))</f>
        <v>B</v>
      </c>
      <c r="I181">
        <f>IFERROR(VLOOKUP(A181,subject_ids!A:B,2,FALSE),"")</f>
        <v>1</v>
      </c>
      <c r="J181" t="str">
        <f>IF(A181=0,0,VLOOKUP(A181,入力ファイル!B:T,17,FALSE))</f>
        <v>Process Tomography on a 7-Qubit Quantum Processor via Tensor Network   Contraction Path Finding</v>
      </c>
      <c r="K181" t="str">
        <f>IF(A181=0,0,VLOOKUP(A181,入力ファイル!B:T,19,FALSE))</f>
        <v/>
      </c>
    </row>
    <row r="182" spans="1:11">
      <c r="A182" t="str">
        <f>filter_input!E182</f>
        <v>2112.06211</v>
      </c>
      <c r="B182" t="b">
        <f>IF(A182=0,0,VLOOKUP(A182,入力ファイル!B:T,3,FALSE))</f>
        <v>1</v>
      </c>
      <c r="C182" s="1">
        <f>IF(A182=0,"",VLOOKUP(A182,入力ファイル!B:T,4,FALSE))</f>
        <v>44542.504386574074</v>
      </c>
      <c r="D182">
        <f t="shared" si="4"/>
        <v>2021</v>
      </c>
      <c r="E182">
        <f t="shared" si="5"/>
        <v>445425043</v>
      </c>
      <c r="F182">
        <f>IF(A182=0,0,VLOOKUP(A182,入力ファイル!B:T,5,FALSE))</f>
        <v>20</v>
      </c>
      <c r="G182" t="str">
        <f>IF(A182=0,0,VLOOKUP(VLOOKUP(A182,入力ファイル!B:T,6,FALSE),vendors!A:E,5,FALSE))</f>
        <v>IBM</v>
      </c>
      <c r="H182" t="str">
        <f>IF(A182=0,0,VLOOKUP(A182,入力ファイル!B:T,15,FALSE))</f>
        <v>F1</v>
      </c>
      <c r="I182" t="str">
        <f>IFERROR(VLOOKUP(A182,subject_ids!A:B,2,FALSE),"")</f>
        <v>1,18</v>
      </c>
      <c r="J182" t="str">
        <f>IF(A182=0,0,VLOOKUP(A182,入力ファイル!B:T,17,FALSE))</f>
        <v>Quantum kernels for real-world predictions based on electronic health   records</v>
      </c>
      <c r="K182" t="str">
        <f>IF(A182=0,0,VLOOKUP(A182,入力ファイル!B:T,19,FALSE))</f>
        <v/>
      </c>
    </row>
    <row r="183" spans="1:11">
      <c r="A183" t="str">
        <f>filter_input!E183</f>
        <v>2112.05882</v>
      </c>
      <c r="B183" t="b">
        <f>IF(A183=0,0,VLOOKUP(A183,入力ファイル!B:T,3,FALSE))</f>
        <v>1</v>
      </c>
      <c r="C183" s="1">
        <f>IF(A183=0,"",VLOOKUP(A183,入力ファイル!B:T,4,FALSE))</f>
        <v>44541.021585648145</v>
      </c>
      <c r="D183">
        <f t="shared" si="4"/>
        <v>2021</v>
      </c>
      <c r="E183">
        <f t="shared" si="5"/>
        <v>445410215</v>
      </c>
      <c r="F183">
        <f>IF(A183=0,0,VLOOKUP(A183,入力ファイル!B:T,5,FALSE))</f>
        <v>2</v>
      </c>
      <c r="G183" t="str">
        <f>IF(A183=0,0,VLOOKUP(VLOOKUP(A183,入力ファイル!B:T,6,FALSE),vendors!A:E,5,FALSE))</f>
        <v>IBM</v>
      </c>
      <c r="H183" t="str">
        <f>IF(A183=0,0,VLOOKUP(A183,入力ファイル!B:T,15,FALSE))</f>
        <v>A</v>
      </c>
      <c r="I183">
        <f>IFERROR(VLOOKUP(A183,subject_ids!A:B,2,FALSE),"")</f>
        <v>1</v>
      </c>
      <c r="J183" t="str">
        <f>IF(A183=0,0,VLOOKUP(A183,入力ファイル!B:T,17,FALSE))</f>
        <v>Reality variation under monitoring with weak measurements</v>
      </c>
      <c r="K183" t="str">
        <f>IF(A183=0,0,VLOOKUP(A183,入力ファイル!B:T,19,FALSE))</f>
        <v/>
      </c>
    </row>
    <row r="184" spans="1:11">
      <c r="A184" t="str">
        <f>filter_input!E184</f>
        <v>2112.05821</v>
      </c>
      <c r="B184" t="b">
        <f>IF(A184=0,0,VLOOKUP(A184,入力ファイル!B:T,3,FALSE))</f>
        <v>1</v>
      </c>
      <c r="C184" s="1">
        <f>IF(A184=0,"",VLOOKUP(A184,入力ファイル!B:T,4,FALSE))</f>
        <v>44540.860150462962</v>
      </c>
      <c r="D184">
        <f t="shared" si="4"/>
        <v>2021</v>
      </c>
      <c r="E184">
        <f t="shared" si="5"/>
        <v>445408601</v>
      </c>
      <c r="F184">
        <f>IF(A184=0,0,VLOOKUP(A184,入力ファイル!B:T,5,FALSE))</f>
        <v>6</v>
      </c>
      <c r="G184" t="str">
        <f>IF(A184=0,0,VLOOKUP(VLOOKUP(A184,入力ファイル!B:T,6,FALSE),vendors!A:E,5,FALSE))</f>
        <v>IBM</v>
      </c>
      <c r="H184" t="str">
        <f>IF(A184=0,0,VLOOKUP(A184,入力ファイル!B:T,15,FALSE))</f>
        <v>E,F7</v>
      </c>
      <c r="I184">
        <f>IFERROR(VLOOKUP(A184,subject_ids!A:B,2,FALSE),"")</f>
        <v>1</v>
      </c>
      <c r="J184" t="str">
        <f>IF(A184=0,0,VLOOKUP(A184,入力ファイル!B:T,17,FALSE))</f>
        <v>VAQEM: A Variational Approach to Quantum Error Mitigation</v>
      </c>
      <c r="K184" t="str">
        <f>IF(A184=0,0,VLOOKUP(A184,入力ファイル!B:T,19,FALSE))</f>
        <v>IBM Casablanca</v>
      </c>
    </row>
    <row r="185" spans="1:11">
      <c r="A185" t="str">
        <f>filter_input!E185</f>
        <v>2112.05175</v>
      </c>
      <c r="B185" t="b">
        <f>IF(A185=0,0,VLOOKUP(A185,入力ファイル!B:T,3,FALSE))</f>
        <v>1</v>
      </c>
      <c r="C185" s="1">
        <f>IF(A185=0,"",VLOOKUP(A185,入力ファイル!B:T,4,FALSE))</f>
        <v>44539.794293981482</v>
      </c>
      <c r="D185">
        <f t="shared" si="4"/>
        <v>2021</v>
      </c>
      <c r="E185">
        <f t="shared" si="5"/>
        <v>445397942</v>
      </c>
      <c r="F185">
        <f>IF(A185=0,0,VLOOKUP(A185,入力ファイル!B:T,5,FALSE))</f>
        <v>2</v>
      </c>
      <c r="G185" t="str">
        <f>IF(A185=0,0,VLOOKUP(VLOOKUP(A185,入力ファイル!B:T,6,FALSE),vendors!A:E,5,FALSE))</f>
        <v>IBM</v>
      </c>
      <c r="H185" t="str">
        <f>IF(A185=0,0,VLOOKUP(A185,入力ファイル!B:T,15,FALSE))</f>
        <v>F13</v>
      </c>
      <c r="I185">
        <f>IFERROR(VLOOKUP(A185,subject_ids!A:B,2,FALSE),"")</f>
        <v>1</v>
      </c>
      <c r="J185" t="str">
        <f>IF(A185=0,0,VLOOKUP(A185,入力ファイル!B:T,17,FALSE))</f>
        <v>General quantum Chinos games</v>
      </c>
      <c r="K185" t="str">
        <f>IF(A185=0,0,VLOOKUP(A185,入力ファイル!B:T,19,FALSE))</f>
        <v>Quantum game</v>
      </c>
    </row>
    <row r="186" spans="1:11">
      <c r="A186" t="str">
        <f>filter_input!E186</f>
        <v>2112.04625</v>
      </c>
      <c r="B186" t="b">
        <f>IF(A186=0,0,VLOOKUP(A186,入力ファイル!B:T,3,FALSE))</f>
        <v>1</v>
      </c>
      <c r="C186" s="1">
        <f>IF(A186=0,"",VLOOKUP(A186,入力ファイル!B:T,4,FALSE))</f>
        <v>44538.9996875</v>
      </c>
      <c r="D186">
        <f t="shared" si="4"/>
        <v>2021</v>
      </c>
      <c r="E186">
        <f t="shared" si="5"/>
        <v>445389996</v>
      </c>
      <c r="F186">
        <f>IF(A186=0,0,VLOOKUP(A186,入力ファイル!B:T,5,FALSE))</f>
        <v>3</v>
      </c>
      <c r="G186" t="str">
        <f>IF(A186=0,0,VLOOKUP(VLOOKUP(A186,入力ファイル!B:T,6,FALSE),vendors!A:E,5,FALSE))</f>
        <v>IBM</v>
      </c>
      <c r="H186" t="str">
        <f>IF(A186=0,0,VLOOKUP(A186,入力ファイル!B:T,15,FALSE))</f>
        <v>F2</v>
      </c>
      <c r="I186" t="str">
        <f>IFERROR(VLOOKUP(A186,subject_ids!A:B,2,FALSE),"")</f>
        <v>1,60,3</v>
      </c>
      <c r="J186" t="str">
        <f>IF(A186=0,0,VLOOKUP(A186,入力ファイル!B:T,17,FALSE))</f>
        <v>Determining ground-state phase diagrams on quantum computers via a   generalized application of adiabatic state preparation</v>
      </c>
      <c r="K186" t="str">
        <f>IF(A186=0,0,VLOOKUP(A186,入力ファイル!B:T,19,FALSE))</f>
        <v>IBM Santiago</v>
      </c>
    </row>
    <row r="187" spans="1:11">
      <c r="A187" t="str">
        <f>filter_input!E187</f>
        <v>2112.04414</v>
      </c>
      <c r="B187" t="b">
        <f>IF(A187=0,0,VLOOKUP(A187,入力ファイル!B:T,3,FALSE))</f>
        <v>1</v>
      </c>
      <c r="C187" s="1">
        <f>IF(A187=0,"",VLOOKUP(A187,入力ファイル!B:T,4,FALSE))</f>
        <v>44538.708923611113</v>
      </c>
      <c r="D187">
        <f t="shared" si="4"/>
        <v>2021</v>
      </c>
      <c r="E187">
        <f t="shared" si="5"/>
        <v>445387089</v>
      </c>
      <c r="F187">
        <f>IF(A187=0,0,VLOOKUP(A187,入力ファイル!B:T,5,FALSE))</f>
        <v>6</v>
      </c>
      <c r="G187" t="str">
        <f>IF(A187=0,0,VLOOKUP(VLOOKUP(A187,入力ファイル!B:T,6,FALSE),vendors!A:E,5,FALSE))</f>
        <v>Rigetti</v>
      </c>
      <c r="H187" t="str">
        <f>IF(A187=0,0,VLOOKUP(A187,入力ファイル!B:T,15,FALSE))</f>
        <v>B,F5</v>
      </c>
      <c r="I187">
        <f>IFERROR(VLOOKUP(A187,subject_ids!A:B,2,FALSE),"")</f>
        <v>1</v>
      </c>
      <c r="J187" t="str">
        <f>IF(A187=0,0,VLOOKUP(A187,入力ファイル!B:T,17,FALSE))</f>
        <v>Dual Map Framework for Noise Characterization of Quantum Computers</v>
      </c>
      <c r="K187" t="str">
        <f>IF(A187=0,0,VLOOKUP(A187,入力ファイル!B:T,19,FALSE))</f>
        <v/>
      </c>
    </row>
    <row r="188" spans="1:11">
      <c r="A188" t="str">
        <f>filter_input!E188</f>
        <v>2112.04076</v>
      </c>
      <c r="B188" t="b">
        <f>IF(A188=0,0,VLOOKUP(A188,入力ファイル!B:T,3,FALSE))</f>
        <v>1</v>
      </c>
      <c r="C188" s="1">
        <f>IF(A188=0,"",VLOOKUP(A188,入力ファイル!B:T,4,FALSE))</f>
        <v>44538.078194444446</v>
      </c>
      <c r="D188">
        <f t="shared" si="4"/>
        <v>2021</v>
      </c>
      <c r="E188">
        <f t="shared" si="5"/>
        <v>445380781</v>
      </c>
      <c r="F188">
        <f>IF(A188=0,0,VLOOKUP(A188,入力ファイル!B:T,5,FALSE))</f>
        <v>4</v>
      </c>
      <c r="G188" t="str">
        <f>IF(A188=0,0,VLOOKUP(VLOOKUP(A188,入力ファイル!B:T,6,FALSE),vendors!A:E,5,FALSE))</f>
        <v>IBM</v>
      </c>
      <c r="H188" t="str">
        <f>IF(A188=0,0,VLOOKUP(A188,入力ファイル!B:T,15,FALSE))</f>
        <v>D</v>
      </c>
      <c r="I188" t="str">
        <f>IFERROR(VLOOKUP(A188,subject_ids!A:B,2,FALSE),"")</f>
        <v>1,17</v>
      </c>
      <c r="J188" t="str">
        <f>IF(A188=0,0,VLOOKUP(A188,入力ファイル!B:T,17,FALSE))</f>
        <v>Experimental Characterization of Fault-Tolerant Circuits in Small-Scale   Quantum Processors</v>
      </c>
      <c r="K188" t="str">
        <f>IF(A188=0,0,VLOOKUP(A188,入力ファイル!B:T,19,FALSE))</f>
        <v/>
      </c>
    </row>
    <row r="189" spans="1:11">
      <c r="A189" t="str">
        <f>filter_input!E189</f>
        <v>2112.03689</v>
      </c>
      <c r="B189" t="b">
        <f>IF(A189=0,0,VLOOKUP(A189,入力ファイル!B:T,3,FALSE))</f>
        <v>1</v>
      </c>
      <c r="C189" s="1">
        <f>IF(A189=0,"",VLOOKUP(A189,入力ファイル!B:T,4,FALSE))</f>
        <v>44536.273125</v>
      </c>
      <c r="D189">
        <f t="shared" si="4"/>
        <v>2021</v>
      </c>
      <c r="E189">
        <f t="shared" si="5"/>
        <v>445362731</v>
      </c>
      <c r="F189">
        <f>IF(A189=0,0,VLOOKUP(A189,入力ファイル!B:T,5,FALSE))</f>
        <v>5</v>
      </c>
      <c r="G189" t="str">
        <f>IF(A189=0,0,VLOOKUP(VLOOKUP(A189,入力ファイル!B:T,6,FALSE),vendors!A:E,5,FALSE))</f>
        <v>IBM</v>
      </c>
      <c r="H189" t="str">
        <f>IF(A189=0,0,VLOOKUP(A189,入力ファイル!B:T,15,FALSE))</f>
        <v>A</v>
      </c>
      <c r="I189">
        <f>IFERROR(VLOOKUP(A189,subject_ids!A:B,2,FALSE),"")</f>
        <v>1</v>
      </c>
      <c r="J189" t="str">
        <f>IF(A189=0,0,VLOOKUP(A189,入力ファイル!B:T,17,FALSE))</f>
        <v>Hidden variables in Mermin GHZ machine with quantum assistance</v>
      </c>
      <c r="K189" t="str">
        <f>IF(A189=0,0,VLOOKUP(A189,入力ファイル!B:T,19,FALSE))</f>
        <v/>
      </c>
    </row>
    <row r="190" spans="1:11">
      <c r="A190" t="str">
        <f>filter_input!E190</f>
        <v>2112.03585</v>
      </c>
      <c r="B190" t="b">
        <f>IF(A190=0,0,VLOOKUP(A190,入力ファイル!B:T,3,FALSE))</f>
        <v>1</v>
      </c>
      <c r="C190" s="1">
        <f>IF(A190=0,"",VLOOKUP(A190,入力ファイル!B:T,4,FALSE))</f>
        <v>44537.39371527778</v>
      </c>
      <c r="D190">
        <f t="shared" si="4"/>
        <v>2021</v>
      </c>
      <c r="E190">
        <f t="shared" si="5"/>
        <v>445373937</v>
      </c>
      <c r="F190">
        <f>IF(A190=0,0,VLOOKUP(A190,入力ファイル!B:T,5,FALSE))</f>
        <v>5</v>
      </c>
      <c r="G190" t="str">
        <f>IF(A190=0,0,VLOOKUP(VLOOKUP(A190,入力ファイル!B:T,6,FALSE),vendors!A:E,5,FALSE))</f>
        <v>IBM</v>
      </c>
      <c r="H190" t="str">
        <f>IF(A190=0,0,VLOOKUP(A190,入力ファイル!B:T,15,FALSE))</f>
        <v>E</v>
      </c>
      <c r="I190" t="str">
        <f>IFERROR(VLOOKUP(A190,subject_ids!A:B,2,FALSE),"")</f>
        <v>1,46</v>
      </c>
      <c r="J190" t="str">
        <f>IF(A190=0,0,VLOOKUP(A190,入力ファイル!B:T,17,FALSE))</f>
        <v>Quantum readout error mitigation via deep learning</v>
      </c>
      <c r="K190" t="str">
        <f>IF(A190=0,0,VLOOKUP(A190,入力ファイル!B:T,19,FALSE))</f>
        <v/>
      </c>
    </row>
    <row r="191" spans="1:11">
      <c r="A191" t="str">
        <f>filter_input!E191</f>
        <v>2112.03503</v>
      </c>
      <c r="B191" t="b">
        <f>IF(A191=0,0,VLOOKUP(A191,入力ファイル!B:T,3,FALSE))</f>
        <v>1</v>
      </c>
      <c r="C191" s="1">
        <f>IF(A191=0,"",VLOOKUP(A191,入力ファイル!B:T,4,FALSE))</f>
        <v>44537.226354166669</v>
      </c>
      <c r="D191">
        <f t="shared" si="4"/>
        <v>2021</v>
      </c>
      <c r="E191">
        <f t="shared" si="5"/>
        <v>445372263</v>
      </c>
      <c r="F191">
        <f>IF(A191=0,0,VLOOKUP(A191,入力ファイル!B:T,5,FALSE))</f>
        <v>6</v>
      </c>
      <c r="G191" t="str">
        <f>IF(A191=0,0,VLOOKUP(VLOOKUP(A191,入力ファイル!B:T,6,FALSE),vendors!A:E,5,FALSE))</f>
        <v>IBM</v>
      </c>
      <c r="H191" t="str">
        <f>IF(A191=0,0,VLOOKUP(A191,入力ファイル!B:T,15,FALSE))</f>
        <v>A</v>
      </c>
      <c r="I191">
        <f>IFERROR(VLOOKUP(A191,subject_ids!A:B,2,FALSE),"")</f>
        <v>1</v>
      </c>
      <c r="J191" t="str">
        <f>IF(A191=0,0,VLOOKUP(A191,入力ファイル!B:T,17,FALSE))</f>
        <v>Comment on "Multi-output quantum teleportation of different quantum   information with an IBM quantum experience"</v>
      </c>
      <c r="K191" t="str">
        <f>IF(A191=0,0,VLOOKUP(A191,入力ファイル!B:T,19,FALSE))</f>
        <v/>
      </c>
    </row>
    <row r="192" spans="1:11">
      <c r="A192" t="str">
        <f>filter_input!E192</f>
        <v>2112.03043</v>
      </c>
      <c r="B192" t="b">
        <f>IF(A192=0,0,VLOOKUP(A192,入力ファイル!B:T,3,FALSE))</f>
        <v>1</v>
      </c>
      <c r="C192" s="1">
        <f>IF(A192=0,"",VLOOKUP(A192,入力ファイル!B:T,4,FALSE))</f>
        <v>44536.573657407411</v>
      </c>
      <c r="D192">
        <f t="shared" si="4"/>
        <v>2021</v>
      </c>
      <c r="E192">
        <f t="shared" si="5"/>
        <v>445365736</v>
      </c>
      <c r="F192">
        <f>IF(A192=0,0,VLOOKUP(A192,入力ファイル!B:T,5,FALSE))</f>
        <v>2</v>
      </c>
      <c r="G192" t="str">
        <f>IF(A192=0,0,VLOOKUP(VLOOKUP(A192,入力ファイル!B:T,6,FALSE),vendors!A:E,5,FALSE))</f>
        <v>Rigetti</v>
      </c>
      <c r="H192" t="str">
        <f>IF(A192=0,0,VLOOKUP(A192,入力ファイル!B:T,15,FALSE))</f>
        <v>B</v>
      </c>
      <c r="I192">
        <f>IFERROR(VLOOKUP(A192,subject_ids!A:B,2,FALSE),"")</f>
        <v>1</v>
      </c>
      <c r="J192" t="str">
        <f>IF(A192=0,0,VLOOKUP(A192,入力ファイル!B:T,17,FALSE))</f>
        <v>Qubit noise deconvolution</v>
      </c>
      <c r="K192" t="str">
        <f>IF(A192=0,0,VLOOKUP(A192,入力ファイル!B:T,19,FALSE))</f>
        <v/>
      </c>
    </row>
    <row r="193" spans="1:11">
      <c r="A193" t="str">
        <f>filter_input!E193</f>
        <v>2112.01927</v>
      </c>
      <c r="B193" t="b">
        <f>IF(A193=0,0,VLOOKUP(A193,入力ファイル!B:T,3,FALSE))</f>
        <v>1</v>
      </c>
      <c r="C193" s="1">
        <f>IF(A193=0,"",VLOOKUP(A193,入力ファイル!B:T,4,FALSE))</f>
        <v>44533.602986111109</v>
      </c>
      <c r="D193">
        <f t="shared" si="4"/>
        <v>2021</v>
      </c>
      <c r="E193">
        <f t="shared" si="5"/>
        <v>445336029</v>
      </c>
      <c r="F193">
        <f>IF(A193=0,0,VLOOKUP(A193,入力ファイル!B:T,5,FALSE))</f>
        <v>4</v>
      </c>
      <c r="G193" t="str">
        <f>IF(A193=0,0,VLOOKUP(VLOOKUP(A193,入力ファイル!B:T,6,FALSE),vendors!A:E,5,FALSE))</f>
        <v>IBM</v>
      </c>
      <c r="H193" t="str">
        <f>IF(A193=0,0,VLOOKUP(A193,入力ファイル!B:T,15,FALSE))</f>
        <v>F9</v>
      </c>
      <c r="I193" t="str">
        <f>IFERROR(VLOOKUP(A193,subject_ids!A:B,2,FALSE),"")</f>
        <v>1,13</v>
      </c>
      <c r="J193" t="str">
        <f>IF(A193=0,0,VLOOKUP(A193,入力ファイル!B:T,17,FALSE))</f>
        <v>Solving hadron structures using the basis light-front quantization   approach on quantum computers</v>
      </c>
      <c r="K193" t="str">
        <f>IF(A193=0,0,VLOOKUP(A193,入力ファイル!B:T,19,FALSE))</f>
        <v/>
      </c>
    </row>
    <row r="194" spans="1:11">
      <c r="A194" t="str">
        <f>filter_input!E194</f>
        <v>2112.00984</v>
      </c>
      <c r="B194" t="b">
        <f>IF(A194=0,0,VLOOKUP(A194,入力ファイル!B:T,3,FALSE))</f>
        <v>1</v>
      </c>
      <c r="C194" s="1">
        <f>IF(A194=0,"",VLOOKUP(A194,入力ファイル!B:T,4,FALSE))</f>
        <v>44532.214375000003</v>
      </c>
      <c r="D194">
        <f t="shared" si="4"/>
        <v>2021</v>
      </c>
      <c r="E194">
        <f t="shared" si="5"/>
        <v>445322143</v>
      </c>
      <c r="F194">
        <f>IF(A194=0,0,VLOOKUP(A194,入力ファイル!B:T,5,FALSE))</f>
        <v>3</v>
      </c>
      <c r="G194" t="str">
        <f>IF(A194=0,0,VLOOKUP(VLOOKUP(A194,入力ファイル!B:T,6,FALSE),vendors!A:E,5,FALSE))</f>
        <v>IBM</v>
      </c>
      <c r="H194" t="str">
        <f>IF(A194=0,0,VLOOKUP(A194,入力ファイル!B:T,15,FALSE))</f>
        <v>B</v>
      </c>
      <c r="I194">
        <f>IFERROR(VLOOKUP(A194,subject_ids!A:B,2,FALSE),"")</f>
        <v>1</v>
      </c>
      <c r="J194" t="str">
        <f>IF(A194=0,0,VLOOKUP(A194,入力ファイル!B:T,17,FALSE))</f>
        <v>Measurement Crosstalk Errors in Cloud-Based Quantum Computing</v>
      </c>
      <c r="K194" t="str">
        <f>IF(A194=0,0,VLOOKUP(A194,入力ファイル!B:T,19,FALSE))</f>
        <v/>
      </c>
    </row>
    <row r="195" spans="1:11">
      <c r="A195" t="str">
        <f>filter_input!E195</f>
        <v>2111.15522</v>
      </c>
      <c r="B195" t="b">
        <f>IF(A195=0,0,VLOOKUP(A195,入力ファイル!B:T,3,FALSE))</f>
        <v>1</v>
      </c>
      <c r="C195" s="1">
        <f>IF(A195=0,"",VLOOKUP(A195,入力ファイル!B:T,4,FALSE))</f>
        <v>44530.672233796293</v>
      </c>
      <c r="D195">
        <f t="shared" ref="D195:D258" si="6">IF(A195=0,"",YEAR(C195))</f>
        <v>2021</v>
      </c>
      <c r="E195">
        <f t="shared" ref="E195:E258" si="7">IF(A195=0,"",INT(C195*10000))</f>
        <v>445306722</v>
      </c>
      <c r="F195">
        <f>IF(A195=0,0,VLOOKUP(A195,入力ファイル!B:T,5,FALSE))</f>
        <v>2</v>
      </c>
      <c r="G195" t="str">
        <f>IF(A195=0,0,VLOOKUP(VLOOKUP(A195,入力ファイル!B:T,6,FALSE),vendors!A:E,5,FALSE))</f>
        <v>IBM</v>
      </c>
      <c r="H195" t="str">
        <f>IF(A195=0,0,VLOOKUP(A195,入力ファイル!B:T,15,FALSE))</f>
        <v>E</v>
      </c>
      <c r="I195" t="str">
        <f>IFERROR(VLOOKUP(A195,subject_ids!A:B,2,FALSE),"")</f>
        <v>1,21</v>
      </c>
      <c r="J195" t="str">
        <f>IF(A195=0,0,VLOOKUP(A195,入力ファイル!B:T,17,FALSE))</f>
        <v>Model-Independent Error Mitigation in Parametric Quantum Circuits and   Depolarizing Projection of Quantum Noise</v>
      </c>
      <c r="K195" t="str">
        <f>IF(A195=0,0,VLOOKUP(A195,入力ファイル!B:T,19,FALSE))</f>
        <v/>
      </c>
    </row>
    <row r="196" spans="1:11">
      <c r="A196" t="str">
        <f>filter_input!E196</f>
        <v>2111.15183</v>
      </c>
      <c r="B196" t="b">
        <f>IF(A196=0,0,VLOOKUP(A196,入力ファイル!B:T,3,FALSE))</f>
        <v>1</v>
      </c>
      <c r="C196" s="1">
        <f>IF(A196=0,"",VLOOKUP(A196,入力ファイル!B:T,4,FALSE))</f>
        <v>44530.325775462959</v>
      </c>
      <c r="D196">
        <f t="shared" si="6"/>
        <v>2021</v>
      </c>
      <c r="E196">
        <f t="shared" si="7"/>
        <v>445303257</v>
      </c>
      <c r="F196">
        <f>IF(A196=0,0,VLOOKUP(A196,入力ファイル!B:T,5,FALSE))</f>
        <v>1</v>
      </c>
      <c r="G196" t="str">
        <f>IF(A196=0,0,VLOOKUP(VLOOKUP(A196,入力ファイル!B:T,6,FALSE),vendors!A:E,5,FALSE))</f>
        <v>IBM</v>
      </c>
      <c r="H196" t="str">
        <f>IF(A196=0,0,VLOOKUP(A196,入力ファイル!B:T,15,FALSE))</f>
        <v>F8</v>
      </c>
      <c r="I196">
        <f>IFERROR(VLOOKUP(A196,subject_ids!A:B,2,FALSE),"")</f>
        <v>1</v>
      </c>
      <c r="J196" t="str">
        <f>IF(A196=0,0,VLOOKUP(A196,入力ファイル!B:T,17,FALSE))</f>
        <v>Modelling quantum photonics on a quantum computer</v>
      </c>
      <c r="K196" t="str">
        <f>IF(A196=0,0,VLOOKUP(A196,入力ファイル!B:T,19,FALSE))</f>
        <v/>
      </c>
    </row>
    <row r="197" spans="1:11">
      <c r="A197" t="str">
        <f>filter_input!E197</f>
        <v>2111.14002</v>
      </c>
      <c r="B197" t="b">
        <f>IF(A197=0,0,VLOOKUP(A197,入力ファイル!B:T,3,FALSE))</f>
        <v>0</v>
      </c>
      <c r="C197" s="1">
        <f>IF(A197=0,"",VLOOKUP(A197,入力ファイル!B:T,4,FALSE))</f>
        <v>44527.961909722224</v>
      </c>
      <c r="D197">
        <f t="shared" si="6"/>
        <v>2021</v>
      </c>
      <c r="E197">
        <f t="shared" si="7"/>
        <v>445279619</v>
      </c>
      <c r="F197">
        <f>IF(A197=0,0,VLOOKUP(A197,入力ファイル!B:T,5,FALSE))</f>
        <v>0</v>
      </c>
      <c r="G197">
        <f>IF(A197=0,0,VLOOKUP(VLOOKUP(A197,入力ファイル!B:T,6,FALSE),vendors!A:E,5,FALSE))</f>
        <v>0</v>
      </c>
      <c r="H197" t="str">
        <f>IF(A197=0,0,VLOOKUP(A197,入力ファイル!B:T,15,FALSE))</f>
        <v/>
      </c>
      <c r="I197">
        <f>IFERROR(VLOOKUP(A197,subject_ids!A:B,2,FALSE),"")</f>
        <v>1</v>
      </c>
      <c r="J197" t="str">
        <f>IF(A197=0,0,VLOOKUP(A197,入力ファイル!B:T,17,FALSE))</f>
        <v>Tomographic entanglement indicators in frequency combs and Talbot   carpets</v>
      </c>
      <c r="K197" t="str">
        <f>IF(A197=0,0,VLOOKUP(A197,入力ファイル!B:T,19,FALSE))</f>
        <v/>
      </c>
    </row>
    <row r="198" spans="1:11">
      <c r="A198" t="str">
        <f>filter_input!E198</f>
        <v>2111.11996</v>
      </c>
      <c r="B198" t="b">
        <f>IF(A198=0,0,VLOOKUP(A198,入力ファイル!B:T,3,FALSE))</f>
        <v>1</v>
      </c>
      <c r="C198" s="1">
        <f>IF(A198=0,"",VLOOKUP(A198,入力ファイル!B:T,4,FALSE))</f>
        <v>44523.704583333332</v>
      </c>
      <c r="D198">
        <f t="shared" si="6"/>
        <v>2021</v>
      </c>
      <c r="E198">
        <f t="shared" si="7"/>
        <v>445237045</v>
      </c>
      <c r="F198">
        <f>IF(A198=0,0,VLOOKUP(A198,入力ファイル!B:T,5,FALSE))</f>
        <v>4</v>
      </c>
      <c r="G198" t="str">
        <f>IF(A198=0,0,VLOOKUP(VLOOKUP(A198,入力ファイル!B:T,6,FALSE),vendors!A:E,5,FALSE))</f>
        <v>IBM</v>
      </c>
      <c r="H198" t="str">
        <f>IF(A198=0,0,VLOOKUP(A198,入力ファイル!B:T,15,FALSE))</f>
        <v>F2</v>
      </c>
      <c r="I198" t="str">
        <f>IFERROR(VLOOKUP(A198,subject_ids!A:B,2,FALSE),"")</f>
        <v>7,1</v>
      </c>
      <c r="J198" t="str">
        <f>IF(A198=0,0,VLOOKUP(A198,入力ファイル!B:T,17,FALSE))</f>
        <v>Simulating strongly interacting Hubbard chains with the Variational   Hamiltonian Ansatz on a quantum computer</v>
      </c>
      <c r="K198" t="str">
        <f>IF(A198=0,0,VLOOKUP(A198,入力ファイル!B:T,19,FALSE))</f>
        <v/>
      </c>
    </row>
    <row r="199" spans="1:11">
      <c r="A199" t="str">
        <f>filter_input!E199</f>
        <v>2111.09472</v>
      </c>
      <c r="B199" t="b">
        <f>IF(A199=0,0,VLOOKUP(A199,入力ファイル!B:T,3,FALSE))</f>
        <v>1</v>
      </c>
      <c r="C199" s="1">
        <f>IF(A199=0,"",VLOOKUP(A199,入力ファイル!B:T,4,FALSE))</f>
        <v>44518.072824074072</v>
      </c>
      <c r="D199">
        <f t="shared" si="6"/>
        <v>2021</v>
      </c>
      <c r="E199">
        <f t="shared" si="7"/>
        <v>445180728</v>
      </c>
      <c r="F199">
        <f>IF(A199=0,0,VLOOKUP(A199,入力ファイル!B:T,5,FALSE))</f>
        <v>15</v>
      </c>
      <c r="G199" t="str">
        <f>IF(A199=0,0,VLOOKUP(VLOOKUP(A199,入力ファイル!B:T,6,FALSE),vendors!A:E,5,FALSE))</f>
        <v>IBM</v>
      </c>
      <c r="H199" t="str">
        <f>IF(A199=0,0,VLOOKUP(A199,入力ファイル!B:T,15,FALSE))</f>
        <v>C,F7</v>
      </c>
      <c r="I199" t="str">
        <f>IFERROR(VLOOKUP(A199,subject_ids!A:B,2,FALSE),"")</f>
        <v>1,9</v>
      </c>
      <c r="J199" t="str">
        <f>IF(A199=0,0,VLOOKUP(A199,入力ファイル!B:T,17,FALSE))</f>
        <v>Exploring Airline Gate-Scheduling Optimization Using Quantum Computers</v>
      </c>
      <c r="K199" t="str">
        <f>IF(A199=0,0,VLOOKUP(A199,入力ファイル!B:T,19,FALSE))</f>
        <v/>
      </c>
    </row>
    <row r="200" spans="1:11">
      <c r="A200" t="str">
        <f>filter_input!E200</f>
        <v>2111.09033</v>
      </c>
      <c r="B200" t="b">
        <f>IF(A200=0,0,VLOOKUP(A200,入力ファイル!B:T,3,FALSE))</f>
        <v>0</v>
      </c>
      <c r="C200" s="1">
        <f>IF(A200=0,"",VLOOKUP(A200,入力ファイル!B:T,4,FALSE))</f>
        <v>44517.458356481482</v>
      </c>
      <c r="D200">
        <f t="shared" si="6"/>
        <v>2021</v>
      </c>
      <c r="E200">
        <f t="shared" si="7"/>
        <v>445174583</v>
      </c>
      <c r="F200">
        <f>IF(A200=0,0,VLOOKUP(A200,入力ファイル!B:T,5,FALSE))</f>
        <v>0</v>
      </c>
      <c r="G200">
        <f>IF(A200=0,0,VLOOKUP(VLOOKUP(A200,入力ファイル!B:T,6,FALSE),vendors!A:E,5,FALSE))</f>
        <v>0</v>
      </c>
      <c r="H200" t="str">
        <f>IF(A200=0,0,VLOOKUP(A200,入力ファイル!B:T,15,FALSE))</f>
        <v>C</v>
      </c>
      <c r="I200">
        <f>IFERROR(VLOOKUP(A200,subject_ids!A:B,2,FALSE),"")</f>
        <v>1</v>
      </c>
      <c r="J200" t="str">
        <f>IF(A200=0,0,VLOOKUP(A200,入力ファイル!B:T,17,FALSE))</f>
        <v>A Variation-Aware Quantum Circuit Mapping Approach Based on Multi-agent   Cooperation</v>
      </c>
      <c r="K200" t="str">
        <f>IF(A200=0,0,VLOOKUP(A200,入力ファイル!B:T,19,FALSE))</f>
        <v/>
      </c>
    </row>
    <row r="201" spans="1:11">
      <c r="A201" t="str">
        <f>filter_input!E201</f>
        <v>2111.09028</v>
      </c>
      <c r="B201" t="b">
        <f>IF(A201=0,0,VLOOKUP(A201,入力ファイル!B:T,3,FALSE))</f>
        <v>1</v>
      </c>
      <c r="C201" s="1">
        <f>IF(A201=0,"",VLOOKUP(A201,入力ファイル!B:T,4,FALSE))</f>
        <v>44517.448344907411</v>
      </c>
      <c r="D201">
        <f t="shared" si="6"/>
        <v>2021</v>
      </c>
      <c r="E201">
        <f t="shared" si="7"/>
        <v>445174483</v>
      </c>
      <c r="F201">
        <f>IF(A201=0,0,VLOOKUP(A201,入力ファイル!B:T,5,FALSE))</f>
        <v>4</v>
      </c>
      <c r="G201" t="str">
        <f>IF(A201=0,0,VLOOKUP(VLOOKUP(A201,入力ファイル!B:T,6,FALSE),vendors!A:E,5,FALSE))</f>
        <v>IBM</v>
      </c>
      <c r="H201" t="str">
        <f>IF(A201=0,0,VLOOKUP(A201,入力ファイル!B:T,15,FALSE))</f>
        <v>B,C</v>
      </c>
      <c r="I201" t="str">
        <f>IFERROR(VLOOKUP(A201,subject_ids!A:B,2,FALSE),"")</f>
        <v>1,35</v>
      </c>
      <c r="J201" t="str">
        <f>IF(A201=0,0,VLOOKUP(A201,入力ファイル!B:T,17,FALSE))</f>
        <v>United Nation Security Council in Quantum World: Experimental   Realization of Quantum Anonymous Veto Protocols using IBM Quantum Computer</v>
      </c>
      <c r="K201" t="str">
        <f>IF(A201=0,0,VLOOKUP(A201,入力ファイル!B:T,19,FALSE))</f>
        <v/>
      </c>
    </row>
    <row r="202" spans="1:11">
      <c r="A202" t="str">
        <f>filter_input!E202</f>
        <v>2111.08771</v>
      </c>
      <c r="B202" t="b">
        <f>IF(A202=0,0,VLOOKUP(A202,入力ファイル!B:T,3,FALSE))</f>
        <v>1</v>
      </c>
      <c r="C202" s="1">
        <f>IF(A202=0,"",VLOOKUP(A202,入力ファイル!B:T,4,FALSE))</f>
        <v>44516.868148148147</v>
      </c>
      <c r="D202">
        <f t="shared" si="6"/>
        <v>2021</v>
      </c>
      <c r="E202">
        <f t="shared" si="7"/>
        <v>445168681</v>
      </c>
      <c r="F202">
        <f>IF(A202=0,0,VLOOKUP(A202,入力ファイル!B:T,5,FALSE))</f>
        <v>5</v>
      </c>
      <c r="G202" t="str">
        <f>IF(A202=0,0,VLOOKUP(VLOOKUP(A202,入力ファイル!B:T,6,FALSE),vendors!A:E,5,FALSE))</f>
        <v>Rigetti</v>
      </c>
      <c r="H202" t="str">
        <f>IF(A202=0,0,VLOOKUP(A202,入力ファイル!B:T,15,FALSE))</f>
        <v>F2</v>
      </c>
      <c r="I202">
        <f>IFERROR(VLOOKUP(A202,subject_ids!A:B,2,FALSE),"")</f>
        <v>1</v>
      </c>
      <c r="J202" t="str">
        <f>IF(A202=0,0,VLOOKUP(A202,入力ファイル!B:T,17,FALSE))</f>
        <v>Variational Adiabatic Gauge Transformation on real quantum hardware for   effective low-energy Hamiltonians and accurate diagonalization</v>
      </c>
      <c r="K202" t="str">
        <f>IF(A202=0,0,VLOOKUP(A202,入力ファイル!B:T,19,FALSE))</f>
        <v/>
      </c>
    </row>
    <row r="203" spans="1:11">
      <c r="A203" t="str">
        <f>filter_input!E203</f>
        <v>2111.07051</v>
      </c>
      <c r="B203" t="b">
        <f>IF(A203=0,0,VLOOKUP(A203,入力ファイル!B:T,3,FALSE))</f>
        <v>1</v>
      </c>
      <c r="C203" s="1">
        <f>IF(A203=0,"",VLOOKUP(A203,入力ファイル!B:T,4,FALSE))</f>
        <v>44513.249016203707</v>
      </c>
      <c r="D203">
        <f t="shared" si="6"/>
        <v>2021</v>
      </c>
      <c r="E203">
        <f t="shared" si="7"/>
        <v>445132490</v>
      </c>
      <c r="F203">
        <f>IF(A203=0,0,VLOOKUP(A203,入力ファイル!B:T,5,FALSE))</f>
        <v>1</v>
      </c>
      <c r="G203" t="str">
        <f>IF(A203=0,0,VLOOKUP(VLOOKUP(A203,入力ファイル!B:T,6,FALSE),vendors!A:E,5,FALSE))</f>
        <v>IBM</v>
      </c>
      <c r="H203" t="str">
        <f>IF(A203=0,0,VLOOKUP(A203,入力ファイル!B:T,15,FALSE))</f>
        <v>B,A</v>
      </c>
      <c r="I203">
        <f>IFERROR(VLOOKUP(A203,subject_ids!A:B,2,FALSE),"")</f>
        <v>1</v>
      </c>
      <c r="J203" t="str">
        <f>IF(A203=0,0,VLOOKUP(A203,入力ファイル!B:T,17,FALSE))</f>
        <v>Predicting non-Markovian superconducting qubit dynamics from tomographic   reconstruction</v>
      </c>
      <c r="K203" t="str">
        <f>IF(A203=0,0,VLOOKUP(A203,入力ファイル!B:T,19,FALSE))</f>
        <v/>
      </c>
    </row>
    <row r="204" spans="1:11">
      <c r="A204" t="str">
        <f>filter_input!E204</f>
        <v>2111.06102</v>
      </c>
      <c r="B204" t="b">
        <f>IF(A204=0,0,VLOOKUP(A204,入力ファイル!B:T,3,FALSE))</f>
        <v>1</v>
      </c>
      <c r="C204" s="1">
        <f>IF(A204=0,"",VLOOKUP(A204,入力ファイル!B:T,4,FALSE))</f>
        <v>44511.367546296293</v>
      </c>
      <c r="D204">
        <f t="shared" si="6"/>
        <v>2021</v>
      </c>
      <c r="E204">
        <f t="shared" si="7"/>
        <v>445113675</v>
      </c>
      <c r="F204">
        <f>IF(A204=0,0,VLOOKUP(A204,入力ファイル!B:T,5,FALSE))</f>
        <v>7</v>
      </c>
      <c r="G204" t="str">
        <f>IF(A204=0,0,VLOOKUP(VLOOKUP(A204,入力ファイル!B:T,6,FALSE),vendors!A:E,5,FALSE))</f>
        <v>IBM</v>
      </c>
      <c r="H204" t="str">
        <f>IF(A204=0,0,VLOOKUP(A204,入力ファイル!B:T,15,FALSE))</f>
        <v>F7</v>
      </c>
      <c r="I204" t="str">
        <f>IFERROR(VLOOKUP(A204,subject_ids!A:B,2,FALSE),"")</f>
        <v>35,1</v>
      </c>
      <c r="J204" t="str">
        <f>IF(A204=0,0,VLOOKUP(A204,入力ファイル!B:T,17,FALSE))</f>
        <v>The Present and Future of Discrete Logarithm Problems on Noisy Quantum   Computers</v>
      </c>
      <c r="K204" t="str">
        <f>IF(A204=0,0,VLOOKUP(A204,入力ファイル!B:T,19,FALSE))</f>
        <v/>
      </c>
    </row>
    <row r="205" spans="1:11">
      <c r="A205" t="str">
        <f>filter_input!E205</f>
        <v>2111.05026</v>
      </c>
      <c r="B205" t="b">
        <f>IF(A205=0,0,VLOOKUP(A205,入力ファイル!B:T,3,FALSE))</f>
        <v>1</v>
      </c>
      <c r="C205" s="1">
        <f>IF(A205=0,"",VLOOKUP(A205,入力ファイル!B:T,4,FALSE))</f>
        <v>44509.422175925924</v>
      </c>
      <c r="D205">
        <f t="shared" si="6"/>
        <v>2021</v>
      </c>
      <c r="E205">
        <f t="shared" si="7"/>
        <v>445094221</v>
      </c>
      <c r="F205">
        <f>IF(A205=0,0,VLOOKUP(A205,入力ファイル!B:T,5,FALSE))</f>
        <v>5</v>
      </c>
      <c r="G205" t="str">
        <f>IF(A205=0,0,VLOOKUP(VLOOKUP(A205,入力ファイル!B:T,6,FALSE),vendors!A:E,5,FALSE))</f>
        <v>IBM</v>
      </c>
      <c r="H205" t="str">
        <f>IF(A205=0,0,VLOOKUP(A205,入力ファイル!B:T,15,FALSE))</f>
        <v>E</v>
      </c>
      <c r="I205" t="str">
        <f>IFERROR(VLOOKUP(A205,subject_ids!A:B,2,FALSE),"")</f>
        <v>1,21</v>
      </c>
      <c r="J205" t="str">
        <f>IF(A205=0,0,VLOOKUP(A205,入力ファイル!B:T,17,FALSE))</f>
        <v>Investigating the variance increase of readout error mitigation through   classical bit-flip correction on IBM and Rigetti quantum computers</v>
      </c>
      <c r="K205" t="str">
        <f>IF(A205=0,0,VLOOKUP(A205,入力ファイル!B:T,19,FALSE))</f>
        <v/>
      </c>
    </row>
    <row r="206" spans="1:11">
      <c r="A206" t="str">
        <f>filter_input!E206</f>
        <v>2111.03038</v>
      </c>
      <c r="B206" t="b">
        <f>IF(A206=0,0,VLOOKUP(A206,入力ファイル!B:T,3,FALSE))</f>
        <v>0</v>
      </c>
      <c r="C206" s="1">
        <f>IF(A206=0,"",VLOOKUP(A206,入力ファイル!B:T,4,FALSE))</f>
        <v>44504.73945601852</v>
      </c>
      <c r="D206">
        <f t="shared" si="6"/>
        <v>2021</v>
      </c>
      <c r="E206">
        <f t="shared" si="7"/>
        <v>445047394</v>
      </c>
      <c r="F206">
        <f>IF(A206=0,0,VLOOKUP(A206,入力ファイル!B:T,5,FALSE))</f>
        <v>0</v>
      </c>
      <c r="G206">
        <f>IF(A206=0,0,VLOOKUP(VLOOKUP(A206,入力ファイル!B:T,6,FALSE),vendors!A:E,5,FALSE))</f>
        <v>0</v>
      </c>
      <c r="H206" t="str">
        <f>IF(A206=0,0,VLOOKUP(A206,入力ファイル!B:T,15,FALSE))</f>
        <v>F9</v>
      </c>
      <c r="I206" t="str">
        <f>IFERROR(VLOOKUP(A206,subject_ids!A:B,2,FALSE),"")</f>
        <v>27,4,1</v>
      </c>
      <c r="J206" t="str">
        <f>IF(A206=0,0,VLOOKUP(A206,入力ファイル!B:T,17,FALSE))</f>
        <v>Quantum variational solving of the Wheeler-DeWitt equation</v>
      </c>
      <c r="K206" t="str">
        <f>IF(A206=0,0,VLOOKUP(A206,入力ファイル!B:T,19,FALSE))</f>
        <v/>
      </c>
    </row>
    <row r="207" spans="1:11">
      <c r="A207" t="str">
        <f>filter_input!E207</f>
        <v>2111.02896</v>
      </c>
      <c r="B207" t="b">
        <f>IF(A207=0,0,VLOOKUP(A207,入力ファイル!B:T,3,FALSE))</f>
        <v>1</v>
      </c>
      <c r="C207" s="1">
        <f>IF(A207=0,"",VLOOKUP(A207,入力ファイル!B:T,4,FALSE))</f>
        <v>44502.661678240744</v>
      </c>
      <c r="D207">
        <f t="shared" si="6"/>
        <v>2021</v>
      </c>
      <c r="E207">
        <f t="shared" si="7"/>
        <v>445026616</v>
      </c>
      <c r="F207">
        <f>IF(A207=0,0,VLOOKUP(A207,入力ファイル!B:T,5,FALSE))</f>
        <v>5</v>
      </c>
      <c r="G207" t="str">
        <f>IF(A207=0,0,VLOOKUP(VLOOKUP(A207,入力ファイル!B:T,6,FALSE),vendors!A:E,5,FALSE))</f>
        <v>IBM</v>
      </c>
      <c r="H207" t="str">
        <f>IF(A207=0,0,VLOOKUP(A207,入力ファイル!B:T,15,FALSE))</f>
        <v>C,A</v>
      </c>
      <c r="I207">
        <f>IFERROR(VLOOKUP(A207,subject_ids!A:B,2,FALSE),"")</f>
        <v>1</v>
      </c>
      <c r="J207" t="str">
        <f>IF(A207=0,0,VLOOKUP(A207,入力ファイル!B:T,17,FALSE))</f>
        <v>Experimenting quantum phenomena on NISQ computers using high level   quantum programming</v>
      </c>
      <c r="K207" t="str">
        <f>IF(A207=0,0,VLOOKUP(A207,入力ファイル!B:T,19,FALSE))</f>
        <v>その他、IBM Essex, London, Ourense を使用</v>
      </c>
    </row>
    <row r="208" spans="1:11">
      <c r="A208" t="str">
        <f>filter_input!E208</f>
        <v>2111.02136</v>
      </c>
      <c r="B208" t="b">
        <f>IF(A208=0,0,VLOOKUP(A208,入力ファイル!B:T,3,FALSE))</f>
        <v>1</v>
      </c>
      <c r="C208" s="1">
        <f>IF(A208=0,"",VLOOKUP(A208,入力ファイル!B:T,4,FALSE))</f>
        <v>44503.465960648151</v>
      </c>
      <c r="D208">
        <f t="shared" si="6"/>
        <v>2021</v>
      </c>
      <c r="E208">
        <f t="shared" si="7"/>
        <v>445034659</v>
      </c>
      <c r="F208">
        <f>IF(A208=0,0,VLOOKUP(A208,入力ファイル!B:T,5,FALSE))</f>
        <v>2</v>
      </c>
      <c r="G208" t="str">
        <f>IF(A208=0,0,VLOOKUP(VLOOKUP(A208,入力ファイル!B:T,6,FALSE),vendors!A:E,5,FALSE))</f>
        <v>Rigetti</v>
      </c>
      <c r="H208" t="str">
        <f>IF(A208=0,0,VLOOKUP(A208,入力ファイル!B:T,15,FALSE))</f>
        <v>C</v>
      </c>
      <c r="I208">
        <f>IFERROR(VLOOKUP(A208,subject_ids!A:B,2,FALSE),"")</f>
        <v>1</v>
      </c>
      <c r="J208" t="str">
        <f>IF(A208=0,0,VLOOKUP(A208,入力ファイル!B:T,17,FALSE))</f>
        <v>Quantum computers to test fundamental physics or viceversa</v>
      </c>
      <c r="K208" t="str">
        <f>IF(A208=0,0,VLOOKUP(A208,入力ファイル!B:T,19,FALSE))</f>
        <v/>
      </c>
    </row>
    <row r="209" spans="1:11">
      <c r="A209" t="str">
        <f>filter_input!E209</f>
        <v>2111.00226</v>
      </c>
      <c r="B209" t="b">
        <f>IF(A209=0,0,VLOOKUP(A209,入力ファイル!B:T,3,FALSE))</f>
        <v>1</v>
      </c>
      <c r="C209" s="1">
        <f>IF(A209=0,"",VLOOKUP(A209,入力ファイル!B:T,4,FALSE))</f>
        <v>44499.446458333332</v>
      </c>
      <c r="D209">
        <f t="shared" si="6"/>
        <v>2021</v>
      </c>
      <c r="E209">
        <f t="shared" si="7"/>
        <v>444994464</v>
      </c>
      <c r="F209">
        <f>IF(A209=0,0,VLOOKUP(A209,入力ファイル!B:T,5,FALSE))</f>
        <v>3</v>
      </c>
      <c r="G209" t="str">
        <f>IF(A209=0,0,VLOOKUP(VLOOKUP(A209,入力ファイル!B:T,6,FALSE),vendors!A:E,5,FALSE))</f>
        <v>IBM</v>
      </c>
      <c r="H209" t="str">
        <f>IF(A209=0,0,VLOOKUP(A209,入力ファイル!B:T,15,FALSE))</f>
        <v>A</v>
      </c>
      <c r="I209" t="str">
        <f>IFERROR(VLOOKUP(A209,subject_ids!A:B,2,FALSE),"")</f>
        <v>1,10</v>
      </c>
      <c r="J209" t="str">
        <f>IF(A209=0,0,VLOOKUP(A209,入力ファイル!B:T,17,FALSE))</f>
        <v>Quantum simulation of perfect state transfer on weighted cubelike graphs</v>
      </c>
      <c r="K209" t="str">
        <f>IF(A209=0,0,VLOOKUP(A209,入力ファイル!B:T,19,FALSE))</f>
        <v/>
      </c>
    </row>
    <row r="210" spans="1:11">
      <c r="A210" t="str">
        <f>filter_input!E210</f>
        <v>2111.00146</v>
      </c>
      <c r="B210" t="b">
        <f>IF(A210=0,0,VLOOKUP(A210,入力ファイル!B:T,3,FALSE))</f>
        <v>0</v>
      </c>
      <c r="C210" s="1">
        <f>IF(A210=0,"",VLOOKUP(A210,入力ファイル!B:T,4,FALSE))</f>
        <v>44499.103194444448</v>
      </c>
      <c r="D210">
        <f t="shared" si="6"/>
        <v>2021</v>
      </c>
      <c r="E210">
        <f t="shared" si="7"/>
        <v>444991031</v>
      </c>
      <c r="F210">
        <f>IF(A210=0,0,VLOOKUP(A210,入力ファイル!B:T,5,FALSE))</f>
        <v>0</v>
      </c>
      <c r="G210">
        <f>IF(A210=0,0,VLOOKUP(VLOOKUP(A210,入力ファイル!B:T,6,FALSE),vendors!A:E,5,FALSE))</f>
        <v>0</v>
      </c>
      <c r="H210" t="str">
        <f>IF(A210=0,0,VLOOKUP(A210,入力ファイル!B:T,15,FALSE))</f>
        <v>C</v>
      </c>
      <c r="I210">
        <f>IFERROR(VLOOKUP(A210,subject_ids!A:B,2,FALSE),"")</f>
        <v>1</v>
      </c>
      <c r="J210" t="str">
        <f>IF(A210=0,0,VLOOKUP(A210,入力ファイル!B:T,17,FALSE))</f>
        <v>Enabling a Programming Environment for an Experimental Ion Trap Quantum   Testbed</v>
      </c>
      <c r="K210" t="str">
        <f>IF(A210=0,0,VLOOKUP(A210,入力ファイル!B:T,19,FALSE))</f>
        <v/>
      </c>
    </row>
    <row r="211" spans="1:11">
      <c r="A211" t="str">
        <f>filter_input!E211</f>
        <v>2110.15958</v>
      </c>
      <c r="B211" t="b">
        <f>IF(A211=0,0,VLOOKUP(A211,入力ファイル!B:T,3,FALSE))</f>
        <v>0</v>
      </c>
      <c r="C211" s="1">
        <f>IF(A211=0,"",VLOOKUP(A211,入力ファイル!B:T,4,FALSE))</f>
        <v>44498.749641203707</v>
      </c>
      <c r="D211">
        <f t="shared" si="6"/>
        <v>2021</v>
      </c>
      <c r="E211">
        <f t="shared" si="7"/>
        <v>444987496</v>
      </c>
      <c r="F211">
        <f>IF(A211=0,0,VLOOKUP(A211,入力ファイル!B:T,5,FALSE))</f>
        <v>0</v>
      </c>
      <c r="G211">
        <f>IF(A211=0,0,VLOOKUP(VLOOKUP(A211,入力ファイル!B:T,6,FALSE),vendors!A:E,5,FALSE))</f>
        <v>0</v>
      </c>
      <c r="H211" t="str">
        <f>IF(A211=0,0,VLOOKUP(A211,入力ファイル!B:T,15,FALSE))</f>
        <v>F6</v>
      </c>
      <c r="I211">
        <f>IFERROR(VLOOKUP(A211,subject_ids!A:B,2,FALSE),"")</f>
        <v>1</v>
      </c>
      <c r="J211" t="str">
        <f>IF(A211=0,0,VLOOKUP(A211,入力ファイル!B:T,17,FALSE))</f>
        <v>NISQ-HHL: Portfolio Optimization for Near-Term Quantum Hardware</v>
      </c>
      <c r="K211" t="str">
        <f>IF(A211=0,0,VLOOKUP(A211,入力ファイル!B:T,19,FALSE))</f>
        <v/>
      </c>
    </row>
    <row r="212" spans="1:11">
      <c r="A212" t="str">
        <f>filter_input!E212</f>
        <v>2110.14965</v>
      </c>
      <c r="B212" t="b">
        <f>IF(A212=0,0,VLOOKUP(A212,入力ファイル!B:T,3,FALSE))</f>
        <v>1</v>
      </c>
      <c r="C212" s="1">
        <f>IF(A212=0,"",VLOOKUP(A212,入力ファイル!B:T,4,FALSE))</f>
        <v>44497.383113425924</v>
      </c>
      <c r="D212">
        <f t="shared" si="6"/>
        <v>2021</v>
      </c>
      <c r="E212">
        <f t="shared" si="7"/>
        <v>444973831</v>
      </c>
      <c r="F212">
        <f>IF(A212=0,0,VLOOKUP(A212,入力ファイル!B:T,5,FALSE))</f>
        <v>4</v>
      </c>
      <c r="G212" t="str">
        <f>IF(A212=0,0,VLOOKUP(VLOOKUP(A212,入力ファイル!B:T,6,FALSE),vendors!A:E,5,FALSE))</f>
        <v>IBM</v>
      </c>
      <c r="H212" t="str">
        <f>IF(A212=0,0,VLOOKUP(A212,入力ファイル!B:T,15,FALSE))</f>
        <v>C</v>
      </c>
      <c r="I212">
        <f>IFERROR(VLOOKUP(A212,subject_ids!A:B,2,FALSE),"")</f>
        <v>1</v>
      </c>
      <c r="J212" t="str">
        <f>IF(A212=0,0,VLOOKUP(A212,入力ファイル!B:T,17,FALSE))</f>
        <v>Separation of gates in quantum parallel programming</v>
      </c>
      <c r="K212" t="str">
        <f>IF(A212=0,0,VLOOKUP(A212,入力ファイル!B:T,19,FALSE))</f>
        <v/>
      </c>
    </row>
    <row r="213" spans="1:11">
      <c r="A213" t="str">
        <f>filter_input!E213</f>
        <v>2110.14808</v>
      </c>
      <c r="B213" t="b">
        <f>IF(A213=0,0,VLOOKUP(A213,入力ファイル!B:T,3,FALSE))</f>
        <v>0</v>
      </c>
      <c r="C213" s="1">
        <f>IF(A213=0,"",VLOOKUP(A213,入力ファイル!B:T,4,FALSE))</f>
        <v>44496.962106481478</v>
      </c>
      <c r="D213">
        <f t="shared" si="6"/>
        <v>2021</v>
      </c>
      <c r="E213">
        <f t="shared" si="7"/>
        <v>444969621</v>
      </c>
      <c r="F213">
        <f>IF(A213=0,0,VLOOKUP(A213,入力ファイル!B:T,5,FALSE))</f>
        <v>0</v>
      </c>
      <c r="G213">
        <f>IF(A213=0,0,VLOOKUP(VLOOKUP(A213,入力ファイル!B:T,6,FALSE),vendors!A:E,5,FALSE))</f>
        <v>0</v>
      </c>
      <c r="H213" t="str">
        <f>IF(A213=0,0,VLOOKUP(A213,入力ファイル!B:T,15,FALSE))</f>
        <v>C</v>
      </c>
      <c r="I213">
        <f>IFERROR(VLOOKUP(A213,subject_ids!A:B,2,FALSE),"")</f>
        <v>1</v>
      </c>
      <c r="J213" t="str">
        <f>IF(A213=0,0,VLOOKUP(A213,入力ファイル!B:T,17,FALSE))</f>
        <v>Re-examining the quantum volume test: Ideal distributions, compiler   optimizations, confidence intervals, and scalable resource estimations</v>
      </c>
      <c r="K213" t="str">
        <f>IF(A213=0,0,VLOOKUP(A213,入力ファイル!B:T,19,FALSE))</f>
        <v/>
      </c>
    </row>
    <row r="214" spans="1:11">
      <c r="A214" t="str">
        <f>filter_input!E214</f>
        <v>2110.10528</v>
      </c>
      <c r="B214" t="b">
        <f>IF(A214=0,0,VLOOKUP(A214,入力ファイル!B:T,3,FALSE))</f>
        <v>1</v>
      </c>
      <c r="C214" s="1">
        <f>IF(A214=0,"",VLOOKUP(A214,入力ファイル!B:T,4,FALSE))</f>
        <v>44489.522673611114</v>
      </c>
      <c r="D214">
        <f t="shared" si="6"/>
        <v>2021</v>
      </c>
      <c r="E214">
        <f t="shared" si="7"/>
        <v>444895226</v>
      </c>
      <c r="F214">
        <f>IF(A214=0,0,VLOOKUP(A214,入力ファイル!B:T,5,FALSE))</f>
        <v>6</v>
      </c>
      <c r="G214" t="str">
        <f>IF(A214=0,0,VLOOKUP(VLOOKUP(A214,入力ファイル!B:T,6,FALSE),vendors!A:E,5,FALSE))</f>
        <v>IonQ</v>
      </c>
      <c r="H214" t="str">
        <f>IF(A214=0,0,VLOOKUP(A214,入力ファイル!B:T,15,FALSE))</f>
        <v>A</v>
      </c>
      <c r="I214">
        <f>IFERROR(VLOOKUP(A214,subject_ids!A:B,2,FALSE),"")</f>
        <v>1</v>
      </c>
      <c r="J214" t="str">
        <f>IF(A214=0,0,VLOOKUP(A214,入力ファイル!B:T,17,FALSE))</f>
        <v>Detecting Entanglement Generating Circuits in Cloud-Based Quantum   Computing</v>
      </c>
      <c r="K214" t="str">
        <f>IF(A214=0,0,VLOOKUP(A214,入力ファイル!B:T,19,FALSE))</f>
        <v/>
      </c>
    </row>
    <row r="215" spans="1:11">
      <c r="A215" t="str">
        <f>filter_input!E215</f>
        <v>2110.08163</v>
      </c>
      <c r="B215" t="b">
        <f>IF(A215=0,0,VLOOKUP(A215,入力ファイル!B:T,3,FALSE))</f>
        <v>1</v>
      </c>
      <c r="C215" s="1">
        <f>IF(A215=0,"",VLOOKUP(A215,入力ファイル!B:T,4,FALSE))</f>
        <v>44484.658796296295</v>
      </c>
      <c r="D215">
        <f t="shared" si="6"/>
        <v>2021</v>
      </c>
      <c r="E215">
        <f t="shared" si="7"/>
        <v>444846587</v>
      </c>
      <c r="F215">
        <f>IF(A215=0,0,VLOOKUP(A215,入力ファイル!B:T,5,FALSE))</f>
        <v>4</v>
      </c>
      <c r="G215" t="str">
        <f>IF(A215=0,0,VLOOKUP(VLOOKUP(A215,入力ファイル!B:T,6,FALSE),vendors!A:E,5,FALSE))</f>
        <v>IBM</v>
      </c>
      <c r="H215" t="str">
        <f>IF(A215=0,0,VLOOKUP(A215,入力ファイル!B:T,15,FALSE))</f>
        <v>F3</v>
      </c>
      <c r="I215" t="str">
        <f>IFERROR(VLOOKUP(A215,subject_ids!A:B,2,FALSE),"")</f>
        <v>1,50</v>
      </c>
      <c r="J215" t="str">
        <f>IF(A215=0,0,VLOOKUP(A215,入力ファイル!B:T,17,FALSE))</f>
        <v>Quantum Computational Quantification of Protein-Ligand Interactions</v>
      </c>
      <c r="K215" t="str">
        <f>IF(A215=0,0,VLOOKUP(A215,入力ファイル!B:T,19,FALSE))</f>
        <v>Honeywell H1-S2 trapped ion device</v>
      </c>
    </row>
    <row r="216" spans="1:11">
      <c r="A216" t="str">
        <f>filter_input!E216</f>
        <v>2110.07747</v>
      </c>
      <c r="B216" t="b">
        <f>IF(A216=0,0,VLOOKUP(A216,入力ファイル!B:T,3,FALSE))</f>
        <v>1</v>
      </c>
      <c r="C216" s="1">
        <f>IF(A216=0,"",VLOOKUP(A216,入力ファイル!B:T,4,FALSE))</f>
        <v>44483.92832175926</v>
      </c>
      <c r="D216">
        <f t="shared" si="6"/>
        <v>2021</v>
      </c>
      <c r="E216">
        <f t="shared" si="7"/>
        <v>444839283</v>
      </c>
      <c r="F216">
        <f>IF(A216=0,0,VLOOKUP(A216,入力ファイル!B:T,5,FALSE))</f>
        <v>2</v>
      </c>
      <c r="G216" t="str">
        <f>IF(A216=0,0,VLOOKUP(VLOOKUP(A216,入力ファイル!B:T,6,FALSE),vendors!A:E,5,FALSE))</f>
        <v>IBM</v>
      </c>
      <c r="H216" t="str">
        <f>IF(A216=0,0,VLOOKUP(A216,入力ファイル!B:T,15,FALSE))</f>
        <v>F6</v>
      </c>
      <c r="I216" t="str">
        <f>IFERROR(VLOOKUP(A216,subject_ids!A:B,2,FALSE),"")</f>
        <v>1,13,14</v>
      </c>
      <c r="J216" t="str">
        <f>IF(A216=0,0,VLOOKUP(A216,入力ファイル!B:T,17,FALSE))</f>
        <v>Demonstration of the Rodeo Algorithm on a Quantum Computer</v>
      </c>
      <c r="K216" t="str">
        <f>IF(A216=0,0,VLOOKUP(A216,入力ファイル!B:T,19,FALSE))</f>
        <v/>
      </c>
    </row>
    <row r="217" spans="1:11">
      <c r="A217" t="str">
        <f>filter_input!E217</f>
        <v>2110.04981</v>
      </c>
      <c r="B217" t="b">
        <f>IF(A217=0,0,VLOOKUP(A217,入力ファイル!B:T,3,FALSE))</f>
        <v>0</v>
      </c>
      <c r="C217" s="1">
        <f>IF(A217=0,"",VLOOKUP(A217,入力ファイル!B:T,4,FALSE))</f>
        <v>44480.145173611112</v>
      </c>
      <c r="D217">
        <f t="shared" si="6"/>
        <v>2021</v>
      </c>
      <c r="E217">
        <f t="shared" si="7"/>
        <v>444801451</v>
      </c>
      <c r="F217" t="str">
        <f>IF(A217=0,0,VLOOKUP(A217,入力ファイル!B:T,5,FALSE))</f>
        <v>　</v>
      </c>
      <c r="G217">
        <f>IF(A217=0,0,VLOOKUP(VLOOKUP(A217,入力ファイル!B:T,6,FALSE),vendors!A:E,5,FALSE))</f>
        <v>0</v>
      </c>
      <c r="H217" t="str">
        <f>IF(A217=0,0,VLOOKUP(A217,入力ファイル!B:T,15,FALSE))</f>
        <v>A</v>
      </c>
      <c r="I217" t="str">
        <f>IFERROR(VLOOKUP(A217,subject_ids!A:B,2,FALSE),"")</f>
        <v>1,3</v>
      </c>
      <c r="J217" t="str">
        <f>IF(A217=0,0,VLOOKUP(A217,入力ファイル!B:T,17,FALSE))</f>
        <v>Deterministic Entanglement Transmission on Series-Parallel Quantum   Networks</v>
      </c>
      <c r="K217" t="str">
        <f>IF(A217=0,0,VLOOKUP(A217,入力ファイル!B:T,19,FALSE))</f>
        <v/>
      </c>
    </row>
    <row r="218" spans="1:11">
      <c r="A218" t="str">
        <f>filter_input!E218</f>
        <v>2110.04177</v>
      </c>
      <c r="B218" t="b">
        <f>IF(A218=0,0,VLOOKUP(A218,入力ファイル!B:T,3,FALSE))</f>
        <v>1</v>
      </c>
      <c r="C218" s="1">
        <f>IF(A218=0,"",VLOOKUP(A218,入力ファイル!B:T,4,FALSE))</f>
        <v>44477.624143518522</v>
      </c>
      <c r="D218">
        <f t="shared" si="6"/>
        <v>2021</v>
      </c>
      <c r="E218">
        <f t="shared" si="7"/>
        <v>444776241</v>
      </c>
      <c r="F218">
        <f>IF(A218=0,0,VLOOKUP(A218,入力ファイル!B:T,5,FALSE))</f>
        <v>16</v>
      </c>
      <c r="G218" t="str">
        <f>IF(A218=0,0,VLOOKUP(VLOOKUP(A218,入力ファイル!B:T,6,FALSE),vendors!A:E,5,FALSE))</f>
        <v>IBM</v>
      </c>
      <c r="H218" t="str">
        <f>IF(A218=0,0,VLOOKUP(A218,入力ファイル!B:T,15,FALSE))</f>
        <v>A</v>
      </c>
      <c r="I218">
        <f>IFERROR(VLOOKUP(A218,subject_ids!A:B,2,FALSE),"")</f>
        <v>1</v>
      </c>
      <c r="J218" t="str">
        <f>IF(A218=0,0,VLOOKUP(A218,入力ファイル!B:T,17,FALSE))</f>
        <v>Experimentally accessible non-separability criteria for multipartite   entanglement structure detection</v>
      </c>
      <c r="K218" t="str">
        <f>IF(A218=0,0,VLOOKUP(A218,入力ファイル!B:T,19,FALSE))</f>
        <v/>
      </c>
    </row>
    <row r="219" spans="1:11">
      <c r="A219" t="str">
        <f>filter_input!E219</f>
        <v>2110.03709</v>
      </c>
      <c r="B219" t="b">
        <f>IF(A219=0,0,VLOOKUP(A219,入力ファイル!B:T,3,FALSE))</f>
        <v>1</v>
      </c>
      <c r="C219" s="1">
        <f>IF(A219=0,"",VLOOKUP(A219,入力ファイル!B:T,4,FALSE))</f>
        <v>44476.750416666669</v>
      </c>
      <c r="D219">
        <f t="shared" si="6"/>
        <v>2021</v>
      </c>
      <c r="E219">
        <f t="shared" si="7"/>
        <v>444767504</v>
      </c>
      <c r="F219">
        <f>IF(A219=0,0,VLOOKUP(A219,入力ファイル!B:T,5,FALSE))</f>
        <v>5</v>
      </c>
      <c r="G219" t="str">
        <f>IF(A219=0,0,VLOOKUP(VLOOKUP(A219,入力ファイル!B:T,6,FALSE),vendors!A:E,5,FALSE))</f>
        <v>IBM</v>
      </c>
      <c r="H219" t="str">
        <f>IF(A219=0,0,VLOOKUP(A219,入力ファイル!B:T,15,FALSE))</f>
        <v>A</v>
      </c>
      <c r="I219">
        <f>IFERROR(VLOOKUP(A219,subject_ids!A:B,2,FALSE),"")</f>
        <v>1</v>
      </c>
      <c r="J219" t="str">
        <f>IF(A219=0,0,VLOOKUP(A219,入力ファイル!B:T,17,FALSE))</f>
        <v>Variational determination of multi-qubit geometrical entanglement in   NISQ computers</v>
      </c>
      <c r="K219" t="str">
        <f>IF(A219=0,0,VLOOKUP(A219,入力ファイル!B:T,19,FALSE))</f>
        <v>LimaとBogotaを使ったとあるが、どちらのデータが示されているのか不明。いい方をグラフに載せたのかもしれない。</v>
      </c>
    </row>
    <row r="220" spans="1:11">
      <c r="A220" t="str">
        <f>filter_input!E220</f>
        <v>2110.02965</v>
      </c>
      <c r="B220" t="b">
        <f>IF(A220=0,0,VLOOKUP(A220,入力ファイル!B:T,3,FALSE))</f>
        <v>1</v>
      </c>
      <c r="C220" s="1">
        <f>IF(A220=0,"",VLOOKUP(A220,入力ファイル!B:T,4,FALSE))</f>
        <v>44475.750011574077</v>
      </c>
      <c r="D220">
        <f t="shared" si="6"/>
        <v>2021</v>
      </c>
      <c r="E220">
        <f t="shared" si="7"/>
        <v>444757500</v>
      </c>
      <c r="F220">
        <f>IF(A220=0,0,VLOOKUP(A220,入力ファイル!B:T,5,FALSE))</f>
        <v>4</v>
      </c>
      <c r="G220" t="str">
        <f>IF(A220=0,0,VLOOKUP(VLOOKUP(A220,入力ファイル!B:T,6,FALSE),vendors!A:E,5,FALSE))</f>
        <v>IonQ</v>
      </c>
      <c r="H220" t="str">
        <f>IF(A220=0,0,VLOOKUP(A220,入力ファイル!B:T,15,FALSE))</f>
        <v>B</v>
      </c>
      <c r="I220" t="str">
        <f>IFERROR(VLOOKUP(A220,subject_ids!A:B,2,FALSE),"")</f>
        <v>1,7,14</v>
      </c>
      <c r="J220" t="str">
        <f>IF(A220=0,0,VLOOKUP(A220,入力ファイル!B:T,17,FALSE))</f>
        <v>Classical Shadows for Quantum Process Tomography on Near-term Quantum   Computers</v>
      </c>
      <c r="K220" t="str">
        <f>IF(A220=0,0,VLOOKUP(A220,入力ファイル!B:T,19,FALSE))</f>
        <v>QPU名は明記していないが、"The IonQ system consists of 11 trapped ion qubits"とあるので、Harmonyと判断した。</v>
      </c>
    </row>
    <row r="221" spans="1:11">
      <c r="A221" t="str">
        <f>filter_input!E221</f>
        <v>2110.00968</v>
      </c>
      <c r="B221" t="b">
        <f>IF(A221=0,0,VLOOKUP(A221,入力ファイル!B:T,3,FALSE))</f>
        <v>1</v>
      </c>
      <c r="C221" s="1">
        <f>IF(A221=0,"",VLOOKUP(A221,入力ファイル!B:T,4,FALSE))</f>
        <v>44472.41443287037</v>
      </c>
      <c r="D221">
        <f t="shared" si="6"/>
        <v>2021</v>
      </c>
      <c r="E221">
        <f t="shared" si="7"/>
        <v>444724144</v>
      </c>
      <c r="F221">
        <f>IF(A221=0,0,VLOOKUP(A221,入力ファイル!B:T,5,FALSE))</f>
        <v>4</v>
      </c>
      <c r="G221" t="str">
        <f>IF(A221=0,0,VLOOKUP(VLOOKUP(A221,入力ファイル!B:T,6,FALSE),vendors!A:E,5,FALSE))</f>
        <v>IBM</v>
      </c>
      <c r="H221" t="str">
        <f>IF(A221=0,0,VLOOKUP(A221,入力ファイル!B:T,15,FALSE))</f>
        <v>F3,E</v>
      </c>
      <c r="I221" t="str">
        <f>IFERROR(VLOOKUP(A221,subject_ids!A:B,2,FALSE),"")</f>
        <v>1,24</v>
      </c>
      <c r="J221" t="str">
        <f>IF(A221=0,0,VLOOKUP(A221,入力ファイル!B:T,17,FALSE))</f>
        <v>Coarse grained intermolecular interactions on quantum processors</v>
      </c>
      <c r="K221" t="str">
        <f>IF(A221=0,0,VLOOKUP(A221,入力ファイル!B:T,19,FALSE))</f>
        <v>Global depolarizing noise modelにもとづくerror mitigatio (Eq. 10) を使用。また、zero-noise extrapolation (linear) とLanczos methodにもとづくerror mitigation [https://quantum-journal.org/papers/q-2021-07-01-492/]のcombinationを使用。</v>
      </c>
    </row>
    <row r="222" spans="1:11">
      <c r="A222" t="str">
        <f>filter_input!E222</f>
        <v>2110.00507</v>
      </c>
      <c r="B222" t="b">
        <f>IF(A222=0,0,VLOOKUP(A222,入力ファイル!B:T,3,FALSE))</f>
        <v>1</v>
      </c>
      <c r="C222" s="1">
        <f>IF(A222=0,"",VLOOKUP(A222,入力ファイル!B:T,4,FALSE))</f>
        <v>44470.679930555554</v>
      </c>
      <c r="D222">
        <f t="shared" si="6"/>
        <v>2021</v>
      </c>
      <c r="E222">
        <f t="shared" si="7"/>
        <v>444706799</v>
      </c>
      <c r="F222">
        <f>IF(A222=0,0,VLOOKUP(A222,入力ファイル!B:T,5,FALSE))</f>
        <v>5</v>
      </c>
      <c r="G222" t="str">
        <f>IF(A222=0,0,VLOOKUP(VLOOKUP(A222,入力ファイル!B:T,6,FALSE),vendors!A:E,5,FALSE))</f>
        <v>Quantinuum</v>
      </c>
      <c r="H222" t="str">
        <f>IF(A222=0,0,VLOOKUP(A222,入力ファイル!B:T,15,FALSE))</f>
        <v>F2,C</v>
      </c>
      <c r="I222" t="str">
        <f>IFERROR(VLOOKUP(A222,subject_ids!A:B,2,FALSE),"")</f>
        <v>1,7</v>
      </c>
      <c r="J222" t="str">
        <f>IF(A222=0,0,VLOOKUP(A222,入力ファイル!B:T,17,FALSE))</f>
        <v>Simulating Large PEPs Tensor Networks on Small Quantum Devices</v>
      </c>
      <c r="K222" t="str">
        <f>IF(A222=0,0,VLOOKUP(A222,入力ファイル!B:T,19,FALSE))</f>
        <v>measure-and-reuse approachでPEPs to quantum circuit mappingのqubit数を削減</v>
      </c>
    </row>
    <row r="223" spans="1:11">
      <c r="A223" t="str">
        <f>filter_input!E223</f>
        <v>2110.00308</v>
      </c>
      <c r="B223" t="b">
        <f>IF(A223=0,0,VLOOKUP(A223,入力ファイル!B:T,3,FALSE))</f>
        <v>1</v>
      </c>
      <c r="C223" s="1">
        <f>IF(A223=0,"",VLOOKUP(A223,入力ファイル!B:T,4,FALSE))</f>
        <v>44464.605069444442</v>
      </c>
      <c r="D223">
        <f t="shared" si="6"/>
        <v>2021</v>
      </c>
      <c r="E223">
        <f t="shared" si="7"/>
        <v>444646050</v>
      </c>
      <c r="F223">
        <f>IF(A223=0,0,VLOOKUP(A223,入力ファイル!B:T,5,FALSE))</f>
        <v>5</v>
      </c>
      <c r="G223" t="str">
        <f>IF(A223=0,0,VLOOKUP(VLOOKUP(A223,入力ファイル!B:T,6,FALSE),vendors!A:E,5,FALSE))</f>
        <v>IBM</v>
      </c>
      <c r="H223" t="str">
        <f>IF(A223=0,0,VLOOKUP(A223,入力ファイル!B:T,15,FALSE))</f>
        <v>F13,E</v>
      </c>
      <c r="I223">
        <f>IFERROR(VLOOKUP(A223,subject_ids!A:B,2,FALSE),"")</f>
        <v>1</v>
      </c>
      <c r="J223" t="str">
        <f>IF(A223=0,0,VLOOKUP(A223,入力ファイル!B:T,17,FALSE))</f>
        <v>Experimental realization of BB84 protocol with different phase gates and   SARG04 protocol</v>
      </c>
      <c r="K223" t="str">
        <f>IF(A223=0,0,VLOOKUP(A223,入力ファイル!B:T,19,FALSE))</f>
        <v>量子暗号(BB84). General error mitigation [https://doi.org/10.1007/s11128-020-02913-0]なる手法を使用。（Qiskitのreadout error mitigationをゲートのエラーに拡張したような手法）</v>
      </c>
    </row>
    <row r="224" spans="1:11">
      <c r="A224" t="str">
        <f>filter_input!E224</f>
        <v>2109.15065</v>
      </c>
      <c r="B224" t="b">
        <f>IF(A224=0,0,VLOOKUP(A224,入力ファイル!B:T,3,FALSE))</f>
        <v>1</v>
      </c>
      <c r="C224" s="1">
        <f>IF(A224=0,"",VLOOKUP(A224,入力ファイル!B:T,4,FALSE))</f>
        <v>44469.515520833331</v>
      </c>
      <c r="D224">
        <f t="shared" si="6"/>
        <v>2021</v>
      </c>
      <c r="E224">
        <f t="shared" si="7"/>
        <v>444695155</v>
      </c>
      <c r="F224">
        <f>IF(A224=0,0,VLOOKUP(A224,入力ファイル!B:T,5,FALSE))</f>
        <v>7</v>
      </c>
      <c r="G224" t="str">
        <f>IF(A224=0,0,VLOOKUP(VLOOKUP(A224,入力ファイル!B:T,6,FALSE),vendors!A:E,5,FALSE))</f>
        <v>IBM</v>
      </c>
      <c r="H224" t="str">
        <f>IF(A224=0,0,VLOOKUP(A224,入力ファイル!B:T,15,FALSE))</f>
        <v>F8,E</v>
      </c>
      <c r="I224" t="str">
        <f>IFERROR(VLOOKUP(A224,subject_ids!A:B,2,FALSE),"")</f>
        <v>1,7,21</v>
      </c>
      <c r="J224" t="str">
        <f>IF(A224=0,0,VLOOKUP(A224,入力ファイル!B:T,17,FALSE))</f>
        <v>Real-time dynamics of Plaquette Models using NISQ Hardware</v>
      </c>
      <c r="K224" t="str">
        <f>IF(A224=0,0,VLOOKUP(A224,入力ファイル!B:T,19,FALSE))</f>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row>
    <row r="225" spans="1:11">
      <c r="A225" t="str">
        <f>filter_input!E225</f>
        <v>2109.14928</v>
      </c>
      <c r="B225" t="b">
        <f>IF(A225=0,0,VLOOKUP(A225,入力ファイル!B:T,3,FALSE))</f>
        <v>1</v>
      </c>
      <c r="C225" s="1">
        <f>IF(A225=0,"",VLOOKUP(A225,入力ファイル!B:T,4,FALSE))</f>
        <v>44469.372569444444</v>
      </c>
      <c r="D225">
        <f t="shared" si="6"/>
        <v>2021</v>
      </c>
      <c r="E225">
        <f t="shared" si="7"/>
        <v>444693725</v>
      </c>
      <c r="F225">
        <f>IF(A225=0,0,VLOOKUP(A225,入力ファイル!B:T,5,FALSE))</f>
        <v>4</v>
      </c>
      <c r="G225" t="str">
        <f>IF(A225=0,0,VLOOKUP(VLOOKUP(A225,入力ファイル!B:T,6,FALSE),vendors!A:E,5,FALSE))</f>
        <v>IBM</v>
      </c>
      <c r="H225" t="str">
        <f>IF(A225=0,0,VLOOKUP(A225,入力ファイル!B:T,15,FALSE))</f>
        <v>B</v>
      </c>
      <c r="I225">
        <f>IFERROR(VLOOKUP(A225,subject_ids!A:B,2,FALSE),"")</f>
        <v>1</v>
      </c>
      <c r="J225" t="str">
        <f>IF(A225=0,0,VLOOKUP(A225,入力ファイル!B:T,17,FALSE))</f>
        <v>Divide-and-conquer verification method for noisy intermediate-scale   quantum computation</v>
      </c>
      <c r="K225" t="str">
        <f>IF(A225=0,0,VLOOKUP(A225,入力ファイル!B:T,19,FALSE))</f>
        <v>sparse (constant個のconnectionを切ることで２つのdisconnectedなΘ(n)サイズの部分に分けることができる）chipでlog depthの回路で生成される状態のverification</v>
      </c>
    </row>
    <row r="226" spans="1:11">
      <c r="A226" t="str">
        <f>filter_input!E226</f>
        <v>2109.13308</v>
      </c>
      <c r="B226" t="b">
        <f>IF(A226=0,0,VLOOKUP(A226,入力ファイル!B:T,3,FALSE))</f>
        <v>1</v>
      </c>
      <c r="C226" s="1">
        <f>IF(A226=0,"",VLOOKUP(A226,入力ファイル!B:T,4,FALSE))</f>
        <v>44466.792881944442</v>
      </c>
      <c r="D226">
        <f t="shared" si="6"/>
        <v>2021</v>
      </c>
      <c r="E226">
        <f t="shared" si="7"/>
        <v>444667928</v>
      </c>
      <c r="F226">
        <f>IF(A226=0,0,VLOOKUP(A226,入力ファイル!B:T,5,FALSE))</f>
        <v>65</v>
      </c>
      <c r="G226" t="str">
        <f>IF(A226=0,0,VLOOKUP(VLOOKUP(A226,入力ファイル!B:T,6,FALSE),vendors!A:E,5,FALSE))</f>
        <v>IBM</v>
      </c>
      <c r="H226" t="str">
        <f>IF(A226=0,0,VLOOKUP(A226,入力ファイル!B:T,15,FALSE))</f>
        <v>D,B</v>
      </c>
      <c r="I226">
        <f>IFERROR(VLOOKUP(A226,subject_ids!A:B,2,FALSE),"")</f>
        <v>1</v>
      </c>
      <c r="J226" t="str">
        <f>IF(A226=0,0,VLOOKUP(A226,入力ファイル!B:T,17,FALSE))</f>
        <v>Hexagonal matching codes with 2-body measurements</v>
      </c>
      <c r="K226" t="str">
        <f>IF(A226=0,0,VLOOKUP(A226,入力ファイル!B:T,19,FALSE))</f>
        <v>IBM Cairo, Hanoi, Montreal, Toronto を27-qubitで使用。Brooklyn, Manhattanを65-qubitで使用</v>
      </c>
    </row>
    <row r="227" spans="1:11">
      <c r="A227" t="str">
        <f>filter_input!E227</f>
        <v>2109.13199</v>
      </c>
      <c r="B227" t="b">
        <f>IF(A227=0,0,VLOOKUP(A227,入力ファイル!B:T,3,FALSE))</f>
        <v>1</v>
      </c>
      <c r="C227" s="1">
        <f>IF(A227=0,"",VLOOKUP(A227,入力ファイル!B:T,4,FALSE))</f>
        <v>44466.722175925926</v>
      </c>
      <c r="D227">
        <f t="shared" si="6"/>
        <v>2021</v>
      </c>
      <c r="E227">
        <f t="shared" si="7"/>
        <v>444667221</v>
      </c>
      <c r="F227">
        <f>IF(A227=0,0,VLOOKUP(A227,入力ファイル!B:T,5,FALSE))</f>
        <v>17</v>
      </c>
      <c r="G227" t="str">
        <f>IF(A227=0,0,VLOOKUP(VLOOKUP(A227,入力ファイル!B:T,6,FALSE),vendors!A:E,5,FALSE))</f>
        <v>IBM</v>
      </c>
      <c r="H227" t="str">
        <f>IF(A227=0,0,VLOOKUP(A227,入力ファイル!B:T,15,FALSE))</f>
        <v>C</v>
      </c>
      <c r="I227" t="str">
        <f>IFERROR(VLOOKUP(A227,subject_ids!A:B,2,FALSE),"")</f>
        <v>1,44</v>
      </c>
      <c r="J227" t="str">
        <f>IF(A227=0,0,VLOOKUP(A227,入力ファイル!B:T,17,FALSE))</f>
        <v>Faster and More Reliable Quantum SWAPs via Native Gates</v>
      </c>
      <c r="K227" t="str">
        <f>IF(A227=0,0,VLOOKUP(A227,入力ファイル!B:T,19,FALSE))</f>
        <v/>
      </c>
    </row>
    <row r="228" spans="1:11">
      <c r="A228" t="str">
        <f>filter_input!E228</f>
        <v>2109.11405</v>
      </c>
      <c r="B228" t="b">
        <f>IF(A228=0,0,VLOOKUP(A228,入力ファイル!B:T,3,FALSE))</f>
        <v>1</v>
      </c>
      <c r="C228" s="1">
        <f>IF(A228=0,"",VLOOKUP(A228,入力ファイル!B:T,4,FALSE))</f>
        <v>44462.609317129631</v>
      </c>
      <c r="D228">
        <f t="shared" si="6"/>
        <v>2021</v>
      </c>
      <c r="E228">
        <f t="shared" si="7"/>
        <v>444626093</v>
      </c>
      <c r="F228">
        <f>IF(A228=0,0,VLOOKUP(A228,入力ファイル!B:T,5,FALSE))</f>
        <v>4</v>
      </c>
      <c r="G228" t="str">
        <f>IF(A228=0,0,VLOOKUP(VLOOKUP(A228,入力ファイル!B:T,6,FALSE),vendors!A:E,5,FALSE))</f>
        <v>IBM</v>
      </c>
      <c r="H228" t="str">
        <f>IF(A228=0,0,VLOOKUP(A228,入力ファイル!B:T,15,FALSE))</f>
        <v>B</v>
      </c>
      <c r="I228" t="str">
        <f>IFERROR(VLOOKUP(A228,subject_ids!A:B,2,FALSE),"")</f>
        <v>1,15,18</v>
      </c>
      <c r="J228" t="str">
        <f>IF(A228=0,0,VLOOKUP(A228,入力ファイル!B:T,17,FALSE))</f>
        <v>Learning the noise fingerprint of quantum devices</v>
      </c>
      <c r="K228" t="str">
        <f>IF(A228=0,0,VLOOKUP(A228,入力ファイル!B:T,19,FALSE))</f>
        <v>Athens, Bogota, Casablanca, Lima, Quito, Santiago, Yorktown の７つのIBMデバイスを２つずつ比較。デバイスのnoise fingerprint (同じ回路の測定の時系列データの差異）をSVMで分類して、２つのデバイスを見分けられるという研究</v>
      </c>
    </row>
    <row r="229" spans="1:11">
      <c r="A229" t="str">
        <f>filter_input!E229</f>
        <v>2109.11400</v>
      </c>
      <c r="B229" t="b">
        <f>IF(A229=0,0,VLOOKUP(A229,入力ファイル!B:T,3,FALSE))</f>
        <v>1</v>
      </c>
      <c r="C229" s="1">
        <f>IF(A229=0,"",VLOOKUP(A229,入力ファイル!B:T,4,FALSE))</f>
        <v>44462.607916666668</v>
      </c>
      <c r="D229">
        <f t="shared" si="6"/>
        <v>2021</v>
      </c>
      <c r="E229">
        <f t="shared" si="7"/>
        <v>444626079</v>
      </c>
      <c r="F229">
        <f>IF(A229=0,0,VLOOKUP(A229,入力ファイル!B:T,5,FALSE))</f>
        <v>5</v>
      </c>
      <c r="G229" t="str">
        <f>IF(A229=0,0,VLOOKUP(VLOOKUP(A229,入力ファイル!B:T,6,FALSE),vendors!A:E,5,FALSE))</f>
        <v>IBM</v>
      </c>
      <c r="H229" t="str">
        <f>IF(A229=0,0,VLOOKUP(A229,入力ファイル!B:T,15,FALSE))</f>
        <v>F2</v>
      </c>
      <c r="I229">
        <f>IFERROR(VLOOKUP(A229,subject_ids!A:B,2,FALSE),"")</f>
        <v>1</v>
      </c>
      <c r="J229" t="str">
        <f>IF(A229=0,0,VLOOKUP(A229,入力ファイル!B:T,17,FALSE))</f>
        <v>Detection of energy levels of a spin system on a quantum computer by   probe spin evolution</v>
      </c>
      <c r="K229" t="str">
        <f>IF(A229=0,0,VLOOKUP(A229,入力ファイル!B:T,19,FALSE))</f>
        <v>スピン系のハミルトニアンのスペクトルを、補助量子ビット１つの測定の時系列データのフーリエ変換から求める方法</v>
      </c>
    </row>
    <row r="230" spans="1:11">
      <c r="A230" t="str">
        <f>filter_input!E230</f>
        <v>2109.11371</v>
      </c>
      <c r="B230" t="b">
        <f>IF(A230=0,0,VLOOKUP(A230,入力ファイル!B:T,3,FALSE))</f>
        <v>1</v>
      </c>
      <c r="C230" s="1">
        <f>IF(A230=0,"",VLOOKUP(A230,入力ファイル!B:T,4,FALSE))</f>
        <v>44462.564409722225</v>
      </c>
      <c r="D230">
        <f t="shared" si="6"/>
        <v>2021</v>
      </c>
      <c r="E230">
        <f t="shared" si="7"/>
        <v>444625644</v>
      </c>
      <c r="F230">
        <f>IF(A230=0,0,VLOOKUP(A230,入力ファイル!B:T,5,FALSE))</f>
        <v>5</v>
      </c>
      <c r="G230" t="str">
        <f>IF(A230=0,0,VLOOKUP(VLOOKUP(A230,入力ファイル!B:T,6,FALSE),vendors!A:E,5,FALSE))</f>
        <v>IBM</v>
      </c>
      <c r="H230" t="str">
        <f>IF(A230=0,0,VLOOKUP(A230,入力ファイル!B:T,15,FALSE))</f>
        <v>F12</v>
      </c>
      <c r="I230" t="str">
        <f>IFERROR(VLOOKUP(A230,subject_ids!A:B,2,FALSE),"")</f>
        <v>1,43,66</v>
      </c>
      <c r="J230" t="str">
        <f>IF(A230=0,0,VLOOKUP(A230,入力ファイル!B:T,17,FALSE))</f>
        <v>Dynamics in an exact solvable quantum magnet: benchmark for quantum   computer</v>
      </c>
      <c r="K230" t="str">
        <f>IF(A230=0,0,VLOOKUP(A230,入力ファイル!B:T,19,FALSE))</f>
        <v/>
      </c>
    </row>
    <row r="231" spans="1:11">
      <c r="A231" t="str">
        <f>filter_input!E231</f>
        <v>2109.10873</v>
      </c>
      <c r="B231" t="b">
        <f>IF(A231=0,0,VLOOKUP(A231,入力ファイル!B:T,3,FALSE))</f>
        <v>1</v>
      </c>
      <c r="C231" s="1">
        <f>IF(A231=0,"",VLOOKUP(A231,入力ファイル!B:T,4,FALSE))</f>
        <v>44461.737175925926</v>
      </c>
      <c r="D231">
        <f t="shared" si="6"/>
        <v>2021</v>
      </c>
      <c r="E231">
        <f t="shared" si="7"/>
        <v>444617371</v>
      </c>
      <c r="F231">
        <f>IF(A231=0,0,VLOOKUP(A231,入力ファイル!B:T,5,FALSE))</f>
        <v>2</v>
      </c>
      <c r="G231" t="str">
        <f>IF(A231=0,0,VLOOKUP(VLOOKUP(A231,入力ファイル!B:T,6,FALSE),vendors!A:E,5,FALSE))</f>
        <v>IBM</v>
      </c>
      <c r="H231" t="str">
        <f>IF(A231=0,0,VLOOKUP(A231,入力ファイル!B:T,15,FALSE))</f>
        <v>B,E</v>
      </c>
      <c r="I231">
        <f>IFERROR(VLOOKUP(A231,subject_ids!A:B,2,FALSE),"")</f>
        <v>1</v>
      </c>
      <c r="J231" t="str">
        <f>IF(A231=0,0,VLOOKUP(A231,入力ファイル!B:T,17,FALSE))</f>
        <v>Parameterized process characterization with reduced resource   requirements</v>
      </c>
      <c r="K231" t="str">
        <f>IF(A231=0,0,VLOOKUP(A231,入力ファイル!B:T,19,FALSE))</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row>
    <row r="232" spans="1:11">
      <c r="A232" t="str">
        <f>filter_input!E232</f>
        <v>2109.09787</v>
      </c>
      <c r="B232" t="b">
        <f>IF(A232=0,0,VLOOKUP(A232,入力ファイル!B:T,3,FALSE))</f>
        <v>1</v>
      </c>
      <c r="C232" s="1">
        <f>IF(A232=0,"",VLOOKUP(A232,入力ファイル!B:T,4,FALSE))</f>
        <v>44459.77443287037</v>
      </c>
      <c r="D232">
        <f t="shared" si="6"/>
        <v>2021</v>
      </c>
      <c r="E232">
        <f t="shared" si="7"/>
        <v>444597744</v>
      </c>
      <c r="F232">
        <f>IF(A232=0,0,VLOOKUP(A232,入力ファイル!B:T,5,FALSE))</f>
        <v>3</v>
      </c>
      <c r="G232" t="str">
        <f>IF(A232=0,0,VLOOKUP(VLOOKUP(A232,入力ファイル!B:T,6,FALSE),vendors!A:E,5,FALSE))</f>
        <v>Quantinuum</v>
      </c>
      <c r="H232" t="str">
        <f>IF(A232=0,0,VLOOKUP(A232,入力ファイル!B:T,15,FALSE))</f>
        <v>F2</v>
      </c>
      <c r="I232" t="str">
        <f>IFERROR(VLOOKUP(A232,subject_ids!A:B,2,FALSE),"")</f>
        <v>1,3,7</v>
      </c>
      <c r="J232" t="str">
        <f>IF(A232=0,0,VLOOKUP(A232,入力ファイル!B:T,17,FALSE))</f>
        <v>Preparing Renormalization Group Fixed Points on NISQ Hardware</v>
      </c>
      <c r="K232" t="str">
        <f>IF(A232=0,0,VLOOKUP(A232,入力ファイル!B:T,19,FALSE))</f>
        <v>DMERAの収束の計算。第２著者はMicrosoft所属の研究者。Error mitigationの議論はあるが、simulationでやっているだけで、実機では実行していない。</v>
      </c>
    </row>
    <row r="233" spans="1:11">
      <c r="A233" t="str">
        <f>filter_input!E233</f>
        <v>2109.08132</v>
      </c>
      <c r="B233" t="b">
        <f>IF(A233=0,0,VLOOKUP(A233,入力ファイル!B:T,3,FALSE))</f>
        <v>1</v>
      </c>
      <c r="C233" s="1">
        <f>IF(A233=0,"",VLOOKUP(A233,入力ファイル!B:T,4,FALSE))</f>
        <v>44455.735543981478</v>
      </c>
      <c r="D233">
        <f t="shared" si="6"/>
        <v>2021</v>
      </c>
      <c r="E233">
        <f t="shared" si="7"/>
        <v>444557355</v>
      </c>
      <c r="F233">
        <f>IF(A233=0,0,VLOOKUP(A233,入力ファイル!B:T,5,FALSE))</f>
        <v>7</v>
      </c>
      <c r="G233" t="str">
        <f>IF(A233=0,0,VLOOKUP(VLOOKUP(A233,入力ファイル!B:T,6,FALSE),vendors!A:E,5,FALSE))</f>
        <v>IBM</v>
      </c>
      <c r="H233" t="str">
        <f>IF(A233=0,0,VLOOKUP(A233,入力ファイル!B:T,15,FALSE))</f>
        <v>E</v>
      </c>
      <c r="I233">
        <f>IFERROR(VLOOKUP(A233,subject_ids!A:B,2,FALSE),"")</f>
        <v>1</v>
      </c>
      <c r="J233" t="str">
        <f>IF(A233=0,0,VLOOKUP(A233,入力ファイル!B:T,17,FALSE))</f>
        <v>Mitigating algorithmic errors in quantum optimization through energy   extrapolation</v>
      </c>
      <c r="K233" t="str">
        <f>IF(A233=0,0,VLOOKUP(A233,入力ファイル!B:T,19,FALSE))</f>
        <v/>
      </c>
    </row>
    <row r="234" spans="1:11">
      <c r="A234" t="str">
        <f>filter_input!E234</f>
        <v>2109.07910</v>
      </c>
      <c r="B234" t="b">
        <f>IF(A234=0,0,VLOOKUP(A234,入力ファイル!B:T,3,FALSE))</f>
        <v>0</v>
      </c>
      <c r="C234" s="1">
        <f>IF(A234=0,"",VLOOKUP(A234,入力ファイル!B:T,4,FALSE))</f>
        <v>44454.545775462961</v>
      </c>
      <c r="D234">
        <f t="shared" si="6"/>
        <v>2021</v>
      </c>
      <c r="E234">
        <f t="shared" si="7"/>
        <v>444545457</v>
      </c>
      <c r="F234">
        <f>IF(A234=0,0,VLOOKUP(A234,入力ファイル!B:T,5,FALSE))</f>
        <v>0</v>
      </c>
      <c r="G234">
        <f>IF(A234=0,0,VLOOKUP(VLOOKUP(A234,入力ファイル!B:T,6,FALSE),vendors!A:E,5,FALSE))</f>
        <v>0</v>
      </c>
      <c r="H234" t="str">
        <f>IF(A234=0,0,VLOOKUP(A234,入力ファイル!B:T,15,FALSE))</f>
        <v/>
      </c>
      <c r="I234">
        <f>IFERROR(VLOOKUP(A234,subject_ids!A:B,2,FALSE),"")</f>
        <v>1</v>
      </c>
      <c r="J234" t="str">
        <f>IF(A234=0,0,VLOOKUP(A234,入力ファイル!B:T,17,FALSE))</f>
        <v>Quantum Algorithms in IBMQ Experience: Deutsch-Jozsa algorithm</v>
      </c>
      <c r="K234" t="str">
        <f>IF(A234=0,0,VLOOKUP(A234,入力ファイル!B:T,19,FALSE))</f>
        <v>ポルトガル語で書かれている</v>
      </c>
    </row>
    <row r="235" spans="1:11">
      <c r="A235" t="str">
        <f>filter_input!E235</f>
        <v>2109.06315</v>
      </c>
      <c r="B235" t="b">
        <f>IF(A235=0,0,VLOOKUP(A235,入力ファイル!B:T,3,FALSE))</f>
        <v>1</v>
      </c>
      <c r="C235" s="1">
        <f>IF(A235=0,"",VLOOKUP(A235,入力ファイル!B:T,4,FALSE))</f>
        <v>44452.86822916667</v>
      </c>
      <c r="D235">
        <f t="shared" si="6"/>
        <v>2021</v>
      </c>
      <c r="E235">
        <f t="shared" si="7"/>
        <v>444528682</v>
      </c>
      <c r="F235">
        <f>IF(A235=0,0,VLOOKUP(A235,入力ファイル!B:T,5,FALSE))</f>
        <v>8</v>
      </c>
      <c r="G235" t="str">
        <f>IF(A235=0,0,VLOOKUP(VLOOKUP(A235,入力ファイル!B:T,6,FALSE),vendors!A:E,5,FALSE))</f>
        <v>IonQ</v>
      </c>
      <c r="H235" t="str">
        <f>IF(A235=0,0,VLOOKUP(A235,入力ファイル!B:T,15,FALSE))</f>
        <v>F1</v>
      </c>
      <c r="I235">
        <f>IFERROR(VLOOKUP(A235,subject_ids!A:B,2,FALSE),"")</f>
        <v>1</v>
      </c>
      <c r="J235" t="str">
        <f>IF(A235=0,0,VLOOKUP(A235,入力ファイル!B:T,17,FALSE))</f>
        <v>Generative Quantum Learning of Joint Probability Distribution Functions</v>
      </c>
      <c r="K235" t="str">
        <f>IF(A235=0,0,VLOOKUP(A235,入力ファイル!B:T,19,FALSE))</f>
        <v>使ったQPUは、Cloud QPUとNext generation QPUと書かれている。Cloud QPUは8-qubitまで、Next Genは6-qubitまで使用</v>
      </c>
    </row>
    <row r="236" spans="1:11">
      <c r="A236" t="str">
        <f>filter_input!E236</f>
        <v>2109.05314</v>
      </c>
      <c r="B236" t="b">
        <f>IF(A236=0,0,VLOOKUP(A236,入力ファイル!B:T,3,FALSE))</f>
        <v>1</v>
      </c>
      <c r="C236" s="1">
        <f>IF(A236=0,"",VLOOKUP(A236,入力ファイル!B:T,4,FALSE))</f>
        <v>44450.688240740739</v>
      </c>
      <c r="D236">
        <f t="shared" si="6"/>
        <v>2021</v>
      </c>
      <c r="E236">
        <f t="shared" si="7"/>
        <v>444506882</v>
      </c>
      <c r="F236">
        <f>IF(A236=0,0,VLOOKUP(A236,入力ファイル!B:T,5,FALSE))</f>
        <v>18</v>
      </c>
      <c r="G236" t="str">
        <f>IF(A236=0,0,VLOOKUP(VLOOKUP(A236,入力ファイル!B:T,6,FALSE),vendors!A:E,5,FALSE))</f>
        <v>IBM</v>
      </c>
      <c r="H236" t="str">
        <f>IF(A236=0,0,VLOOKUP(A236,入力ファイル!B:T,15,FALSE))</f>
        <v>E</v>
      </c>
      <c r="I236">
        <f>IFERROR(VLOOKUP(A236,subject_ids!A:B,2,FALSE),"")</f>
        <v>1</v>
      </c>
      <c r="J236" t="str">
        <f>IF(A236=0,0,VLOOKUP(A236,入力ファイル!B:T,17,FALSE))</f>
        <v>JigSaw: Boosting Fidelity of NISQ Programs via Measurement Subsetting</v>
      </c>
      <c r="K236" t="str">
        <f>IF(A236=0,0,VLOOKUP(A236,入力ファイル!B:T,19,FALSE))</f>
        <v>Mitigation of measurement error</v>
      </c>
    </row>
    <row r="237" spans="1:11">
      <c r="A237" t="str">
        <f>filter_input!E237</f>
        <v>2109.05309</v>
      </c>
      <c r="B237" t="b">
        <f>IF(A237=0,0,VLOOKUP(A237,入力ファイル!B:T,3,FALSE))</f>
        <v>1</v>
      </c>
      <c r="C237" s="1">
        <f>IF(A237=0,"",VLOOKUP(A237,入力ファイル!B:T,4,FALSE))</f>
        <v>44450.677361111113</v>
      </c>
      <c r="D237">
        <f t="shared" si="6"/>
        <v>2021</v>
      </c>
      <c r="E237">
        <f t="shared" si="7"/>
        <v>444506773</v>
      </c>
      <c r="F237">
        <f>IF(A237=0,0,VLOOKUP(A237,入力ファイル!B:T,5,FALSE))</f>
        <v>10</v>
      </c>
      <c r="G237" t="str">
        <f>IF(A237=0,0,VLOOKUP(VLOOKUP(A237,入力ファイル!B:T,6,FALSE),vendors!A:E,5,FALSE))</f>
        <v>IBM</v>
      </c>
      <c r="H237" t="str">
        <f>IF(A237=0,0,VLOOKUP(A237,入力ファイル!B:T,15,FALSE))</f>
        <v>E</v>
      </c>
      <c r="I237">
        <f>IFERROR(VLOOKUP(A237,subject_ids!A:B,2,FALSE),"")</f>
        <v>1</v>
      </c>
      <c r="J237" t="str">
        <f>IF(A237=0,0,VLOOKUP(A237,入力ファイル!B:T,17,FALSE))</f>
        <v>ADAPT: Mitigating Idling Errors in Qubits via Adaptive Dynamical   Decoupling</v>
      </c>
      <c r="K237" t="str">
        <f>IF(A237=0,0,VLOOKUP(A237,入力ファイル!B:T,19,FALSE))</f>
        <v>Idling error mitigation</v>
      </c>
    </row>
    <row r="238" spans="1:11">
      <c r="A238" t="str">
        <f>filter_input!E238</f>
        <v>2109.05136</v>
      </c>
      <c r="B238" t="b">
        <f>IF(A238=0,0,VLOOKUP(A238,入力ファイル!B:T,3,FALSE))</f>
        <v>1</v>
      </c>
      <c r="C238" s="1">
        <f>IF(A238=0,"",VLOOKUP(A238,入力ファイル!B:T,4,FALSE))</f>
        <v>44449.974340277775</v>
      </c>
      <c r="D238">
        <f t="shared" si="6"/>
        <v>2021</v>
      </c>
      <c r="E238">
        <f t="shared" si="7"/>
        <v>444499743</v>
      </c>
      <c r="F238">
        <f>IF(A238=0,0,VLOOKUP(A238,入力ファイル!B:T,5,FALSE))</f>
        <v>5</v>
      </c>
      <c r="G238" t="str">
        <f>IF(A238=0,0,VLOOKUP(VLOOKUP(A238,入力ファイル!B:T,6,FALSE),vendors!A:E,5,FALSE))</f>
        <v>IBM</v>
      </c>
      <c r="H238" t="str">
        <f>IF(A238=0,0,VLOOKUP(A238,入力ファイル!B:T,15,FALSE))</f>
        <v>E</v>
      </c>
      <c r="I238" t="str">
        <f>IFERROR(VLOOKUP(A238,subject_ids!A:B,2,FALSE),"")</f>
        <v>1,17,67</v>
      </c>
      <c r="J238" t="str">
        <f>IF(A238=0,0,VLOOKUP(A238,入力ファイル!B:T,17,FALSE))</f>
        <v>Efficient Noise Mitigation Technique for Quantum Computing</v>
      </c>
      <c r="K238" t="str">
        <f>IF(A238=0,0,VLOOKUP(A238,入力ファイル!B:T,19,FALSE))</f>
        <v>IBM AthensもSupplementary Informationで使用。Athensが途中でリタイアしたため、Fig.3の結果が得られなかったため</v>
      </c>
    </row>
    <row r="239" spans="1:11">
      <c r="A239" t="str">
        <f>filter_input!E239</f>
        <v>2109.04840</v>
      </c>
      <c r="B239" t="b">
        <f>IF(A239=0,0,VLOOKUP(A239,入力ファイル!B:T,3,FALSE))</f>
        <v>1</v>
      </c>
      <c r="C239" s="1">
        <f>IF(A239=0,"",VLOOKUP(A239,入力ファイル!B:T,4,FALSE))</f>
        <v>44449.534363425926</v>
      </c>
      <c r="D239">
        <f t="shared" si="6"/>
        <v>2021</v>
      </c>
      <c r="E239">
        <f t="shared" si="7"/>
        <v>444495343</v>
      </c>
      <c r="F239">
        <f>IF(A239=0,0,VLOOKUP(A239,入力ファイル!B:T,5,FALSE))</f>
        <v>3</v>
      </c>
      <c r="G239" t="str">
        <f>IF(A239=0,0,VLOOKUP(VLOOKUP(A239,入力ファイル!B:T,6,FALSE),vendors!A:E,5,FALSE))</f>
        <v>Quantinuum</v>
      </c>
      <c r="H239" t="str">
        <f>IF(A239=0,0,VLOOKUP(A239,入力ファイル!B:T,15,FALSE))</f>
        <v>F7</v>
      </c>
      <c r="I239">
        <f>IFERROR(VLOOKUP(A239,subject_ids!A:B,2,FALSE),"")</f>
        <v>1</v>
      </c>
      <c r="J239" t="str">
        <f>IF(A239=0,0,VLOOKUP(A239,入力ファイル!B:T,17,FALSE))</f>
        <v>Noise-Aware Quantum Amplitude Estimation</v>
      </c>
      <c r="K239" t="str">
        <f>IF(A239=0,0,VLOOKUP(A239,入力ファイル!B:T,19,FALSE))</f>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row>
    <row r="240" spans="1:11">
      <c r="A240" t="str">
        <f>filter_input!E240</f>
        <v>2109.04734</v>
      </c>
      <c r="B240" t="b">
        <f>IF(A240=0,0,VLOOKUP(A240,入力ファイル!B:T,3,FALSE))</f>
        <v>1</v>
      </c>
      <c r="C240" s="1">
        <f>IF(A240=0,"",VLOOKUP(A240,入力ファイル!B:T,4,FALSE))</f>
        <v>44449.353402777779</v>
      </c>
      <c r="D240">
        <f t="shared" si="6"/>
        <v>2021</v>
      </c>
      <c r="E240">
        <f t="shared" si="7"/>
        <v>444493534</v>
      </c>
      <c r="F240">
        <f>IF(A240=0,0,VLOOKUP(A240,入力ファイル!B:T,5,FALSE))</f>
        <v>3</v>
      </c>
      <c r="G240" t="str">
        <f>IF(A240=0,0,VLOOKUP(VLOOKUP(A240,入力ファイル!B:T,6,FALSE),vendors!A:E,5,FALSE))</f>
        <v>IBM</v>
      </c>
      <c r="H240" t="str">
        <f>IF(A240=0,0,VLOOKUP(A240,入力ファイル!B:T,15,FALSE))</f>
        <v>B</v>
      </c>
      <c r="I240">
        <f>IFERROR(VLOOKUP(A240,subject_ids!A:B,2,FALSE),"")</f>
        <v>1</v>
      </c>
      <c r="J240" t="str">
        <f>IF(A240=0,0,VLOOKUP(A240,入力ファイル!B:T,17,FALSE))</f>
        <v>Confidence polytopes for quantum process tomography</v>
      </c>
      <c r="K240" t="str">
        <f>IF(A240=0,0,VLOOKUP(A240,入力ファイル!B:T,19,FALSE))</f>
        <v>IBM quantum experience superconducting processorとだけ記載</v>
      </c>
    </row>
    <row r="241" spans="1:11">
      <c r="A241" t="str">
        <f>filter_input!E241</f>
        <v>2109.04449</v>
      </c>
      <c r="B241" t="b">
        <f>IF(A241=0,0,VLOOKUP(A241,入力ファイル!B:T,3,FALSE))</f>
        <v>1</v>
      </c>
      <c r="C241" s="1">
        <f>IF(A241=0,"",VLOOKUP(A241,入力ファイル!B:T,4,FALSE))</f>
        <v>44448.742511574077</v>
      </c>
      <c r="D241">
        <f t="shared" si="6"/>
        <v>2021</v>
      </c>
      <c r="E241">
        <f t="shared" si="7"/>
        <v>444487425</v>
      </c>
      <c r="F241">
        <f>IF(A241=0,0,VLOOKUP(A241,入力ファイル!B:T,5,FALSE))</f>
        <v>4</v>
      </c>
      <c r="G241" t="str">
        <f>IF(A241=0,0,VLOOKUP(VLOOKUP(A241,入力ファイル!B:T,6,FALSE),vendors!A:E,5,FALSE))</f>
        <v>IBM</v>
      </c>
      <c r="H241" t="str">
        <f>IF(A241=0,0,VLOOKUP(A241,入力ファイル!B:T,15,FALSE))</f>
        <v>E,A</v>
      </c>
      <c r="I241">
        <f>IFERROR(VLOOKUP(A241,subject_ids!A:B,2,FALSE),"")</f>
        <v>1</v>
      </c>
      <c r="J241" t="str">
        <f>IF(A241=0,0,VLOOKUP(A241,入力ファイル!B:T,17,FALSE))</f>
        <v>Conditionally rigorous mitigation of multiqubit measurement errors</v>
      </c>
      <c r="K241" t="str">
        <f>IF(A241=0,0,VLOOKUP(A241,入力ファイル!B:T,19,FALSE))</f>
        <v>Demonstration としてMermin polynomialsを実機で計算</v>
      </c>
    </row>
    <row r="242" spans="1:11">
      <c r="A242" t="str">
        <f>filter_input!E242</f>
        <v>2109.03745</v>
      </c>
      <c r="B242" t="b">
        <f>IF(A242=0,0,VLOOKUP(A242,入力ファイル!B:T,3,FALSE))</f>
        <v>1</v>
      </c>
      <c r="C242" s="1">
        <f>IF(A242=0,"",VLOOKUP(A242,入力ファイル!B:T,4,FALSE))</f>
        <v>44447.670717592591</v>
      </c>
      <c r="D242">
        <f t="shared" si="6"/>
        <v>2021</v>
      </c>
      <c r="E242">
        <f t="shared" si="7"/>
        <v>444476707</v>
      </c>
      <c r="F242">
        <f>IF(A242=0,0,VLOOKUP(A242,入力ファイル!B:T,5,FALSE))</f>
        <v>23</v>
      </c>
      <c r="G242" t="str">
        <f>IF(A242=0,0,VLOOKUP(VLOOKUP(A242,入力ファイル!B:T,6,FALSE),vendors!A:E,5,FALSE))</f>
        <v>IBM</v>
      </c>
      <c r="H242" t="str">
        <f>IF(A242=0,0,VLOOKUP(A242,入力ファイル!B:T,15,FALSE))</f>
        <v>F5,F13</v>
      </c>
      <c r="I242">
        <f>IFERROR(VLOOKUP(A242,subject_ids!A:B,2,FALSE),"")</f>
        <v>1</v>
      </c>
      <c r="J242" t="str">
        <f>IF(A242=0,0,VLOOKUP(A242,入力ファイル!B:T,17,FALSE))</f>
        <v>A case study of variational quantum algorithms for a job shop scheduling   problem</v>
      </c>
      <c r="K242" t="str">
        <f>IF(A242=0,0,VLOOKUP(A242,入力ファイル!B:T,19,FALSE))</f>
        <v>Job shop scheduling problem を、VQE, QAOA, Variational quantum imaginary time evolution, Filtering VQEで定式化して量子コンピュータで解く研究。他にIBM Belem, Casablanca, Jakarta, Lagos, Montreal, Sidney も5-qubit で使用</v>
      </c>
    </row>
    <row r="243" spans="1:11">
      <c r="A243" t="str">
        <f>filter_input!E243</f>
        <v>2109.02507</v>
      </c>
      <c r="B243" t="b">
        <f>IF(A243=0,0,VLOOKUP(A243,入力ファイル!B:T,3,FALSE))</f>
        <v>1</v>
      </c>
      <c r="C243" s="1">
        <f>IF(A243=0,"",VLOOKUP(A243,入力ファイル!B:T,4,FALSE))</f>
        <v>44445.607812499999</v>
      </c>
      <c r="D243">
        <f t="shared" si="6"/>
        <v>2021</v>
      </c>
      <c r="E243">
        <f t="shared" si="7"/>
        <v>444456078</v>
      </c>
      <c r="F243">
        <f>IF(A243=0,0,VLOOKUP(A243,入力ファイル!B:T,5,FALSE))</f>
        <v>5</v>
      </c>
      <c r="G243" t="str">
        <f>IF(A243=0,0,VLOOKUP(VLOOKUP(A243,入力ファイル!B:T,6,FALSE),vendors!A:E,5,FALSE))</f>
        <v>IBM</v>
      </c>
      <c r="H243" t="str">
        <f>IF(A243=0,0,VLOOKUP(A243,入力ファイル!B:T,15,FALSE))</f>
        <v>A,E</v>
      </c>
      <c r="I243" t="str">
        <f>IFERROR(VLOOKUP(A243,subject_ids!A:B,2,FALSE),"")</f>
        <v>1,60</v>
      </c>
      <c r="J243" t="str">
        <f>IF(A243=0,0,VLOOKUP(A243,入力ファイル!B:T,17,FALSE))</f>
        <v>Experimental violations of Leggett-Garg's inequalities on a quantum   computer</v>
      </c>
      <c r="K243" t="str">
        <f>IF(A243=0,0,VLOOKUP(A243,入力ファイル!B:T,19,FALSE))</f>
        <v>Leggett-Garg’s inequalities and Leggett-Garg-Bell’s inequalities. Readout error mitigationを使用</v>
      </c>
    </row>
    <row r="244" spans="1:11">
      <c r="A244" t="str">
        <f>filter_input!E244</f>
        <v>2109.02298</v>
      </c>
      <c r="B244" t="b">
        <f>IF(A244=0,0,VLOOKUP(A244,入力ファイル!B:T,3,FALSE))</f>
        <v>1</v>
      </c>
      <c r="C244" s="1">
        <f>IF(A244=0,"",VLOOKUP(A244,入力ファイル!B:T,4,FALSE))</f>
        <v>44445.376655092594</v>
      </c>
      <c r="D244">
        <f t="shared" si="6"/>
        <v>2021</v>
      </c>
      <c r="E244">
        <f t="shared" si="7"/>
        <v>444453766</v>
      </c>
      <c r="F244">
        <f>IF(A244=0,0,VLOOKUP(A244,入力ファイル!B:T,5,FALSE))</f>
        <v>5</v>
      </c>
      <c r="G244" t="str">
        <f>IF(A244=0,0,VLOOKUP(VLOOKUP(A244,入力ファイル!B:T,6,FALSE),vendors!A:E,5,FALSE))</f>
        <v>IBM</v>
      </c>
      <c r="H244" t="str">
        <f>IF(A244=0,0,VLOOKUP(A244,入力ファイル!B:T,15,FALSE))</f>
        <v>A</v>
      </c>
      <c r="I244">
        <f>IFERROR(VLOOKUP(A244,subject_ids!A:B,2,FALSE),"")</f>
        <v>1</v>
      </c>
      <c r="J244" t="str">
        <f>IF(A244=0,0,VLOOKUP(A244,入力ファイル!B:T,17,FALSE))</f>
        <v>A scalable tripartite Wigner's friend scenario</v>
      </c>
      <c r="K244" t="str">
        <f>IF(A244=0,0,VLOOKUP(A244,入力ファイル!B:T,19,FALSE))</f>
        <v>tripartite Wigner’s friend scenarioの提案。実機ではtripartite Wigner’s friend scenarioそのものを実現したわけではなく、その構成要素の状態やゲートが作れることを検証しただけ</v>
      </c>
    </row>
    <row r="245" spans="1:11">
      <c r="A245" t="str">
        <f>filter_input!E245</f>
        <v>2108.13769</v>
      </c>
      <c r="B245" t="b">
        <f>IF(A245=0,0,VLOOKUP(A245,入力ファイル!B:T,3,FALSE))</f>
        <v>1</v>
      </c>
      <c r="C245" s="1">
        <f>IF(A245=0,"",VLOOKUP(A245,入力ファイル!B:T,4,FALSE))</f>
        <v>44439.492754629631</v>
      </c>
      <c r="D245">
        <f t="shared" si="6"/>
        <v>2021</v>
      </c>
      <c r="E245">
        <f t="shared" si="7"/>
        <v>444394927</v>
      </c>
      <c r="F245">
        <f>IF(A245=0,0,VLOOKUP(A245,入力ファイル!B:T,5,FALSE))</f>
        <v>3</v>
      </c>
      <c r="G245" t="str">
        <f>IF(A245=0,0,VLOOKUP(VLOOKUP(A245,入力ファイル!B:T,6,FALSE),vendors!A:E,5,FALSE))</f>
        <v>IBM</v>
      </c>
      <c r="H245" t="str">
        <f>IF(A245=0,0,VLOOKUP(A245,入力ファイル!B:T,15,FALSE))</f>
        <v>F12</v>
      </c>
      <c r="I245">
        <f>IFERROR(VLOOKUP(A245,subject_ids!A:B,2,FALSE),"")</f>
        <v>1</v>
      </c>
      <c r="J245" t="str">
        <f>IF(A245=0,0,VLOOKUP(A245,入力ファイル!B:T,17,FALSE))</f>
        <v>Implementation of hitting times of discrete time quantum random walks on   Cubelike graphs</v>
      </c>
      <c r="K245" t="str">
        <f>IF(A245=0,0,VLOOKUP(A245,入力ファイル!B:T,19,FALSE))</f>
        <v/>
      </c>
    </row>
    <row r="246" spans="1:11">
      <c r="A246" t="str">
        <f>filter_input!E246</f>
        <v>2108.13464</v>
      </c>
      <c r="B246" t="b">
        <f>IF(A246=0,0,VLOOKUP(A246,入力ファイル!B:T,3,FALSE))</f>
        <v>1</v>
      </c>
      <c r="C246" s="1">
        <f>IF(A246=0,"",VLOOKUP(A246,入力ファイル!B:T,4,FALSE))</f>
        <v>44438.76462962963</v>
      </c>
      <c r="D246">
        <f t="shared" si="6"/>
        <v>2021</v>
      </c>
      <c r="E246">
        <f t="shared" si="7"/>
        <v>444387646</v>
      </c>
      <c r="F246">
        <f>IF(A246=0,0,VLOOKUP(A246,入力ファイル!B:T,5,FALSE))</f>
        <v>5</v>
      </c>
      <c r="G246" t="str">
        <f>IF(A246=0,0,VLOOKUP(VLOOKUP(A246,入力ファイル!B:T,6,FALSE),vendors!A:E,5,FALSE))</f>
        <v>IBM</v>
      </c>
      <c r="H246" t="str">
        <f>IF(A246=0,0,VLOOKUP(A246,入力ファイル!B:T,15,FALSE))</f>
        <v>F5</v>
      </c>
      <c r="I246">
        <f>IFERROR(VLOOKUP(A246,subject_ids!A:B,2,FALSE),"")</f>
        <v>1</v>
      </c>
      <c r="J246" t="str">
        <f>IF(A246=0,0,VLOOKUP(A246,入力ファイル!B:T,17,FALSE))</f>
        <v>Max-cut Clustering Utilizing Warm-Start QAOA and IBM Runtime</v>
      </c>
      <c r="K246" t="str">
        <f>IF(A246=0,0,VLOOKUP(A246,入力ファイル!B:T,19,FALSE))</f>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row>
    <row r="247" spans="1:11">
      <c r="A247" t="str">
        <f>filter_input!E247</f>
        <v>2108.13375</v>
      </c>
      <c r="B247" t="b">
        <f>IF(A247=0,0,VLOOKUP(A247,入力ファイル!B:T,3,FALSE))</f>
        <v>1</v>
      </c>
      <c r="C247" s="1">
        <f>IF(A247=0,"",VLOOKUP(A247,入力ファイル!B:T,4,FALSE))</f>
        <v>44438.707442129627</v>
      </c>
      <c r="D247">
        <f t="shared" si="6"/>
        <v>2021</v>
      </c>
      <c r="E247">
        <f t="shared" si="7"/>
        <v>444387074</v>
      </c>
      <c r="F247">
        <f>IF(A247=0,0,VLOOKUP(A247,入力ファイル!B:T,5,FALSE))</f>
        <v>8</v>
      </c>
      <c r="G247" t="str">
        <f>IF(A247=0,0,VLOOKUP(VLOOKUP(A247,入力ファイル!B:T,6,FALSE),vendors!A:E,5,FALSE))</f>
        <v>Rigetti</v>
      </c>
      <c r="H247" t="str">
        <f>IF(A247=0,0,VLOOKUP(A247,入力ファイル!B:T,15,FALSE))</f>
        <v>F2,E</v>
      </c>
      <c r="I247">
        <f>IFERROR(VLOOKUP(A247,subject_ids!A:B,2,FALSE),"")</f>
        <v>1</v>
      </c>
      <c r="J247" t="str">
        <f>IF(A247=0,0,VLOOKUP(A247,入力ファイル!B:T,17,FALSE))</f>
        <v>Benchmarking variational quantum eigensolvers for the   square-octagon-lattice Kitaev model</v>
      </c>
      <c r="K247" t="str">
        <f>IF(A247=0,0,VLOOKUP(A247,入力ファイル!B:T,19,FALSE))</f>
        <v>VQE of Square–octagon-lattice Kitaev model. Randomized compiling, readout error mitigation, zero-noise extrapolation (linear) を使用</v>
      </c>
    </row>
    <row r="248" spans="1:11">
      <c r="A248" t="str">
        <f>filter_input!E248</f>
        <v>2108.13305</v>
      </c>
      <c r="B248" t="b">
        <f>IF(A248=0,0,VLOOKUP(A248,入力ファイル!B:T,3,FALSE))</f>
        <v>1</v>
      </c>
      <c r="C248" s="1">
        <f>IF(A248=0,"",VLOOKUP(A248,入力ファイル!B:T,4,FALSE))</f>
        <v>44438.636655092596</v>
      </c>
      <c r="D248">
        <f t="shared" si="6"/>
        <v>2021</v>
      </c>
      <c r="E248">
        <f t="shared" si="7"/>
        <v>444386366</v>
      </c>
      <c r="F248">
        <f>IF(A248=0,0,VLOOKUP(A248,入力ファイル!B:T,5,FALSE))</f>
        <v>6</v>
      </c>
      <c r="G248" t="str">
        <f>IF(A248=0,0,VLOOKUP(VLOOKUP(A248,入力ファイル!B:T,6,FALSE),vendors!A:E,5,FALSE))</f>
        <v>Rigetti</v>
      </c>
      <c r="H248" t="str">
        <f>IF(A248=0,0,VLOOKUP(A248,入力ファイル!B:T,15,FALSE))</f>
        <v>F9,E</v>
      </c>
      <c r="I248" t="str">
        <f>IFERROR(VLOOKUP(A248,subject_ids!A:B,2,FALSE),"")</f>
        <v>1,21,22</v>
      </c>
      <c r="J248" t="str">
        <f>IF(A248=0,0,VLOOKUP(A248,入力ファイル!B:T,17,FALSE))</f>
        <v>Primitive Quantum Gates for Dihedral Gauge Theories</v>
      </c>
      <c r="K248" t="str">
        <f>IF(A248=0,0,VLOOKUP(A248,入力ファイル!B:T,19,FALSE))</f>
        <v>Lattice gauge theory. D_4 theoryのシミュレーションに必要なprimitive gatesを実機でどれぐらいの精度で実現できるかベンチマークした。Readout error mitigationも使用</v>
      </c>
    </row>
    <row r="249" spans="1:11">
      <c r="A249" t="str">
        <f>filter_input!E249</f>
        <v>2108.13207</v>
      </c>
      <c r="B249" t="b">
        <f>IF(A249=0,0,VLOOKUP(A249,入力ファイル!B:T,3,FALSE))</f>
        <v>1</v>
      </c>
      <c r="C249" s="1">
        <f>IF(A249=0,"",VLOOKUP(A249,入力ファイル!B:T,4,FALSE))</f>
        <v>44438.543055555558</v>
      </c>
      <c r="D249">
        <f t="shared" si="6"/>
        <v>2021</v>
      </c>
      <c r="E249">
        <f t="shared" si="7"/>
        <v>444385430</v>
      </c>
      <c r="F249">
        <f>IF(A249=0,0,VLOOKUP(A249,入力ファイル!B:T,5,FALSE))</f>
        <v>8</v>
      </c>
      <c r="G249" t="str">
        <f>IF(A249=0,0,VLOOKUP(VLOOKUP(A249,入力ファイル!B:T,6,FALSE),vendors!A:E,5,FALSE))</f>
        <v>IBM</v>
      </c>
      <c r="H249" t="str">
        <f>IF(A249=0,0,VLOOKUP(A249,入力ファイル!B:T,15,FALSE))</f>
        <v>F1</v>
      </c>
      <c r="I249" t="str">
        <f>IFERROR(VLOOKUP(A249,subject_ids!A:B,2,FALSE),"")</f>
        <v>1,18,25</v>
      </c>
      <c r="J249" t="str">
        <f>IF(A249=0,0,VLOOKUP(A249,入力ファイル!B:T,17,FALSE))</f>
        <v>Representation of binary classification trees with binary features by   quantum circuits</v>
      </c>
      <c r="K249" t="str">
        <f>IF(A249=0,0,VLOOKUP(A249,入力ファイル!B:T,19,FALSE))</f>
        <v/>
      </c>
    </row>
    <row r="250" spans="1:11">
      <c r="A250" t="str">
        <f>filter_input!E250</f>
        <v>2108.12909</v>
      </c>
      <c r="B250" t="b">
        <f>IF(A250=0,0,VLOOKUP(A250,入力ファイル!B:T,3,FALSE))</f>
        <v>1</v>
      </c>
      <c r="C250" s="1">
        <f>IF(A250=0,"",VLOOKUP(A250,入力ファイル!B:T,4,FALSE))</f>
        <v>44437.85528935185</v>
      </c>
      <c r="D250">
        <f t="shared" si="6"/>
        <v>2021</v>
      </c>
      <c r="E250">
        <f t="shared" si="7"/>
        <v>444378552</v>
      </c>
      <c r="F250">
        <f>IF(A250=0,0,VLOOKUP(A250,入力ファイル!B:T,5,FALSE))</f>
        <v>4</v>
      </c>
      <c r="G250" t="str">
        <f>IF(A250=0,0,VLOOKUP(VLOOKUP(A250,入力ファイル!B:T,6,FALSE),vendors!A:E,5,FALSE))</f>
        <v>IBM</v>
      </c>
      <c r="H250" t="str">
        <f>IF(A250=0,0,VLOOKUP(A250,入力ファイル!B:T,15,FALSE))</f>
        <v>F2</v>
      </c>
      <c r="I250">
        <f>IFERROR(VLOOKUP(A250,subject_ids!A:B,2,FALSE),"")</f>
        <v>1</v>
      </c>
      <c r="J250" t="str">
        <f>IF(A250=0,0,VLOOKUP(A250,入力ファイル!B:T,17,FALSE))</f>
        <v>Geometric properties of evolutionary graph states and their detection on   a quantum computer</v>
      </c>
      <c r="K250" t="str">
        <f>IF(A250=0,0,VLOOKUP(A250,入力ファイル!B:T,19,FALSE))</f>
        <v/>
      </c>
    </row>
    <row r="251" spans="1:11">
      <c r="A251" t="str">
        <f>filter_input!E251</f>
        <v>2108.11343</v>
      </c>
      <c r="B251" t="b">
        <f>IF(A251=0,0,VLOOKUP(A251,入力ファイル!B:T,3,FALSE))</f>
        <v>1</v>
      </c>
      <c r="C251" s="1">
        <f>IF(A251=0,"",VLOOKUP(A251,入力ファイル!B:T,4,FALSE))</f>
        <v>44433.705196759256</v>
      </c>
      <c r="D251">
        <f t="shared" si="6"/>
        <v>2021</v>
      </c>
      <c r="E251">
        <f t="shared" si="7"/>
        <v>444337051</v>
      </c>
      <c r="F251">
        <f>IF(A251=0,0,VLOOKUP(A251,入力ファイル!B:T,5,FALSE))</f>
        <v>4</v>
      </c>
      <c r="G251" t="str">
        <f>IF(A251=0,0,VLOOKUP(VLOOKUP(A251,入力ファイル!B:T,6,FALSE),vendors!A:E,5,FALSE))</f>
        <v>IBM</v>
      </c>
      <c r="H251" t="str">
        <f>IF(A251=0,0,VLOOKUP(A251,入力ファイル!B:T,15,FALSE))</f>
        <v>F11</v>
      </c>
      <c r="I251">
        <f>IFERROR(VLOOKUP(A251,subject_ids!A:B,2,FALSE),"")</f>
        <v>1</v>
      </c>
      <c r="J251" t="str">
        <f>IF(A251=0,0,VLOOKUP(A251,入力ファイル!B:T,17,FALSE))</f>
        <v>Experimental investigation of convex mixtures of Markovian and   Non-Markovian single qubit channels on NISQ devices</v>
      </c>
      <c r="K251" t="str">
        <f>IF(A251=0,0,VLOOKUP(A251,入力ファイル!B:T,19,FALSE))</f>
        <v/>
      </c>
    </row>
    <row r="252" spans="1:11">
      <c r="A252" t="str">
        <f>filter_input!E252</f>
        <v>2108.10932</v>
      </c>
      <c r="B252" t="b">
        <f>IF(A252=0,0,VLOOKUP(A252,入力ファイル!B:T,3,FALSE))</f>
        <v>1</v>
      </c>
      <c r="C252" s="1">
        <f>IF(A252=0,"",VLOOKUP(A252,入力ファイル!B:T,4,FALSE))</f>
        <v>44432.825011574074</v>
      </c>
      <c r="D252">
        <f t="shared" si="6"/>
        <v>2021</v>
      </c>
      <c r="E252">
        <f t="shared" si="7"/>
        <v>444328250</v>
      </c>
      <c r="F252">
        <f>IF(A252=0,0,VLOOKUP(A252,入力ファイル!B:T,5,FALSE))</f>
        <v>4</v>
      </c>
      <c r="G252" t="str">
        <f>IF(A252=0,0,VLOOKUP(VLOOKUP(A252,入力ファイル!B:T,6,FALSE),vendors!A:E,5,FALSE))</f>
        <v>Quantinuum</v>
      </c>
      <c r="H252" t="str">
        <f>IF(A252=0,0,VLOOKUP(A252,入力ファイル!B:T,15,FALSE))</f>
        <v>C,B</v>
      </c>
      <c r="I252">
        <f>IFERROR(VLOOKUP(A252,subject_ids!A:B,2,FALSE),"")</f>
        <v>1</v>
      </c>
      <c r="J252" t="str">
        <f>IF(A252=0,0,VLOOKUP(A252,入力ファイル!B:T,17,FALSE))</f>
        <v>Suppression of mid-circuit measurement crosstalk errors with micromotion</v>
      </c>
      <c r="K252" t="str">
        <f>IF(A252=0,0,VLOOKUP(A252,入力ファイル!B:T,19,FALSE))</f>
        <v/>
      </c>
    </row>
    <row r="253" spans="1:11">
      <c r="A253" t="str">
        <f>filter_input!E253</f>
        <v>2108.10431</v>
      </c>
      <c r="B253" t="b">
        <f>IF(A253=0,0,VLOOKUP(A253,入力ファイル!B:T,3,FALSE))</f>
        <v>1</v>
      </c>
      <c r="C253" s="1">
        <f>IF(A253=0,"",VLOOKUP(A253,入力ファイル!B:T,4,FALSE))</f>
        <v>44431.927048611113</v>
      </c>
      <c r="D253">
        <f t="shared" si="6"/>
        <v>2021</v>
      </c>
      <c r="E253">
        <f t="shared" si="7"/>
        <v>444319270</v>
      </c>
      <c r="F253">
        <f>IF(A253=0,0,VLOOKUP(A253,入力ファイル!B:T,5,FALSE))</f>
        <v>10</v>
      </c>
      <c r="G253" t="str">
        <f>IF(A253=0,0,VLOOKUP(VLOOKUP(A253,入力ファイル!B:T,6,FALSE),vendors!A:E,5,FALSE))</f>
        <v>Quantinuum</v>
      </c>
      <c r="H253" t="str">
        <f>IF(A253=0,0,VLOOKUP(A253,入力ファイル!B:T,15,FALSE))</f>
        <v>C</v>
      </c>
      <c r="I253">
        <f>IFERROR(VLOOKUP(A253,subject_ids!A:B,2,FALSE),"")</f>
        <v>1</v>
      </c>
      <c r="J253" t="str">
        <f>IF(A253=0,0,VLOOKUP(A253,入力ファイル!B:T,17,FALSE))</f>
        <v>Theory of mirror benchmarking and demonstration on a quantum computer</v>
      </c>
      <c r="K253" t="str">
        <f>IF(A253=0,0,VLOOKUP(A253,入力ファイル!B:T,19,FALSE))</f>
        <v/>
      </c>
    </row>
    <row r="254" spans="1:11">
      <c r="A254" t="str">
        <f>filter_input!E254</f>
        <v>2108.09004</v>
      </c>
      <c r="B254" t="b">
        <f>IF(A254=0,0,VLOOKUP(A254,入力ファイル!B:T,3,FALSE))</f>
        <v>1</v>
      </c>
      <c r="C254" s="1">
        <f>IF(A254=0,"",VLOOKUP(A254,入力ファイル!B:T,4,FALSE))</f>
        <v>44428.225081018521</v>
      </c>
      <c r="D254">
        <f t="shared" si="6"/>
        <v>2021</v>
      </c>
      <c r="E254">
        <f t="shared" si="7"/>
        <v>444282250</v>
      </c>
      <c r="F254">
        <f>IF(A254=0,0,VLOOKUP(A254,入力ファイル!B:T,5,FALSE))</f>
        <v>4</v>
      </c>
      <c r="G254" t="str">
        <f>IF(A254=0,0,VLOOKUP(VLOOKUP(A254,入力ファイル!B:T,6,FALSE),vendors!A:E,5,FALSE))</f>
        <v>IBM</v>
      </c>
      <c r="H254" t="str">
        <f>IF(A254=0,0,VLOOKUP(A254,入力ファイル!B:T,15,FALSE))</f>
        <v>F7</v>
      </c>
      <c r="I254" t="str">
        <f>IFERROR(VLOOKUP(A254,subject_ids!A:B,2,FALSE),"")</f>
        <v>1,23</v>
      </c>
      <c r="J254" t="str">
        <f>IF(A254=0,0,VLOOKUP(A254,入力ファイル!B:T,17,FALSE))</f>
        <v>Step-by-Step HHL Algorithm Walkthrough to Enhance the Understanding of   Critical Quantum Computing Concepts</v>
      </c>
      <c r="K254" t="str">
        <f>IF(A254=0,0,VLOOKUP(A254,入力ファイル!B:T,19,FALSE))</f>
        <v>使用実機名不明。https://github.com/hywong2/HHL_Example/blob/main/HHL_Hector_Wong.ipynbを見るとIBM Santiagoの可能性が高い。</v>
      </c>
    </row>
    <row r="255" spans="1:11">
      <c r="A255" t="str">
        <f>filter_input!E255</f>
        <v>2108.08873</v>
      </c>
      <c r="B255" t="b">
        <f>IF(A255=0,0,VLOOKUP(A255,入力ファイル!B:T,3,FALSE))</f>
        <v>1</v>
      </c>
      <c r="C255" s="1">
        <f>IF(A255=0,"",VLOOKUP(A255,入力ファイル!B:T,4,FALSE))</f>
        <v>44427.777708333335</v>
      </c>
      <c r="D255">
        <f t="shared" si="6"/>
        <v>2021</v>
      </c>
      <c r="E255">
        <f t="shared" si="7"/>
        <v>444277777</v>
      </c>
      <c r="F255">
        <f>IF(A255=0,0,VLOOKUP(A255,入力ファイル!B:T,5,FALSE))</f>
        <v>6</v>
      </c>
      <c r="G255" t="str">
        <f>IF(A255=0,0,VLOOKUP(VLOOKUP(A255,入力ファイル!B:T,6,FALSE),vendors!A:E,5,FALSE))</f>
        <v>IBM</v>
      </c>
      <c r="H255" t="str">
        <f>IF(A255=0,0,VLOOKUP(A255,入力ファイル!B:T,15,FALSE))</f>
        <v>F7</v>
      </c>
      <c r="I255">
        <f>IFERROR(VLOOKUP(A255,subject_ids!A:B,2,FALSE),"")</f>
        <v>1</v>
      </c>
      <c r="J255" t="str">
        <f>IF(A255=0,0,VLOOKUP(A255,入力ファイル!B:T,17,FALSE))</f>
        <v>Energy levels estimation on a quantum computer by evolution of a   physical quantity</v>
      </c>
      <c r="K255" t="str">
        <f>IF(A255=0,0,VLOOKUP(A255,入力ファイル!B:T,19,FALSE))</f>
        <v/>
      </c>
    </row>
    <row r="256" spans="1:11">
      <c r="A256" t="str">
        <f>filter_input!E256</f>
        <v>2108.08372</v>
      </c>
      <c r="B256" t="b">
        <f>IF(A256=0,0,VLOOKUP(A256,入力ファイル!B:T,3,FALSE))</f>
        <v>1</v>
      </c>
      <c r="C256" s="1">
        <f>IF(A256=0,"",VLOOKUP(A256,入力ファイル!B:T,4,FALSE))</f>
        <v>44426.842060185183</v>
      </c>
      <c r="D256">
        <f t="shared" si="6"/>
        <v>2021</v>
      </c>
      <c r="E256">
        <f t="shared" si="7"/>
        <v>444268420</v>
      </c>
      <c r="F256">
        <f>IF(A256=0,0,VLOOKUP(A256,入力ファイル!B:T,5,FALSE))</f>
        <v>4</v>
      </c>
      <c r="G256" t="str">
        <f>IF(A256=0,0,VLOOKUP(VLOOKUP(A256,入力ファイル!B:T,6,FALSE),vendors!A:E,5,FALSE))</f>
        <v>IBM</v>
      </c>
      <c r="H256" t="str">
        <f>IF(A256=0,0,VLOOKUP(A256,入力ファイル!B:T,15,FALSE))</f>
        <v>A</v>
      </c>
      <c r="I256">
        <f>IFERROR(VLOOKUP(A256,subject_ids!A:B,2,FALSE),"")</f>
        <v>1</v>
      </c>
      <c r="J256" t="str">
        <f>IF(A256=0,0,VLOOKUP(A256,入力ファイル!B:T,17,FALSE))</f>
        <v>Enhancing entanglement and total correlations dynamics via local   unitaries</v>
      </c>
      <c r="K256" t="str">
        <f>IF(A256=0,0,VLOOKUP(A256,入力ファイル!B:T,19,FALSE))</f>
        <v/>
      </c>
    </row>
    <row r="257" spans="1:11">
      <c r="A257" t="str">
        <f>filter_input!E257</f>
        <v>2108.07561</v>
      </c>
      <c r="B257" t="b">
        <f>IF(A257=0,0,VLOOKUP(A257,入力ファイル!B:T,3,FALSE))</f>
        <v>1</v>
      </c>
      <c r="C257" s="1">
        <f>IF(A257=0,"",VLOOKUP(A257,入力ファイル!B:T,4,FALSE))</f>
        <v>44425.462951388887</v>
      </c>
      <c r="D257">
        <f t="shared" si="6"/>
        <v>2021</v>
      </c>
      <c r="E257">
        <f t="shared" si="7"/>
        <v>444254629</v>
      </c>
      <c r="F257">
        <f>IF(A257=0,0,VLOOKUP(A257,入力ファイル!B:T,5,FALSE))</f>
        <v>5</v>
      </c>
      <c r="G257" t="str">
        <f>IF(A257=0,0,VLOOKUP(VLOOKUP(A257,入力ファイル!B:T,6,FALSE),vendors!A:E,5,FALSE))</f>
        <v>IBM</v>
      </c>
      <c r="H257" t="str">
        <f>IF(A257=0,0,VLOOKUP(A257,入力ファイル!B:T,15,FALSE))</f>
        <v>F7</v>
      </c>
      <c r="I257" t="str">
        <f>IFERROR(VLOOKUP(A257,subject_ids!A:B,2,FALSE),"")</f>
        <v>1,14</v>
      </c>
      <c r="J257" t="str">
        <f>IF(A257=0,0,VLOOKUP(A257,入力ファイル!B:T,17,FALSE))</f>
        <v>Implementation of a Quantum Algorithm to Estimate the Energy of a   Particle in a Finite Square Well Potential on IBM Quantum Computer</v>
      </c>
      <c r="K257" t="str">
        <f>IF(A257=0,0,VLOOKUP(A257,入力ファイル!B:T,19,FALSE))</f>
        <v>他にも、Yorktown(ibmqx2) Burlington London Essex Vigoを使用。</v>
      </c>
    </row>
    <row r="258" spans="1:11">
      <c r="A258" t="str">
        <f>filter_input!E258</f>
        <v>2108.06271</v>
      </c>
      <c r="B258" t="b">
        <f>IF(A258=0,0,VLOOKUP(A258,入力ファイル!B:T,3,FALSE))</f>
        <v>1</v>
      </c>
      <c r="C258" s="1">
        <f>IF(A258=0,"",VLOOKUP(A258,入力ファイル!B:T,4,FALSE))</f>
        <v>44421.606770833336</v>
      </c>
      <c r="D258">
        <f t="shared" si="6"/>
        <v>2021</v>
      </c>
      <c r="E258">
        <f t="shared" si="7"/>
        <v>444216067</v>
      </c>
      <c r="F258">
        <f>IF(A258=0,0,VLOOKUP(A258,入力ファイル!B:T,5,FALSE))</f>
        <v>1</v>
      </c>
      <c r="G258" t="str">
        <f>IF(A258=0,0,VLOOKUP(VLOOKUP(A258,入力ファイル!B:T,6,FALSE),vendors!A:E,5,FALSE))</f>
        <v>IBM</v>
      </c>
      <c r="H258" t="str">
        <f>IF(A258=0,0,VLOOKUP(A258,入力ファイル!B:T,15,FALSE))</f>
        <v>F13</v>
      </c>
      <c r="I258" t="str">
        <f>IFERROR(VLOOKUP(A258,subject_ids!A:B,2,FALSE),"")</f>
        <v>23,1</v>
      </c>
      <c r="J258" t="str">
        <f>IF(A258=0,0,VLOOKUP(A258,入力ファイル!B:T,17,FALSE))</f>
        <v>Playing with a Quantum Computer</v>
      </c>
      <c r="K258" t="str">
        <f>IF(A258=0,0,VLOOKUP(A258,入力ファイル!B:T,19,FALSE))</f>
        <v>QPU名不明。教育用。</v>
      </c>
    </row>
    <row r="259" spans="1:11">
      <c r="A259" t="str">
        <f>filter_input!E259</f>
        <v>2108.05975</v>
      </c>
      <c r="B259" t="b">
        <f>IF(A259=0,0,VLOOKUP(A259,入力ファイル!B:T,3,FALSE))</f>
        <v>1</v>
      </c>
      <c r="C259" s="1">
        <f>IF(A259=0,"",VLOOKUP(A259,入力ファイル!B:T,4,FALSE))</f>
        <v>44420.895451388889</v>
      </c>
      <c r="D259">
        <f t="shared" ref="D259:D322" si="8">IF(A259=0,"",YEAR(C259))</f>
        <v>2021</v>
      </c>
      <c r="E259">
        <f t="shared" ref="E259:E322" si="9">IF(A259=0,"",INT(C259*10000))</f>
        <v>444208954</v>
      </c>
      <c r="F259">
        <f>IF(A259=0,0,VLOOKUP(A259,入力ファイル!B:T,5,FALSE))</f>
        <v>3</v>
      </c>
      <c r="G259" t="str">
        <f>IF(A259=0,0,VLOOKUP(VLOOKUP(A259,入力ファイル!B:T,6,FALSE),vendors!A:E,5,FALSE))</f>
        <v>IBM</v>
      </c>
      <c r="H259" t="str">
        <f>IF(A259=0,0,VLOOKUP(A259,入力ファイル!B:T,15,FALSE))</f>
        <v>F2,F8</v>
      </c>
      <c r="I259" t="str">
        <f>IFERROR(VLOOKUP(A259,subject_ids!A:B,2,FALSE),"")</f>
        <v>8,1</v>
      </c>
      <c r="J259" t="str">
        <f>IF(A259=0,0,VLOOKUP(A259,入力ファイル!B:T,17,FALSE))</f>
        <v>Real-time simulation of light-driven spin chains on quantum computers</v>
      </c>
      <c r="K259" t="str">
        <f>IF(A259=0,0,VLOOKUP(A259,入力ファイル!B:T,19,FALSE))</f>
        <v/>
      </c>
    </row>
    <row r="260" spans="1:11">
      <c r="A260" t="str">
        <f>filter_input!E260</f>
        <v>2108.04530</v>
      </c>
      <c r="B260" t="b">
        <f>IF(A260=0,0,VLOOKUP(A260,入力ファイル!B:T,3,FALSE))</f>
        <v>1</v>
      </c>
      <c r="C260" s="1">
        <f>IF(A260=0,"",VLOOKUP(A260,入力ファイル!B:T,4,FALSE))</f>
        <v>44418.38616898148</v>
      </c>
      <c r="D260">
        <f t="shared" si="8"/>
        <v>2021</v>
      </c>
      <c r="E260">
        <f t="shared" si="9"/>
        <v>444183861</v>
      </c>
      <c r="F260">
        <f>IF(A260=0,0,VLOOKUP(A260,入力ファイル!B:T,5,FALSE))</f>
        <v>5</v>
      </c>
      <c r="G260" t="str">
        <f>IF(A260=0,0,VLOOKUP(VLOOKUP(A260,入力ファイル!B:T,6,FALSE),vendors!A:E,5,FALSE))</f>
        <v>IBM</v>
      </c>
      <c r="H260" t="str">
        <f>IF(A260=0,0,VLOOKUP(A260,入力ファイル!B:T,15,FALSE))</f>
        <v>E</v>
      </c>
      <c r="I260">
        <f>IFERROR(VLOOKUP(A260,subject_ids!A:B,2,FALSE),"")</f>
        <v>1</v>
      </c>
      <c r="J260" t="str">
        <f>IF(A260=0,0,VLOOKUP(A260,入力ファイル!B:T,17,FALSE))</f>
        <v>Suppression of crosstalk in superconducting qubits using dynamical   decoupling</v>
      </c>
      <c r="K260" t="str">
        <f>IF(A260=0,0,VLOOKUP(A260,入力ファイル!B:T,19,FALSE))</f>
        <v/>
      </c>
    </row>
    <row r="261" spans="1:11">
      <c r="A261" t="str">
        <f>filter_input!E261</f>
        <v>2108.03954</v>
      </c>
      <c r="B261" t="b">
        <f>IF(A261=0,0,VLOOKUP(A261,入力ファイル!B:T,3,FALSE))</f>
        <v>1</v>
      </c>
      <c r="C261" s="1">
        <f>IF(A261=0,"",VLOOKUP(A261,入力ファイル!B:T,4,FALSE))</f>
        <v>44417.486979166664</v>
      </c>
      <c r="D261">
        <f t="shared" si="8"/>
        <v>2021</v>
      </c>
      <c r="E261">
        <f t="shared" si="9"/>
        <v>444174869</v>
      </c>
      <c r="F261">
        <f>IF(A261=0,0,VLOOKUP(A261,入力ファイル!B:T,5,FALSE))</f>
        <v>5</v>
      </c>
      <c r="G261" t="str">
        <f>IF(A261=0,0,VLOOKUP(VLOOKUP(A261,入力ファイル!B:T,6,FALSE),vendors!A:E,5,FALSE))</f>
        <v>IBM</v>
      </c>
      <c r="H261" t="str">
        <f>IF(A261=0,0,VLOOKUP(A261,入力ファイル!B:T,15,FALSE))</f>
        <v>B</v>
      </c>
      <c r="I261">
        <f>IFERROR(VLOOKUP(A261,subject_ids!A:B,2,FALSE),"")</f>
        <v>1</v>
      </c>
      <c r="J261" t="str">
        <f>IF(A261=0,0,VLOOKUP(A261,入力ファイル!B:T,17,FALSE))</f>
        <v>Efficient Verification of Boson Sampling Using a Quantum Computer</v>
      </c>
      <c r="K261" t="str">
        <f>IF(A261=0,0,VLOOKUP(A261,入力ファイル!B:T,19,FALSE))</f>
        <v/>
      </c>
    </row>
    <row r="262" spans="1:11">
      <c r="A262" t="str">
        <f>filter_input!E262</f>
        <v>2108.03865</v>
      </c>
      <c r="B262" t="b">
        <f>IF(A262=0,0,VLOOKUP(A262,入力ファイル!B:T,3,FALSE))</f>
        <v>1</v>
      </c>
      <c r="C262" s="1">
        <f>IF(A262=0,"",VLOOKUP(A262,入力ファイル!B:T,4,FALSE))</f>
        <v>44417.347731481481</v>
      </c>
      <c r="D262">
        <f t="shared" si="8"/>
        <v>2021</v>
      </c>
      <c r="E262">
        <f t="shared" si="9"/>
        <v>444173477</v>
      </c>
      <c r="F262">
        <f>IF(A262=0,0,VLOOKUP(A262,入力ファイル!B:T,5,FALSE))</f>
        <v>4</v>
      </c>
      <c r="G262" t="str">
        <f>IF(A262=0,0,VLOOKUP(VLOOKUP(A262,入力ファイル!B:T,6,FALSE),vendors!A:E,5,FALSE))</f>
        <v>IBM</v>
      </c>
      <c r="H262" t="str">
        <f>IF(A262=0,0,VLOOKUP(A262,入力ファイル!B:T,15,FALSE))</f>
        <v>C</v>
      </c>
      <c r="I262">
        <f>IFERROR(VLOOKUP(A262,subject_ids!A:B,2,FALSE),"")</f>
        <v>1</v>
      </c>
      <c r="J262" t="str">
        <f>IF(A262=0,0,VLOOKUP(A262,入力ファイル!B:T,17,FALSE))</f>
        <v>Deterministic one-way logic gates on a cloud quantum computer</v>
      </c>
      <c r="K262" t="str">
        <f>IF(A262=0,0,VLOOKUP(A262,入力ファイル!B:T,19,FALSE))</f>
        <v/>
      </c>
    </row>
    <row r="263" spans="1:11">
      <c r="A263" t="str">
        <f>filter_input!E263</f>
        <v>2108.02099</v>
      </c>
      <c r="B263" t="b">
        <f>IF(A263=0,0,VLOOKUP(A263,入力ファイル!B:T,3,FALSE))</f>
        <v>1</v>
      </c>
      <c r="C263" s="1">
        <f>IF(A263=0,"",VLOOKUP(A263,入力ファイル!B:T,4,FALSE))</f>
        <v>44412.627627314818</v>
      </c>
      <c r="D263">
        <f t="shared" si="8"/>
        <v>2021</v>
      </c>
      <c r="E263">
        <f t="shared" si="9"/>
        <v>444126276</v>
      </c>
      <c r="F263">
        <f>IF(A263=0,0,VLOOKUP(A263,入力ファイル!B:T,5,FALSE))</f>
        <v>22</v>
      </c>
      <c r="G263" t="str">
        <f>IF(A263=0,0,VLOOKUP(VLOOKUP(A263,入力ファイル!B:T,6,FALSE),vendors!A:E,5,FALSE))</f>
        <v>IBM</v>
      </c>
      <c r="H263" t="str">
        <f>IF(A263=0,0,VLOOKUP(A263,入力ファイル!B:T,15,FALSE))</f>
        <v>C</v>
      </c>
      <c r="I263" t="str">
        <f>IFERROR(VLOOKUP(A263,subject_ids!A:B,2,FALSE),"")</f>
        <v>1,10</v>
      </c>
      <c r="J263" t="str">
        <f>IF(A263=0,0,VLOOKUP(A263,入力ファイル!B:T,17,FALSE))</f>
        <v>2QAN: A quantum compiler for 2-local qubit Hamiltonian simulation   algorithms</v>
      </c>
      <c r="K263" t="str">
        <f>IF(A263=0,0,VLOOKUP(A263,入力ファイル!B:T,19,FALSE))</f>
        <v/>
      </c>
    </row>
    <row r="264" spans="1:11">
      <c r="A264" t="str">
        <f>filter_input!E264</f>
        <v>2108.01183</v>
      </c>
      <c r="B264" t="b">
        <f>IF(A264=0,0,VLOOKUP(A264,入力ファイル!B:T,3,FALSE))</f>
        <v>1</v>
      </c>
      <c r="C264" s="1">
        <f>IF(A264=0,"",VLOOKUP(A264,入力ファイル!B:T,4,FALSE))</f>
        <v>44410.90042824074</v>
      </c>
      <c r="D264">
        <f t="shared" si="8"/>
        <v>2021</v>
      </c>
      <c r="E264">
        <f t="shared" si="9"/>
        <v>444109004</v>
      </c>
      <c r="F264">
        <f>IF(A264=0,0,VLOOKUP(A264,入力ファイル!B:T,5,FALSE))</f>
        <v>4</v>
      </c>
      <c r="G264" t="str">
        <f>IF(A264=0,0,VLOOKUP(VLOOKUP(A264,入力ファイル!B:T,6,FALSE),vendors!A:E,5,FALSE))</f>
        <v>IBM</v>
      </c>
      <c r="H264" t="str">
        <f>IF(A264=0,0,VLOOKUP(A264,入力ファイル!B:T,15,FALSE))</f>
        <v>F2</v>
      </c>
      <c r="I264">
        <f>IFERROR(VLOOKUP(A264,subject_ids!A:B,2,FALSE),"")</f>
        <v>1</v>
      </c>
      <c r="J264" t="str">
        <f>IF(A264=0,0,VLOOKUP(A264,入力ファイル!B:T,17,FALSE))</f>
        <v>Demonstrating robust simulation of driven-dissipative problems on   near-term quantum computers</v>
      </c>
      <c r="K264" t="str">
        <f>IF(A264=0,0,VLOOKUP(A264,入力ファイル!B:T,19,FALSE))</f>
        <v/>
      </c>
    </row>
    <row r="265" spans="1:11">
      <c r="A265" t="str">
        <f>filter_input!E265</f>
        <v>2108.01039</v>
      </c>
      <c r="B265" t="b">
        <f>IF(A265=0,0,VLOOKUP(A265,入力ファイル!B:T,3,FALSE))</f>
        <v>1</v>
      </c>
      <c r="C265" s="1">
        <f>IF(A265=0,"",VLOOKUP(A265,入力ファイル!B:T,4,FALSE))</f>
        <v>44410.708541666667</v>
      </c>
      <c r="D265">
        <f t="shared" si="8"/>
        <v>2021</v>
      </c>
      <c r="E265">
        <f t="shared" si="9"/>
        <v>444107085</v>
      </c>
      <c r="F265">
        <f>IF(A265=0,0,VLOOKUP(A265,入力ファイル!B:T,5,FALSE))</f>
        <v>8</v>
      </c>
      <c r="G265" t="str">
        <f>IF(A265=0,0,VLOOKUP(VLOOKUP(A265,入力ファイル!B:T,6,FALSE),vendors!A:E,5,FALSE))</f>
        <v>IBM</v>
      </c>
      <c r="H265" t="str">
        <f>IF(A265=0,0,VLOOKUP(A265,入力ファイル!B:T,15,FALSE))</f>
        <v>F1</v>
      </c>
      <c r="I265" t="str">
        <f>IFERROR(VLOOKUP(A265,subject_ids!A:B,2,FALSE),"")</f>
        <v>1,18,25</v>
      </c>
      <c r="J265" t="str">
        <f>IF(A265=0,0,VLOOKUP(A265,入力ファイル!B:T,17,FALSE))</f>
        <v>Large-scale quantum machine learning</v>
      </c>
      <c r="K265" t="str">
        <f>IF(A265=0,0,VLOOKUP(A265,入力ファイル!B:T,19,FALSE))</f>
        <v/>
      </c>
    </row>
    <row r="266" spans="1:11">
      <c r="A266" t="str">
        <f>filter_input!E266</f>
        <v>2107.13468</v>
      </c>
      <c r="B266" t="b">
        <f>IF(A266=0,0,VLOOKUP(A266,入力ファイル!B:T,3,FALSE))</f>
        <v>1</v>
      </c>
      <c r="C266" s="1">
        <f>IF(A266=0,"",VLOOKUP(A266,入力ファイル!B:T,4,FALSE))</f>
        <v>44405.685613425929</v>
      </c>
      <c r="D266">
        <f t="shared" si="8"/>
        <v>2021</v>
      </c>
      <c r="E266">
        <f t="shared" si="9"/>
        <v>444056856</v>
      </c>
      <c r="F266">
        <f>IF(A266=0,0,VLOOKUP(A266,入力ファイル!B:T,5,FALSE))</f>
        <v>4</v>
      </c>
      <c r="G266" t="str">
        <f>IF(A266=0,0,VLOOKUP(VLOOKUP(A266,入力ファイル!B:T,6,FALSE),vendors!A:E,5,FALSE))</f>
        <v>IBM</v>
      </c>
      <c r="H266" t="str">
        <f>IF(A266=0,0,VLOOKUP(A266,入力ファイル!B:T,15,FALSE))</f>
        <v>A</v>
      </c>
      <c r="I266">
        <f>IFERROR(VLOOKUP(A266,subject_ids!A:B,2,FALSE),"")</f>
        <v>1</v>
      </c>
      <c r="J266" t="str">
        <f>IF(A266=0,0,VLOOKUP(A266,入力ファイル!B:T,17,FALSE))</f>
        <v>Predictability as a quantum resource</v>
      </c>
      <c r="K266" t="str">
        <f>IF(A266=0,0,VLOOKUP(A266,入力ファイル!B:T,19,FALSE))</f>
        <v/>
      </c>
    </row>
    <row r="267" spans="1:11">
      <c r="A267" t="str">
        <f>filter_input!E267</f>
        <v>2107.11815</v>
      </c>
      <c r="B267" t="b">
        <f>IF(A267=0,0,VLOOKUP(A267,入力ファイル!B:T,3,FALSE))</f>
        <v>1</v>
      </c>
      <c r="C267" s="1">
        <f>IF(A267=0,"",VLOOKUP(A267,入力ファイル!B:T,4,FALSE))</f>
        <v>44402.604513888888</v>
      </c>
      <c r="D267">
        <f t="shared" si="8"/>
        <v>2021</v>
      </c>
      <c r="E267">
        <f t="shared" si="9"/>
        <v>444026045</v>
      </c>
      <c r="F267">
        <f>IF(A267=0,0,VLOOKUP(A267,入力ファイル!B:T,5,FALSE))</f>
        <v>2</v>
      </c>
      <c r="G267" t="str">
        <f>IF(A267=0,0,VLOOKUP(VLOOKUP(A267,入力ファイル!B:T,6,FALSE),vendors!A:E,5,FALSE))</f>
        <v>IBM</v>
      </c>
      <c r="H267" t="str">
        <f>IF(A267=0,0,VLOOKUP(A267,入力ファイル!B:T,15,FALSE))</f>
        <v>F2</v>
      </c>
      <c r="I267" t="str">
        <f>IFERROR(VLOOKUP(A267,subject_ids!A:B,2,FALSE),"")</f>
        <v>8,1</v>
      </c>
      <c r="J267" t="str">
        <f>IF(A267=0,0,VLOOKUP(A267,入力ファイル!B:T,17,FALSE))</f>
        <v>Digital quantum simulation of dynamical topological invariants on   near-term quantum computers</v>
      </c>
      <c r="K267" t="str">
        <f>IF(A267=0,0,VLOOKUP(A267,入力ファイル!B:T,19,FALSE))</f>
        <v/>
      </c>
    </row>
    <row r="268" spans="1:11">
      <c r="A268" t="str">
        <f>filter_input!E268</f>
        <v>2107.11388</v>
      </c>
      <c r="B268" t="b">
        <f>IF(A268=0,0,VLOOKUP(A268,入力ファイル!B:T,3,FALSE))</f>
        <v>1</v>
      </c>
      <c r="C268" s="1">
        <f>IF(A268=0,"",VLOOKUP(A268,入力ファイル!B:T,4,FALSE))</f>
        <v>44400.750023148146</v>
      </c>
      <c r="D268">
        <f t="shared" si="8"/>
        <v>2021</v>
      </c>
      <c r="E268">
        <f t="shared" si="9"/>
        <v>444007500</v>
      </c>
      <c r="F268">
        <f>IF(A268=0,0,VLOOKUP(A268,入力ファイル!B:T,5,FALSE))</f>
        <v>1</v>
      </c>
      <c r="G268" t="str">
        <f>IF(A268=0,0,VLOOKUP(VLOOKUP(A268,入力ファイル!B:T,6,FALSE),vendors!A:E,5,FALSE))</f>
        <v>IBM</v>
      </c>
      <c r="H268" t="str">
        <f>IF(A268=0,0,VLOOKUP(A268,入力ファイル!B:T,15,FALSE))</f>
        <v>B</v>
      </c>
      <c r="I268">
        <f>IFERROR(VLOOKUP(A268,subject_ids!A:B,2,FALSE),"")</f>
        <v>1</v>
      </c>
      <c r="J268" t="str">
        <f>IF(A268=0,0,VLOOKUP(A268,入力ファイル!B:T,17,FALSE))</f>
        <v>Dynamical uncertainty propagation with noisy quantum parameters</v>
      </c>
      <c r="K268" t="str">
        <f>IF(A268=0,0,VLOOKUP(A268,入力ファイル!B:T,19,FALSE))</f>
        <v/>
      </c>
    </row>
    <row r="269" spans="1:11">
      <c r="A269" t="str">
        <f>filter_input!E269</f>
        <v>2107.10267</v>
      </c>
      <c r="B269" t="b">
        <f>IF(A269=0,0,VLOOKUP(A269,入力ファイル!B:T,3,FALSE))</f>
        <v>1</v>
      </c>
      <c r="C269" s="1">
        <f>IF(A269=0,"",VLOOKUP(A269,入力ファイル!B:T,4,FALSE))</f>
        <v>44398.750034722223</v>
      </c>
      <c r="D269">
        <f t="shared" si="8"/>
        <v>2021</v>
      </c>
      <c r="E269">
        <f t="shared" si="9"/>
        <v>443987500</v>
      </c>
      <c r="F269">
        <f>IF(A269=0,0,VLOOKUP(A269,入力ファイル!B:T,5,FALSE))</f>
        <v>5</v>
      </c>
      <c r="G269" t="str">
        <f>IF(A269=0,0,VLOOKUP(VLOOKUP(A269,入力ファイル!B:T,6,FALSE),vendors!A:E,5,FALSE))</f>
        <v>IBM</v>
      </c>
      <c r="H269" t="str">
        <f>IF(A269=0,0,VLOOKUP(A269,入力ファイル!B:T,15,FALSE))</f>
        <v>F2</v>
      </c>
      <c r="I269" t="str">
        <f>IFERROR(VLOOKUP(A269,subject_ids!A:B,2,FALSE),"")</f>
        <v>1,7</v>
      </c>
      <c r="J269" t="str">
        <f>IF(A269=0,0,VLOOKUP(A269,入力ファイル!B:T,17,FALSE))</f>
        <v>Probing Geometric Excitations of Fractional Quantum Hall States on   Quantum Computers</v>
      </c>
      <c r="K269" t="str">
        <f>IF(A269=0,0,VLOOKUP(A269,入力ファイル!B:T,19,FALSE))</f>
        <v/>
      </c>
    </row>
    <row r="270" spans="1:11">
      <c r="A270" t="str">
        <f>filter_input!E270</f>
        <v>2107.09676</v>
      </c>
      <c r="B270" t="b">
        <f>IF(A270=0,0,VLOOKUP(A270,入力ファイル!B:T,3,FALSE))</f>
        <v>1</v>
      </c>
      <c r="C270" s="1">
        <f>IF(A270=0,"",VLOOKUP(A270,入力ファイル!B:T,4,FALSE))</f>
        <v>44397.75</v>
      </c>
      <c r="D270">
        <f t="shared" si="8"/>
        <v>2021</v>
      </c>
      <c r="E270">
        <f t="shared" si="9"/>
        <v>443977500</v>
      </c>
      <c r="F270">
        <f>IF(A270=0,0,VLOOKUP(A270,入力ファイル!B:T,5,FALSE))</f>
        <v>10</v>
      </c>
      <c r="G270" t="str">
        <f>IF(A270=0,0,VLOOKUP(VLOOKUP(A270,入力ファイル!B:T,6,FALSE),vendors!A:E,5,FALSE))</f>
        <v>Quantinuum</v>
      </c>
      <c r="H270" t="str">
        <f>IF(A270=0,0,VLOOKUP(A270,入力ファイル!B:T,15,FALSE))</f>
        <v>F2</v>
      </c>
      <c r="I270" t="str">
        <f>IFERROR(VLOOKUP(A270,subject_ids!A:B,2,FALSE),"")</f>
        <v>1,2,58,3,7</v>
      </c>
      <c r="J270" t="str">
        <f>IF(A270=0,0,VLOOKUP(A270,入力ファイル!B:T,17,FALSE))</f>
        <v>Realizing a dynamical topological phase in a trapped-ion quantum   simulator</v>
      </c>
      <c r="K270" t="str">
        <f>IF(A270=0,0,VLOOKUP(A270,入力ファイル!B:T,19,FALSE))</f>
        <v/>
      </c>
    </row>
    <row r="271" spans="1:11">
      <c r="A271" t="str">
        <f>filter_input!E271</f>
        <v>2107.08445</v>
      </c>
      <c r="B271" t="b">
        <f>IF(A271=0,0,VLOOKUP(A271,入力ファイル!B:T,3,FALSE))</f>
        <v>1</v>
      </c>
      <c r="C271" s="1">
        <f>IF(A271=0,"",VLOOKUP(A271,入力ファイル!B:T,4,FALSE))</f>
        <v>44395.56212962963</v>
      </c>
      <c r="D271">
        <f t="shared" si="8"/>
        <v>2021</v>
      </c>
      <c r="E271">
        <f t="shared" si="9"/>
        <v>443955621</v>
      </c>
      <c r="F271">
        <f>IF(A271=0,0,VLOOKUP(A271,入力ファイル!B:T,5,FALSE))</f>
        <v>2</v>
      </c>
      <c r="G271" t="str">
        <f>IF(A271=0,0,VLOOKUP(VLOOKUP(A271,入力ファイル!B:T,6,FALSE),vendors!A:E,5,FALSE))</f>
        <v>IBM</v>
      </c>
      <c r="H271" t="str">
        <f>IF(A271=0,0,VLOOKUP(A271,入力ファイル!B:T,15,FALSE))</f>
        <v>F2</v>
      </c>
      <c r="I271" t="str">
        <f>IFERROR(VLOOKUP(A271,subject_ids!A:B,2,FALSE),"")</f>
        <v>8,5,1</v>
      </c>
      <c r="J271" t="str">
        <f>IF(A271=0,0,VLOOKUP(A271,入力ファイル!B:T,17,FALSE))</f>
        <v>Non-normal Hamiltonian dynamics in quantum systems and its realization   on quantum computers</v>
      </c>
      <c r="K271" t="str">
        <f>IF(A271=0,0,VLOOKUP(A271,入力ファイル!B:T,19,FALSE))</f>
        <v/>
      </c>
    </row>
    <row r="272" spans="1:11">
      <c r="A272" t="str">
        <f>filter_input!E272</f>
        <v>2107.07642</v>
      </c>
      <c r="B272" t="b">
        <f>IF(A272=0,0,VLOOKUP(A272,入力ファイル!B:T,3,FALSE))</f>
        <v>1</v>
      </c>
      <c r="C272" s="1">
        <f>IF(A272=0,"",VLOOKUP(A272,入力ファイル!B:T,4,FALSE))</f>
        <v>44392.978587962964</v>
      </c>
      <c r="D272">
        <f t="shared" si="8"/>
        <v>2021</v>
      </c>
      <c r="E272">
        <f t="shared" si="9"/>
        <v>443929785</v>
      </c>
      <c r="F272">
        <f>IF(A272=0,0,VLOOKUP(A272,入力ファイル!B:T,5,FALSE))</f>
        <v>4</v>
      </c>
      <c r="G272" t="str">
        <f>IF(A272=0,0,VLOOKUP(VLOOKUP(A272,入力ファイル!B:T,6,FALSE),vendors!A:E,5,FALSE))</f>
        <v>IBM</v>
      </c>
      <c r="H272" t="str">
        <f>IF(A272=0,0,VLOOKUP(A272,入力ファイル!B:T,15,FALSE))</f>
        <v>A</v>
      </c>
      <c r="I272" t="str">
        <f>IFERROR(VLOOKUP(A272,subject_ids!A:B,2,FALSE),"")</f>
        <v>1,18</v>
      </c>
      <c r="J272" t="str">
        <f>IF(A272=0,0,VLOOKUP(A272,入力ファイル!B:T,17,FALSE))</f>
        <v>Improving application performance with biased distributions of quantum   states</v>
      </c>
      <c r="K272" t="str">
        <f>IF(A272=0,0,VLOOKUP(A272,入力ファイル!B:T,19,FALSE))</f>
        <v/>
      </c>
    </row>
    <row r="273" spans="1:11">
      <c r="A273" t="str">
        <f>filter_input!E273</f>
        <v>2107.07462</v>
      </c>
      <c r="B273" t="b">
        <f>IF(A273=0,0,VLOOKUP(A273,入力ファイル!B:T,3,FALSE))</f>
        <v>1</v>
      </c>
      <c r="C273" s="1">
        <f>IF(A273=0,"",VLOOKUP(A273,入力ファイル!B:T,4,FALSE))</f>
        <v>44392.711388888885</v>
      </c>
      <c r="D273">
        <f t="shared" si="8"/>
        <v>2021</v>
      </c>
      <c r="E273">
        <f t="shared" si="9"/>
        <v>443927113</v>
      </c>
      <c r="F273">
        <f>IF(A273=0,0,VLOOKUP(A273,入力ファイル!B:T,5,FALSE))</f>
        <v>5</v>
      </c>
      <c r="G273" t="str">
        <f>IF(A273=0,0,VLOOKUP(VLOOKUP(A273,入力ファイル!B:T,6,FALSE),vendors!A:E,5,FALSE))</f>
        <v>IBM</v>
      </c>
      <c r="H273" t="str">
        <f>IF(A273=0,0,VLOOKUP(A273,入力ファイル!B:T,15,FALSE))</f>
        <v>B</v>
      </c>
      <c r="I273">
        <f>IFERROR(VLOOKUP(A273,subject_ids!A:B,2,FALSE),"")</f>
        <v>1</v>
      </c>
      <c r="J273" t="str">
        <f>IF(A273=0,0,VLOOKUP(A273,入力ファイル!B:T,17,FALSE))</f>
        <v>Implementing efficient selective quantum process tomography of   superconducting quantum gates on the IBM quantum processor</v>
      </c>
      <c r="K273" t="str">
        <f>IF(A273=0,0,VLOOKUP(A273,入力ファイル!B:T,19,FALSE))</f>
        <v/>
      </c>
    </row>
    <row r="274" spans="1:11">
      <c r="A274" t="str">
        <f>filter_input!E274</f>
        <v>2107.06468</v>
      </c>
      <c r="B274" t="b">
        <f>IF(A274=0,0,VLOOKUP(A274,入力ファイル!B:T,3,FALSE))</f>
        <v>1</v>
      </c>
      <c r="C274" s="1">
        <f>IF(A274=0,"",VLOOKUP(A274,入力ファイル!B:T,4,FALSE))</f>
        <v>44391.133668981478</v>
      </c>
      <c r="D274">
        <f t="shared" si="8"/>
        <v>2021</v>
      </c>
      <c r="E274">
        <f t="shared" si="9"/>
        <v>443911336</v>
      </c>
      <c r="F274">
        <f>IF(A274=0,0,VLOOKUP(A274,入力ファイル!B:T,5,FALSE))</f>
        <v>6</v>
      </c>
      <c r="G274" t="str">
        <f>IF(A274=0,0,VLOOKUP(VLOOKUP(A274,入力ファイル!B:T,6,FALSE),vendors!A:E,5,FALSE))</f>
        <v>IBM</v>
      </c>
      <c r="H274" t="str">
        <f>IF(A274=0,0,VLOOKUP(A274,入力ファイル!B:T,15,FALSE))</f>
        <v>B,F5</v>
      </c>
      <c r="I274" t="str">
        <f>IFERROR(VLOOKUP(A274,subject_ids!A:B,2,FALSE),"")</f>
        <v>1,3,10</v>
      </c>
      <c r="J274" t="str">
        <f>IF(A274=0,0,VLOOKUP(A274,入力ファイル!B:T,17,FALSE))</f>
        <v>Sampling on NISQ Devices: "Who's the Fairest One of All?"</v>
      </c>
      <c r="K274" t="str">
        <f>IF(A274=0,0,VLOOKUP(A274,入力ファイル!B:T,19,FALSE))</f>
        <v>IBMのマシンは他に6台使用（melbourne; casablanca; guadalupe; toronto; sydney; montreal)</v>
      </c>
    </row>
    <row r="275" spans="1:11">
      <c r="A275" t="str">
        <f>filter_input!E275</f>
        <v>2107.06378</v>
      </c>
      <c r="B275" t="b">
        <f>IF(A275=0,0,VLOOKUP(A275,入力ファイル!B:T,3,FALSE))</f>
        <v>1</v>
      </c>
      <c r="C275" s="1">
        <f>IF(A275=0,"",VLOOKUP(A275,入力ファイル!B:T,4,FALSE))</f>
        <v>44390.855266203704</v>
      </c>
      <c r="D275">
        <f t="shared" si="8"/>
        <v>2021</v>
      </c>
      <c r="E275">
        <f t="shared" si="9"/>
        <v>443908552</v>
      </c>
      <c r="F275">
        <f>IF(A275=0,0,VLOOKUP(A275,入力ファイル!B:T,5,FALSE))</f>
        <v>4</v>
      </c>
      <c r="G275" t="str">
        <f>IF(A275=0,0,VLOOKUP(VLOOKUP(A275,入力ファイル!B:T,6,FALSE),vendors!A:E,5,FALSE))</f>
        <v>IBM</v>
      </c>
      <c r="H275" t="str">
        <f>IF(A275=0,0,VLOOKUP(A275,入力ファイル!B:T,15,FALSE))</f>
        <v>F6</v>
      </c>
      <c r="I275">
        <f>IFERROR(VLOOKUP(A275,subject_ids!A:B,2,FALSE),"")</f>
        <v>1</v>
      </c>
      <c r="J275" t="str">
        <f>IF(A275=0,0,VLOOKUP(A275,入力ファイル!B:T,17,FALSE))</f>
        <v>Study of using Quantum Computer to Solve Poisson Equation in Gate   Insulators</v>
      </c>
      <c r="K275" t="str">
        <f>IF(A275=0,0,VLOOKUP(A275,入力ファイル!B:T,19,FALSE))</f>
        <v/>
      </c>
    </row>
    <row r="276" spans="1:11">
      <c r="A276" t="str">
        <f>filter_input!E276</f>
        <v>2107.05691</v>
      </c>
      <c r="B276" t="b">
        <f>IF(A276=0,0,VLOOKUP(A276,入力ファイル!B:T,3,FALSE))</f>
        <v>1</v>
      </c>
      <c r="C276" s="1">
        <f>IF(A276=0,"",VLOOKUP(A276,入力ファイル!B:T,4,FALSE))</f>
        <v>44389.793703703705</v>
      </c>
      <c r="D276">
        <f t="shared" si="8"/>
        <v>2021</v>
      </c>
      <c r="E276">
        <f t="shared" si="9"/>
        <v>443897937</v>
      </c>
      <c r="F276">
        <f>IF(A276=0,0,VLOOKUP(A276,入力ファイル!B:T,5,FALSE))</f>
        <v>4</v>
      </c>
      <c r="G276" t="str">
        <f>IF(A276=0,0,VLOOKUP(VLOOKUP(A276,入力ファイル!B:T,6,FALSE),vendors!A:E,5,FALSE))</f>
        <v>IBM</v>
      </c>
      <c r="H276" t="str">
        <f>IF(A276=0,0,VLOOKUP(A276,入力ファイル!B:T,15,FALSE))</f>
        <v>A</v>
      </c>
      <c r="I276">
        <f>IFERROR(VLOOKUP(A276,subject_ids!A:B,2,FALSE),"")</f>
        <v>1</v>
      </c>
      <c r="J276" t="str">
        <f>IF(A276=0,0,VLOOKUP(A276,入力ファイル!B:T,17,FALSE))</f>
        <v>Scalable estimation of pure multi-qubit states</v>
      </c>
      <c r="K276" t="str">
        <f>IF(A276=0,0,VLOOKUP(A276,入力ファイル!B:T,19,FALSE))</f>
        <v/>
      </c>
    </row>
    <row r="277" spans="1:11">
      <c r="A277" t="str">
        <f>filter_input!E277</f>
        <v>2107.03845</v>
      </c>
      <c r="B277" t="b">
        <f>IF(A277=0,0,VLOOKUP(A277,入力ファイル!B:T,3,FALSE))</f>
        <v>1</v>
      </c>
      <c r="C277" s="1">
        <f>IF(A277=0,"",VLOOKUP(A277,入力ファイル!B:T,4,FALSE))</f>
        <v>44385.576979166668</v>
      </c>
      <c r="D277">
        <f t="shared" si="8"/>
        <v>2021</v>
      </c>
      <c r="E277">
        <f t="shared" si="9"/>
        <v>443855769</v>
      </c>
      <c r="F277">
        <f>IF(A277=0,0,VLOOKUP(A277,入力ファイル!B:T,5,FALSE))</f>
        <v>5</v>
      </c>
      <c r="G277" t="str">
        <f>IF(A277=0,0,VLOOKUP(VLOOKUP(A277,入力ファイル!B:T,6,FALSE),vendors!A:E,5,FALSE))</f>
        <v>IBM</v>
      </c>
      <c r="H277" t="str">
        <f>IF(A277=0,0,VLOOKUP(A277,入力ファイル!B:T,15,FALSE))</f>
        <v>F5</v>
      </c>
      <c r="I277">
        <f>IFERROR(VLOOKUP(A277,subject_ids!A:B,2,FALSE),"")</f>
        <v>1</v>
      </c>
      <c r="J277" t="str">
        <f>IF(A277=0,0,VLOOKUP(A277,入力ファイル!B:T,17,FALSE))</f>
        <v>Implementable Hybrid Quantum Ant Colony Optimization Algorithm</v>
      </c>
      <c r="K277" t="str">
        <f>IF(A277=0,0,VLOOKUP(A277,入力ファイル!B:T,19,FALSE))</f>
        <v/>
      </c>
    </row>
    <row r="278" spans="1:11">
      <c r="A278" t="str">
        <f>filter_input!E278</f>
        <v>2107.03638</v>
      </c>
      <c r="B278" t="b">
        <f>IF(A278=0,0,VLOOKUP(A278,入力ファイル!B:T,3,FALSE))</f>
        <v>1</v>
      </c>
      <c r="C278" s="1">
        <f>IF(A278=0,"",VLOOKUP(A278,入力ファイル!B:T,4,FALSE))</f>
        <v>44385.293634259258</v>
      </c>
      <c r="D278">
        <f t="shared" si="8"/>
        <v>2021</v>
      </c>
      <c r="E278">
        <f t="shared" si="9"/>
        <v>443852936</v>
      </c>
      <c r="F278">
        <f>IF(A278=0,0,VLOOKUP(A278,入力ファイル!B:T,5,FALSE))</f>
        <v>7</v>
      </c>
      <c r="G278" t="str">
        <f>IF(A278=0,0,VLOOKUP(VLOOKUP(A278,入力ファイル!B:T,6,FALSE),vendors!A:E,5,FALSE))</f>
        <v>IBM</v>
      </c>
      <c r="H278" t="str">
        <f>IF(A278=0,0,VLOOKUP(A278,入力ファイル!B:T,15,FALSE))</f>
        <v>F5</v>
      </c>
      <c r="I278" t="str">
        <f>IFERROR(VLOOKUP(A278,subject_ids!A:B,2,FALSE),"")</f>
        <v>1,10</v>
      </c>
      <c r="J278" t="str">
        <f>IF(A278=0,0,VLOOKUP(A278,入力ファイル!B:T,17,FALSE))</f>
        <v>An investigation of IBM Quantum Computing device performance on   Combinatorial Optimisation Problems</v>
      </c>
      <c r="K278" t="str">
        <f>IF(A278=0,0,VLOOKUP(A278,入力ファイル!B:T,19,FALSE))</f>
        <v>IBM cambridge、montreal,johannesburg,toronto,boeblingenにて。3.4,5,6,7量子ビットの実験。最大はmanhattan似て7量子ビット</v>
      </c>
    </row>
    <row r="279" spans="1:11">
      <c r="A279" t="str">
        <f>filter_input!E279</f>
        <v>2107.02301</v>
      </c>
      <c r="B279" t="b">
        <f>IF(A279=0,0,VLOOKUP(A279,入力ファイル!B:T,3,FALSE))</f>
        <v>1</v>
      </c>
      <c r="C279" s="1">
        <f>IF(A279=0,"",VLOOKUP(A279,入力ファイル!B:T,4,FALSE))</f>
        <v>44382.93613425926</v>
      </c>
      <c r="D279">
        <f t="shared" si="8"/>
        <v>2021</v>
      </c>
      <c r="E279">
        <f t="shared" si="9"/>
        <v>443829361</v>
      </c>
      <c r="F279">
        <f>IF(A279=0,0,VLOOKUP(A279,入力ファイル!B:T,5,FALSE))</f>
        <v>3</v>
      </c>
      <c r="G279" t="str">
        <f>IF(A279=0,0,VLOOKUP(VLOOKUP(A279,入力ファイル!B:T,6,FALSE),vendors!A:E,5,FALSE))</f>
        <v>IBM</v>
      </c>
      <c r="H279" t="str">
        <f>IF(A279=0,0,VLOOKUP(A279,入力ファイル!B:T,15,FALSE))</f>
        <v>F1</v>
      </c>
      <c r="I279">
        <f>IFERROR(VLOOKUP(A279,subject_ids!A:B,2,FALSE),"")</f>
        <v>1</v>
      </c>
      <c r="J279" t="str">
        <f>IF(A279=0,0,VLOOKUP(A279,入力ファイル!B:T,17,FALSE))</f>
        <v>Machine Learning-Derived Entanglement Witnesses</v>
      </c>
      <c r="K279" t="str">
        <f>IF(A279=0,0,VLOOKUP(A279,入力ファイル!B:T,19,FALSE))</f>
        <v/>
      </c>
    </row>
    <row r="280" spans="1:11">
      <c r="A280" t="str">
        <f>filter_input!E280</f>
        <v>2107.00713</v>
      </c>
      <c r="B280" t="b">
        <f>IF(A280=0,0,VLOOKUP(A280,入力ファイル!B:T,3,FALSE))</f>
        <v>1</v>
      </c>
      <c r="C280" s="1">
        <f>IF(A280=0,"",VLOOKUP(A280,入力ファイル!B:T,4,FALSE))</f>
        <v>44378.820462962962</v>
      </c>
      <c r="D280">
        <f t="shared" si="8"/>
        <v>2021</v>
      </c>
      <c r="E280">
        <f t="shared" si="9"/>
        <v>443788204</v>
      </c>
      <c r="F280">
        <f>IF(A280=0,0,VLOOKUP(A280,入力ファイル!B:T,5,FALSE))</f>
        <v>8</v>
      </c>
      <c r="G280" t="str">
        <f>IF(A280=0,0,VLOOKUP(VLOOKUP(A280,入力ファイル!B:T,6,FALSE),vendors!A:E,5,FALSE))</f>
        <v>IBM</v>
      </c>
      <c r="H280" t="str">
        <f>IF(A280=0,0,VLOOKUP(A280,入力ファイル!B:T,15,FALSE))</f>
        <v>F7</v>
      </c>
      <c r="I280">
        <f>IFERROR(VLOOKUP(A280,subject_ids!A:B,2,FALSE),"")</f>
        <v>1</v>
      </c>
      <c r="J280" t="str">
        <f>IF(A280=0,0,VLOOKUP(A280,入力ファイル!B:T,17,FALSE))</f>
        <v>Modeling Time-Dependent Systems using Dynamic Quantum Bayesian Networks</v>
      </c>
      <c r="K280" t="str">
        <f>IF(A280=0,0,VLOOKUP(A280,入力ファイル!B:T,19,FALSE))</f>
        <v/>
      </c>
    </row>
    <row r="281" spans="1:11">
      <c r="A281" t="str">
        <f>filter_input!E281</f>
        <v>2106.16170</v>
      </c>
      <c r="B281" t="b">
        <f>IF(A281=0,0,VLOOKUP(A281,入力ファイル!B:T,3,FALSE))</f>
        <v>1</v>
      </c>
      <c r="C281" s="1">
        <f>IF(A281=0,"",VLOOKUP(A281,入力ファイル!B:T,4,FALSE))</f>
        <v>44377.669664351852</v>
      </c>
      <c r="D281">
        <f t="shared" si="8"/>
        <v>2021</v>
      </c>
      <c r="E281">
        <f t="shared" si="9"/>
        <v>443776696</v>
      </c>
      <c r="F281">
        <f>IF(A281=0,0,VLOOKUP(A281,入力ファイル!B:T,5,FALSE))</f>
        <v>4</v>
      </c>
      <c r="G281" t="str">
        <f>IF(A281=0,0,VLOOKUP(VLOOKUP(A281,入力ファイル!B:T,6,FALSE),vendors!A:E,5,FALSE))</f>
        <v>IBM</v>
      </c>
      <c r="H281" t="str">
        <f>IF(A281=0,0,VLOOKUP(A281,入力ファイル!B:T,15,FALSE))</f>
        <v>F2,F8</v>
      </c>
      <c r="I281">
        <f>IFERROR(VLOOKUP(A281,subject_ids!A:B,2,FALSE),"")</f>
        <v>1</v>
      </c>
      <c r="J281" t="str">
        <f>IF(A281=0,0,VLOOKUP(A281,入力ファイル!B:T,17,FALSE))</f>
        <v>Quantum simulation of operator spreading in the chaotic Ising model</v>
      </c>
      <c r="K281" t="str">
        <f>IF(A281=0,0,VLOOKUP(A281,入力ファイル!B:T,19,FALSE))</f>
        <v/>
      </c>
    </row>
    <row r="282" spans="1:11">
      <c r="A282" t="str">
        <f>filter_input!E282</f>
        <v>2106.11751</v>
      </c>
      <c r="B282" t="b">
        <f>IF(A282=0,0,VLOOKUP(A282,入力ファイル!B:T,3,FALSE))</f>
        <v>1</v>
      </c>
      <c r="C282" s="1">
        <f>IF(A282=0,"",VLOOKUP(A282,入力ファイル!B:T,4,FALSE))</f>
        <v>44358.652488425927</v>
      </c>
      <c r="D282">
        <f t="shared" si="8"/>
        <v>2021</v>
      </c>
      <c r="E282">
        <f t="shared" si="9"/>
        <v>443586524</v>
      </c>
      <c r="F282">
        <f>IF(A282=0,0,VLOOKUP(A282,入力ファイル!B:T,5,FALSE))</f>
        <v>3</v>
      </c>
      <c r="G282" t="str">
        <f>IF(A282=0,0,VLOOKUP(VLOOKUP(A282,入力ファイル!B:T,6,FALSE),vendors!A:E,5,FALSE))</f>
        <v>IBM</v>
      </c>
      <c r="H282" t="str">
        <f>IF(A282=0,0,VLOOKUP(A282,入力ファイル!B:T,15,FALSE))</f>
        <v>F5</v>
      </c>
      <c r="I282" t="str">
        <f>IFERROR(VLOOKUP(A282,subject_ids!A:B,2,FALSE),"")</f>
        <v>1,10</v>
      </c>
      <c r="J282" t="str">
        <f>IF(A282=0,0,VLOOKUP(A282,入力ファイル!B:T,17,FALSE))</f>
        <v>Quantum Computing for Location Determination</v>
      </c>
      <c r="K282" t="str">
        <f>IF(A282=0,0,VLOOKUP(A282,入力ファイル!B:T,19,FALSE))</f>
        <v/>
      </c>
    </row>
    <row r="283" spans="1:11">
      <c r="A283" t="str">
        <f>filter_input!E283</f>
        <v>2106.10055</v>
      </c>
      <c r="B283" t="b">
        <f>IF(A283=0,0,VLOOKUP(A283,入力ファイル!B:T,3,FALSE))</f>
        <v>1</v>
      </c>
      <c r="C283" s="1">
        <f>IF(A283=0,"",VLOOKUP(A283,入力ファイル!B:T,4,FALSE))</f>
        <v>44365.463576388887</v>
      </c>
      <c r="D283">
        <f t="shared" si="8"/>
        <v>2021</v>
      </c>
      <c r="E283">
        <f t="shared" si="9"/>
        <v>443654635</v>
      </c>
      <c r="F283">
        <f>IF(A283=0,0,VLOOKUP(A283,入力ファイル!B:T,5,FALSE))</f>
        <v>9</v>
      </c>
      <c r="G283">
        <f>IF(A283=0,0,VLOOKUP(VLOOKUP(A283,入力ファイル!B:T,6,FALSE),vendors!A:E,5,FALSE))</f>
        <v>0</v>
      </c>
      <c r="H283" t="str">
        <f>IF(A283=0,0,VLOOKUP(A283,入力ファイル!B:T,15,FALSE))</f>
        <v>F5</v>
      </c>
      <c r="I283">
        <f>IFERROR(VLOOKUP(A283,subject_ids!A:B,2,FALSE),"")</f>
        <v>1</v>
      </c>
      <c r="J283" t="str">
        <f>IF(A283=0,0,VLOOKUP(A283,入力ファイル!B:T,17,FALSE))</f>
        <v>Filtering variational quantum algorithms for combinatorial optimization</v>
      </c>
      <c r="K283" t="str">
        <f>IF(A283=0,0,VLOOKUP(A283,入力ファイル!B:T,19,FALSE))</f>
        <v/>
      </c>
    </row>
    <row r="284" spans="1:11">
      <c r="A284" t="str">
        <f>filter_input!E284</f>
        <v>2106.09976</v>
      </c>
      <c r="B284" t="b">
        <f>IF(A284=0,0,VLOOKUP(A284,入力ファイル!B:T,3,FALSE))</f>
        <v>1</v>
      </c>
      <c r="C284" s="1">
        <f>IF(A284=0,"",VLOOKUP(A284,入力ファイル!B:T,4,FALSE))</f>
        <v>44365.330208333333</v>
      </c>
      <c r="D284">
        <f t="shared" si="8"/>
        <v>2021</v>
      </c>
      <c r="E284">
        <f t="shared" si="9"/>
        <v>443653302</v>
      </c>
      <c r="F284">
        <f>IF(A284=0,0,VLOOKUP(A284,入力ファイル!B:T,5,FALSE))</f>
        <v>15</v>
      </c>
      <c r="G284" t="str">
        <f>IF(A284=0,0,VLOOKUP(VLOOKUP(A284,入力ファイル!B:T,6,FALSE),vendors!A:E,5,FALSE))</f>
        <v>IBM</v>
      </c>
      <c r="H284" t="str">
        <f>IF(A284=0,0,VLOOKUP(A284,入力ファイル!B:T,15,FALSE))</f>
        <v>F7</v>
      </c>
      <c r="I284">
        <f>IFERROR(VLOOKUP(A284,subject_ids!A:B,2,FALSE),"")</f>
        <v>1</v>
      </c>
      <c r="J284" t="str">
        <f>IF(A284=0,0,VLOOKUP(A284,入力ファイル!B:T,17,FALSE))</f>
        <v>Finding solutions to the integer case constraint satisfiability problem   using Grover's algorithm</v>
      </c>
      <c r="K284" t="str">
        <f>IF(A284=0,0,VLOOKUP(A284,入力ファイル!B:T,19,FALSE))</f>
        <v/>
      </c>
    </row>
    <row r="285" spans="1:11">
      <c r="A285" t="str">
        <f>filter_input!E285</f>
        <v>2106.08394</v>
      </c>
      <c r="B285" t="b">
        <f>IF(A285=0,0,VLOOKUP(A285,入力ファイル!B:T,3,FALSE))</f>
        <v>1</v>
      </c>
      <c r="C285" s="1">
        <f>IF(A285=0,"",VLOOKUP(A285,入力ファイル!B:T,4,FALSE))</f>
        <v>44362.825057870374</v>
      </c>
      <c r="D285">
        <f t="shared" si="8"/>
        <v>2021</v>
      </c>
      <c r="E285">
        <f t="shared" si="9"/>
        <v>443628250</v>
      </c>
      <c r="F285">
        <f>IF(A285=0,0,VLOOKUP(A285,入力ファイル!B:T,5,FALSE))</f>
        <v>3</v>
      </c>
      <c r="G285" t="str">
        <f>IF(A285=0,0,VLOOKUP(VLOOKUP(A285,入力ファイル!B:T,6,FALSE),vendors!A:E,5,FALSE))</f>
        <v>IBM</v>
      </c>
      <c r="H285" t="str">
        <f>IF(A285=0,0,VLOOKUP(A285,入力ファイル!B:T,15,FALSE))</f>
        <v>F9,F11</v>
      </c>
      <c r="I285" t="str">
        <f>IFERROR(VLOOKUP(A285,subject_ids!A:B,2,FALSE),"")</f>
        <v>1,21,22,13</v>
      </c>
      <c r="J285" t="str">
        <f>IF(A285=0,0,VLOOKUP(A285,入力ファイル!B:T,17,FALSE))</f>
        <v>Quantum simulation of non-equilibrium dynamics and thermalization in the   Schwinger model</v>
      </c>
      <c r="K285" t="str">
        <f>IF(A285=0,0,VLOOKUP(A285,入力ファイル!B:T,19,FALSE))</f>
        <v/>
      </c>
    </row>
    <row r="286" spans="1:11">
      <c r="A286" t="str">
        <f>filter_input!E286</f>
        <v>2106.07619</v>
      </c>
      <c r="B286" t="b">
        <f>IF(A286=0,0,VLOOKUP(A286,入力ファイル!B:T,3,FALSE))</f>
        <v>1</v>
      </c>
      <c r="C286" s="1">
        <f>IF(A286=0,"",VLOOKUP(A286,入力ファイル!B:T,4,FALSE))</f>
        <v>44361.72483796296</v>
      </c>
      <c r="D286">
        <f t="shared" si="8"/>
        <v>2021</v>
      </c>
      <c r="E286">
        <f t="shared" si="9"/>
        <v>443617248</v>
      </c>
      <c r="F286">
        <f>IF(A286=0,0,VLOOKUP(A286,入力ファイル!B:T,5,FALSE))</f>
        <v>5</v>
      </c>
      <c r="G286" t="str">
        <f>IF(A286=0,0,VLOOKUP(VLOOKUP(A286,入力ファイル!B:T,6,FALSE),vendors!A:E,5,FALSE))</f>
        <v>IBM</v>
      </c>
      <c r="H286" t="str">
        <f>IF(A286=0,0,VLOOKUP(A286,入力ファイル!B:T,15,FALSE))</f>
        <v>F5</v>
      </c>
      <c r="I286">
        <f>IFERROR(VLOOKUP(A286,subject_ids!A:B,2,FALSE),"")</f>
        <v>1</v>
      </c>
      <c r="J286" t="str">
        <f>IF(A286=0,0,VLOOKUP(A286,入力ファイル!B:T,17,FALSE))</f>
        <v>Variational Quantum Eigensolver with Reduced Circuit Complexity</v>
      </c>
      <c r="K286" t="str">
        <f>IF(A286=0,0,VLOOKUP(A286,入力ファイル!B:T,19,FALSE))</f>
        <v/>
      </c>
    </row>
    <row r="287" spans="1:11">
      <c r="A287" t="str">
        <f>filter_input!E287</f>
        <v>2106.06461</v>
      </c>
      <c r="B287" t="b">
        <f>IF(A287=0,0,VLOOKUP(A287,入力ファイル!B:T,3,FALSE))</f>
        <v>1</v>
      </c>
      <c r="C287" s="1">
        <f>IF(A287=0,"",VLOOKUP(A287,入力ファイル!B:T,4,FALSE))</f>
        <v>44358.647499999999</v>
      </c>
      <c r="D287">
        <f t="shared" si="8"/>
        <v>2021</v>
      </c>
      <c r="E287">
        <f t="shared" si="9"/>
        <v>443586475</v>
      </c>
      <c r="F287">
        <f>IF(A287=0,0,VLOOKUP(A287,入力ファイル!B:T,5,FALSE))</f>
        <v>2</v>
      </c>
      <c r="G287" t="str">
        <f>IF(A287=0,0,VLOOKUP(VLOOKUP(A287,入力ファイル!B:T,6,FALSE),vendors!A:E,5,FALSE))</f>
        <v>IBM</v>
      </c>
      <c r="H287" t="str">
        <f>IF(A287=0,0,VLOOKUP(A287,入力ファイル!B:T,15,FALSE))</f>
        <v>F11</v>
      </c>
      <c r="I287" t="str">
        <f>IFERROR(VLOOKUP(A287,subject_ids!A:B,2,FALSE),"")</f>
        <v>1,3</v>
      </c>
      <c r="J287" t="str">
        <f>IF(A287=0,0,VLOOKUP(A287,入力ファイル!B:T,17,FALSE))</f>
        <v>The role of quantum coherence in energy fluctuations</v>
      </c>
      <c r="K287" t="str">
        <f>IF(A287=0,0,VLOOKUP(A287,入力ファイル!B:T,19,FALSE))</f>
        <v>IBMQではあるが詳細は不明</v>
      </c>
    </row>
    <row r="288" spans="1:11">
      <c r="A288" t="str">
        <f>filter_input!E288</f>
        <v>2106.05938</v>
      </c>
      <c r="B288" t="b">
        <f>IF(A288=0,0,VLOOKUP(A288,入力ファイル!B:T,3,FALSE))</f>
        <v>1</v>
      </c>
      <c r="C288" s="1">
        <f>IF(A288=0,"",VLOOKUP(A288,入力ファイル!B:T,4,FALSE))</f>
        <v>44357.735011574077</v>
      </c>
      <c r="D288">
        <f t="shared" si="8"/>
        <v>2021</v>
      </c>
      <c r="E288">
        <f t="shared" si="9"/>
        <v>443577350</v>
      </c>
      <c r="F288">
        <f>IF(A288=0,0,VLOOKUP(A288,入力ファイル!B:T,5,FALSE))</f>
        <v>9</v>
      </c>
      <c r="G288" t="str">
        <f>IF(A288=0,0,VLOOKUP(VLOOKUP(A288,入力ファイル!B:T,6,FALSE),vendors!A:E,5,FALSE))</f>
        <v>IBM</v>
      </c>
      <c r="H288" t="str">
        <f>IF(A288=0,0,VLOOKUP(A288,入力ファイル!B:T,15,FALSE))</f>
        <v>F8</v>
      </c>
      <c r="I288">
        <f>IFERROR(VLOOKUP(A288,subject_ids!A:B,2,FALSE),"")</f>
        <v>1</v>
      </c>
      <c r="J288" t="str">
        <f>IF(A288=0,0,VLOOKUP(A288,入力ファイル!B:T,17,FALSE))</f>
        <v>Perturbative quantum simulation</v>
      </c>
      <c r="K288" t="str">
        <f>IF(A288=0,0,VLOOKUP(A288,入力ファイル!B:T,19,FALSE))</f>
        <v/>
      </c>
    </row>
    <row r="289" spans="1:11">
      <c r="A289" t="str">
        <f>filter_input!E289</f>
        <v>2106.04410</v>
      </c>
      <c r="B289" t="b">
        <f>IF(A289=0,0,VLOOKUP(A289,入力ファイル!B:T,3,FALSE))</f>
        <v>1</v>
      </c>
      <c r="C289" s="1">
        <f>IF(A289=0,"",VLOOKUP(A289,入力ファイル!B:T,4,FALSE))</f>
        <v>44355.611666666664</v>
      </c>
      <c r="D289">
        <f t="shared" si="8"/>
        <v>2021</v>
      </c>
      <c r="E289">
        <f t="shared" si="9"/>
        <v>443556116</v>
      </c>
      <c r="F289">
        <f>IF(A289=0,0,VLOOKUP(A289,入力ファイル!B:T,5,FALSE))</f>
        <v>4</v>
      </c>
      <c r="G289" t="str">
        <f>IF(A289=0,0,VLOOKUP(VLOOKUP(A289,入力ファイル!B:T,6,FALSE),vendors!A:E,5,FALSE))</f>
        <v>IBM</v>
      </c>
      <c r="H289" t="str">
        <f>IF(A289=0,0,VLOOKUP(A289,入力ファイル!B:T,15,FALSE))</f>
        <v>E,F5</v>
      </c>
      <c r="I289" t="str">
        <f>IFERROR(VLOOKUP(A289,subject_ids!A:B,2,FALSE),"")</f>
        <v>1,10</v>
      </c>
      <c r="J289" t="str">
        <f>IF(A289=0,0,VLOOKUP(A289,入力ファイル!B:T,17,FALSE))</f>
        <v>Error Mitigation for Deep Quantum Optimization Circuits by Leveraging   Problem Symmetries</v>
      </c>
      <c r="K289" t="str">
        <f>IF(A289=0,0,VLOOKUP(A289,入力ファイル!B:T,19,FALSE))</f>
        <v/>
      </c>
    </row>
    <row r="290" spans="1:11">
      <c r="A290" t="str">
        <f>filter_input!E290</f>
        <v>2106.02196</v>
      </c>
      <c r="B290" t="b">
        <f>IF(A290=0,0,VLOOKUP(A290,入力ファイル!B:T,3,FALSE))</f>
        <v>0</v>
      </c>
      <c r="C290" s="1">
        <f>IF(A290=0,"",VLOOKUP(A290,入力ファイル!B:T,4,FALSE))</f>
        <v>44351.038414351853</v>
      </c>
      <c r="D290">
        <f t="shared" si="8"/>
        <v>2021</v>
      </c>
      <c r="E290">
        <f t="shared" si="9"/>
        <v>443510384</v>
      </c>
      <c r="F290" t="str">
        <f>IF(A290=0,0,VLOOKUP(A290,入力ファイル!B:T,5,FALSE))</f>
        <v>　</v>
      </c>
      <c r="G290" t="e">
        <f>IF(A290=0,0,VLOOKUP(VLOOKUP(A290,入力ファイル!B:T,6,FALSE),vendors!A:E,5,FALSE))</f>
        <v>#N/A</v>
      </c>
      <c r="H290" t="str">
        <f>IF(A290=0,0,VLOOKUP(A290,入力ファイル!B:T,15,FALSE))</f>
        <v/>
      </c>
      <c r="I290" t="str">
        <f>IFERROR(VLOOKUP(A290,subject_ids!A:B,2,FALSE),"")</f>
        <v>1,4,13</v>
      </c>
      <c r="J290" t="str">
        <f>IF(A290=0,0,VLOOKUP(A290,入力ファイル!B:T,17,FALSE))</f>
        <v>Effective Matrix Model for Gauge Theories at Finite Temperature and   Density using Quantum Computing</v>
      </c>
      <c r="K290" t="str">
        <f>IF(A290=0,0,VLOOKUP(A290,入力ファイル!B:T,19,FALSE))</f>
        <v/>
      </c>
    </row>
    <row r="291" spans="1:11">
      <c r="A291" t="str">
        <f>filter_input!E291</f>
        <v>2106.01671</v>
      </c>
      <c r="B291" t="b">
        <f>IF(A291=0,0,VLOOKUP(A291,入力ファイル!B:T,3,FALSE))</f>
        <v>1</v>
      </c>
      <c r="C291" s="1">
        <f>IF(A291=0,"",VLOOKUP(A291,入力ファイル!B:T,4,FALSE))</f>
        <v>44350.347685185188</v>
      </c>
      <c r="D291">
        <f t="shared" si="8"/>
        <v>2021</v>
      </c>
      <c r="E291">
        <f t="shared" si="9"/>
        <v>443503476</v>
      </c>
      <c r="F291">
        <f>IF(A291=0,0,VLOOKUP(A291,入力ファイル!B:T,5,FALSE))</f>
        <v>7</v>
      </c>
      <c r="G291" t="str">
        <f>IF(A291=0,0,VLOOKUP(VLOOKUP(A291,入力ファイル!B:T,6,FALSE),vendors!A:E,5,FALSE))</f>
        <v>IBM</v>
      </c>
      <c r="H291" t="str">
        <f>IF(A291=0,0,VLOOKUP(A291,入力ファイル!B:T,15,FALSE))</f>
        <v>E</v>
      </c>
      <c r="I291" t="str">
        <f>IFERROR(VLOOKUP(A291,subject_ids!A:B,2,FALSE),"")</f>
        <v>41,1</v>
      </c>
      <c r="J291" t="str">
        <f>IF(A291=0,0,VLOOKUP(A291,入力ファイル!B:T,17,FALSE))</f>
        <v>Analyzing crosstalk error in the NISQ era</v>
      </c>
      <c r="K291" t="str">
        <f>IF(A291=0,0,VLOOKUP(A291,入力ファイル!B:T,19,FALSE))</f>
        <v/>
      </c>
    </row>
    <row r="292" spans="1:11">
      <c r="A292" t="str">
        <f>filter_input!E292</f>
        <v>2106.01398</v>
      </c>
      <c r="B292" t="b">
        <f>IF(A292=0,0,VLOOKUP(A292,入力ファイル!B:T,3,FALSE))</f>
        <v>0</v>
      </c>
      <c r="C292" s="1">
        <f>IF(A292=0,"",VLOOKUP(A292,入力ファイル!B:T,4,FALSE))</f>
        <v>44349.752951388888</v>
      </c>
      <c r="D292">
        <f t="shared" si="8"/>
        <v>2021</v>
      </c>
      <c r="E292">
        <f t="shared" si="9"/>
        <v>443497529</v>
      </c>
      <c r="F292" t="str">
        <f>IF(A292=0,0,VLOOKUP(A292,入力ファイル!B:T,5,FALSE))</f>
        <v>　</v>
      </c>
      <c r="G292" t="e">
        <f>IF(A292=0,0,VLOOKUP(VLOOKUP(A292,入力ファイル!B:T,6,FALSE),vendors!A:E,5,FALSE))</f>
        <v>#N/A</v>
      </c>
      <c r="H292" t="str">
        <f>IF(A292=0,0,VLOOKUP(A292,入力ファイル!B:T,15,FALSE))</f>
        <v>F8</v>
      </c>
      <c r="I292" t="str">
        <f>IFERROR(VLOOKUP(A292,subject_ids!A:B,2,FALSE),"")</f>
        <v>1,4,13</v>
      </c>
      <c r="J292" t="str">
        <f>IF(A292=0,0,VLOOKUP(A292,入力ファイル!B:T,17,FALSE))</f>
        <v>Worldline Path Integrals for Gauge Fields and Quantum Computing</v>
      </c>
      <c r="K292" t="str">
        <f>IF(A292=0,0,VLOOKUP(A292,入力ファイル!B:T,19,FALSE))</f>
        <v/>
      </c>
    </row>
    <row r="293" spans="1:11">
      <c r="A293" t="str">
        <f>filter_input!E293</f>
        <v>2106.01264</v>
      </c>
      <c r="B293" t="b">
        <f>IF(A293=0,0,VLOOKUP(A293,入力ファイル!B:T,3,FALSE))</f>
        <v>1</v>
      </c>
      <c r="C293" s="1">
        <f>IF(A293=0,"",VLOOKUP(A293,入力ファイル!B:T,4,FALSE))</f>
        <v>44349.679525462961</v>
      </c>
      <c r="D293">
        <f t="shared" si="8"/>
        <v>2021</v>
      </c>
      <c r="E293">
        <f t="shared" si="9"/>
        <v>443496795</v>
      </c>
      <c r="F293">
        <f>IF(A293=0,0,VLOOKUP(A293,入力ファイル!B:T,5,FALSE))</f>
        <v>20</v>
      </c>
      <c r="G293" t="str">
        <f>IF(A293=0,0,VLOOKUP(VLOOKUP(A293,入力ファイル!B:T,6,FALSE),vendors!A:E,5,FALSE))</f>
        <v>IBM</v>
      </c>
      <c r="H293" t="str">
        <f>IF(A293=0,0,VLOOKUP(A293,入力ファイル!B:T,15,FALSE))</f>
        <v>E</v>
      </c>
      <c r="I293">
        <f>IFERROR(VLOOKUP(A293,subject_ids!A:B,2,FALSE),"")</f>
        <v>1</v>
      </c>
      <c r="J293" t="str">
        <f>IF(A293=0,0,VLOOKUP(A293,入力ファイル!B:T,17,FALSE))</f>
        <v>Experimental error mitigation using linear rescaling for variational   quantum eigensolving with up to 20 qubits</v>
      </c>
      <c r="K293" t="str">
        <f>IF(A293=0,0,VLOOKUP(A293,入力ファイル!B:T,19,FALSE))</f>
        <v/>
      </c>
    </row>
    <row r="294" spans="1:11">
      <c r="A294" t="str">
        <f>filter_input!E294</f>
        <v>2106.00549</v>
      </c>
      <c r="B294" t="b">
        <f>IF(A294=0,0,VLOOKUP(A294,入力ファイル!B:T,3,FALSE))</f>
        <v>0</v>
      </c>
      <c r="C294" s="1">
        <f>IF(A294=0,"",VLOOKUP(A294,入力ファイル!B:T,4,FALSE))</f>
        <v>44348.624895833331</v>
      </c>
      <c r="D294">
        <f t="shared" si="8"/>
        <v>2021</v>
      </c>
      <c r="E294">
        <f t="shared" si="9"/>
        <v>443486248</v>
      </c>
      <c r="F294" t="str">
        <f>IF(A294=0,0,VLOOKUP(A294,入力ファイル!B:T,5,FALSE))</f>
        <v>　</v>
      </c>
      <c r="G294" t="e">
        <f>IF(A294=0,0,VLOOKUP(VLOOKUP(A294,入力ファイル!B:T,6,FALSE),vendors!A:E,5,FALSE))</f>
        <v>#N/A</v>
      </c>
      <c r="H294" t="str">
        <f>IF(A294=0,0,VLOOKUP(A294,入力ファイル!B:T,15,FALSE))</f>
        <v>F8</v>
      </c>
      <c r="I294" t="str">
        <f>IFERROR(VLOOKUP(A294,subject_ids!A:B,2,FALSE),"")</f>
        <v>1,4,13</v>
      </c>
      <c r="J294" t="str">
        <f>IF(A294=0,0,VLOOKUP(A294,入力ファイル!B:T,17,FALSE))</f>
        <v>Z3 gauge theory coupled to fermions and quantum computing</v>
      </c>
      <c r="K294" t="str">
        <f>IF(A294=0,0,VLOOKUP(A294,入力ファイル!B:T,19,FALSE))</f>
        <v>ノイズシミュレーションにQASMを使用した記載あり？</v>
      </c>
    </row>
    <row r="295" spans="1:11">
      <c r="A295" t="str">
        <f>filter_input!E295</f>
        <v>2105.14581</v>
      </c>
      <c r="B295" t="b">
        <f>IF(A295=0,0,VLOOKUP(A295,入力ファイル!B:T,3,FALSE))</f>
        <v>1</v>
      </c>
      <c r="C295" s="1">
        <f>IF(A295=0,"",VLOOKUP(A295,入力ファイル!B:T,4,FALSE))</f>
        <v>44346.705474537041</v>
      </c>
      <c r="D295">
        <f t="shared" si="8"/>
        <v>2021</v>
      </c>
      <c r="E295">
        <f t="shared" si="9"/>
        <v>443467054</v>
      </c>
      <c r="F295">
        <f>IF(A295=0,0,VLOOKUP(A295,入力ファイル!B:T,5,FALSE))</f>
        <v>4</v>
      </c>
      <c r="G295" t="str">
        <f>IF(A295=0,0,VLOOKUP(VLOOKUP(A295,入力ファイル!B:T,6,FALSE),vendors!A:E,5,FALSE))</f>
        <v>IBM</v>
      </c>
      <c r="H295" t="str">
        <f>IF(A295=0,0,VLOOKUP(A295,入力ファイル!B:T,15,FALSE))</f>
        <v>F8</v>
      </c>
      <c r="I295">
        <f>IFERROR(VLOOKUP(A295,subject_ids!A:B,2,FALSE),"")</f>
        <v>1</v>
      </c>
      <c r="J295" t="str">
        <f>IF(A295=0,0,VLOOKUP(A295,入力ファイル!B:T,17,FALSE))</f>
        <v>Simulating of X-states and the two-qubit XYZ Heisenberg system on IBM   quantum computer</v>
      </c>
      <c r="K295" t="str">
        <f>IF(A295=0,0,VLOOKUP(A295,入力ファイル!B:T,19,FALSE))</f>
        <v/>
      </c>
    </row>
    <row r="296" spans="1:11">
      <c r="A296" t="str">
        <f>filter_input!E296</f>
        <v>2105.13849</v>
      </c>
      <c r="B296" t="b">
        <f>IF(A296=0,0,VLOOKUP(A296,入力ファイル!B:T,3,FALSE))</f>
        <v>0</v>
      </c>
      <c r="C296" s="1">
        <f>IF(A296=0,"",VLOOKUP(A296,入力ファイル!B:T,4,FALSE))</f>
        <v>44344.586238425924</v>
      </c>
      <c r="D296">
        <f t="shared" si="8"/>
        <v>2021</v>
      </c>
      <c r="E296">
        <f t="shared" si="9"/>
        <v>443445862</v>
      </c>
      <c r="F296" t="str">
        <f>IF(A296=0,0,VLOOKUP(A296,入力ファイル!B:T,5,FALSE))</f>
        <v>　</v>
      </c>
      <c r="G296" t="e">
        <f>IF(A296=0,0,VLOOKUP(VLOOKUP(A296,入力ファイル!B:T,6,FALSE),vendors!A:E,5,FALSE))</f>
        <v>#N/A</v>
      </c>
      <c r="H296" t="str">
        <f>IF(A296=0,0,VLOOKUP(A296,入力ファイル!B:T,15,FALSE))</f>
        <v>F8</v>
      </c>
      <c r="I296" t="str">
        <f>IFERROR(VLOOKUP(A296,subject_ids!A:B,2,FALSE),"")</f>
        <v>1,27,4</v>
      </c>
      <c r="J296" t="str">
        <f>IF(A296=0,0,VLOOKUP(A296,入力ファイル!B:T,17,FALSE))</f>
        <v>Quantum Computing for Inflationary, Dark Energy and Dark Matter   Cosmology</v>
      </c>
      <c r="K296" t="str">
        <f>IF(A296=0,0,VLOOKUP(A296,入力ファイル!B:T,19,FALSE))</f>
        <v/>
      </c>
    </row>
    <row r="297" spans="1:11">
      <c r="A297" t="str">
        <f>filter_input!E297</f>
        <v>2105.13377</v>
      </c>
      <c r="B297" t="b">
        <f>IF(A297=0,0,VLOOKUP(A297,入力ファイル!B:T,3,FALSE))</f>
        <v>1</v>
      </c>
      <c r="C297" s="1">
        <f>IF(A297=0,"",VLOOKUP(A297,入力ファイル!B:T,4,FALSE))</f>
        <v>44343.750752314816</v>
      </c>
      <c r="D297">
        <f t="shared" si="8"/>
        <v>2021</v>
      </c>
      <c r="E297">
        <f t="shared" si="9"/>
        <v>443437507</v>
      </c>
      <c r="F297">
        <f>IF(A297=0,0,VLOOKUP(A297,入力ファイル!B:T,5,FALSE))</f>
        <v>12</v>
      </c>
      <c r="G297" t="str">
        <f>IF(A297=0,0,VLOOKUP(VLOOKUP(A297,入力ファイル!B:T,6,FALSE),vendors!A:E,5,FALSE))</f>
        <v>IBM</v>
      </c>
      <c r="H297" t="str">
        <f>IF(A297=0,0,VLOOKUP(A297,入力ファイル!B:T,15,FALSE))</f>
        <v>D</v>
      </c>
      <c r="I297">
        <f>IFERROR(VLOOKUP(A297,subject_ids!A:B,2,FALSE),"")</f>
        <v>1</v>
      </c>
      <c r="J297" t="str">
        <f>IF(A297=0,0,VLOOKUP(A297,入力ファイル!B:T,17,FALSE))</f>
        <v>Improving readout in quantum simulations with repetition codes</v>
      </c>
      <c r="K297" t="str">
        <f>IF(A297=0,0,VLOOKUP(A297,入力ファイル!B:T,19,FALSE))</f>
        <v/>
      </c>
    </row>
    <row r="298" spans="1:11">
      <c r="A298" t="str">
        <f>filter_input!E298</f>
        <v>2105.11685</v>
      </c>
      <c r="B298" t="b">
        <f>IF(A298=0,0,VLOOKUP(A298,入力ファイル!B:T,3,FALSE))</f>
        <v>1</v>
      </c>
      <c r="C298" s="1">
        <f>IF(A298=0,"",VLOOKUP(A298,入力ファイル!B:T,4,FALSE))</f>
        <v>44341.240104166667</v>
      </c>
      <c r="D298">
        <f t="shared" si="8"/>
        <v>2021</v>
      </c>
      <c r="E298">
        <f t="shared" si="9"/>
        <v>443412401</v>
      </c>
      <c r="F298">
        <f>IF(A298=0,0,VLOOKUP(A298,入力ファイル!B:T,5,FALSE))</f>
        <v>3</v>
      </c>
      <c r="G298" t="str">
        <f>IF(A298=0,0,VLOOKUP(VLOOKUP(A298,入力ファイル!B:T,6,FALSE),vendors!A:E,5,FALSE))</f>
        <v>IBM</v>
      </c>
      <c r="H298" t="str">
        <f>IF(A298=0,0,VLOOKUP(A298,入力ファイル!B:T,15,FALSE))</f>
        <v>F8</v>
      </c>
      <c r="I298">
        <f>IFERROR(VLOOKUP(A298,subject_ids!A:B,2,FALSE),"")</f>
        <v>1</v>
      </c>
      <c r="J298" t="str">
        <f>IF(A298=0,0,VLOOKUP(A298,入力ファイル!B:T,17,FALSE))</f>
        <v>Bounds on the recurrence probability in periodically-driven quantum   systems</v>
      </c>
      <c r="K298" t="str">
        <f>IF(A298=0,0,VLOOKUP(A298,入力ファイル!B:T,19,FALSE))</f>
        <v>University of Maryland Trapped Ion (UMDTI) quantum computer TIQC trapped Ion</v>
      </c>
    </row>
    <row r="299" spans="1:11">
      <c r="A299" t="str">
        <f>filter_input!E299</f>
        <v>2105.11590</v>
      </c>
      <c r="B299" t="b">
        <f>IF(A299=0,0,VLOOKUP(A299,入力ファイル!B:T,3,FALSE))</f>
        <v>1</v>
      </c>
      <c r="C299" s="1">
        <f>IF(A299=0,"",VLOOKUP(A299,入力ファイル!B:T,4,FALSE))</f>
        <v>44341.031909722224</v>
      </c>
      <c r="D299">
        <f t="shared" si="8"/>
        <v>2021</v>
      </c>
      <c r="E299">
        <f t="shared" si="9"/>
        <v>443410319</v>
      </c>
      <c r="F299">
        <f>IF(A299=0,0,VLOOKUP(A299,入力ファイル!B:T,5,FALSE))</f>
        <v>15</v>
      </c>
      <c r="G299" t="str">
        <f>IF(A299=0,0,VLOOKUP(VLOOKUP(A299,入力ファイル!B:T,6,FALSE),vendors!A:E,5,FALSE))</f>
        <v>IBM</v>
      </c>
      <c r="H299" t="str">
        <f>IF(A299=0,0,VLOOKUP(A299,入力ファイル!B:T,15,FALSE))</f>
        <v>F1</v>
      </c>
      <c r="I299" t="str">
        <f>IFERROR(VLOOKUP(A299,subject_ids!A:B,2,FALSE),"")</f>
        <v>1,18</v>
      </c>
      <c r="J299" t="str">
        <f>IF(A299=0,0,VLOOKUP(A299,入力ファイル!B:T,17,FALSE))</f>
        <v>A Quantum Hopfield Associative Memory Implemented on an Actual Quantum   Processor</v>
      </c>
      <c r="K299" t="str">
        <f>IF(A299=0,0,VLOOKUP(A299,入力ファイル!B:T,19,FALSE))</f>
        <v/>
      </c>
    </row>
    <row r="300" spans="1:11">
      <c r="A300" t="str">
        <f>filter_input!E300</f>
        <v>2105.09580</v>
      </c>
      <c r="B300" t="b">
        <f>IF(A300=0,0,VLOOKUP(A300,入力ファイル!B:T,3,FALSE))</f>
        <v>0</v>
      </c>
      <c r="C300" s="1">
        <f>IF(A300=0,"",VLOOKUP(A300,入力ファイル!B:T,4,FALSE))</f>
        <v>44336.342800925922</v>
      </c>
      <c r="D300">
        <f t="shared" si="8"/>
        <v>2021</v>
      </c>
      <c r="E300">
        <f t="shared" si="9"/>
        <v>443363428</v>
      </c>
      <c r="F300" t="str">
        <f>IF(A300=0,0,VLOOKUP(A300,入力ファイル!B:T,5,FALSE))</f>
        <v>　</v>
      </c>
      <c r="G300" t="e">
        <f>IF(A300=0,0,VLOOKUP(VLOOKUP(A300,入力ファイル!B:T,6,FALSE),vendors!A:E,5,FALSE))</f>
        <v>#N/A</v>
      </c>
      <c r="H300" t="str">
        <f>IF(A300=0,0,VLOOKUP(A300,入力ファイル!B:T,15,FALSE))</f>
        <v>F1</v>
      </c>
      <c r="I300" t="str">
        <f>IFERROR(VLOOKUP(A300,subject_ids!A:B,2,FALSE),"")</f>
        <v>18,1,25</v>
      </c>
      <c r="J300" t="str">
        <f>IF(A300=0,0,VLOOKUP(A300,入力ファイル!B:T,17,FALSE))</f>
        <v>Negational Symmetry of Quantum Neural Networks for Binary Pattern   Classification</v>
      </c>
      <c r="K300" t="str">
        <f>IF(A300=0,0,VLOOKUP(A300,入力ファイル!B:T,19,FALSE))</f>
        <v/>
      </c>
    </row>
    <row r="301" spans="1:11">
      <c r="A301" t="str">
        <f>filter_input!E301</f>
        <v>2105.09559</v>
      </c>
      <c r="B301" t="b">
        <f>IF(A301=0,0,VLOOKUP(A301,入力ファイル!B:T,3,FALSE))</f>
        <v>1</v>
      </c>
      <c r="C301" s="1">
        <f>IF(A301=0,"",VLOOKUP(A301,入力ファイル!B:T,4,FALSE))</f>
        <v>44336.309988425928</v>
      </c>
      <c r="D301">
        <f t="shared" si="8"/>
        <v>2021</v>
      </c>
      <c r="E301">
        <f t="shared" si="9"/>
        <v>443363099</v>
      </c>
      <c r="F301">
        <f>IF(A301=0,0,VLOOKUP(A301,入力ファイル!B:T,5,FALSE))</f>
        <v>3</v>
      </c>
      <c r="G301" t="str">
        <f>IF(A301=0,0,VLOOKUP(VLOOKUP(A301,入力ファイル!B:T,6,FALSE),vendors!A:E,5,FALSE))</f>
        <v>IBM</v>
      </c>
      <c r="H301" t="str">
        <f>IF(A301=0,0,VLOOKUP(A301,入力ファイル!B:T,15,FALSE))</f>
        <v>F5</v>
      </c>
      <c r="I301">
        <f>IFERROR(VLOOKUP(A301,subject_ids!A:B,2,FALSE),"")</f>
        <v>1</v>
      </c>
      <c r="J301" t="str">
        <f>IF(A301=0,0,VLOOKUP(A301,入力ファイル!B:T,17,FALSE))</f>
        <v>Quantum Amplitude Amplification Operators</v>
      </c>
      <c r="K301" t="str">
        <f>IF(A301=0,0,VLOOKUP(A301,入力ファイル!B:T,19,FALSE))</f>
        <v>IonQのQPU名は不明</v>
      </c>
    </row>
    <row r="302" spans="1:11">
      <c r="A302" t="str">
        <f>filter_input!E302</f>
        <v>2105.09480</v>
      </c>
      <c r="B302" t="b">
        <f>IF(A302=0,0,VLOOKUP(A302,入力ファイル!B:T,3,FALSE))</f>
        <v>1</v>
      </c>
      <c r="C302" s="1">
        <f>IF(A302=0,"",VLOOKUP(A302,入力ファイル!B:T,4,FALSE))</f>
        <v>44335.559988425928</v>
      </c>
      <c r="D302">
        <f t="shared" si="8"/>
        <v>2021</v>
      </c>
      <c r="E302">
        <f t="shared" si="9"/>
        <v>443355599</v>
      </c>
      <c r="F302">
        <f>IF(A302=0,0,VLOOKUP(A302,入力ファイル!B:T,5,FALSE))</f>
        <v>6</v>
      </c>
      <c r="G302" t="str">
        <f>IF(A302=0,0,VLOOKUP(VLOOKUP(A302,入力ファイル!B:T,6,FALSE),vendors!A:E,5,FALSE))</f>
        <v>IBM</v>
      </c>
      <c r="H302" t="str">
        <f>IF(A302=0,0,VLOOKUP(A302,入力ファイル!B:T,15,FALSE))</f>
        <v>F7</v>
      </c>
      <c r="I302" t="str">
        <f>IFERROR(VLOOKUP(A302,subject_ids!A:B,2,FALSE),"")</f>
        <v>1,8</v>
      </c>
      <c r="J302" t="str">
        <f>IF(A302=0,0,VLOOKUP(A302,入力ファイル!B:T,17,FALSE))</f>
        <v>Digitized Adiabatic Quantum Factorization</v>
      </c>
      <c r="K302" t="str">
        <f>IF(A302=0,0,VLOOKUP(A302,入力ファイル!B:T,19,FALSE))</f>
        <v/>
      </c>
    </row>
    <row r="303" spans="1:11">
      <c r="A303" t="str">
        <f>filter_input!E303</f>
        <v>2105.09324</v>
      </c>
      <c r="B303" t="b">
        <f>IF(A303=0,0,VLOOKUP(A303,入力ファイル!B:T,3,FALSE))</f>
        <v>1</v>
      </c>
      <c r="C303" s="1">
        <f>IF(A303=0,"",VLOOKUP(A303,入力ファイル!B:T,4,FALSE))</f>
        <v>44335.750023148146</v>
      </c>
      <c r="D303">
        <f t="shared" si="8"/>
        <v>2021</v>
      </c>
      <c r="E303">
        <f t="shared" si="9"/>
        <v>443357500</v>
      </c>
      <c r="F303">
        <f>IF(A303=0,0,VLOOKUP(A303,入力ファイル!B:T,5,FALSE))</f>
        <v>9</v>
      </c>
      <c r="G303" t="str">
        <f>IF(A303=0,0,VLOOKUP(VLOOKUP(A303,入力ファイル!B:T,6,FALSE),vendors!A:E,5,FALSE))</f>
        <v>Quantinuum</v>
      </c>
      <c r="H303" t="str">
        <f>IF(A303=0,0,VLOOKUP(A303,入力ファイル!B:T,15,FALSE))</f>
        <v>F8,F2</v>
      </c>
      <c r="I303" t="str">
        <f>IFERROR(VLOOKUP(A303,subject_ids!A:B,2,FALSE),"")</f>
        <v>1,58,3,7</v>
      </c>
      <c r="J303" t="str">
        <f>IF(A303=0,0,VLOOKUP(A303,入力ファイル!B:T,17,FALSE))</f>
        <v>Holographic dynamics simulations with a trapped ion quantum computer</v>
      </c>
      <c r="K303" t="str">
        <f>IF(A303=0,0,VLOOKUP(A303,入力ファイル!B:T,19,FALSE))</f>
        <v/>
      </c>
    </row>
    <row r="304" spans="1:11">
      <c r="A304" t="str">
        <f>filter_input!E304</f>
        <v>2105.08910</v>
      </c>
      <c r="B304" t="b">
        <f>IF(A304=0,0,VLOOKUP(A304,入力ファイル!B:T,3,FALSE))</f>
        <v>0</v>
      </c>
      <c r="C304" s="1">
        <f>IF(A304=0,"",VLOOKUP(A304,入力ファイル!B:T,4,FALSE))</f>
        <v>44335.160613425927</v>
      </c>
      <c r="D304">
        <f t="shared" si="8"/>
        <v>2021</v>
      </c>
      <c r="E304">
        <f t="shared" si="9"/>
        <v>443351606</v>
      </c>
      <c r="F304" t="str">
        <f>IF(A304=0,0,VLOOKUP(A304,入力ファイル!B:T,5,FALSE))</f>
        <v>　</v>
      </c>
      <c r="G304" t="e">
        <f>IF(A304=0,0,VLOOKUP(VLOOKUP(A304,入力ファイル!B:T,6,FALSE),vendors!A:E,5,FALSE))</f>
        <v>#N/A</v>
      </c>
      <c r="H304" t="str">
        <f>IF(A304=0,0,VLOOKUP(A304,入力ファイル!B:T,15,FALSE))</f>
        <v/>
      </c>
      <c r="I304" t="str">
        <f>IFERROR(VLOOKUP(A304,subject_ids!A:B,2,FALSE),"")</f>
        <v>13,1</v>
      </c>
      <c r="J304" t="str">
        <f>IF(A304=0,0,VLOOKUP(A304,入力ファイル!B:T,17,FALSE))</f>
        <v>Ab initio nuclear structure via quantum adiabatic algorithm</v>
      </c>
      <c r="K304" t="str">
        <f>IF(A304=0,0,VLOOKUP(A304,入力ファイル!B:T,19,FALSE))</f>
        <v>qiskit simulatorしか使っていない。</v>
      </c>
    </row>
    <row r="305" spans="1:11">
      <c r="A305" t="str">
        <f>filter_input!E305</f>
        <v>2105.08555</v>
      </c>
      <c r="B305" t="b">
        <f>IF(A305=0,0,VLOOKUP(A305,入力ファイル!B:T,3,FALSE))</f>
        <v>1</v>
      </c>
      <c r="C305" s="1">
        <f>IF(A305=0,"",VLOOKUP(A305,入力ファイル!B:T,4,FALSE))</f>
        <v>44334.611064814817</v>
      </c>
      <c r="D305">
        <f t="shared" si="8"/>
        <v>2021</v>
      </c>
      <c r="E305">
        <f t="shared" si="9"/>
        <v>443346110</v>
      </c>
      <c r="F305">
        <f>IF(A305=0,0,VLOOKUP(A305,入力ファイル!B:T,5,FALSE))</f>
        <v>4</v>
      </c>
      <c r="G305" t="str">
        <f>IF(A305=0,0,VLOOKUP(VLOOKUP(A305,入力ファイル!B:T,6,FALSE),vendors!A:E,5,FALSE))</f>
        <v>IBM</v>
      </c>
      <c r="H305" t="str">
        <f>IF(A305=0,0,VLOOKUP(A305,入力ファイル!B:T,15,FALSE))</f>
        <v>A</v>
      </c>
      <c r="I305">
        <f>IFERROR(VLOOKUP(A305,subject_ids!A:B,2,FALSE),"")</f>
        <v>1</v>
      </c>
      <c r="J305" t="str">
        <f>IF(A305=0,0,VLOOKUP(A305,入力ファイル!B:T,17,FALSE))</f>
        <v>Tomographic entanglement indicators from NMR experiments</v>
      </c>
      <c r="K305" t="str">
        <f>IF(A305=0,0,VLOOKUP(A305,入力ファイル!B:T,19,FALSE))</f>
        <v>実機名の記載はなかったですが、IBM Q Experience、Qasm simulator、数値計算でのデータがそれぞれ示されていたので、使用にしました。</v>
      </c>
    </row>
    <row r="306" spans="1:11">
      <c r="A306" t="str">
        <f>filter_input!E306</f>
        <v>2105.07993</v>
      </c>
      <c r="B306" t="b">
        <f>IF(A306=0,0,VLOOKUP(A306,入力ファイル!B:T,3,FALSE))</f>
        <v>1</v>
      </c>
      <c r="C306" s="1">
        <f>IF(A306=0,"",VLOOKUP(A306,入力ファイル!B:T,4,FALSE))</f>
        <v>44333.679131944446</v>
      </c>
      <c r="D306">
        <f t="shared" si="8"/>
        <v>2021</v>
      </c>
      <c r="E306">
        <f t="shared" si="9"/>
        <v>443336791</v>
      </c>
      <c r="F306">
        <f>IF(A306=0,0,VLOOKUP(A306,入力ファイル!B:T,5,FALSE))</f>
        <v>3</v>
      </c>
      <c r="G306" t="str">
        <f>IF(A306=0,0,VLOOKUP(VLOOKUP(A306,入力ファイル!B:T,6,FALSE),vendors!A:E,5,FALSE))</f>
        <v>IBM</v>
      </c>
      <c r="H306" t="str">
        <f>IF(A306=0,0,VLOOKUP(A306,入力ファイル!B:T,15,FALSE))</f>
        <v>C</v>
      </c>
      <c r="I306">
        <f>IFERROR(VLOOKUP(A306,subject_ids!A:B,2,FALSE),"")</f>
        <v>1</v>
      </c>
      <c r="J306" t="str">
        <f>IF(A306=0,0,VLOOKUP(A306,入力ファイル!B:T,17,FALSE))</f>
        <v>QuaSiMo: A Composable Library to Program Hybrid Workflows for Quantum   Simulation</v>
      </c>
      <c r="K306" t="str">
        <f>IF(A306=0,0,VLOOKUP(A306,入力ファイル!B:T,19,FALSE))</f>
        <v>Dynamical simulationのときのみ実機使用。AabstractにはRigettiの記載もあるが、main textの中では出てこなかったです。</v>
      </c>
    </row>
    <row r="307" spans="1:11">
      <c r="A307" t="str">
        <f>filter_input!E307</f>
        <v>2105.07832</v>
      </c>
      <c r="B307" t="b">
        <f>IF(A307=0,0,VLOOKUP(A307,入力ファイル!B:T,3,FALSE))</f>
        <v>1</v>
      </c>
      <c r="C307" s="1">
        <f>IF(A307=0,"",VLOOKUP(A307,入力ファイル!B:T,4,FALSE))</f>
        <v>44333.573773148149</v>
      </c>
      <c r="D307">
        <f t="shared" si="8"/>
        <v>2021</v>
      </c>
      <c r="E307">
        <f t="shared" si="9"/>
        <v>443335737</v>
      </c>
      <c r="F307">
        <f>IF(A307=0,0,VLOOKUP(A307,入力ファイル!B:T,5,FALSE))</f>
        <v>2</v>
      </c>
      <c r="G307" t="str">
        <f>IF(A307=0,0,VLOOKUP(VLOOKUP(A307,入力ファイル!B:T,6,FALSE),vendors!A:E,5,FALSE))</f>
        <v>IBM</v>
      </c>
      <c r="H307" t="str">
        <f>IF(A307=0,0,VLOOKUP(A307,入力ファイル!B:T,15,FALSE))</f>
        <v>A</v>
      </c>
      <c r="I307" t="str">
        <f>IFERROR(VLOOKUP(A307,subject_ids!A:B,2,FALSE),"")</f>
        <v>1,6</v>
      </c>
      <c r="J307" t="str">
        <f>IF(A307=0,0,VLOOKUP(A307,入力ファイル!B:T,17,FALSE))</f>
        <v>Testing complementarity on a transmon quantum processor</v>
      </c>
      <c r="K307" t="str">
        <f>IF(A307=0,0,VLOOKUP(A307,入力ファイル!B:T,19,FALSE))</f>
        <v>　</v>
      </c>
    </row>
    <row r="308" spans="1:11">
      <c r="A308" t="str">
        <f>filter_input!E308</f>
        <v>2105.07793</v>
      </c>
      <c r="B308" t="b">
        <f>IF(A308=0,0,VLOOKUP(A308,入力ファイル!B:T,3,FALSE))</f>
        <v>1</v>
      </c>
      <c r="C308" s="1">
        <f>IF(A308=0,"",VLOOKUP(A308,入力ファイル!B:T,4,FALSE))</f>
        <v>44333.544745370367</v>
      </c>
      <c r="D308">
        <f t="shared" si="8"/>
        <v>2021</v>
      </c>
      <c r="E308">
        <f t="shared" si="9"/>
        <v>443335447</v>
      </c>
      <c r="F308">
        <f>IF(A308=0,0,VLOOKUP(A308,入力ファイル!B:T,5,FALSE))</f>
        <v>5</v>
      </c>
      <c r="G308" t="str">
        <f>IF(A308=0,0,VLOOKUP(VLOOKUP(A308,入力ファイル!B:T,6,FALSE),vendors!A:E,5,FALSE))</f>
        <v>IBM</v>
      </c>
      <c r="H308" t="str">
        <f>IF(A308=0,0,VLOOKUP(A308,入力ファイル!B:T,15,FALSE))</f>
        <v>F1</v>
      </c>
      <c r="I308">
        <f>IFERROR(VLOOKUP(A308,subject_ids!A:B,2,FALSE),"")</f>
        <v>1</v>
      </c>
      <c r="J308" t="str">
        <f>IF(A308=0,0,VLOOKUP(A308,入力ファイル!B:T,17,FALSE))</f>
        <v>Quantum error reduction with deep neural network applied at the   post-processing stage</v>
      </c>
      <c r="K308" t="str">
        <f>IF(A308=0,0,VLOOKUP(A308,入力ファイル!B:T,19,FALSE))</f>
        <v>　</v>
      </c>
    </row>
    <row r="309" spans="1:11">
      <c r="A309" t="str">
        <f>filter_input!E309</f>
        <v>2105.06419</v>
      </c>
      <c r="B309" t="b">
        <f>IF(A309=0,0,VLOOKUP(A309,入力ファイル!B:T,3,FALSE))</f>
        <v>1</v>
      </c>
      <c r="C309" s="1">
        <f>IF(A309=0,"",VLOOKUP(A309,入力ファイル!B:T,4,FALSE))</f>
        <v>44329.704131944447</v>
      </c>
      <c r="D309">
        <f t="shared" si="8"/>
        <v>2021</v>
      </c>
      <c r="E309">
        <f t="shared" si="9"/>
        <v>443297041</v>
      </c>
      <c r="F309">
        <f>IF(A309=0,0,VLOOKUP(A309,入力ファイル!B:T,5,FALSE))</f>
        <v>4</v>
      </c>
      <c r="G309" t="str">
        <f>IF(A309=0,0,VLOOKUP(VLOOKUP(A309,入力ファイル!B:T,6,FALSE),vendors!A:E,5,FALSE))</f>
        <v>IBM</v>
      </c>
      <c r="H309" t="str">
        <f>IF(A309=0,0,VLOOKUP(A309,入力ファイル!B:T,15,FALSE))</f>
        <v>F13</v>
      </c>
      <c r="I309" t="str">
        <f>IFERROR(VLOOKUP(A309,subject_ids!A:B,2,FALSE),"")</f>
        <v>1,3</v>
      </c>
      <c r="J309" t="str">
        <f>IF(A309=0,0,VLOOKUP(A309,入力ファイル!B:T,17,FALSE))</f>
        <v>Conditional entropy production and quantum fluctuation theorem of   dissipative information: Theory and experiments</v>
      </c>
      <c r="K309" t="str">
        <f>IF(A309=0,0,VLOOKUP(A309,入力ファイル!B:T,19,FALSE))</f>
        <v>　</v>
      </c>
    </row>
    <row r="310" spans="1:11">
      <c r="A310" t="str">
        <f>filter_input!E310</f>
        <v>2105.06368</v>
      </c>
      <c r="B310" t="b">
        <f>IF(A310=0,0,VLOOKUP(A310,入力ファイル!B:T,3,FALSE))</f>
        <v>1</v>
      </c>
      <c r="C310" s="1">
        <f>IF(A310=0,"",VLOOKUP(A310,入力ファイル!B:T,4,FALSE))</f>
        <v>44329.662847222222</v>
      </c>
      <c r="D310">
        <f t="shared" si="8"/>
        <v>2021</v>
      </c>
      <c r="E310">
        <f t="shared" si="9"/>
        <v>443296628</v>
      </c>
      <c r="F310">
        <f>IF(A310=0,0,VLOOKUP(A310,入力ファイル!B:T,5,FALSE))</f>
        <v>4</v>
      </c>
      <c r="G310" t="str">
        <f>IF(A310=0,0,VLOOKUP(VLOOKUP(A310,入力ファイル!B:T,6,FALSE),vendors!A:E,5,FALSE))</f>
        <v>IonQ</v>
      </c>
      <c r="H310" t="str">
        <f>IF(A310=0,0,VLOOKUP(A310,入力ファイル!B:T,15,FALSE))</f>
        <v>F7,A</v>
      </c>
      <c r="I310">
        <f>IFERROR(VLOOKUP(A310,subject_ids!A:B,2,FALSE),"")</f>
        <v>1</v>
      </c>
      <c r="J310" t="str">
        <f>IF(A310=0,0,VLOOKUP(A310,入力ファイル!B:T,17,FALSE))</f>
        <v>Experimental QND measurements of complementarity on two-qubit states   with IonQ and IBM Q quantum computers</v>
      </c>
      <c r="K310" t="str">
        <f>IF(A310=0,0,VLOOKUP(A310,入力ファイル!B:T,19,FALSE))</f>
        <v>IBMQではroma,vigo,yorktown,melbourneで状態トモグラフィー・測定忠実度を評価した結果、ibmq_romaが一番パフォーマンスが良かったので、メインデータの実験ではibmq_romaを使用している</v>
      </c>
    </row>
    <row r="311" spans="1:11">
      <c r="A311" t="str">
        <f>filter_input!E311</f>
        <v>2105.06230</v>
      </c>
      <c r="B311" t="b">
        <f>IF(A311=0,0,VLOOKUP(A311,入力ファイル!B:T,3,FALSE))</f>
        <v>0</v>
      </c>
      <c r="C311" s="1">
        <f>IF(A311=0,"",VLOOKUP(A311,入力ファイル!B:T,4,FALSE))</f>
        <v>44329.520208333335</v>
      </c>
      <c r="D311">
        <f t="shared" si="8"/>
        <v>2021</v>
      </c>
      <c r="E311">
        <f t="shared" si="9"/>
        <v>443295202</v>
      </c>
      <c r="F311" t="str">
        <f>IF(A311=0,0,VLOOKUP(A311,入力ファイル!B:T,5,FALSE))</f>
        <v>　</v>
      </c>
      <c r="G311" t="e">
        <f>IF(A311=0,0,VLOOKUP(VLOOKUP(A311,入力ファイル!B:T,6,FALSE),vendors!A:E,5,FALSE))</f>
        <v>#N/A</v>
      </c>
      <c r="H311" t="str">
        <f>IF(A311=0,0,VLOOKUP(A311,入力ファイル!B:T,15,FALSE))</f>
        <v/>
      </c>
      <c r="I311">
        <f>IFERROR(VLOOKUP(A311,subject_ids!A:B,2,FALSE),"")</f>
        <v>1</v>
      </c>
      <c r="J311" t="str">
        <f>IF(A311=0,0,VLOOKUP(A311,入力ファイル!B:T,17,FALSE))</f>
        <v>Fast Black-Box Quantum State Preparation Based on Linear Combination of   Unitaries</v>
      </c>
      <c r="K311" t="str">
        <f>IF(A311=0,0,VLOOKUP(A311,入力ファイル!B:T,19,FALSE))</f>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row>
    <row r="312" spans="1:11">
      <c r="A312" t="str">
        <f>filter_input!E312</f>
        <v>2105.06184</v>
      </c>
      <c r="B312" t="b">
        <f>IF(A312=0,0,VLOOKUP(A312,入力ファイル!B:T,3,FALSE))</f>
        <v>1</v>
      </c>
      <c r="C312" s="1">
        <f>IF(A312=0,"",VLOOKUP(A312,入力ファイル!B:T,4,FALSE))</f>
        <v>44329.452407407407</v>
      </c>
      <c r="D312">
        <f t="shared" si="8"/>
        <v>2021</v>
      </c>
      <c r="E312">
        <f t="shared" si="9"/>
        <v>443294524</v>
      </c>
      <c r="F312">
        <f>IF(A312=0,0,VLOOKUP(A312,入力ファイル!B:T,5,FALSE))</f>
        <v>4</v>
      </c>
      <c r="G312" t="str">
        <f>IF(A312=0,0,VLOOKUP(VLOOKUP(A312,入力ファイル!B:T,6,FALSE),vendors!A:E,5,FALSE))</f>
        <v>IBM</v>
      </c>
      <c r="H312" t="str">
        <f>IF(A312=0,0,VLOOKUP(A312,入力ファイル!B:T,15,FALSE))</f>
        <v>F13,C</v>
      </c>
      <c r="I312" t="str">
        <f>IFERROR(VLOOKUP(A312,subject_ids!A:B,2,FALSE),"")</f>
        <v>1,63</v>
      </c>
      <c r="J312" t="str">
        <f>IF(A312=0,0,VLOOKUP(A312,入力ファイル!B:T,17,FALSE))</f>
        <v>Implementing Quantum Finite Automata Algorithms on Noisy Devices</v>
      </c>
      <c r="K312" t="str">
        <f>IF(A312=0,0,VLOOKUP(A312,入力ファイル!B:T,19,FALSE))</f>
        <v>Mod_p 問題を量子コンピュータでやった。実機実験の際にゲート分解を工夫しましたという内容。ibmq_yorktownでの制御回転ゲートに必要な基本ゲート数が示されているが、実機は使用していない. Santiagoのみ使用</v>
      </c>
    </row>
    <row r="313" spans="1:11">
      <c r="A313" t="str">
        <f>filter_input!E313</f>
        <v>2105.05266</v>
      </c>
      <c r="B313" t="b">
        <f>IF(A313=0,0,VLOOKUP(A313,入力ファイル!B:T,3,FALSE))</f>
        <v>1</v>
      </c>
      <c r="C313" s="1">
        <f>IF(A313=0,"",VLOOKUP(A313,入力ファイル!B:T,4,FALSE))</f>
        <v>44327.750092592592</v>
      </c>
      <c r="D313">
        <f t="shared" si="8"/>
        <v>2021</v>
      </c>
      <c r="E313">
        <f t="shared" si="9"/>
        <v>443277500</v>
      </c>
      <c r="F313">
        <f>IF(A313=0,0,VLOOKUP(A313,入力ファイル!B:T,5,FALSE))</f>
        <v>6</v>
      </c>
      <c r="G313" t="str">
        <f>IF(A313=0,0,VLOOKUP(VLOOKUP(A313,入力ファイル!B:T,6,FALSE),vendors!A:E,5,FALSE))</f>
        <v>IBM</v>
      </c>
      <c r="H313" t="str">
        <f>IF(A313=0,0,VLOOKUP(A313,入力ファイル!B:T,15,FALSE))</f>
        <v>A</v>
      </c>
      <c r="I313">
        <f>IFERROR(VLOOKUP(A313,subject_ids!A:B,2,FALSE),"")</f>
        <v>1</v>
      </c>
      <c r="J313" t="str">
        <f>IF(A313=0,0,VLOOKUP(A313,入力ファイル!B:T,17,FALSE))</f>
        <v>Playing quantum nonlocal games with six noisy qubits on the cloud</v>
      </c>
      <c r="K313" t="str">
        <f>IF(A313=0,0,VLOOKUP(A313,入力ファイル!B:T,19,FALSE))</f>
        <v>他にも、ibm_melbourn, Quantinuum H0 を使用。IonQは11量子ビット数と記載があったがQPU名は無し。論文中ではQuantinuumではなくHoneywellと記載。</v>
      </c>
    </row>
    <row r="314" spans="1:11">
      <c r="A314" t="str">
        <f>filter_input!E314</f>
        <v>2105.05018</v>
      </c>
      <c r="B314" t="b">
        <f>IF(A314=0,0,VLOOKUP(A314,入力ファイル!B:T,3,FALSE))</f>
        <v>1</v>
      </c>
      <c r="C314" s="1">
        <f>IF(A314=0,"",VLOOKUP(A314,入力ファイル!B:T,4,FALSE))</f>
        <v>44323.903564814813</v>
      </c>
      <c r="D314">
        <f t="shared" si="8"/>
        <v>2021</v>
      </c>
      <c r="E314">
        <f t="shared" si="9"/>
        <v>443239035</v>
      </c>
      <c r="F314">
        <f>IF(A314=0,0,VLOOKUP(A314,入力ファイル!B:T,5,FALSE))</f>
        <v>5</v>
      </c>
      <c r="G314" t="str">
        <f>IF(A314=0,0,VLOOKUP(VLOOKUP(A314,入力ファイル!B:T,6,FALSE),vendors!A:E,5,FALSE))</f>
        <v>IBM</v>
      </c>
      <c r="H314" t="str">
        <f>IF(A314=0,0,VLOOKUP(A314,入力ファイル!B:T,15,FALSE))</f>
        <v>F7</v>
      </c>
      <c r="I314">
        <f>IFERROR(VLOOKUP(A314,subject_ids!A:B,2,FALSE),"")</f>
        <v>1</v>
      </c>
      <c r="J314" t="str">
        <f>IF(A314=0,0,VLOOKUP(A314,入力ファイル!B:T,17,FALSE))</f>
        <v>Optimizing the Phase Estimation Algorithm Applied to the Quantum   Simulation of Heisenberg-Type Hamiltonians</v>
      </c>
      <c r="K314" t="str">
        <f>IF(A314=0,0,VLOOKUP(A314,入力ファイル!B:T,19,FALSE))</f>
        <v>QPU名の記載なく、"Most public quantum computers at IBM have five qubits"とのことです。</v>
      </c>
    </row>
    <row r="315" spans="1:11">
      <c r="A315" t="str">
        <f>filter_input!E315</f>
        <v>2105.04765</v>
      </c>
      <c r="B315" t="b">
        <f>IF(A315=0,0,VLOOKUP(A315,入力ファイル!B:T,3,FALSE))</f>
        <v>1</v>
      </c>
      <c r="C315" s="1">
        <f>IF(A315=0,"",VLOOKUP(A315,入力ファイル!B:T,4,FALSE))</f>
        <v>44327.136342592596</v>
      </c>
      <c r="D315">
        <f t="shared" si="8"/>
        <v>2021</v>
      </c>
      <c r="E315">
        <f t="shared" si="9"/>
        <v>443271363</v>
      </c>
      <c r="F315">
        <f>IF(A315=0,0,VLOOKUP(A315,入力ファイル!B:T,5,FALSE))</f>
        <v>2</v>
      </c>
      <c r="G315" t="str">
        <f>IF(A315=0,0,VLOOKUP(VLOOKUP(A315,入力ファイル!B:T,6,FALSE),vendors!A:E,5,FALSE))</f>
        <v>IBM</v>
      </c>
      <c r="H315" t="str">
        <f>IF(A315=0,0,VLOOKUP(A315,入力ファイル!B:T,15,FALSE))</f>
        <v>F9,F8</v>
      </c>
      <c r="I315" t="str">
        <f>IFERROR(VLOOKUP(A315,subject_ids!A:B,2,FALSE),"")</f>
        <v>22,31,1</v>
      </c>
      <c r="J315" t="str">
        <f>IF(A315=0,0,VLOOKUP(A315,入力ファイル!B:T,17,FALSE))</f>
        <v>Quantum Simulations of the Non-Unitary Time Evolution and Applications   to Neutral-Kaon Oscillations</v>
      </c>
      <c r="K315" t="str">
        <f>IF(A315=0,0,VLOOKUP(A315,入力ファイル!B:T,19,FALSE))</f>
        <v>　</v>
      </c>
    </row>
    <row r="316" spans="1:11">
      <c r="A316" t="str">
        <f>filter_input!E316</f>
        <v>2105.01639</v>
      </c>
      <c r="B316" t="b">
        <f>IF(A316=0,0,VLOOKUP(A316,入力ファイル!B:T,3,FALSE))</f>
        <v>1</v>
      </c>
      <c r="C316" s="1">
        <f>IF(A316=0,"",VLOOKUP(A316,入力ファイル!B:T,4,FALSE))</f>
        <v>44320.731423611112</v>
      </c>
      <c r="D316">
        <f t="shared" si="8"/>
        <v>2021</v>
      </c>
      <c r="E316">
        <f t="shared" si="9"/>
        <v>443207314</v>
      </c>
      <c r="F316">
        <f>IF(A316=0,0,VLOOKUP(A316,入力ファイル!B:T,5,FALSE))</f>
        <v>24</v>
      </c>
      <c r="G316" t="str">
        <f>IF(A316=0,0,VLOOKUP(VLOOKUP(A316,入力ファイル!B:T,6,FALSE),vendors!A:E,5,FALSE))</f>
        <v>Rigetti</v>
      </c>
      <c r="H316" t="str">
        <f>IF(A316=0,0,VLOOKUP(A316,入力ファイル!B:T,15,FALSE))</f>
        <v>F5,F7</v>
      </c>
      <c r="I316">
        <f>IFERROR(VLOOKUP(A316,subject_ids!A:B,2,FALSE),"")</f>
        <v>1</v>
      </c>
      <c r="J316" t="str">
        <f>IF(A316=0,0,VLOOKUP(A316,入力ファイル!B:T,17,FALSE))</f>
        <v>Practical Verification of Quantum Properties in Quantum Approximate   Optimization Runs</v>
      </c>
      <c r="K316" t="str">
        <f>IF(A316=0,0,VLOOKUP(A316,入力ファイル!B:T,19,FALSE))</f>
        <v>　</v>
      </c>
    </row>
    <row r="317" spans="1:11">
      <c r="A317" t="str">
        <f>filter_input!E317</f>
        <v>2105.01063</v>
      </c>
      <c r="B317" t="b">
        <f>IF(A317=0,0,VLOOKUP(A317,入力ファイル!B:T,3,FALSE))</f>
        <v>1</v>
      </c>
      <c r="C317" s="1">
        <f>IF(A317=0,"",VLOOKUP(A317,入力ファイル!B:T,4,FALSE))</f>
        <v>44319.749942129631</v>
      </c>
      <c r="D317">
        <f t="shared" si="8"/>
        <v>2021</v>
      </c>
      <c r="E317">
        <f t="shared" si="9"/>
        <v>443197499</v>
      </c>
      <c r="F317">
        <f>IF(A317=0,0,VLOOKUP(A317,入力ファイル!B:T,5,FALSE))</f>
        <v>11</v>
      </c>
      <c r="G317" t="str">
        <f>IF(A317=0,0,VLOOKUP(VLOOKUP(A317,入力ファイル!B:T,6,FALSE),vendors!A:E,5,FALSE))</f>
        <v>IBM</v>
      </c>
      <c r="H317" t="str">
        <f>IF(A317=0,0,VLOOKUP(A317,入力ファイル!B:T,15,FALSE))</f>
        <v>B,F5</v>
      </c>
      <c r="I317">
        <f>IFERROR(VLOOKUP(A317,subject_ids!A:B,2,FALSE),"")</f>
        <v>1</v>
      </c>
      <c r="J317" t="str">
        <f>IF(A317=0,0,VLOOKUP(A317,入力ファイル!B:T,17,FALSE))</f>
        <v>Pulse-efficient circuit transpilation for quantum applications on   cross-resonance-based hardware</v>
      </c>
      <c r="K317" t="str">
        <f>IF(A317=0,0,VLOOKUP(A317,入力ファイル!B:T,19,FALSE))</f>
        <v>・main (pulse traspiler method &amp; QAOA) munbai, dublin ・appendix (本手法でのエラー減衰率の評価 : 量子ビット数 2) munbai, dublin, montreal, paris, guadalupe</v>
      </c>
    </row>
    <row r="318" spans="1:11">
      <c r="A318" t="str">
        <f>filter_input!E318</f>
        <v>2105.00080</v>
      </c>
      <c r="B318" t="b">
        <f>IF(A318=0,0,VLOOKUP(A318,入力ファイル!B:T,3,FALSE))</f>
        <v>1</v>
      </c>
      <c r="C318" s="1">
        <f>IF(A318=0,"",VLOOKUP(A318,入力ファイル!B:T,4,FALSE))</f>
        <v>44316.860196759262</v>
      </c>
      <c r="D318">
        <f t="shared" si="8"/>
        <v>2021</v>
      </c>
      <c r="E318">
        <f t="shared" si="9"/>
        <v>443168601</v>
      </c>
      <c r="F318">
        <f>IF(A318=0,0,VLOOKUP(A318,入力ファイル!B:T,5,FALSE))</f>
        <v>5</v>
      </c>
      <c r="G318" t="str">
        <f>IF(A318=0,0,VLOOKUP(VLOOKUP(A318,入力ファイル!B:T,6,FALSE),vendors!A:E,5,FALSE))</f>
        <v>Google</v>
      </c>
      <c r="H318" t="str">
        <f>IF(A318=0,0,VLOOKUP(A318,入力ファイル!B:T,15,FALSE))</f>
        <v>F1</v>
      </c>
      <c r="I318">
        <f>IFERROR(VLOOKUP(A318,subject_ids!A:B,2,FALSE),"")</f>
        <v>1</v>
      </c>
      <c r="J318" t="str">
        <f>IF(A318=0,0,VLOOKUP(A318,入力ファイル!B:T,17,FALSE))</f>
        <v>Entangling Quantum Generative Adversarial Networks</v>
      </c>
      <c r="K318" t="str">
        <f>IF(A318=0,0,VLOOKUP(A318,入力ファイル!B:T,19,FALSE))</f>
        <v>　</v>
      </c>
    </row>
    <row r="319" spans="1:11">
      <c r="A319" t="str">
        <f>filter_input!E319</f>
        <v>2104.13777</v>
      </c>
      <c r="B319" t="b">
        <f>IF(A319=0,0,VLOOKUP(A319,入力ファイル!B:T,3,FALSE))</f>
        <v>1</v>
      </c>
      <c r="C319" s="1">
        <f>IF(A319=0,"",VLOOKUP(A319,入力ファイル!B:T,4,FALSE))</f>
        <v>44314.587569444448</v>
      </c>
      <c r="D319">
        <f t="shared" si="8"/>
        <v>2021</v>
      </c>
      <c r="E319">
        <f t="shared" si="9"/>
        <v>443145875</v>
      </c>
      <c r="F319">
        <f>IF(A319=0,0,VLOOKUP(A319,入力ファイル!B:T,5,FALSE))</f>
        <v>4</v>
      </c>
      <c r="G319" t="str">
        <f>IF(A319=0,0,VLOOKUP(VLOOKUP(A319,入力ファイル!B:T,6,FALSE),vendors!A:E,5,FALSE))</f>
        <v>IBM</v>
      </c>
      <c r="H319" t="str">
        <f>IF(A319=0,0,VLOOKUP(A319,入力ファイル!B:T,15,FALSE))</f>
        <v>F3</v>
      </c>
      <c r="I319">
        <f>IFERROR(VLOOKUP(A319,subject_ids!A:B,2,FALSE),"")</f>
        <v>1</v>
      </c>
      <c r="J319" t="str">
        <f>IF(A319=0,0,VLOOKUP(A319,入力ファイル!B:T,17,FALSE))</f>
        <v>Simulation of multiple-quantum NMR dynamics of spin dimer on quantum   computer</v>
      </c>
      <c r="K319" t="str">
        <f>IF(A319=0,0,VLOOKUP(A319,入力ファイル!B:T,19,FALSE))</f>
        <v>実機名記載なし. The 5-qubit quantum processor of IBM QE を使ったと書かれていた。</v>
      </c>
    </row>
    <row r="320" spans="1:11">
      <c r="A320" t="str">
        <f>filter_input!E320</f>
        <v>2104.13769</v>
      </c>
      <c r="B320" t="b">
        <f>IF(A320=0,0,VLOOKUP(A320,入力ファイル!B:T,3,FALSE))</f>
        <v>1</v>
      </c>
      <c r="C320" s="1">
        <f>IF(A320=0,"",VLOOKUP(A320,入力ファイル!B:T,4,FALSE))</f>
        <v>44314.58353009259</v>
      </c>
      <c r="D320">
        <f t="shared" si="8"/>
        <v>2021</v>
      </c>
      <c r="E320">
        <f t="shared" si="9"/>
        <v>443145835</v>
      </c>
      <c r="F320">
        <f>IF(A320=0,0,VLOOKUP(A320,入力ファイル!B:T,5,FALSE))</f>
        <v>3</v>
      </c>
      <c r="G320" t="str">
        <f>IF(A320=0,0,VLOOKUP(VLOOKUP(A320,入力ファイル!B:T,6,FALSE),vendors!A:E,5,FALSE))</f>
        <v>IBM</v>
      </c>
      <c r="H320" t="str">
        <f>IF(A320=0,0,VLOOKUP(A320,入力ファイル!B:T,15,FALSE))</f>
        <v>F2</v>
      </c>
      <c r="I320">
        <f>IFERROR(VLOOKUP(A320,subject_ids!A:B,2,FALSE),"")</f>
        <v>1</v>
      </c>
      <c r="J320" t="str">
        <f>IF(A320=0,0,VLOOKUP(A320,入力ファイル!B:T,17,FALSE))</f>
        <v>Simulation of three-spin evolution under XX Hamiltonian on quantum   processor of IBM-Quantum Experience</v>
      </c>
      <c r="K320" t="str">
        <f>IF(A320=0,0,VLOOKUP(A320,入力ファイル!B:T,19,FALSE))</f>
        <v>　</v>
      </c>
    </row>
    <row r="321" spans="1:11">
      <c r="A321" t="str">
        <f>filter_input!E321</f>
        <v>2104.13297</v>
      </c>
      <c r="B321" t="b">
        <f>IF(A321=0,0,VLOOKUP(A321,入力ファイル!B:T,3,FALSE))</f>
        <v>0</v>
      </c>
      <c r="C321" s="1">
        <f>IF(A321=0,"",VLOOKUP(A321,入力ファイル!B:T,4,FALSE))</f>
        <v>44313.674618055556</v>
      </c>
      <c r="D321">
        <f t="shared" si="8"/>
        <v>2021</v>
      </c>
      <c r="E321">
        <f t="shared" si="9"/>
        <v>443136746</v>
      </c>
      <c r="F321" t="str">
        <f>IF(A321=0,0,VLOOKUP(A321,入力ファイル!B:T,5,FALSE))</f>
        <v>　</v>
      </c>
      <c r="G321" t="e">
        <f>IF(A321=0,0,VLOOKUP(VLOOKUP(A321,入力ファイル!B:T,6,FALSE),vendors!A:E,5,FALSE))</f>
        <v>#N/A</v>
      </c>
      <c r="H321" t="str">
        <f>IF(A321=0,0,VLOOKUP(A321,入力ファイル!B:T,15,FALSE))</f>
        <v/>
      </c>
      <c r="I321" t="str">
        <f>IFERROR(VLOOKUP(A321,subject_ids!A:B,2,FALSE),"")</f>
        <v>1,15,18</v>
      </c>
      <c r="J321" t="str">
        <f>IF(A321=0,0,VLOOKUP(A321,入力ファイル!B:T,17,FALSE))</f>
        <v>Quantum circuit synthesis of Bell and GHZ states using projective   simulation in the NISQ era</v>
      </c>
      <c r="K321" t="str">
        <f>IF(A321=0,0,VLOOKUP(A321,入力ファイル!B:T,19,FALSE))</f>
        <v>数値計算での量子ビットの配置をibmq x4に模した。</v>
      </c>
    </row>
    <row r="322" spans="1:11">
      <c r="A322" t="str">
        <f>filter_input!E322</f>
        <v>2104.10698</v>
      </c>
      <c r="B322" t="b">
        <f>IF(A322=0,0,VLOOKUP(A322,入力ファイル!B:T,3,FALSE))</f>
        <v>1</v>
      </c>
      <c r="C322" s="1">
        <f>IF(A322=0,"",VLOOKUP(A322,入力ファイル!B:T,4,FALSE))</f>
        <v>44307.750138888892</v>
      </c>
      <c r="D322">
        <f t="shared" si="8"/>
        <v>2021</v>
      </c>
      <c r="E322">
        <f t="shared" si="9"/>
        <v>443077501</v>
      </c>
      <c r="F322">
        <f>IF(A322=0,0,VLOOKUP(A322,入力ファイル!B:T,5,FALSE))</f>
        <v>0</v>
      </c>
      <c r="G322" t="str">
        <f>IF(A322=0,0,VLOOKUP(VLOOKUP(A322,入力ファイル!B:T,6,FALSE),vendors!A:E,5,FALSE))</f>
        <v>IBM</v>
      </c>
      <c r="H322" t="str">
        <f>IF(A322=0,0,VLOOKUP(A322,入力ファイル!B:T,15,FALSE))</f>
        <v>C</v>
      </c>
      <c r="I322" t="str">
        <f>IFERROR(VLOOKUP(A322,subject_ids!A:B,2,FALSE),"")</f>
        <v>1,30</v>
      </c>
      <c r="J322" t="str">
        <f>IF(A322=0,0,VLOOKUP(A322,入力ファイル!B:T,17,FALSE))</f>
        <v>Scalable Benchmarks for Gate-Based Quantum Computers</v>
      </c>
      <c r="K322" t="str">
        <f>IF(A322=0,0,VLOOKUP(A322,入力ファイル!B:T,19,FALSE))</f>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row>
    <row r="323" spans="1:11">
      <c r="A323" t="str">
        <f>filter_input!E323</f>
        <v>2104.10220</v>
      </c>
      <c r="B323" t="b">
        <f>IF(A323=0,0,VLOOKUP(A323,入力ファイル!B:T,3,FALSE))</f>
        <v>1</v>
      </c>
      <c r="C323" s="1">
        <f>IF(A323=0,"",VLOOKUP(A323,入力ファイル!B:T,4,FALSE))</f>
        <v>44306.814317129632</v>
      </c>
      <c r="D323">
        <f t="shared" ref="D323:D386" si="10">IF(A323=0,"",YEAR(C323))</f>
        <v>2021</v>
      </c>
      <c r="E323">
        <f t="shared" ref="E323:E386" si="11">IF(A323=0,"",INT(C323*10000))</f>
        <v>443068143</v>
      </c>
      <c r="F323">
        <f>IF(A323=0,0,VLOOKUP(A323,入力ファイル!B:T,5,FALSE))</f>
        <v>5</v>
      </c>
      <c r="G323" t="str">
        <f>IF(A323=0,0,VLOOKUP(VLOOKUP(A323,入力ファイル!B:T,6,FALSE),vendors!A:E,5,FALSE))</f>
        <v>IBM</v>
      </c>
      <c r="H323" t="str">
        <f>IF(A323=0,0,VLOOKUP(A323,入力ファイル!B:T,15,FALSE))</f>
        <v>F3</v>
      </c>
      <c r="I323">
        <f>IFERROR(VLOOKUP(A323,subject_ids!A:B,2,FALSE),"")</f>
        <v>1</v>
      </c>
      <c r="J323" t="str">
        <f>IF(A323=0,0,VLOOKUP(A323,入力ファイル!B:T,17,FALSE))</f>
        <v>Doubling the size of quantum simulators by entanglement forging</v>
      </c>
      <c r="K323" t="str">
        <f>IF(A323=0,0,VLOOKUP(A323,入力ファイル!B:T,19,FALSE))</f>
        <v>　</v>
      </c>
    </row>
    <row r="324" spans="1:11">
      <c r="A324" t="str">
        <f>filter_input!E324</f>
        <v>2104.09442</v>
      </c>
      <c r="B324" t="b">
        <f>IF(A324=0,0,VLOOKUP(A324,入力ファイル!B:T,3,FALSE))</f>
        <v>1</v>
      </c>
      <c r="C324" s="1">
        <f>IF(A324=0,"",VLOOKUP(A324,入力ファイル!B:T,4,FALSE))</f>
        <v>44305.697002314817</v>
      </c>
      <c r="D324">
        <f t="shared" si="10"/>
        <v>2021</v>
      </c>
      <c r="E324">
        <f t="shared" si="11"/>
        <v>443056970</v>
      </c>
      <c r="F324">
        <f>IF(A324=0,0,VLOOKUP(A324,入力ファイル!B:T,5,FALSE))</f>
        <v>5</v>
      </c>
      <c r="G324" t="str">
        <f>IF(A324=0,0,VLOOKUP(VLOOKUP(A324,入力ファイル!B:T,6,FALSE),vendors!A:E,5,FALSE))</f>
        <v>IBM</v>
      </c>
      <c r="H324" t="str">
        <f>IF(A324=0,0,VLOOKUP(A324,入力ファイル!B:T,15,FALSE))</f>
        <v>F8</v>
      </c>
      <c r="I324">
        <f>IFERROR(VLOOKUP(A324,subject_ids!A:B,2,FALSE),"")</f>
        <v>1</v>
      </c>
      <c r="J324" t="str">
        <f>IF(A324=0,0,VLOOKUP(A324,入力ファイル!B:T,17,FALSE))</f>
        <v>Digital quantum simulation of beam splitters and squeezing with IBM   quantum computers</v>
      </c>
      <c r="K324" t="str">
        <f>IF(A324=0,0,VLOOKUP(A324,入力ファイル!B:T,19,FALSE))</f>
        <v>　</v>
      </c>
    </row>
    <row r="325" spans="1:11">
      <c r="A325" t="str">
        <f>filter_input!E325</f>
        <v>2104.07823</v>
      </c>
      <c r="B325" t="b">
        <f>IF(A325=0,0,VLOOKUP(A325,入力ファイル!B:T,3,FALSE))</f>
        <v>1</v>
      </c>
      <c r="C325" s="1">
        <f>IF(A325=0,"",VLOOKUP(A325,入力ファイル!B:T,4,FALSE))</f>
        <v>44301.991736111115</v>
      </c>
      <c r="D325">
        <f t="shared" si="10"/>
        <v>2021</v>
      </c>
      <c r="E325">
        <f t="shared" si="11"/>
        <v>443019917</v>
      </c>
      <c r="F325">
        <f>IF(A325=0,0,VLOOKUP(A325,入力ファイル!B:T,5,FALSE))</f>
        <v>5</v>
      </c>
      <c r="G325" t="str">
        <f>IF(A325=0,0,VLOOKUP(VLOOKUP(A325,入力ファイル!B:T,6,FALSE),vendors!A:E,5,FALSE))</f>
        <v>IBM</v>
      </c>
      <c r="H325" t="str">
        <f>IF(A325=0,0,VLOOKUP(A325,入力ファイル!B:T,15,FALSE))</f>
        <v>F11</v>
      </c>
      <c r="I325">
        <f>IFERROR(VLOOKUP(A325,subject_ids!A:B,2,FALSE),"")</f>
        <v>1</v>
      </c>
      <c r="J325" t="str">
        <f>IF(A325=0,0,VLOOKUP(A325,入力ファイル!B:T,17,FALSE))</f>
        <v>Digital quantum simulation of open quantum systems using quantum   imaginary time evolution</v>
      </c>
      <c r="K325" t="str">
        <f>IF(A325=0,0,VLOOKUP(A325,入力ファイル!B:T,19,FALSE))</f>
        <v>　</v>
      </c>
    </row>
    <row r="326" spans="1:11">
      <c r="A326" t="str">
        <f>filter_input!E326</f>
        <v>2104.07038</v>
      </c>
      <c r="B326" t="b">
        <f>IF(A326=0,0,VLOOKUP(A326,入力ファイル!B:T,3,FALSE))</f>
        <v>1</v>
      </c>
      <c r="C326" s="1">
        <f>IF(A326=0,"",VLOOKUP(A326,入力ファイル!B:T,4,FALSE))</f>
        <v>44300.750011574077</v>
      </c>
      <c r="D326">
        <f t="shared" si="10"/>
        <v>2021</v>
      </c>
      <c r="E326">
        <f t="shared" si="11"/>
        <v>443007500</v>
      </c>
      <c r="F326">
        <f>IF(A326=0,0,VLOOKUP(A326,入力ファイル!B:T,5,FALSE))</f>
        <v>1</v>
      </c>
      <c r="G326" t="str">
        <f>IF(A326=0,0,VLOOKUP(VLOOKUP(A326,入力ファイル!B:T,6,FALSE),vendors!A:E,5,FALSE))</f>
        <v>IBM</v>
      </c>
      <c r="H326" t="str">
        <f>IF(A326=0,0,VLOOKUP(A326,入力ファイル!B:T,15,FALSE))</f>
        <v>B</v>
      </c>
      <c r="I326">
        <f>IFERROR(VLOOKUP(A326,subject_ids!A:B,2,FALSE),"")</f>
        <v>1</v>
      </c>
      <c r="J326" t="str">
        <f>IF(A326=0,0,VLOOKUP(A326,入力ファイル!B:T,17,FALSE))</f>
        <v>Error rate reduction of single-qubit gates via noise-aware decomposition   into native gates</v>
      </c>
      <c r="K326" t="str">
        <f>IF(A326=0,0,VLOOKUP(A326,入力ファイル!B:T,19,FALSE))</f>
        <v>　</v>
      </c>
    </row>
    <row r="327" spans="1:11">
      <c r="A327" t="str">
        <f>filter_input!E327</f>
        <v>2104.07006</v>
      </c>
      <c r="B327" t="b">
        <f>IF(A327=0,0,VLOOKUP(A327,入力ファイル!B:T,3,FALSE))</f>
        <v>1</v>
      </c>
      <c r="C327" s="1">
        <f>IF(A327=0,"",VLOOKUP(A327,入力ファイル!B:T,4,FALSE))</f>
        <v>44300.735185185185</v>
      </c>
      <c r="D327">
        <f t="shared" si="10"/>
        <v>2021</v>
      </c>
      <c r="E327">
        <f t="shared" si="11"/>
        <v>443007351</v>
      </c>
      <c r="F327">
        <f>IF(A327=0,0,VLOOKUP(A327,入力ファイル!B:T,5,FALSE))</f>
        <v>8</v>
      </c>
      <c r="G327" t="str">
        <f>IF(A327=0,0,VLOOKUP(VLOOKUP(A327,入力ファイル!B:T,6,FALSE),vendors!A:E,5,FALSE))</f>
        <v>IBM</v>
      </c>
      <c r="H327" t="str">
        <f>IF(A327=0,0,VLOOKUP(A327,入力ファイル!B:T,15,FALSE))</f>
        <v>B</v>
      </c>
      <c r="I327" t="str">
        <f>IFERROR(VLOOKUP(A327,subject_ids!A:B,2,FALSE),"")</f>
        <v>1,17,18,29,25</v>
      </c>
      <c r="J327" t="str">
        <f>IF(A327=0,0,VLOOKUP(A327,入力ファイル!B:T,17,FALSE))</f>
        <v>Fast quantum state reconstruction via accelerated non-convex programming</v>
      </c>
      <c r="K327" t="str">
        <f>IF(A327=0,0,VLOOKUP(A327,入力ファイル!B:T,19,FALSE))</f>
        <v>　</v>
      </c>
    </row>
    <row r="328" spans="1:11">
      <c r="A328" t="str">
        <f>filter_input!E328</f>
        <v>2104.06458</v>
      </c>
      <c r="B328" t="b">
        <f>IF(A328=0,0,VLOOKUP(A328,入力ファイル!B:T,3,FALSE))</f>
        <v>0</v>
      </c>
      <c r="C328" s="1">
        <f>IF(A328=0,"",VLOOKUP(A328,入力ファイル!B:T,4,FALSE))</f>
        <v>44299.793541666666</v>
      </c>
      <c r="D328">
        <f t="shared" si="10"/>
        <v>2021</v>
      </c>
      <c r="E328">
        <f t="shared" si="11"/>
        <v>442997935</v>
      </c>
      <c r="F328" t="str">
        <f>IF(A328=0,0,VLOOKUP(A328,入力ファイル!B:T,5,FALSE))</f>
        <v>　</v>
      </c>
      <c r="G328" t="e">
        <f>IF(A328=0,0,VLOOKUP(VLOOKUP(A328,入力ファイル!B:T,6,FALSE),vendors!A:E,5,FALSE))</f>
        <v>#N/A</v>
      </c>
      <c r="H328" t="str">
        <f>IF(A328=0,0,VLOOKUP(A328,入力ファイル!B:T,15,FALSE))</f>
        <v/>
      </c>
      <c r="I328" t="str">
        <f>IFERROR(VLOOKUP(A328,subject_ids!A:B,2,FALSE),"")</f>
        <v>1,4</v>
      </c>
      <c r="J328" t="str">
        <f>IF(A328=0,0,VLOOKUP(A328,入力ファイル!B:T,17,FALSE))</f>
        <v>Quantum Walks, Feynman Propagators and Graph Topology on an IBM Quantum   Computer</v>
      </c>
      <c r="K328" t="str">
        <f>IF(A328=0,0,VLOOKUP(A328,入力ファイル!B:T,19,FALSE))</f>
        <v>simulatorしか使ってない</v>
      </c>
    </row>
    <row r="329" spans="1:11">
      <c r="A329" t="str">
        <f>filter_input!E329</f>
        <v>2104.06428</v>
      </c>
      <c r="B329" t="b">
        <f>IF(A329=0,0,VLOOKUP(A329,入力ファイル!B:T,3,FALSE))</f>
        <v>1</v>
      </c>
      <c r="C329" s="1">
        <f>IF(A329=0,"",VLOOKUP(A329,入力ファイル!B:T,4,FALSE))</f>
        <v>44299.755659722221</v>
      </c>
      <c r="D329">
        <f t="shared" si="10"/>
        <v>2021</v>
      </c>
      <c r="E329">
        <f t="shared" si="11"/>
        <v>442997556</v>
      </c>
      <c r="F329">
        <f>IF(A329=0,0,VLOOKUP(A329,入力ファイル!B:T,5,FALSE))</f>
        <v>4</v>
      </c>
      <c r="G329" t="str">
        <f>IF(A329=0,0,VLOOKUP(VLOOKUP(A329,入力ファイル!B:T,6,FALSE),vendors!A:E,5,FALSE))</f>
        <v>IBM</v>
      </c>
      <c r="H329" t="str">
        <f>IF(A329=0,0,VLOOKUP(A329,入力ファイル!B:T,15,FALSE))</f>
        <v>F2</v>
      </c>
      <c r="I329" t="str">
        <f>IFERROR(VLOOKUP(A329,subject_ids!A:B,2,FALSE),"")</f>
        <v>1,7,14</v>
      </c>
      <c r="J329" t="str">
        <f>IF(A329=0,0,VLOOKUP(A329,入力ファイル!B:T,17,FALSE))</f>
        <v>Simulating a ring-like Hubbard system with a quantum computer</v>
      </c>
      <c r="K329" t="str">
        <f>IF(A329=0,0,VLOOKUP(A329,入力ファイル!B:T,19,FALSE))</f>
        <v/>
      </c>
    </row>
    <row r="330" spans="1:11">
      <c r="A330" t="str">
        <f>filter_input!E330</f>
        <v>2104.06244</v>
      </c>
      <c r="B330" t="b">
        <f>IF(A330=0,0,VLOOKUP(A330,入力ファイル!B:T,3,FALSE))</f>
        <v>1</v>
      </c>
      <c r="C330" s="1">
        <f>IF(A330=0,"",VLOOKUP(A330,入力ファイル!B:T,4,FALSE))</f>
        <v>44299.612141203703</v>
      </c>
      <c r="D330">
        <f t="shared" si="10"/>
        <v>2021</v>
      </c>
      <c r="E330">
        <f t="shared" si="11"/>
        <v>442996121</v>
      </c>
      <c r="F330">
        <f>IF(A330=0,0,VLOOKUP(A330,入力ファイル!B:T,5,FALSE))</f>
        <v>5</v>
      </c>
      <c r="G330" t="str">
        <f>IF(A330=0,0,VLOOKUP(VLOOKUP(A330,入力ファイル!B:T,6,FALSE),vendors!A:E,5,FALSE))</f>
        <v>IBM</v>
      </c>
      <c r="H330" t="str">
        <f>IF(A330=0,0,VLOOKUP(A330,入力ファイル!B:T,15,FALSE))</f>
        <v>A</v>
      </c>
      <c r="I330">
        <f>IFERROR(VLOOKUP(A330,subject_ids!A:B,2,FALSE),"")</f>
        <v>1</v>
      </c>
      <c r="J330" t="str">
        <f>IF(A330=0,0,VLOOKUP(A330,入力ファイル!B:T,17,FALSE))</f>
        <v>Quantum PUF for Security and Trust in Quantum Computing</v>
      </c>
      <c r="K330" t="str">
        <f>IF(A330=0,0,VLOOKUP(A330,入力ファイル!B:T,19,FALSE))</f>
        <v>他，IBM Vigoを使用</v>
      </c>
    </row>
    <row r="331" spans="1:11">
      <c r="A331" t="str">
        <f>filter_input!E331</f>
        <v>2104.06081</v>
      </c>
      <c r="B331" t="b">
        <f>IF(A331=0,0,VLOOKUP(A331,入力ファイル!B:T,3,FALSE))</f>
        <v>1</v>
      </c>
      <c r="C331" s="1">
        <f>IF(A331=0,"",VLOOKUP(A331,入力ファイル!B:T,4,FALSE))</f>
        <v>44299.440312500003</v>
      </c>
      <c r="D331">
        <f t="shared" si="10"/>
        <v>2021</v>
      </c>
      <c r="E331">
        <f t="shared" si="11"/>
        <v>442994403</v>
      </c>
      <c r="F331">
        <f>IF(A331=0,0,VLOOKUP(A331,入力ファイル!B:T,5,FALSE))</f>
        <v>6</v>
      </c>
      <c r="G331" t="str">
        <f>IF(A331=0,0,VLOOKUP(VLOOKUP(A331,入力ファイル!B:T,6,FALSE),vendors!A:E,5,FALSE))</f>
        <v>IBM</v>
      </c>
      <c r="H331" t="str">
        <f>IF(A331=0,0,VLOOKUP(A331,入力ファイル!B:T,15,FALSE))</f>
        <v>F1,F5</v>
      </c>
      <c r="I331">
        <f>IFERROR(VLOOKUP(A331,subject_ids!A:B,2,FALSE),"")</f>
        <v>1</v>
      </c>
      <c r="J331" t="str">
        <f>IF(A331=0,0,VLOOKUP(A331,入力ファイル!B:T,17,FALSE))</f>
        <v>Training Quantum Neural Networks on NISQ Devices</v>
      </c>
      <c r="K331" t="str">
        <f>IF(A331=0,0,VLOOKUP(A331,入力ファイル!B:T,19,FALSE))</f>
        <v/>
      </c>
    </row>
    <row r="332" spans="1:11">
      <c r="A332" t="str">
        <f>filter_input!E332</f>
        <v>2104.05899</v>
      </c>
      <c r="B332" t="b">
        <f>IF(A332=0,0,VLOOKUP(A332,入力ファイル!B:T,3,FALSE))</f>
        <v>1</v>
      </c>
      <c r="C332" s="1">
        <f>IF(A332=0,"",VLOOKUP(A332,入力ファイル!B:T,4,FALSE))</f>
        <v>44299.094328703701</v>
      </c>
      <c r="D332">
        <f t="shared" si="10"/>
        <v>2021</v>
      </c>
      <c r="E332">
        <f t="shared" si="11"/>
        <v>442990943</v>
      </c>
      <c r="F332">
        <f>IF(A332=0,0,VLOOKUP(A332,入力ファイル!B:T,5,FALSE))</f>
        <v>5</v>
      </c>
      <c r="G332" t="str">
        <f>IF(A332=0,0,VLOOKUP(VLOOKUP(A332,入力ファイル!B:T,6,FALSE),vendors!A:E,5,FALSE))</f>
        <v>IBM</v>
      </c>
      <c r="H332" t="str">
        <f>IF(A332=0,0,VLOOKUP(A332,入力ファイル!B:T,15,FALSE))</f>
        <v>C,B</v>
      </c>
      <c r="I332">
        <f>IFERROR(VLOOKUP(A332,subject_ids!A:B,2,FALSE),"")</f>
        <v>1</v>
      </c>
      <c r="J332" t="str">
        <f>IF(A332=0,0,VLOOKUP(A332,入力ファイル!B:T,17,FALSE))</f>
        <v>Qubit Sensing: A New Attack Model for Multi-programming Quantum   Computing</v>
      </c>
      <c r="K332" t="str">
        <f>IF(A332=0,0,VLOOKUP(A332,入力ファイル!B:T,19,FALSE))</f>
        <v/>
      </c>
    </row>
    <row r="333" spans="1:11">
      <c r="A333" t="str">
        <f>filter_input!E333</f>
        <v>2104.05059</v>
      </c>
      <c r="B333" t="b">
        <f>IF(A333=0,0,VLOOKUP(A333,入力ファイル!B:T,3,FALSE))</f>
        <v>1</v>
      </c>
      <c r="C333" s="1">
        <f>IF(A333=0,"",VLOOKUP(A333,入力ファイル!B:T,4,FALSE))</f>
        <v>44297.729039351849</v>
      </c>
      <c r="D333">
        <f t="shared" si="10"/>
        <v>2021</v>
      </c>
      <c r="E333">
        <f t="shared" si="11"/>
        <v>442977290</v>
      </c>
      <c r="F333">
        <f>IF(A333=0,0,VLOOKUP(A333,入力ファイル!B:T,5,FALSE))</f>
        <v>15</v>
      </c>
      <c r="G333" t="str">
        <f>IF(A333=0,0,VLOOKUP(VLOOKUP(A333,入力ファイル!B:T,6,FALSE),vendors!A:E,5,FALSE))</f>
        <v>IBM</v>
      </c>
      <c r="H333" t="str">
        <f>IF(A333=0,0,VLOOKUP(A333,入力ファイル!B:T,15,FALSE))</f>
        <v>F1,F9</v>
      </c>
      <c r="I333" t="str">
        <f>IFERROR(VLOOKUP(A333,subject_ids!A:B,2,FALSE),"")</f>
        <v>1,31</v>
      </c>
      <c r="J333" t="str">
        <f>IF(A333=0,0,VLOOKUP(A333,入力ファイル!B:T,17,FALSE))</f>
        <v>Application of Quantum Machine Learning using the Quantum Kernel   Algorithm on High Energy Physics Analysis at the LHC</v>
      </c>
      <c r="K333" t="str">
        <f>IF(A333=0,0,VLOOKUP(A333,入力ファイル!B:T,19,FALSE))</f>
        <v/>
      </c>
    </row>
    <row r="334" spans="1:11">
      <c r="A334" t="str">
        <f>filter_input!E334</f>
        <v>2104.03273</v>
      </c>
      <c r="B334" t="b">
        <f>IF(A334=0,0,VLOOKUP(A334,入力ファイル!B:T,3,FALSE))</f>
        <v>1</v>
      </c>
      <c r="C334" s="1">
        <f>IF(A334=0,"",VLOOKUP(A334,入力ファイル!B:T,4,FALSE))</f>
        <v>44293.727129629631</v>
      </c>
      <c r="D334">
        <f t="shared" si="10"/>
        <v>2021</v>
      </c>
      <c r="E334">
        <f t="shared" si="11"/>
        <v>442937271</v>
      </c>
      <c r="F334">
        <f>IF(A334=0,0,VLOOKUP(A334,入力ファイル!B:T,5,FALSE))</f>
        <v>4</v>
      </c>
      <c r="G334" t="str">
        <f>IF(A334=0,0,VLOOKUP(VLOOKUP(A334,入力ファイル!B:T,6,FALSE),vendors!A:E,5,FALSE))</f>
        <v>IBM</v>
      </c>
      <c r="H334" t="str">
        <f>IF(A334=0,0,VLOOKUP(A334,入力ファイル!B:T,15,FALSE))</f>
        <v>F9</v>
      </c>
      <c r="I334" t="str">
        <f>IFERROR(VLOOKUP(A334,subject_ids!A:B,2,FALSE),"")</f>
        <v>1,4</v>
      </c>
      <c r="J334" t="str">
        <f>IF(A334=0,0,VLOOKUP(A334,入力ファイル!B:T,17,FALSE))</f>
        <v>Collective Neutrino Oscillations on a Quantum Computer</v>
      </c>
      <c r="K334" t="str">
        <f>IF(A334=0,0,VLOOKUP(A334,入力ファイル!B:T,19,FALSE))</f>
        <v>他，IBM Lima, Ourense, Rome,Santiagoを使用</v>
      </c>
    </row>
    <row r="335" spans="1:11">
      <c r="A335" t="str">
        <f>filter_input!E335</f>
        <v>2104.02975</v>
      </c>
      <c r="B335" t="b">
        <f>IF(A335=0,0,VLOOKUP(A335,入力ファイル!B:T,3,FALSE))</f>
        <v>1</v>
      </c>
      <c r="C335" s="1">
        <f>IF(A335=0,"",VLOOKUP(A335,入力ファイル!B:T,4,FALSE))</f>
        <v>44293.330428240741</v>
      </c>
      <c r="D335">
        <f t="shared" si="10"/>
        <v>2021</v>
      </c>
      <c r="E335">
        <f t="shared" si="11"/>
        <v>442933304</v>
      </c>
      <c r="F335">
        <f>IF(A335=0,0,VLOOKUP(A335,入力ファイル!B:T,5,FALSE))</f>
        <v>7</v>
      </c>
      <c r="G335" t="str">
        <f>IF(A335=0,0,VLOOKUP(VLOOKUP(A335,入力ファイル!B:T,6,FALSE),vendors!A:E,5,FALSE))</f>
        <v>IBM</v>
      </c>
      <c r="H335" t="str">
        <f>IF(A335=0,0,VLOOKUP(A335,入力ファイル!B:T,15,FALSE))</f>
        <v>F7</v>
      </c>
      <c r="I335">
        <f>IFERROR(VLOOKUP(A335,subject_ids!A:B,2,FALSE),"")</f>
        <v>1</v>
      </c>
      <c r="J335" t="str">
        <f>IF(A335=0,0,VLOOKUP(A335,入力ファイル!B:T,17,FALSE))</f>
        <v>A quantum binary classifier based on cosine similarity</v>
      </c>
      <c r="K335" t="str">
        <f>IF(A335=0,0,VLOOKUP(A335,入力ファイル!B:T,19,FALSE))</f>
        <v/>
      </c>
    </row>
    <row r="336" spans="1:11">
      <c r="A336" t="str">
        <f>filter_input!E336</f>
        <v>2103.17193</v>
      </c>
      <c r="B336" t="b">
        <f>IF(A336=0,0,VLOOKUP(A336,入力ファイル!B:T,3,FALSE))</f>
        <v>1</v>
      </c>
      <c r="C336" s="1">
        <f>IF(A336=0,"",VLOOKUP(A336,入力ファイル!B:T,4,FALSE))</f>
        <v>44286.681145833332</v>
      </c>
      <c r="D336">
        <f t="shared" si="10"/>
        <v>2021</v>
      </c>
      <c r="E336">
        <f t="shared" si="11"/>
        <v>442866811</v>
      </c>
      <c r="F336">
        <f>IF(A336=0,0,VLOOKUP(A336,入力ファイル!B:T,5,FALSE))</f>
        <v>27</v>
      </c>
      <c r="G336" t="str">
        <f>IF(A336=0,0,VLOOKUP(VLOOKUP(A336,入力ファイル!B:T,6,FALSE),vendors!A:E,5,FALSE))</f>
        <v>IBM</v>
      </c>
      <c r="H336" t="str">
        <f>IF(A336=0,0,VLOOKUP(A336,入力ファイル!B:T,15,FALSE))</f>
        <v>F5</v>
      </c>
      <c r="I336" t="str">
        <f>IFERROR(VLOOKUP(A336,subject_ids!A:B,2,FALSE),"")</f>
        <v>10,1</v>
      </c>
      <c r="J336" t="str">
        <f>IF(A336=0,0,VLOOKUP(A336,入力ファイル!B:T,17,FALSE))</f>
        <v>QPack: Quantum Approximate Optimization Algorithms as universal   benchmark for quantum computers</v>
      </c>
      <c r="K336" t="str">
        <f>IF(A336=0,0,VLOOKUP(A336,入力ファイル!B:T,19,FALSE))</f>
        <v/>
      </c>
    </row>
    <row r="337" spans="1:11">
      <c r="A337" t="str">
        <f>filter_input!E337</f>
        <v>2103.14996</v>
      </c>
      <c r="B337" t="b">
        <f>IF(A337=0,0,VLOOKUP(A337,入力ファイル!B:T,3,FALSE))</f>
        <v>1</v>
      </c>
      <c r="C337" s="1">
        <f>IF(A337=0,"",VLOOKUP(A337,入力ファイル!B:T,4,FALSE))</f>
        <v>44282.88082175926</v>
      </c>
      <c r="D337">
        <f t="shared" si="10"/>
        <v>2021</v>
      </c>
      <c r="E337">
        <f t="shared" si="11"/>
        <v>442828808</v>
      </c>
      <c r="F337">
        <f>IF(A337=0,0,VLOOKUP(A337,入力ファイル!B:T,5,FALSE))</f>
        <v>5</v>
      </c>
      <c r="G337" t="str">
        <f>IF(A337=0,0,VLOOKUP(VLOOKUP(A337,入力ファイル!B:T,6,FALSE),vendors!A:E,5,FALSE))</f>
        <v>IBM</v>
      </c>
      <c r="H337" t="str">
        <f>IF(A337=0,0,VLOOKUP(A337,入力ファイル!B:T,15,FALSE))</f>
        <v>F9,A</v>
      </c>
      <c r="I337" t="str">
        <f>IFERROR(VLOOKUP(A337,subject_ids!A:B,2,FALSE),"")</f>
        <v>1,4</v>
      </c>
      <c r="J337" t="str">
        <f>IF(A337=0,0,VLOOKUP(A337,入力ファイル!B:T,17,FALSE))</f>
        <v>Secure quantum communication through a wormhole</v>
      </c>
      <c r="K337" t="str">
        <f>IF(A337=0,0,VLOOKUP(A337,入力ファイル!B:T,19,FALSE))</f>
        <v/>
      </c>
    </row>
    <row r="338" spans="1:11">
      <c r="A338" t="str">
        <f>filter_input!E338</f>
        <v>2103.13855</v>
      </c>
      <c r="B338" t="b">
        <f>IF(A338=0,0,VLOOKUP(A338,入力ファイル!B:T,3,FALSE))</f>
        <v>1</v>
      </c>
      <c r="C338" s="1">
        <f>IF(A338=0,"",VLOOKUP(A338,入力ファイル!B:T,4,FALSE))</f>
        <v>44280.591180555559</v>
      </c>
      <c r="D338">
        <f t="shared" si="10"/>
        <v>2021</v>
      </c>
      <c r="E338">
        <f t="shared" si="11"/>
        <v>442805911</v>
      </c>
      <c r="F338">
        <f>IF(A338=0,0,VLOOKUP(A338,入力ファイル!B:T,5,FALSE))</f>
        <v>5</v>
      </c>
      <c r="G338" t="str">
        <f>IF(A338=0,0,VLOOKUP(VLOOKUP(A338,入力ファイル!B:T,6,FALSE),vendors!A:E,5,FALSE))</f>
        <v>IBM</v>
      </c>
      <c r="H338" t="str">
        <f>IF(A338=0,0,VLOOKUP(A338,入力ファイル!B:T,15,FALSE))</f>
        <v>F7</v>
      </c>
      <c r="I338">
        <f>IFERROR(VLOOKUP(A338,subject_ids!A:B,2,FALSE),"")</f>
        <v>1</v>
      </c>
      <c r="J338" t="str">
        <f>IF(A338=0,0,VLOOKUP(A338,入力ファイル!B:T,17,FALSE))</f>
        <v>Demonstration of Shor's factoring algorithm for N=21 on IBM quantum   processors</v>
      </c>
      <c r="K338" t="str">
        <f>IF(A338=0,0,VLOOKUP(A338,入力ファイル!B:T,19,FALSE))</f>
        <v/>
      </c>
    </row>
    <row r="339" spans="1:11">
      <c r="A339" t="str">
        <f>filter_input!E339</f>
        <v>2103.12783</v>
      </c>
      <c r="B339" t="b">
        <f>IF(A339=0,0,VLOOKUP(A339,入力ファイル!B:T,3,FALSE))</f>
        <v>1</v>
      </c>
      <c r="C339" s="1">
        <f>IF(A339=0,"",VLOOKUP(A339,入力ファイル!B:T,4,FALSE))</f>
        <v>44278.769259259258</v>
      </c>
      <c r="D339">
        <f t="shared" si="10"/>
        <v>2021</v>
      </c>
      <c r="E339">
        <f t="shared" si="11"/>
        <v>442787692</v>
      </c>
      <c r="F339">
        <f>IF(A339=0,0,VLOOKUP(A339,入力ファイル!B:T,5,FALSE))</f>
        <v>12</v>
      </c>
      <c r="G339" t="str">
        <f>IF(A339=0,0,VLOOKUP(VLOOKUP(A339,入力ファイル!B:T,6,FALSE),vendors!A:E,5,FALSE))</f>
        <v>IBM</v>
      </c>
      <c r="H339" t="str">
        <f>IF(A339=0,0,VLOOKUP(A339,入力ファイル!B:T,15,FALSE))</f>
        <v>F2</v>
      </c>
      <c r="I339" t="str">
        <f>IFERROR(VLOOKUP(A339,subject_ids!A:B,2,FALSE),"")</f>
        <v>7,8,60,14,1</v>
      </c>
      <c r="J339" t="str">
        <f>IF(A339=0,0,VLOOKUP(A339,入力ファイル!B:T,17,FALSE))</f>
        <v>Stabilizing multiple topological fermions on a quantum computer</v>
      </c>
      <c r="K339" t="str">
        <f>IF(A339=0,0,VLOOKUP(A339,入力ファイル!B:T,19,FALSE))</f>
        <v>他，IBM Boeblingenを使用</v>
      </c>
    </row>
    <row r="340" spans="1:11">
      <c r="A340" t="str">
        <f>filter_input!E340</f>
        <v>2103.12257</v>
      </c>
      <c r="B340" t="b">
        <f>IF(A340=0,0,VLOOKUP(A340,入力ファイル!B:T,3,FALSE))</f>
        <v>0</v>
      </c>
      <c r="C340" s="1">
        <f>IF(A340=0,"",VLOOKUP(A340,入力ファイル!B:T,4,FALSE))</f>
        <v>44278.089641203704</v>
      </c>
      <c r="D340">
        <f t="shared" si="10"/>
        <v>2021</v>
      </c>
      <c r="E340">
        <f t="shared" si="11"/>
        <v>442780896</v>
      </c>
      <c r="F340">
        <f>IF(A340=0,0,VLOOKUP(A340,入力ファイル!B:T,5,FALSE))</f>
        <v>0</v>
      </c>
      <c r="G340">
        <f>IF(A340=0,0,VLOOKUP(VLOOKUP(A340,入力ファイル!B:T,6,FALSE),vendors!A:E,5,FALSE))</f>
        <v>0</v>
      </c>
      <c r="H340" t="str">
        <f>IF(A340=0,0,VLOOKUP(A340,入力ファイル!B:T,15,FALSE))</f>
        <v>F9,F1</v>
      </c>
      <c r="I340" t="str">
        <f>IFERROR(VLOOKUP(A340,subject_ids!A:B,2,FALSE),"")</f>
        <v>1,31</v>
      </c>
      <c r="J340" t="str">
        <f>IF(A340=0,0,VLOOKUP(A340,入力ファイル!B:T,17,FALSE))</f>
        <v>Quantum Support Vector Machines for Continuum Suppression in B Meson   Decays</v>
      </c>
      <c r="K340" t="str">
        <f>IF(A340=0,0,VLOOKUP(A340,入力ファイル!B:T,19,FALSE))</f>
        <v/>
      </c>
    </row>
    <row r="341" spans="1:11">
      <c r="A341" t="str">
        <f>filter_input!E341</f>
        <v>2103.11743</v>
      </c>
      <c r="B341" t="b">
        <f>IF(A341=0,0,VLOOKUP(A341,入力ファイル!B:T,3,FALSE))</f>
        <v>0</v>
      </c>
      <c r="C341" s="1">
        <f>IF(A341=0,"",VLOOKUP(A341,入力ファイル!B:T,4,FALSE))</f>
        <v>44277.492847222224</v>
      </c>
      <c r="D341">
        <f t="shared" si="10"/>
        <v>2021</v>
      </c>
      <c r="E341">
        <f t="shared" si="11"/>
        <v>442774928</v>
      </c>
      <c r="F341">
        <f>IF(A341=0,0,VLOOKUP(A341,入力ファイル!B:T,5,FALSE))</f>
        <v>0</v>
      </c>
      <c r="G341">
        <f>IF(A341=0,0,VLOOKUP(VLOOKUP(A341,入力ファイル!B:T,6,FALSE),vendors!A:E,5,FALSE))</f>
        <v>0</v>
      </c>
      <c r="H341" t="str">
        <f>IF(A341=0,0,VLOOKUP(A341,入力ファイル!B:T,15,FALSE))</f>
        <v>F3</v>
      </c>
      <c r="I341" t="str">
        <f>IFERROR(VLOOKUP(A341,subject_ids!A:B,2,FALSE),"")</f>
        <v>1,14</v>
      </c>
      <c r="J341" t="str">
        <f>IF(A341=0,0,VLOOKUP(A341,入力ファイル!B:T,17,FALSE))</f>
        <v>Calculation of the ground-state Stark effect in small molecules using   the variational quantum eigensolver</v>
      </c>
      <c r="K341" t="str">
        <f>IF(A341=0,0,VLOOKUP(A341,入力ファイル!B:T,19,FALSE))</f>
        <v/>
      </c>
    </row>
    <row r="342" spans="1:11">
      <c r="A342" t="str">
        <f>filter_input!E342</f>
        <v>2103.11307</v>
      </c>
      <c r="B342" t="b">
        <f>IF(A342=0,0,VLOOKUP(A342,入力ファイル!B:T,3,FALSE))</f>
        <v>1</v>
      </c>
      <c r="C342" s="1">
        <f>IF(A342=0,"",VLOOKUP(A342,入力ファイル!B:T,4,FALSE))</f>
        <v>44276.228206018517</v>
      </c>
      <c r="D342">
        <f t="shared" si="10"/>
        <v>2021</v>
      </c>
      <c r="E342">
        <f t="shared" si="11"/>
        <v>442762282</v>
      </c>
      <c r="F342">
        <f>IF(A342=0,0,VLOOKUP(A342,入力ファイル!B:T,5,FALSE))</f>
        <v>5</v>
      </c>
      <c r="G342" t="str">
        <f>IF(A342=0,0,VLOOKUP(VLOOKUP(A342,入力ファイル!B:T,6,FALSE),vendors!A:E,5,FALSE))</f>
        <v>IBM</v>
      </c>
      <c r="H342" t="str">
        <f>IF(A342=0,0,VLOOKUP(A342,入力ファイル!B:T,15,FALSE))</f>
        <v>F1</v>
      </c>
      <c r="I342">
        <f>IFERROR(VLOOKUP(A342,subject_ids!A:B,2,FALSE),"")</f>
        <v>1</v>
      </c>
      <c r="J342" t="str">
        <f>IF(A342=0,0,VLOOKUP(A342,入力ファイル!B:T,17,FALSE))</f>
        <v>QuClassi: A Hybrid Deep Neural Network Architecture based on Quantum   State Fidelity</v>
      </c>
      <c r="K342" t="str">
        <f>IF(A342=0,0,VLOOKUP(A342,入力ファイル!B:T,19,FALSE))</f>
        <v/>
      </c>
    </row>
    <row r="343" spans="1:11">
      <c r="A343" t="str">
        <f>filter_input!E343</f>
        <v>2103.06848</v>
      </c>
      <c r="B343" t="b">
        <f>IF(A343=0,0,VLOOKUP(A343,入力ファイル!B:T,3,FALSE))</f>
        <v>1</v>
      </c>
      <c r="C343" s="1">
        <f>IF(A343=0,"",VLOOKUP(A343,入力ファイル!B:T,4,FALSE))</f>
        <v>44266.7655787037</v>
      </c>
      <c r="D343">
        <f t="shared" si="10"/>
        <v>2021</v>
      </c>
      <c r="E343">
        <f t="shared" si="11"/>
        <v>442667655</v>
      </c>
      <c r="F343">
        <f>IF(A343=0,0,VLOOKUP(A343,入力ファイル!B:T,5,FALSE))</f>
        <v>4</v>
      </c>
      <c r="G343" t="str">
        <f>IF(A343=0,0,VLOOKUP(VLOOKUP(A343,入力ファイル!B:T,6,FALSE),vendors!A:E,5,FALSE))</f>
        <v>IBM</v>
      </c>
      <c r="H343" t="str">
        <f>IF(A343=0,0,VLOOKUP(A343,入力ファイル!B:T,15,FALSE))</f>
        <v>F9</v>
      </c>
      <c r="I343" t="str">
        <f>IFERROR(VLOOKUP(A343,subject_ids!A:B,2,FALSE),"")</f>
        <v>21,1</v>
      </c>
      <c r="J343" t="str">
        <f>IF(A343=0,0,VLOOKUP(A343,入力ファイル!B:T,17,FALSE))</f>
        <v>Real-time quantum calculations of phase shifts using wave packet time   delays</v>
      </c>
      <c r="K343" t="str">
        <f>IF(A343=0,0,VLOOKUP(A343,入力ファイル!B:T,19,FALSE))</f>
        <v>ion-trap machine in the U of Maryland, U.Marylandの共著者あり, https://www.nature.com/articles/nature18648</v>
      </c>
    </row>
    <row r="344" spans="1:11">
      <c r="A344" t="str">
        <f>filter_input!E344</f>
        <v>2103.06720</v>
      </c>
      <c r="B344" t="b">
        <f>IF(A344=0,0,VLOOKUP(A344,入力ファイル!B:T,3,FALSE))</f>
        <v>1</v>
      </c>
      <c r="C344" s="1">
        <f>IF(A344=0,"",VLOOKUP(A344,入力ファイル!B:T,4,FALSE))</f>
        <v>44266.633576388886</v>
      </c>
      <c r="D344">
        <f t="shared" si="10"/>
        <v>2021</v>
      </c>
      <c r="E344">
        <f t="shared" si="11"/>
        <v>442666335</v>
      </c>
      <c r="F344">
        <f>IF(A344=0,0,VLOOKUP(A344,入力ファイル!B:T,5,FALSE))</f>
        <v>5</v>
      </c>
      <c r="G344" t="str">
        <f>IF(A344=0,0,VLOOKUP(VLOOKUP(A344,入力ファイル!B:T,6,FALSE),vendors!A:E,5,FALSE))</f>
        <v>IBM</v>
      </c>
      <c r="H344" t="str">
        <f>IF(A344=0,0,VLOOKUP(A344,入力ファイル!B:T,15,FALSE))</f>
        <v>F7,F1</v>
      </c>
      <c r="I344" t="str">
        <f>IFERROR(VLOOKUP(A344,subject_ids!A:B,2,FALSE),"")</f>
        <v>1,18</v>
      </c>
      <c r="J344" t="str">
        <f>IF(A344=0,0,VLOOKUP(A344,入力ファイル!B:T,17,FALSE))</f>
        <v>Variational inference with a quantum computer</v>
      </c>
      <c r="K344" t="str">
        <f>IF(A344=0,0,VLOOKUP(A344,入力ファイル!B:T,19,FALSE))</f>
        <v>Application to statistics, data science</v>
      </c>
    </row>
    <row r="345" spans="1:11">
      <c r="A345" t="str">
        <f>filter_input!E345</f>
        <v>2103.05952</v>
      </c>
      <c r="B345" t="b">
        <f>IF(A345=0,0,VLOOKUP(A345,入力ファイル!B:T,3,FALSE))</f>
        <v>1</v>
      </c>
      <c r="C345" s="1">
        <f>IF(A345=0,"",VLOOKUP(A345,入力ファイル!B:T,4,FALSE))</f>
        <v>44265.388333333336</v>
      </c>
      <c r="D345">
        <f t="shared" si="10"/>
        <v>2021</v>
      </c>
      <c r="E345">
        <f t="shared" si="11"/>
        <v>442653883</v>
      </c>
      <c r="F345">
        <f>IF(A345=0,0,VLOOKUP(A345,入力ファイル!B:T,5,FALSE))</f>
        <v>5</v>
      </c>
      <c r="G345" t="str">
        <f>IF(A345=0,0,VLOOKUP(VLOOKUP(A345,入力ファイル!B:T,6,FALSE),vendors!A:E,5,FALSE))</f>
        <v>IBM</v>
      </c>
      <c r="H345" t="str">
        <f>IF(A345=0,0,VLOOKUP(A345,入力ファイル!B:T,15,FALSE))</f>
        <v>F13</v>
      </c>
      <c r="I345" t="str">
        <f>IFERROR(VLOOKUP(A345,subject_ids!A:B,2,FALSE),"")</f>
        <v>1,12,44,37</v>
      </c>
      <c r="J345" t="str">
        <f>IF(A345=0,0,VLOOKUP(A345,入力ファイル!B:T,17,FALSE))</f>
        <v>Quantum Algorithms in Cybernetics</v>
      </c>
      <c r="K345" t="str">
        <f>IF(A345=0,0,VLOOKUP(A345,入力ファイル!B:T,19,FALSE))</f>
        <v>Application to cybanetics, Doctorial thesis</v>
      </c>
    </row>
    <row r="346" spans="1:11">
      <c r="A346" t="str">
        <f>filter_input!E346</f>
        <v>2103.02031</v>
      </c>
      <c r="B346" t="b">
        <f>IF(A346=0,0,VLOOKUP(A346,入力ファイル!B:T,3,FALSE))</f>
        <v>1</v>
      </c>
      <c r="C346" s="1">
        <f>IF(A346=0,"",VLOOKUP(A346,入力ファイル!B:T,4,FALSE))</f>
        <v>44257.891365740739</v>
      </c>
      <c r="D346">
        <f t="shared" si="10"/>
        <v>2021</v>
      </c>
      <c r="E346">
        <f t="shared" si="11"/>
        <v>442578913</v>
      </c>
      <c r="F346">
        <f>IF(A346=0,0,VLOOKUP(A346,入力ファイル!B:T,5,FALSE))</f>
        <v>3</v>
      </c>
      <c r="G346" t="str">
        <f>IF(A346=0,0,VLOOKUP(VLOOKUP(A346,入力ファイル!B:T,6,FALSE),vendors!A:E,5,FALSE))</f>
        <v>IBM</v>
      </c>
      <c r="H346" t="str">
        <f>IF(A346=0,0,VLOOKUP(A346,入力ファイル!B:T,15,FALSE))</f>
        <v>A</v>
      </c>
      <c r="I346">
        <f>IFERROR(VLOOKUP(A346,subject_ids!A:B,2,FALSE),"")</f>
        <v>1</v>
      </c>
      <c r="J346" t="str">
        <f>IF(A346=0,0,VLOOKUP(A346,入力ファイル!B:T,17,FALSE))</f>
        <v>Perfect quantum-state synchronization</v>
      </c>
      <c r="K346" t="str">
        <f>IF(A346=0,0,VLOOKUP(A346,入力ファイル!B:T,19,FALSE))</f>
        <v/>
      </c>
    </row>
    <row r="347" spans="1:11">
      <c r="A347" t="str">
        <f>filter_input!E347</f>
        <v>2102.13052</v>
      </c>
      <c r="B347" t="b">
        <f>IF(A347=0,0,VLOOKUP(A347,入力ファイル!B:T,3,FALSE))</f>
        <v>1</v>
      </c>
      <c r="C347" s="1">
        <f>IF(A347=0,"",VLOOKUP(A347,入力ファイル!B:T,4,FALSE))</f>
        <v>44252.753831018519</v>
      </c>
      <c r="D347">
        <f t="shared" si="10"/>
        <v>2021</v>
      </c>
      <c r="E347">
        <f t="shared" si="11"/>
        <v>442527538</v>
      </c>
      <c r="F347">
        <f>IF(A347=0,0,VLOOKUP(A347,入力ファイル!B:T,5,FALSE))</f>
        <v>3</v>
      </c>
      <c r="G347" t="str">
        <f>IF(A347=0,0,VLOOKUP(VLOOKUP(A347,入力ファイル!B:T,6,FALSE),vendors!A:E,5,FALSE))</f>
        <v>Quantinuum</v>
      </c>
      <c r="H347" t="str">
        <f>IF(A347=0,0,VLOOKUP(A347,入力ファイル!B:T,15,FALSE))</f>
        <v>A</v>
      </c>
      <c r="I347" t="str">
        <f>IFERROR(VLOOKUP(A347,subject_ids!A:B,2,FALSE),"")</f>
        <v>1,45</v>
      </c>
      <c r="J347" t="str">
        <f>IF(A347=0,0,VLOOKUP(A347,入力ファイル!B:T,17,FALSE))</f>
        <v>Demonstration of quantum advantage by a joint detection receiver for   optical communications using quantum belief propagation on a trapped-ion   device</v>
      </c>
      <c r="K347" t="str">
        <f>IF(A347=0,0,VLOOKUP(A347,入力ファイル!B:T,19,FALSE))</f>
        <v>Honeywell LT-1.0 trapped-ion Processor（市川）Quantinuum扱いとして処理 https://www.honeywell.com/us/en/company/quantum</v>
      </c>
    </row>
    <row r="348" spans="1:11">
      <c r="A348" t="str">
        <f>filter_input!E348</f>
        <v>2102.11521</v>
      </c>
      <c r="B348" t="b">
        <f>IF(A348=0,0,VLOOKUP(A348,入力ファイル!B:T,3,FALSE))</f>
        <v>1</v>
      </c>
      <c r="C348" s="1">
        <f>IF(A348=0,"",VLOOKUP(A348,入力ファイル!B:T,4,FALSE))</f>
        <v>44250.296782407408</v>
      </c>
      <c r="D348">
        <f t="shared" si="10"/>
        <v>2021</v>
      </c>
      <c r="E348">
        <f t="shared" si="11"/>
        <v>442502967</v>
      </c>
      <c r="F348">
        <f>IF(A348=0,0,VLOOKUP(A348,入力ファイル!B:T,5,FALSE))</f>
        <v>65</v>
      </c>
      <c r="G348" t="str">
        <f>IF(A348=0,0,VLOOKUP(VLOOKUP(A348,入力ファイル!B:T,6,FALSE),vendors!A:E,5,FALSE))</f>
        <v>IBM</v>
      </c>
      <c r="H348" t="str">
        <f>IF(A348=0,0,VLOOKUP(A348,入力ファイル!B:T,15,FALSE))</f>
        <v>E,B</v>
      </c>
      <c r="I348">
        <f>IFERROR(VLOOKUP(A348,subject_ids!A:B,2,FALSE),"")</f>
        <v>1</v>
      </c>
      <c r="J348" t="str">
        <f>IF(A348=0,0,VLOOKUP(A348,入力ファイル!B:T,17,FALSE))</f>
        <v>Whole-device entanglement in a 65-qubit superconducting quantum computer</v>
      </c>
      <c r="K348" t="str">
        <f>IF(A348=0,0,VLOOKUP(A348,入力ファイル!B:T,19,FALSE))</f>
        <v/>
      </c>
    </row>
    <row r="349" spans="1:11">
      <c r="A349" t="str">
        <f>filter_input!E349</f>
        <v>2102.08949</v>
      </c>
      <c r="B349" t="b">
        <f>IF(A349=0,0,VLOOKUP(A349,入力ファイル!B:T,3,FALSE))</f>
        <v>1</v>
      </c>
      <c r="C349" s="1">
        <f>IF(A349=0,"",VLOOKUP(A349,入力ファイル!B:T,4,FALSE))</f>
        <v>44244.688680555555</v>
      </c>
      <c r="D349">
        <f t="shared" si="10"/>
        <v>2021</v>
      </c>
      <c r="E349">
        <f t="shared" si="11"/>
        <v>442446886</v>
      </c>
      <c r="F349">
        <f>IF(A349=0,0,VLOOKUP(A349,入力ファイル!B:T,5,FALSE))</f>
        <v>5</v>
      </c>
      <c r="G349" t="str">
        <f>IF(A349=0,0,VLOOKUP(VLOOKUP(A349,入力ファイル!B:T,6,FALSE),vendors!A:E,5,FALSE))</f>
        <v>IBM</v>
      </c>
      <c r="H349" t="str">
        <f>IF(A349=0,0,VLOOKUP(A349,入力ファイル!B:T,15,FALSE))</f>
        <v>F1</v>
      </c>
      <c r="I349" t="str">
        <f>IFERROR(VLOOKUP(A349,subject_ids!A:B,2,FALSE),"")</f>
        <v>1,18</v>
      </c>
      <c r="J349" t="str">
        <f>IF(A349=0,0,VLOOKUP(A349,入力ファイル!B:T,17,FALSE))</f>
        <v>Evaluating the Performance of Some Local Optimizers for Variational   Quantum Classifiers</v>
      </c>
      <c r="K349" t="str">
        <f>IF(A349=0,0,VLOOKUP(A349,入力ファイル!B:T,19,FALSE))</f>
        <v/>
      </c>
    </row>
    <row r="350" spans="1:11">
      <c r="A350" t="str">
        <f>filter_input!E350</f>
        <v>2102.08920</v>
      </c>
      <c r="B350" t="b">
        <f>IF(A350=0,0,VLOOKUP(A350,入力ファイル!B:T,3,FALSE))</f>
        <v>1</v>
      </c>
      <c r="C350" s="1">
        <f>IF(A350=0,"",VLOOKUP(A350,入力ファイル!B:T,4,FALSE))</f>
        <v>44244.766365740739</v>
      </c>
      <c r="D350">
        <f t="shared" si="10"/>
        <v>2021</v>
      </c>
      <c r="E350">
        <f t="shared" si="11"/>
        <v>442447663</v>
      </c>
      <c r="F350">
        <f>IF(A350=0,0,VLOOKUP(A350,入力ファイル!B:T,5,FALSE))</f>
        <v>6</v>
      </c>
      <c r="G350" t="str">
        <f>IF(A350=0,0,VLOOKUP(VLOOKUP(A350,入力ファイル!B:T,6,FALSE),vendors!A:E,5,FALSE))</f>
        <v>IBM</v>
      </c>
      <c r="H350" t="str">
        <f>IF(A350=0,0,VLOOKUP(A350,入力ファイル!B:T,15,FALSE))</f>
        <v>F9</v>
      </c>
      <c r="I350" t="str">
        <f>IFERROR(VLOOKUP(A350,subject_ids!A:B,2,FALSE),"")</f>
        <v>1,21</v>
      </c>
      <c r="J350" t="str">
        <f>IF(A350=0,0,VLOOKUP(A350,入力ファイル!B:T,17,FALSE))</f>
        <v>SU(2) hadrons on a quantum computer</v>
      </c>
      <c r="K350" t="str">
        <f>IF(A350=0,0,VLOOKUP(A350,入力ファイル!B:T,19,FALSE))</f>
        <v/>
      </c>
    </row>
    <row r="351" spans="1:11">
      <c r="A351" t="str">
        <f>filter_input!E351</f>
        <v>2102.08451</v>
      </c>
      <c r="B351" t="b">
        <f>IF(A351=0,0,VLOOKUP(A351,入力ファイル!B:T,3,FALSE))</f>
        <v>1</v>
      </c>
      <c r="C351" s="1">
        <f>IF(A351=0,"",VLOOKUP(A351,入力ファイル!B:T,4,FALSE))</f>
        <v>44243.879837962966</v>
      </c>
      <c r="D351">
        <f t="shared" si="10"/>
        <v>2021</v>
      </c>
      <c r="E351">
        <f t="shared" si="11"/>
        <v>442438798</v>
      </c>
      <c r="F351">
        <f>IF(A351=0,0,VLOOKUP(A351,入力ファイル!B:T,5,FALSE))</f>
        <v>20</v>
      </c>
      <c r="G351" t="str">
        <f>IF(A351=0,0,VLOOKUP(VLOOKUP(A351,入力ファイル!B:T,6,FALSE),vendors!A:E,5,FALSE))</f>
        <v>IBM</v>
      </c>
      <c r="H351" t="str">
        <f>IF(A351=0,0,VLOOKUP(A351,入力ファイル!B:T,15,FALSE))</f>
        <v>C</v>
      </c>
      <c r="I351" t="str">
        <f>IFERROR(VLOOKUP(A351,subject_ids!A:B,2,FALSE),"")</f>
        <v>1,10</v>
      </c>
      <c r="J351" t="str">
        <f>IF(A351=0,0,VLOOKUP(A351,入力ファイル!B:T,17,FALSE))</f>
        <v>Orchestrated Trios: Compiling for Efficient Communication in Quantum   Programs with 3-Qubit Gates</v>
      </c>
      <c r="K351" t="str">
        <f>IF(A351=0,0,VLOOKUP(A351,入力ファイル!B:T,19,FALSE))</f>
        <v/>
      </c>
    </row>
    <row r="352" spans="1:11">
      <c r="A352" t="str">
        <f>filter_input!E352</f>
        <v>2102.06117</v>
      </c>
      <c r="B352" t="b">
        <f>IF(A352=0,0,VLOOKUP(A352,入力ファイル!B:T,3,FALSE))</f>
        <v>1</v>
      </c>
      <c r="C352" s="1">
        <f>IF(A352=0,"",VLOOKUP(A352,入力ファイル!B:T,4,FALSE))</f>
        <v>44238.706203703703</v>
      </c>
      <c r="D352">
        <f t="shared" si="10"/>
        <v>2021</v>
      </c>
      <c r="E352">
        <f t="shared" si="11"/>
        <v>442387062</v>
      </c>
      <c r="F352">
        <f>IF(A352=0,0,VLOOKUP(A352,入力ファイル!B:T,5,FALSE))</f>
        <v>3</v>
      </c>
      <c r="G352" t="str">
        <f>IF(A352=0,0,VLOOKUP(VLOOKUP(A352,入力ファイル!B:T,6,FALSE),vendors!A:E,5,FALSE))</f>
        <v>IBM</v>
      </c>
      <c r="H352" t="str">
        <f>IF(A352=0,0,VLOOKUP(A352,入力ファイル!B:T,15,FALSE))</f>
        <v>B</v>
      </c>
      <c r="I352">
        <f>IFERROR(VLOOKUP(A352,subject_ids!A:B,2,FALSE),"")</f>
        <v>1</v>
      </c>
      <c r="J352" t="str">
        <f>IF(A352=0,0,VLOOKUP(A352,入力ファイル!B:T,17,FALSE))</f>
        <v>Pulse-engineered Controlled-V gate and its applications on   superconducting quantum device</v>
      </c>
      <c r="K352" t="str">
        <f>IF(A352=0,0,VLOOKUP(A352,入力ファイル!B:T,19,FALSE))</f>
        <v/>
      </c>
    </row>
    <row r="353" spans="1:11">
      <c r="A353" t="str">
        <f>filter_input!E353</f>
        <v>2102.05321</v>
      </c>
      <c r="B353" t="b">
        <f>IF(A353=0,0,VLOOKUP(A353,入力ファイル!B:T,3,FALSE))</f>
        <v>1</v>
      </c>
      <c r="C353" s="1">
        <f>IF(A353=0,"",VLOOKUP(A353,入力ファイル!B:T,4,FALSE))</f>
        <v>44237.36546296296</v>
      </c>
      <c r="D353">
        <f t="shared" si="10"/>
        <v>2021</v>
      </c>
      <c r="E353">
        <f t="shared" si="11"/>
        <v>442373654</v>
      </c>
      <c r="F353">
        <f>IF(A353=0,0,VLOOKUP(A353,入力ファイル!B:T,5,FALSE))</f>
        <v>19</v>
      </c>
      <c r="G353">
        <f>IF(A353=0,0,VLOOKUP(VLOOKUP(A353,入力ファイル!B:T,6,FALSE),vendors!A:E,5,FALSE))</f>
        <v>0</v>
      </c>
      <c r="H353" t="str">
        <f>IF(A353=0,0,VLOOKUP(A353,入力ファイル!B:T,15,FALSE))</f>
        <v>C,F3</v>
      </c>
      <c r="I353" t="str">
        <f>IFERROR(VLOOKUP(A353,subject_ids!A:B,2,FALSE),"")</f>
        <v>41,1</v>
      </c>
      <c r="J353" t="str">
        <f>IF(A353=0,0,VLOOKUP(A353,入力ファイル!B:T,17,FALSE))</f>
        <v>Enabling multi-programming mechanism for quantum computing in the NISQ   era</v>
      </c>
      <c r="K353" t="str">
        <f>IF(A353=0,0,VLOOKUP(A353,入力ファイル!B:T,19,FALSE))</f>
        <v>　</v>
      </c>
    </row>
    <row r="354" spans="1:11">
      <c r="A354" t="str">
        <f>filter_input!E354</f>
        <v>2102.05102</v>
      </c>
      <c r="B354" t="b">
        <f>IF(A354=0,0,VLOOKUP(A354,入力ファイル!B:T,3,FALSE))</f>
        <v>0</v>
      </c>
      <c r="C354" s="1">
        <f>IF(A354=0,"",VLOOKUP(A354,入力ファイル!B:T,4,FALSE))</f>
        <v>44236.833402777775</v>
      </c>
      <c r="D354">
        <f t="shared" si="10"/>
        <v>2021</v>
      </c>
      <c r="E354">
        <f t="shared" si="11"/>
        <v>442368334</v>
      </c>
      <c r="F354" t="str">
        <f>IF(A354=0,0,VLOOKUP(A354,入力ファイル!B:T,5,FALSE))</f>
        <v>　</v>
      </c>
      <c r="G354">
        <f>IF(A354=0,0,VLOOKUP(VLOOKUP(A354,入力ファイル!B:T,6,FALSE),vendors!A:E,5,FALSE))</f>
        <v>0</v>
      </c>
      <c r="H354" t="str">
        <f>IF(A354=0,0,VLOOKUP(A354,入力ファイル!B:T,15,FALSE))</f>
        <v/>
      </c>
      <c r="I354" t="str">
        <f>IFERROR(VLOOKUP(A354,subject_ids!A:B,2,FALSE),"")</f>
        <v>1,4</v>
      </c>
      <c r="J354" t="str">
        <f>IF(A354=0,0,VLOOKUP(A354,入力ファイル!B:T,17,FALSE))</f>
        <v>Morse Potential on a Quantum Computer for Molecules and Supersymmetric   Quantum Mechanics</v>
      </c>
      <c r="K354" t="str">
        <f>IF(A354=0,0,VLOOKUP(A354,入力ファイル!B:T,19,FALSE))</f>
        <v>　</v>
      </c>
    </row>
    <row r="355" spans="1:11">
      <c r="A355" t="str">
        <f>filter_input!E355</f>
        <v>2102.04313</v>
      </c>
      <c r="B355" t="b">
        <f>IF(A355=0,0,VLOOKUP(A355,入力ファイル!B:T,3,FALSE))</f>
        <v>1</v>
      </c>
      <c r="C355" s="1">
        <f>IF(A355=0,"",VLOOKUP(A355,入力ファイル!B:T,4,FALSE))</f>
        <v>44235.679745370369</v>
      </c>
      <c r="D355">
        <f t="shared" si="10"/>
        <v>2021</v>
      </c>
      <c r="E355">
        <f t="shared" si="11"/>
        <v>442356797</v>
      </c>
      <c r="F355">
        <f>IF(A355=0,0,VLOOKUP(A355,入力ファイル!B:T,5,FALSE))</f>
        <v>5</v>
      </c>
      <c r="G355">
        <f>IF(A355=0,0,VLOOKUP(VLOOKUP(A355,入力ファイル!B:T,6,FALSE),vendors!A:E,5,FALSE))</f>
        <v>0</v>
      </c>
      <c r="H355" t="str">
        <f>IF(A355=0,0,VLOOKUP(A355,入力ファイル!B:T,15,FALSE))</f>
        <v>F8,F7</v>
      </c>
      <c r="I355" t="str">
        <f>IFERROR(VLOOKUP(A355,subject_ids!A:B,2,FALSE),"")</f>
        <v>1,18,25</v>
      </c>
      <c r="J355" t="str">
        <f>IF(A355=0,0,VLOOKUP(A355,入力ファイル!B:T,17,FALSE))</f>
        <v>Long-time simulations with high fidelity on quantum hardware</v>
      </c>
      <c r="K355" t="str">
        <f>IF(A355=0,0,VLOOKUP(A355,入力ファイル!B:T,19,FALSE))</f>
        <v>IBM Boeblingenも使用。</v>
      </c>
    </row>
    <row r="356" spans="1:11">
      <c r="A356" t="str">
        <f>filter_input!E356</f>
        <v>2102.03788</v>
      </c>
      <c r="B356" t="b">
        <f>IF(A356=0,0,VLOOKUP(A356,入力ファイル!B:T,3,FALSE))</f>
        <v>1</v>
      </c>
      <c r="C356" s="1">
        <f>IF(A356=0,"",VLOOKUP(A356,入力ファイル!B:T,4,FALSE))</f>
        <v>44234.512546296297</v>
      </c>
      <c r="D356">
        <f t="shared" si="10"/>
        <v>2021</v>
      </c>
      <c r="E356">
        <f t="shared" si="11"/>
        <v>442345125</v>
      </c>
      <c r="F356">
        <f>IF(A356=0,0,VLOOKUP(A356,入力ファイル!B:T,5,FALSE))</f>
        <v>20</v>
      </c>
      <c r="G356">
        <f>IF(A356=0,0,VLOOKUP(VLOOKUP(A356,入力ファイル!B:T,6,FALSE),vendors!A:E,5,FALSE))</f>
        <v>0</v>
      </c>
      <c r="H356" t="str">
        <f>IF(A356=0,0,VLOOKUP(A356,入力ファイル!B:T,15,FALSE))</f>
        <v>C,A</v>
      </c>
      <c r="I356">
        <f>IFERROR(VLOOKUP(A356,subject_ids!A:B,2,FALSE),"")</f>
        <v>1</v>
      </c>
      <c r="J356" t="str">
        <f>IF(A356=0,0,VLOOKUP(A356,入力ファイル!B:T,17,FALSE))</f>
        <v>Quantum Divide and Compute: Exploring The Effect of Different Noise   Sources</v>
      </c>
      <c r="K356" t="str">
        <f>IF(A356=0,0,VLOOKUP(A356,入力ファイル!B:T,19,FALSE))</f>
        <v>　</v>
      </c>
    </row>
    <row r="357" spans="1:11">
      <c r="A357" t="str">
        <f>filter_input!E357</f>
        <v>2102.01783</v>
      </c>
      <c r="B357" t="b">
        <f>IF(A357=0,0,VLOOKUP(A357,入力ファイル!B:T,3,FALSE))</f>
        <v>1</v>
      </c>
      <c r="C357" s="1">
        <f>IF(A357=0,"",VLOOKUP(A357,入力ファイル!B:T,4,FALSE))</f>
        <v>44229.937847222223</v>
      </c>
      <c r="D357">
        <f t="shared" si="10"/>
        <v>2021</v>
      </c>
      <c r="E357">
        <f t="shared" si="11"/>
        <v>442299378</v>
      </c>
      <c r="F357">
        <f>IF(A357=0,0,VLOOKUP(A357,入力ファイル!B:T,5,FALSE))</f>
        <v>6</v>
      </c>
      <c r="G357">
        <f>IF(A357=0,0,VLOOKUP(VLOOKUP(A357,入力ファイル!B:T,6,FALSE),vendors!A:E,5,FALSE))</f>
        <v>0</v>
      </c>
      <c r="H357" t="str">
        <f>IF(A357=0,0,VLOOKUP(A357,入力ファイル!B:T,15,FALSE))</f>
        <v>F7</v>
      </c>
      <c r="I357">
        <f>IFERROR(VLOOKUP(A357,subject_ids!A:B,2,FALSE),"")</f>
        <v>1</v>
      </c>
      <c r="J357" t="str">
        <f>IF(A357=0,0,VLOOKUP(A357,入力ファイル!B:T,17,FALSE))</f>
        <v>Implementation of efficient quantum search algorithms on NISQ computers</v>
      </c>
      <c r="K357" t="str">
        <f>IF(A357=0,0,VLOOKUP(A357,入力ファイル!B:T,19,FALSE))</f>
        <v>　</v>
      </c>
    </row>
    <row r="358" spans="1:11">
      <c r="A358" t="str">
        <f>filter_input!E358</f>
        <v>2101.10307</v>
      </c>
      <c r="B358" t="b">
        <f>IF(A358=0,0,VLOOKUP(A358,入力ファイル!B:T,3,FALSE))</f>
        <v>1</v>
      </c>
      <c r="C358" s="1">
        <f>IF(A358=0,"",VLOOKUP(A358,入力ファイル!B:T,4,FALSE))</f>
        <v>44221.782164351855</v>
      </c>
      <c r="D358">
        <f t="shared" si="10"/>
        <v>2021</v>
      </c>
      <c r="E358">
        <f t="shared" si="11"/>
        <v>442217821</v>
      </c>
      <c r="F358">
        <f>IF(A358=0,0,VLOOKUP(A358,入力ファイル!B:T,5,FALSE))</f>
        <v>5</v>
      </c>
      <c r="G358">
        <f>IF(A358=0,0,VLOOKUP(VLOOKUP(A358,入力ファイル!B:T,6,FALSE),vendors!A:E,5,FALSE))</f>
        <v>0</v>
      </c>
      <c r="H358" t="str">
        <f>IF(A358=0,0,VLOOKUP(A358,入力ファイル!B:T,15,FALSE))</f>
        <v>F9,E</v>
      </c>
      <c r="I358">
        <f>IFERROR(VLOOKUP(A358,subject_ids!A:B,2,FALSE),"")</f>
        <v>1</v>
      </c>
      <c r="J358" t="str">
        <f>IF(A358=0,0,VLOOKUP(A358,入力ファイル!B:T,17,FALSE))</f>
        <v>Testing Scalable Bell Inequalities for Quantum Graph States on IBM   Quantum Devices</v>
      </c>
      <c r="K358" t="str">
        <f>IF(A358=0,0,VLOOKUP(A358,入力ファイル!B:T,19,FALSE))</f>
        <v/>
      </c>
    </row>
    <row r="359" spans="1:11">
      <c r="A359" t="str">
        <f>filter_input!E359</f>
        <v>2101.10227</v>
      </c>
      <c r="B359" t="b">
        <f>IF(A359=0,0,VLOOKUP(A359,入力ファイル!B:T,3,FALSE))</f>
        <v>1</v>
      </c>
      <c r="C359" s="1">
        <f>IF(A359=0,"",VLOOKUP(A359,入力ファイル!B:T,4,FALSE))</f>
        <v>44221.695787037039</v>
      </c>
      <c r="D359">
        <f t="shared" si="10"/>
        <v>2021</v>
      </c>
      <c r="E359">
        <f t="shared" si="11"/>
        <v>442216957</v>
      </c>
      <c r="F359">
        <f>IF(A359=0,0,VLOOKUP(A359,入力ファイル!B:T,5,FALSE))</f>
        <v>17</v>
      </c>
      <c r="G359">
        <f>IF(A359=0,0,VLOOKUP(VLOOKUP(A359,入力ファイル!B:T,6,FALSE),vendors!A:E,5,FALSE))</f>
        <v>0</v>
      </c>
      <c r="H359" t="str">
        <f>IF(A359=0,0,VLOOKUP(A359,入力ファイル!B:T,15,FALSE))</f>
        <v>F1,F13</v>
      </c>
      <c r="I359" t="str">
        <f>IFERROR(VLOOKUP(A359,subject_ids!A:B,2,FALSE),"")</f>
        <v>1,21,22,13</v>
      </c>
      <c r="J359" t="str">
        <f>IF(A359=0,0,VLOOKUP(A359,入力ファイル!B:T,17,FALSE))</f>
        <v>A Trailhead for Quantum Simulation of SU(3) Yang-Mills Lattice Gauge   Theory in the Local Multiplet Basis</v>
      </c>
      <c r="K359" t="str">
        <f>IF(A359=0,0,VLOOKUP(A359,入力ファイル!B:T,19,FALSE))</f>
        <v/>
      </c>
    </row>
    <row r="360" spans="1:11">
      <c r="A360" t="str">
        <f>filter_input!E360</f>
        <v>2101.10202</v>
      </c>
      <c r="B360" t="b">
        <f>IF(A360=0,0,VLOOKUP(A360,入力ファイル!B:T,3,FALSE))</f>
        <v>1</v>
      </c>
      <c r="C360" s="1">
        <f>IF(A360=0,"",VLOOKUP(A360,入力ファイル!B:T,4,FALSE))</f>
        <v>44218.761296296296</v>
      </c>
      <c r="D360">
        <f t="shared" si="10"/>
        <v>2021</v>
      </c>
      <c r="E360">
        <f t="shared" si="11"/>
        <v>442187612</v>
      </c>
      <c r="F360">
        <f>IF(A360=0,0,VLOOKUP(A360,入力ファイル!B:T,5,FALSE))</f>
        <v>27</v>
      </c>
      <c r="G360">
        <f>IF(A360=0,0,VLOOKUP(VLOOKUP(A360,入力ファイル!B:T,6,FALSE),vendors!A:E,5,FALSE))</f>
        <v>0</v>
      </c>
      <c r="H360" t="str">
        <f>IF(A360=0,0,VLOOKUP(A360,入力ファイル!B:T,15,FALSE))</f>
        <v>A</v>
      </c>
      <c r="I360">
        <f>IFERROR(VLOOKUP(A360,subject_ids!A:B,2,FALSE),"")</f>
        <v>1</v>
      </c>
      <c r="J360" t="str">
        <f>IF(A360=0,0,VLOOKUP(A360,入力ファイル!B:T,17,FALSE))</f>
        <v>Simulation of Lennard-Jones Potential on a Quantum Computer</v>
      </c>
      <c r="K360" t="str">
        <f>IF(A360=0,0,VLOOKUP(A360,入力ファイル!B:T,19,FALSE))</f>
        <v/>
      </c>
    </row>
    <row r="361" spans="1:11">
      <c r="A361" t="str">
        <f>filter_input!E361</f>
        <v>2101.09581</v>
      </c>
      <c r="B361" t="b">
        <f>IF(A361=0,0,VLOOKUP(A361,入力ファイル!B:T,3,FALSE))</f>
        <v>1</v>
      </c>
      <c r="C361" s="1">
        <f>IF(A361=0,"",VLOOKUP(A361,入力ファイル!B:T,4,FALSE))</f>
        <v>44219.858842592592</v>
      </c>
      <c r="D361">
        <f t="shared" si="10"/>
        <v>2021</v>
      </c>
      <c r="E361">
        <f t="shared" si="11"/>
        <v>442198588</v>
      </c>
      <c r="F361">
        <f>IF(A361=0,0,VLOOKUP(A361,入力ファイル!B:T,5,FALSE))</f>
        <v>5</v>
      </c>
      <c r="G361">
        <f>IF(A361=0,0,VLOOKUP(VLOOKUP(A361,入力ファイル!B:T,6,FALSE),vendors!A:E,5,FALSE))</f>
        <v>0</v>
      </c>
      <c r="H361" t="str">
        <f>IF(A361=0,0,VLOOKUP(A361,入力ファイル!B:T,15,FALSE))</f>
        <v>F8</v>
      </c>
      <c r="I361">
        <f>IFERROR(VLOOKUP(A361,subject_ids!A:B,2,FALSE),"")</f>
        <v>1</v>
      </c>
      <c r="J361" t="str">
        <f>IF(A361=0,0,VLOOKUP(A361,入力ファイル!B:T,17,FALSE))</f>
        <v>Machine learning of high dimensional data on a noisy quantum processor</v>
      </c>
      <c r="K361" t="str">
        <f>IF(A361=0,0,VLOOKUP(A361,入力ファイル!B:T,19,FALSE))</f>
        <v/>
      </c>
    </row>
    <row r="362" spans="1:11">
      <c r="A362" t="str">
        <f>filter_input!E362</f>
        <v>2101.08946</v>
      </c>
      <c r="B362" t="b">
        <f>IF(A362=0,0,VLOOKUP(A362,入力ファイル!B:T,3,FALSE))</f>
        <v>1</v>
      </c>
      <c r="C362" s="1">
        <f>IF(A362=0,"",VLOOKUP(A362,入力ファイル!B:T,4,FALSE))</f>
        <v>44218.192048611112</v>
      </c>
      <c r="D362">
        <f t="shared" si="10"/>
        <v>2021</v>
      </c>
      <c r="E362">
        <f t="shared" si="11"/>
        <v>442181920</v>
      </c>
      <c r="F362">
        <f>IF(A362=0,0,VLOOKUP(A362,入力ファイル!B:T,5,FALSE))</f>
        <v>3</v>
      </c>
      <c r="G362">
        <f>IF(A362=0,0,VLOOKUP(VLOOKUP(A362,入力ファイル!B:T,6,FALSE),vendors!A:E,5,FALSE))</f>
        <v>0</v>
      </c>
      <c r="H362" t="str">
        <f>IF(A362=0,0,VLOOKUP(A362,入力ファイル!B:T,15,FALSE))</f>
        <v>F8</v>
      </c>
      <c r="I362">
        <f>IFERROR(VLOOKUP(A362,subject_ids!A:B,2,FALSE),"")</f>
        <v>1</v>
      </c>
      <c r="J362" t="str">
        <f>IF(A362=0,0,VLOOKUP(A362,入力ファイル!B:T,17,FALSE))</f>
        <v>Generation and verification of 27-qubit Greenberger-Horne-Zeilinger   states in a superconducting quantum computer</v>
      </c>
      <c r="K362" t="str">
        <f>IF(A362=0,0,VLOOKUP(A362,入力ファイル!B:T,19,FALSE))</f>
        <v/>
      </c>
    </row>
    <row r="363" spans="1:11">
      <c r="A363" t="str">
        <f>filter_input!E363</f>
        <v>2101.08151</v>
      </c>
      <c r="B363" t="b">
        <f>IF(A363=0,0,VLOOKUP(A363,入力ファイル!B:T,3,FALSE))</f>
        <v>1</v>
      </c>
      <c r="C363" s="1">
        <f>IF(A363=0,"",VLOOKUP(A363,入力ファイル!B:T,4,FALSE))</f>
        <v>44216.597384259258</v>
      </c>
      <c r="D363">
        <f t="shared" si="10"/>
        <v>2021</v>
      </c>
      <c r="E363">
        <f t="shared" si="11"/>
        <v>442165973</v>
      </c>
      <c r="F363">
        <f>IF(A363=0,0,VLOOKUP(A363,入力ファイル!B:T,5,FALSE))</f>
        <v>2</v>
      </c>
      <c r="G363">
        <f>IF(A363=0,0,VLOOKUP(VLOOKUP(A363,入力ファイル!B:T,6,FALSE),vendors!A:E,5,FALSE))</f>
        <v>0</v>
      </c>
      <c r="H363" t="str">
        <f>IF(A363=0,0,VLOOKUP(A363,入力ファイル!B:T,15,FALSE))</f>
        <v>F8,F7</v>
      </c>
      <c r="I363">
        <f>IFERROR(VLOOKUP(A363,subject_ids!A:B,2,FALSE),"")</f>
        <v>1</v>
      </c>
      <c r="J363" t="str">
        <f>IF(A363=0,0,VLOOKUP(A363,入力ファイル!B:T,17,FALSE))</f>
        <v>Composable Programming of Hybrid Workflows for Quantum Simulation</v>
      </c>
      <c r="K363" t="str">
        <f>IF(A363=0,0,VLOOKUP(A363,入力ファイル!B:T,19,FALSE))</f>
        <v/>
      </c>
    </row>
    <row r="364" spans="1:11">
      <c r="A364" t="str">
        <f>filter_input!E364</f>
        <v>2101.07677</v>
      </c>
      <c r="B364" t="b">
        <f>IF(A364=0,0,VLOOKUP(A364,入力ファイル!B:T,3,FALSE))</f>
        <v>1</v>
      </c>
      <c r="C364" s="1">
        <f>IF(A364=0,"",VLOOKUP(A364,入力ファイル!B:T,4,FALSE))</f>
        <v>44215.638923611114</v>
      </c>
      <c r="D364">
        <f t="shared" si="10"/>
        <v>2021</v>
      </c>
      <c r="E364">
        <f t="shared" si="11"/>
        <v>442156389</v>
      </c>
      <c r="F364">
        <f>IF(A364=0,0,VLOOKUP(A364,入力ファイル!B:T,5,FALSE))</f>
        <v>0</v>
      </c>
      <c r="G364">
        <f>IF(A364=0,0,VLOOKUP(VLOOKUP(A364,入力ファイル!B:T,6,FALSE),vendors!A:E,5,FALSE))</f>
        <v>0</v>
      </c>
      <c r="H364" t="str">
        <f>IF(A364=0,0,VLOOKUP(A364,入力ファイル!B:T,15,FALSE))</f>
        <v/>
      </c>
      <c r="I364">
        <f>IFERROR(VLOOKUP(A364,subject_ids!A:B,2,FALSE),"")</f>
        <v>1</v>
      </c>
      <c r="J364" t="str">
        <f>IF(A364=0,0,VLOOKUP(A364,入力ファイル!B:T,17,FALSE))</f>
        <v>Noisy intermediate scale quantum simulation of time dependent   Hamiltonians</v>
      </c>
      <c r="K364" t="str">
        <f>IF(A364=0,0,VLOOKUP(A364,入力ファイル!B:T,19,FALSE))</f>
        <v/>
      </c>
    </row>
    <row r="365" spans="1:11">
      <c r="A365" t="str">
        <f>filter_input!E365</f>
        <v>2101.05287</v>
      </c>
      <c r="B365" t="b">
        <f>IF(A365=0,0,VLOOKUP(A365,入力ファイル!B:T,3,FALSE))</f>
        <v>0</v>
      </c>
      <c r="C365" s="1">
        <f>IF(A365=0,"",VLOOKUP(A365,入力ファイル!B:T,4,FALSE))</f>
        <v>44209.791689814818</v>
      </c>
      <c r="D365">
        <f t="shared" si="10"/>
        <v>2021</v>
      </c>
      <c r="E365">
        <f t="shared" si="11"/>
        <v>442097916</v>
      </c>
      <c r="F365" t="str">
        <f>IF(A365=0,0,VLOOKUP(A365,入力ファイル!B:T,5,FALSE))</f>
        <v>　</v>
      </c>
      <c r="G365" t="e">
        <f>IF(A365=0,0,VLOOKUP(VLOOKUP(A365,入力ファイル!B:T,6,FALSE),vendors!A:E,5,FALSE))</f>
        <v>#N/A</v>
      </c>
      <c r="H365" t="str">
        <f>IF(A365=0,0,VLOOKUP(A365,入力ファイル!B:T,15,FALSE))</f>
        <v/>
      </c>
      <c r="I365">
        <f>IFERROR(VLOOKUP(A365,subject_ids!A:B,2,FALSE),"")</f>
        <v>1</v>
      </c>
      <c r="J365" t="str">
        <f>IF(A365=0,0,VLOOKUP(A365,入力ファイル!B:T,17,FALSE))</f>
        <v>A general quantum algorithm for open quantum dynamics demonstrated with   the Fenna-Matthews-Olson complex</v>
      </c>
      <c r="K365" t="str">
        <f>IF(A365=0,0,VLOOKUP(A365,入力ファイル!B:T,19,FALSE))</f>
        <v>　</v>
      </c>
    </row>
    <row r="366" spans="1:11">
      <c r="A366" t="str">
        <f>filter_input!E366</f>
        <v>2101.03258</v>
      </c>
      <c r="B366" t="b">
        <f>IF(A366=0,0,VLOOKUP(A366,入力ファイル!B:T,3,FALSE))</f>
        <v>1</v>
      </c>
      <c r="C366" s="1">
        <f>IF(A366=0,"",VLOOKUP(A366,入力ファイル!B:T,4,FALSE))</f>
        <v>44204.992280092592</v>
      </c>
      <c r="D366">
        <f t="shared" si="10"/>
        <v>2021</v>
      </c>
      <c r="E366">
        <f t="shared" si="11"/>
        <v>442049922</v>
      </c>
      <c r="F366">
        <f>IF(A366=0,0,VLOOKUP(A366,入力ファイル!B:T,5,FALSE))</f>
        <v>5</v>
      </c>
      <c r="G366" t="str">
        <f>IF(A366=0,0,VLOOKUP(VLOOKUP(A366,入力ファイル!B:T,6,FALSE),vendors!A:E,5,FALSE))</f>
        <v>IBM</v>
      </c>
      <c r="H366" t="str">
        <f>IF(A366=0,0,VLOOKUP(A366,入力ファイル!B:T,15,FALSE))</f>
        <v>B,F5</v>
      </c>
      <c r="I366" t="str">
        <f>IFERROR(VLOOKUP(A366,subject_ids!A:B,2,FALSE),"")</f>
        <v>1,12</v>
      </c>
      <c r="J366" t="str">
        <f>IF(A366=0,0,VLOOKUP(A366,入力ファイル!B:T,17,FALSE))</f>
        <v>Fair Sampling Error Analysis on NISQ Devices</v>
      </c>
      <c r="K366" t="str">
        <f>IF(A366=0,0,VLOOKUP(A366,入力ファイル!B:T,19,FALSE))</f>
        <v>その他使用したQPUを以下に示す。 IBM rome, IBM santiago, IBM bogota, IBM valencia, IBM vigo, IBM melbourne, IBM ourense, IBM mumbai, IBM brooklyn, IBM sydney, IBM guadalupe, IBM lagos, IBM jakarta, IBM lima </v>
      </c>
    </row>
    <row r="367" spans="1:11">
      <c r="A367" t="str">
        <f>filter_input!E367</f>
        <v>2101.02331</v>
      </c>
      <c r="B367" t="b">
        <f>IF(A367=0,0,VLOOKUP(A367,入力ファイル!B:T,3,FALSE))</f>
        <v>1</v>
      </c>
      <c r="C367" s="1">
        <f>IF(A367=0,"",VLOOKUP(A367,入力ファイル!B:T,4,FALSE))</f>
        <v>44203.097199074073</v>
      </c>
      <c r="D367">
        <f t="shared" si="10"/>
        <v>2021</v>
      </c>
      <c r="E367">
        <f t="shared" si="11"/>
        <v>442030971</v>
      </c>
      <c r="F367">
        <f>IF(A367=0,0,VLOOKUP(A367,入力ファイル!B:T,5,FALSE))</f>
        <v>15</v>
      </c>
      <c r="G367" t="str">
        <f>IF(A367=0,0,VLOOKUP(VLOOKUP(A367,入力ファイル!B:T,6,FALSE),vendors!A:E,5,FALSE))</f>
        <v>Rigetti</v>
      </c>
      <c r="H367" t="str">
        <f>IF(A367=0,0,VLOOKUP(A367,入力ファイル!B:T,15,FALSE))</f>
        <v>E,F5</v>
      </c>
      <c r="I367">
        <f>IFERROR(VLOOKUP(A367,subject_ids!A:B,2,FALSE),"")</f>
        <v>1</v>
      </c>
      <c r="J367" t="str">
        <f>IF(A367=0,0,VLOOKUP(A367,入力ファイル!B:T,17,FALSE))</f>
        <v>Modeling and mitigation of cross-talk effects in readout noise with   applications to the Quantum Approximate Optimization Algorithm</v>
      </c>
      <c r="K367" t="str">
        <f>IF(A367=0,0,VLOOKUP(A367,入力ファイル!B:T,19,FALSE))</f>
        <v>　</v>
      </c>
    </row>
    <row r="368" spans="1:11">
      <c r="A368" t="str">
        <f>filter_input!E368</f>
        <v>2101.02109</v>
      </c>
      <c r="B368" t="b">
        <f>IF(A368=0,0,VLOOKUP(A368,入力ファイル!B:T,3,FALSE))</f>
        <v>1</v>
      </c>
      <c r="C368" s="1">
        <f>IF(A368=0,"",VLOOKUP(A368,入力ファイル!B:T,4,FALSE))</f>
        <v>44202.669594907406</v>
      </c>
      <c r="D368">
        <f t="shared" si="10"/>
        <v>2021</v>
      </c>
      <c r="E368">
        <f t="shared" si="11"/>
        <v>442026695</v>
      </c>
      <c r="F368">
        <f>IF(A368=0,0,VLOOKUP(A368,入力ファイル!B:T,5,FALSE))</f>
        <v>12</v>
      </c>
      <c r="G368" t="str">
        <f>IF(A368=0,0,VLOOKUP(VLOOKUP(A368,入力ファイル!B:T,6,FALSE),vendors!A:E,5,FALSE))</f>
        <v>IBM</v>
      </c>
      <c r="H368" t="str">
        <f>IF(A368=0,0,VLOOKUP(A368,入力ファイル!B:T,15,FALSE))</f>
        <v>B,F12</v>
      </c>
      <c r="I368">
        <f>IFERROR(VLOOKUP(A368,subject_ids!A:B,2,FALSE),"")</f>
        <v>1</v>
      </c>
      <c r="J368" t="str">
        <f>IF(A368=0,0,VLOOKUP(A368,入力ファイル!B:T,17,FALSE))</f>
        <v>Modelling and Simulating the Noisy Behaviour of Near-term Quantum   Computers</v>
      </c>
      <c r="K368" t="str">
        <f>IF(A368=0,0,VLOOKUP(A368,入力ファイル!B:T,19,FALSE))</f>
        <v>　</v>
      </c>
    </row>
    <row r="369" spans="1:11">
      <c r="A369" t="str">
        <f>filter_input!E369</f>
        <v>2101.01690</v>
      </c>
      <c r="B369" t="b">
        <f>IF(A369=0,0,VLOOKUP(A369,入力ファイル!B:T,3,FALSE))</f>
        <v>1</v>
      </c>
      <c r="C369" s="1">
        <f>IF(A369=0,"",VLOOKUP(A369,入力ファイル!B:T,4,FALSE))</f>
        <v>44201.771851851852</v>
      </c>
      <c r="D369">
        <f t="shared" si="10"/>
        <v>2021</v>
      </c>
      <c r="E369">
        <f t="shared" si="11"/>
        <v>442017718</v>
      </c>
      <c r="F369">
        <f>IF(A369=0,0,VLOOKUP(A369,入力ファイル!B:T,5,FALSE))</f>
        <v>5</v>
      </c>
      <c r="G369" t="str">
        <f>IF(A369=0,0,VLOOKUP(VLOOKUP(A369,入力ファイル!B:T,6,FALSE),vendors!A:E,5,FALSE))</f>
        <v>IBM</v>
      </c>
      <c r="H369" t="str">
        <f>IF(A369=0,0,VLOOKUP(A369,入力ファイル!B:T,15,FALSE))</f>
        <v>E,F8</v>
      </c>
      <c r="I369" t="str">
        <f>IFERROR(VLOOKUP(A369,subject_ids!A:B,2,FALSE),"")</f>
        <v>1,58,3,7</v>
      </c>
      <c r="J369" t="str">
        <f>IF(A369=0,0,VLOOKUP(A369,入力ファイル!B:T,17,FALSE))</f>
        <v>Simple Mitigation of Global Depolarizing Errors in Quantum Simulations</v>
      </c>
      <c r="K369" t="str">
        <f>IF(A369=0,0,VLOOKUP(A369,入力ファイル!B:T,19,FALSE))</f>
        <v>ベンチマークとして、以下2つが行われました ・横磁場イジングモデルのシミュレーション ・エンタングルメントエントロピー（R'enyi エントロピー）の測定 利用テーマコード（サブ）には代表して、F8を選択しました。</v>
      </c>
    </row>
    <row r="370" spans="1:11">
      <c r="A370" t="str">
        <f>filter_input!E370</f>
        <v>2012.14897</v>
      </c>
      <c r="B370" t="b">
        <f>IF(A370=0,0,VLOOKUP(A370,入力ファイル!B:T,3,FALSE))</f>
        <v>0</v>
      </c>
      <c r="C370" s="1">
        <f>IF(A370=0,"",VLOOKUP(A370,入力ファイル!B:T,4,FALSE))</f>
        <v>44194.778148148151</v>
      </c>
      <c r="D370">
        <f t="shared" si="10"/>
        <v>2020</v>
      </c>
      <c r="E370">
        <f t="shared" si="11"/>
        <v>441947781</v>
      </c>
      <c r="F370" t="str">
        <f>IF(A370=0,0,VLOOKUP(A370,入力ファイル!B:T,5,FALSE))</f>
        <v>　</v>
      </c>
      <c r="G370" t="e">
        <f>IF(A370=0,0,VLOOKUP(VLOOKUP(A370,入力ファイル!B:T,6,FALSE),vendors!A:E,5,FALSE))</f>
        <v>#N/A</v>
      </c>
      <c r="H370" t="str">
        <f>IF(A370=0,0,VLOOKUP(A370,入力ファイル!B:T,15,FALSE))</f>
        <v/>
      </c>
      <c r="I370" t="str">
        <f>IFERROR(VLOOKUP(A370,subject_ids!A:B,2,FALSE),"")</f>
        <v>1,35,17</v>
      </c>
      <c r="J370" t="str">
        <f>IF(A370=0,0,VLOOKUP(A370,入力ファイル!B:T,17,FALSE))</f>
        <v>$\mathcal{PT}$-Symmetric Quantum Discrimination of Three States</v>
      </c>
      <c r="K370" t="str">
        <f>IF(A370=0,0,VLOOKUP(A370,入力ファイル!B:T,19,FALSE))</f>
        <v>　</v>
      </c>
    </row>
    <row r="371" spans="1:11">
      <c r="A371" t="str">
        <f>filter_input!E371</f>
        <v>2012.14386</v>
      </c>
      <c r="B371" t="b">
        <f>IF(A371=0,0,VLOOKUP(A371,入力ファイル!B:T,3,FALSE))</f>
        <v>1</v>
      </c>
      <c r="C371" s="1">
        <f>IF(A371=0,"",VLOOKUP(A371,入力ファイル!B:T,4,FALSE))</f>
        <v>44193.752962962964</v>
      </c>
      <c r="D371">
        <f t="shared" si="10"/>
        <v>2020</v>
      </c>
      <c r="E371">
        <f t="shared" si="11"/>
        <v>441937529</v>
      </c>
      <c r="F371">
        <f>IF(A371=0,0,VLOOKUP(A371,入力ファイル!B:T,5,FALSE))</f>
        <v>20</v>
      </c>
      <c r="G371" t="str">
        <f>IF(A371=0,0,VLOOKUP(VLOOKUP(A371,入力ファイル!B:T,6,FALSE),vendors!A:E,5,FALSE))</f>
        <v>IBM</v>
      </c>
      <c r="H371" t="str">
        <f>IF(A371=0,0,VLOOKUP(A371,入力ファイル!B:T,15,FALSE))</f>
        <v>F12</v>
      </c>
      <c r="I371">
        <f>IFERROR(VLOOKUP(A371,subject_ids!A:B,2,FALSE),"")</f>
        <v>1</v>
      </c>
      <c r="J371" t="str">
        <f>IF(A371=0,0,VLOOKUP(A371,入力ファイル!B:T,17,FALSE))</f>
        <v>Quantum walk processes in quantum devices</v>
      </c>
      <c r="K371" t="str">
        <f>IF(A371=0,0,VLOOKUP(A371,入力ファイル!B:T,19,FALSE))</f>
        <v>　</v>
      </c>
    </row>
    <row r="372" spans="1:11">
      <c r="A372" t="str">
        <f>filter_input!E372</f>
        <v>2012.11660</v>
      </c>
      <c r="B372" t="b">
        <f>IF(A372=0,0,VLOOKUP(A372,入力ファイル!B:T,3,FALSE))</f>
        <v>1</v>
      </c>
      <c r="C372" s="1">
        <f>IF(A372=0,"",VLOOKUP(A372,入力ファイル!B:T,4,FALSE))</f>
        <v>44186.83321759259</v>
      </c>
      <c r="D372">
        <f t="shared" si="10"/>
        <v>2020</v>
      </c>
      <c r="E372">
        <f t="shared" si="11"/>
        <v>441868332</v>
      </c>
      <c r="F372">
        <f>IF(A372=0,0,VLOOKUP(A372,入力ファイル!B:T,5,FALSE))</f>
        <v>3</v>
      </c>
      <c r="G372" t="str">
        <f>IF(A372=0,0,VLOOKUP(VLOOKUP(A372,入力ファイル!B:T,6,FALSE),vendors!A:E,5,FALSE))</f>
        <v>IBM</v>
      </c>
      <c r="H372" t="str">
        <f>IF(A372=0,0,VLOOKUP(A372,入力ファイル!B:T,15,FALSE))</f>
        <v>F8,B</v>
      </c>
      <c r="I372" t="str">
        <f>IFERROR(VLOOKUP(A372,subject_ids!A:B,2,FALSE),"")</f>
        <v>1,43</v>
      </c>
      <c r="J372" t="str">
        <f>IF(A372=0,0,VLOOKUP(A372,入力ファイル!B:T,17,FALSE))</f>
        <v>Simulating the dynamics of braiding of Majorana zero modes using an IBM   quantum computer</v>
      </c>
      <c r="K372" t="str">
        <f>IF(A372=0,0,VLOOKUP(A372,入力ファイル!B:T,19,FALSE))</f>
        <v>　</v>
      </c>
    </row>
    <row r="373" spans="1:11">
      <c r="A373" t="str">
        <f>filter_input!E373</f>
        <v>2012.11560</v>
      </c>
      <c r="B373" t="b">
        <f>IF(A373=0,0,VLOOKUP(A373,入力ファイル!B:T,3,FALSE))</f>
        <v>1</v>
      </c>
      <c r="C373" s="1">
        <f>IF(A373=0,"",VLOOKUP(A373,入力ファイル!B:T,4,FALSE))</f>
        <v>44186.777499999997</v>
      </c>
      <c r="D373">
        <f t="shared" si="10"/>
        <v>2020</v>
      </c>
      <c r="E373">
        <f t="shared" si="11"/>
        <v>441867775</v>
      </c>
      <c r="F373">
        <f>IF(A373=0,0,VLOOKUP(A373,入力ファイル!B:T,5,FALSE))</f>
        <v>10</v>
      </c>
      <c r="G373" t="str">
        <f>IF(A373=0,0,VLOOKUP(VLOOKUP(A373,入力ファイル!B:T,6,FALSE),vendors!A:E,5,FALSE))</f>
        <v>IBM</v>
      </c>
      <c r="H373" t="str">
        <f>IF(A373=0,0,VLOOKUP(A373,入力ファイル!B:T,15,FALSE))</f>
        <v>F9,F1</v>
      </c>
      <c r="I373" t="str">
        <f>IFERROR(VLOOKUP(A373,subject_ids!A:B,2,FALSE),"")</f>
        <v>1,31</v>
      </c>
      <c r="J373" t="str">
        <f>IF(A373=0,0,VLOOKUP(A373,入力ファイル!B:T,17,FALSE))</f>
        <v>Application of Quantum Machine Learning using the Quantum Variational   Classifier Method to High Energy Physics Analysis at the LHC on IBM Quantum   Computer Simulator and Hardware with 10 qubits</v>
      </c>
      <c r="K373" t="str">
        <f>IF(A373=0,0,VLOOKUP(A373,入力ファイル!B:T,19,FALSE))</f>
        <v>　</v>
      </c>
    </row>
    <row r="374" spans="1:11">
      <c r="A374" t="str">
        <f>filter_input!E374</f>
        <v>2012.11424</v>
      </c>
      <c r="B374" t="b">
        <f>IF(A374=0,0,VLOOKUP(A374,入力ファイル!B:T,3,FALSE))</f>
        <v>1</v>
      </c>
      <c r="C374" s="1">
        <f>IF(A374=0,"",VLOOKUP(A374,入力ファイル!B:T,4,FALSE))</f>
        <v>44186.644548611112</v>
      </c>
      <c r="D374">
        <f t="shared" si="10"/>
        <v>2020</v>
      </c>
      <c r="E374">
        <f t="shared" si="11"/>
        <v>441866445</v>
      </c>
      <c r="F374">
        <f>IF(A374=0,0,VLOOKUP(A374,入力ファイル!B:T,5,FALSE))</f>
        <v>3</v>
      </c>
      <c r="G374" t="str">
        <f>IF(A374=0,0,VLOOKUP(VLOOKUP(A374,入力ファイル!B:T,6,FALSE),vendors!A:E,5,FALSE))</f>
        <v>Rigetti</v>
      </c>
      <c r="H374" t="str">
        <f>IF(A374=0,0,VLOOKUP(A374,入力ファイル!B:T,15,FALSE))</f>
        <v>F13,F7</v>
      </c>
      <c r="I374" t="str">
        <f>IFERROR(VLOOKUP(A374,subject_ids!A:B,2,FALSE),"")</f>
        <v>1,15,35,18</v>
      </c>
      <c r="J374" t="str">
        <f>IF(A374=0,0,VLOOKUP(A374,入力ファイル!B:T,17,FALSE))</f>
        <v>Variational Quantum Cloning: Improving Practicality for Quantum   Cryptanalysis</v>
      </c>
      <c r="K374" t="str">
        <f>IF(A374=0,0,VLOOKUP(A374,入力ファイル!B:T,19,FALSE))</f>
        <v>メインテーマ：量子暗号 量子暗号分野を念頭に、量子状態を近似的かつ確率的に複製するアルゴリズムの提案と実験をした。</v>
      </c>
    </row>
    <row r="375" spans="1:11">
      <c r="A375" t="str">
        <f>filter_input!E375</f>
        <v>2012.11139</v>
      </c>
      <c r="B375" t="b">
        <f>IF(A375=0,0,VLOOKUP(A375,入力ファイル!B:T,3,FALSE))</f>
        <v>0</v>
      </c>
      <c r="C375" s="1">
        <f>IF(A375=0,"",VLOOKUP(A375,入力ファイル!B:T,4,FALSE))</f>
        <v>44186.276620370372</v>
      </c>
      <c r="D375">
        <f t="shared" si="10"/>
        <v>2020</v>
      </c>
      <c r="E375">
        <f t="shared" si="11"/>
        <v>441862766</v>
      </c>
      <c r="F375" t="str">
        <f>IF(A375=0,0,VLOOKUP(A375,入力ファイル!B:T,5,FALSE))</f>
        <v>　</v>
      </c>
      <c r="G375" t="e">
        <f>IF(A375=0,0,VLOOKUP(VLOOKUP(A375,入力ファイル!B:T,6,FALSE),vendors!A:E,5,FALSE))</f>
        <v>#N/A</v>
      </c>
      <c r="H375" t="str">
        <f>IF(A375=0,0,VLOOKUP(A375,入力ファイル!B:T,15,FALSE))</f>
        <v/>
      </c>
      <c r="I375">
        <f>IFERROR(VLOOKUP(A375,subject_ids!A:B,2,FALSE),"")</f>
        <v>1</v>
      </c>
      <c r="J375" t="str">
        <f>IF(A375=0,0,VLOOKUP(A375,入力ファイル!B:T,17,FALSE))</f>
        <v>Quantum K-medians Algorithm Using Parallel Euclidean Distance Estimator</v>
      </c>
      <c r="K375" t="str">
        <f>IF(A375=0,0,VLOOKUP(A375,入力ファイル!B:T,19,FALSE))</f>
        <v>　</v>
      </c>
    </row>
    <row r="376" spans="1:11">
      <c r="A376" t="str">
        <f>filter_input!E376</f>
        <v>2012.10268</v>
      </c>
      <c r="B376" t="b">
        <f>IF(A376=0,0,VLOOKUP(A376,入力ファイル!B:T,3,FALSE))</f>
        <v>1</v>
      </c>
      <c r="C376" s="1">
        <f>IF(A376=0,"",VLOOKUP(A376,入力ファイル!B:T,4,FALSE))</f>
        <v>44183.607152777775</v>
      </c>
      <c r="D376">
        <f t="shared" si="10"/>
        <v>2020</v>
      </c>
      <c r="E376">
        <f t="shared" si="11"/>
        <v>441836071</v>
      </c>
      <c r="F376">
        <f>IF(A376=0,0,VLOOKUP(A376,入力ファイル!B:T,5,FALSE))</f>
        <v>10</v>
      </c>
      <c r="G376" t="str">
        <f>IF(A376=0,0,VLOOKUP(VLOOKUP(A376,入力ファイル!B:T,6,FALSE),vendors!A:E,5,FALSE))</f>
        <v>IBM</v>
      </c>
      <c r="H376" t="str">
        <f>IF(A376=0,0,VLOOKUP(A376,入力ファイル!B:T,15,FALSE))</f>
        <v>F12</v>
      </c>
      <c r="I376">
        <f>IFERROR(VLOOKUP(A376,subject_ids!A:B,2,FALSE),"")</f>
        <v>1</v>
      </c>
      <c r="J376" t="str">
        <f>IF(A376=0,0,VLOOKUP(A376,入力ファイル!B:T,17,FALSE))</f>
        <v>Gate-Based Circuit Designs For Quantum Adder Inspired Quantum Random   Walks on Superconducting Qubits</v>
      </c>
      <c r="K376" t="str">
        <f>IF(A376=0,0,VLOOKUP(A376,入力ファイル!B:T,19,FALSE))</f>
        <v>予備実験での結果。メインの実験に限ると、最大４量子ビットを利用</v>
      </c>
    </row>
    <row r="377" spans="1:11">
      <c r="A377" t="str">
        <f>filter_input!E377</f>
        <v>2012.09835</v>
      </c>
      <c r="B377" t="b">
        <f>IF(A377=0,0,VLOOKUP(A377,入力ファイル!B:T,3,FALSE))</f>
        <v>1</v>
      </c>
      <c r="C377" s="1">
        <f>IF(A377=0,"",VLOOKUP(A377,入力ファイル!B:T,4,FALSE))</f>
        <v>44182.787939814814</v>
      </c>
      <c r="D377">
        <f t="shared" si="10"/>
        <v>2020</v>
      </c>
      <c r="E377">
        <f t="shared" si="11"/>
        <v>441827879</v>
      </c>
      <c r="F377">
        <f>IF(A377=0,0,VLOOKUP(A377,入力ファイル!B:T,5,FALSE))</f>
        <v>5</v>
      </c>
      <c r="G377" t="str">
        <f>IF(A377=0,0,VLOOKUP(VLOOKUP(A377,入力ファイル!B:T,6,FALSE),vendors!A:E,5,FALSE))</f>
        <v>IBM</v>
      </c>
      <c r="H377" t="str">
        <f>IF(A377=0,0,VLOOKUP(A377,入力ファイル!B:T,15,FALSE))</f>
        <v>C,F5</v>
      </c>
      <c r="I377">
        <f>IFERROR(VLOOKUP(A377,subject_ids!A:B,2,FALSE),"")</f>
        <v>1</v>
      </c>
      <c r="J377" t="str">
        <f>IF(A377=0,0,VLOOKUP(A377,入力ファイル!B:T,17,FALSE))</f>
        <v>QGo: Scalable Quantum Circuit Optimization Using Automated Synthesis</v>
      </c>
      <c r="K377" t="str">
        <f>IF(A377=0,0,VLOOKUP(A377,入力ファイル!B:T,19,FALSE))</f>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row>
    <row r="378" spans="1:11">
      <c r="A378" t="str">
        <f>filter_input!E378</f>
        <v>2012.09432</v>
      </c>
      <c r="B378" t="b">
        <f>IF(A378=0,0,VLOOKUP(A378,入力ファイル!B:T,3,FALSE))</f>
        <v>1</v>
      </c>
      <c r="C378" s="1">
        <f>IF(A378=0,"",VLOOKUP(A378,入力ファイル!B:T,4,FALSE))</f>
        <v>44182.327627314815</v>
      </c>
      <c r="D378">
        <f t="shared" si="10"/>
        <v>2020</v>
      </c>
      <c r="E378">
        <f t="shared" si="11"/>
        <v>441823276</v>
      </c>
      <c r="F378">
        <f>IF(A378=0,0,VLOOKUP(A378,入力ファイル!B:T,5,FALSE))</f>
        <v>4</v>
      </c>
      <c r="G378" t="str">
        <f>IF(A378=0,0,VLOOKUP(VLOOKUP(A378,入力ファイル!B:T,6,FALSE),vendors!A:E,5,FALSE))</f>
        <v>IBM</v>
      </c>
      <c r="H378" t="str">
        <f>IF(A378=0,0,VLOOKUP(A378,入力ファイル!B:T,15,FALSE))</f>
        <v>B</v>
      </c>
      <c r="I378" t="str">
        <f>IFERROR(VLOOKUP(A378,subject_ids!A:B,2,FALSE),"")</f>
        <v>1,15,18</v>
      </c>
      <c r="J378" t="str">
        <f>IF(A378=0,0,VLOOKUP(A378,入力ファイル!B:T,17,FALSE))</f>
        <v>On the experimental feasibility of quantum state reconstruction via   machine learning</v>
      </c>
      <c r="K378" t="str">
        <f>IF(A378=0,0,VLOOKUP(A378,入力ファイル!B:T,19,FALSE))</f>
        <v>2量子ビットでの実機利用もあり。</v>
      </c>
    </row>
    <row r="379" spans="1:11">
      <c r="A379" t="str">
        <f>filter_input!E379</f>
        <v>2012.07711</v>
      </c>
      <c r="B379" t="b">
        <f>IF(A379=0,0,VLOOKUP(A379,入力ファイル!B:T,3,FALSE))</f>
        <v>1</v>
      </c>
      <c r="C379" s="1">
        <f>IF(A379=0,"",VLOOKUP(A379,入力ファイル!B:T,4,FALSE))</f>
        <v>44179.710486111115</v>
      </c>
      <c r="D379">
        <f t="shared" si="10"/>
        <v>2020</v>
      </c>
      <c r="E379">
        <f t="shared" si="11"/>
        <v>441797104</v>
      </c>
      <c r="F379">
        <f>IF(A379=0,0,VLOOKUP(A379,入力ファイル!B:T,5,FALSE))</f>
        <v>3</v>
      </c>
      <c r="G379" t="str">
        <f>IF(A379=0,0,VLOOKUP(VLOOKUP(A379,入力ファイル!B:T,6,FALSE),vendors!A:E,5,FALSE))</f>
        <v>IBM</v>
      </c>
      <c r="H379" t="str">
        <f>IF(A379=0,0,VLOOKUP(A379,入力ファイル!B:T,15,FALSE))</f>
        <v>C</v>
      </c>
      <c r="I379" t="str">
        <f>IFERROR(VLOOKUP(A379,subject_ids!A:B,2,FALSE),"")</f>
        <v>1,11</v>
      </c>
      <c r="J379" t="str">
        <f>IF(A379=0,0,VLOOKUP(A379,入力ファイル!B:T,17,FALSE))</f>
        <v>Relaxed Peephole Optimization: A Novel Compiler Optimization for Quantum   Circuits</v>
      </c>
      <c r="K379" t="str">
        <f>IF(A379=0,0,VLOOKUP(A379,入力ファイル!B:T,19,FALSE))</f>
        <v/>
      </c>
    </row>
    <row r="380" spans="1:11">
      <c r="A380" t="str">
        <f>filter_input!E380</f>
        <v>2012.06097</v>
      </c>
      <c r="B380" t="b">
        <f>IF(A380=0,0,VLOOKUP(A380,入力ファイル!B:T,3,FALSE))</f>
        <v>1</v>
      </c>
      <c r="C380" s="1">
        <f>IF(A380=0,"",VLOOKUP(A380,入力ファイル!B:T,4,FALSE))</f>
        <v>44176.142916666664</v>
      </c>
      <c r="D380">
        <f t="shared" si="10"/>
        <v>2020</v>
      </c>
      <c r="E380">
        <f t="shared" si="11"/>
        <v>441761429</v>
      </c>
      <c r="F380">
        <f>IF(A380=0,0,VLOOKUP(A380,入力ファイル!B:T,5,FALSE))</f>
        <v>3</v>
      </c>
      <c r="G380" t="str">
        <f>IF(A380=0,0,VLOOKUP(VLOOKUP(A380,入力ファイル!B:T,6,FALSE),vendors!A:E,5,FALSE))</f>
        <v>IBM</v>
      </c>
      <c r="H380" t="str">
        <f>IF(A380=0,0,VLOOKUP(A380,入力ファイル!B:T,15,FALSE))</f>
        <v>F13</v>
      </c>
      <c r="I380" t="str">
        <f>IFERROR(VLOOKUP(A380,subject_ids!A:B,2,FALSE),"")</f>
        <v>1,57</v>
      </c>
      <c r="J380" t="str">
        <f>IF(A380=0,0,VLOOKUP(A380,入力ファイル!B:T,17,FALSE))</f>
        <v>Embedding classical dynamics in a quantum computer</v>
      </c>
      <c r="K380" t="str">
        <f>IF(A380=0,0,VLOOKUP(A380,入力ファイル!B:T,19,FALSE))</f>
        <v>QPUはQuantum System Oneとのみ記載。具体名なし。</v>
      </c>
    </row>
    <row r="381" spans="1:11">
      <c r="A381" t="str">
        <f>filter_input!E381</f>
        <v>2012.05986</v>
      </c>
      <c r="B381" t="b">
        <f>IF(A381=0,0,VLOOKUP(A381,入力ファイル!B:T,3,FALSE))</f>
        <v>1</v>
      </c>
      <c r="C381" s="1">
        <f>IF(A381=0,"",VLOOKUP(A381,入力ファイル!B:T,4,FALSE))</f>
        <v>44175.8908912037</v>
      </c>
      <c r="D381">
        <f t="shared" si="10"/>
        <v>2020</v>
      </c>
      <c r="E381">
        <f t="shared" si="11"/>
        <v>441758908</v>
      </c>
      <c r="F381">
        <f>IF(A381=0,0,VLOOKUP(A381,入力ファイル!B:T,5,FALSE))</f>
        <v>5</v>
      </c>
      <c r="G381" t="str">
        <f>IF(A381=0,0,VLOOKUP(VLOOKUP(A381,入力ファイル!B:T,6,FALSE),vendors!A:E,5,FALSE))</f>
        <v>IBM</v>
      </c>
      <c r="H381" t="str">
        <f>IF(A381=0,0,VLOOKUP(A381,入力ファイル!B:T,15,FALSE))</f>
        <v>A</v>
      </c>
      <c r="I381">
        <f>IFERROR(VLOOKUP(A381,subject_ids!A:B,2,FALSE),"")</f>
        <v>1</v>
      </c>
      <c r="J381" t="str">
        <f>IF(A381=0,0,VLOOKUP(A381,入力ファイル!B:T,17,FALSE))</f>
        <v>Entanglement of graph states of spin system with Ising interaction and   its quantifying on IBM's quantum computer</v>
      </c>
      <c r="K381" t="str">
        <f>IF(A381=0,0,VLOOKUP(A381,入力ファイル!B:T,19,FALSE))</f>
        <v/>
      </c>
    </row>
    <row r="382" spans="1:11">
      <c r="A382" t="str">
        <f>filter_input!E382</f>
        <v>2012.03472</v>
      </c>
      <c r="B382" t="b">
        <f>IF(A382=0,0,VLOOKUP(A382,入力ファイル!B:T,3,FALSE))</f>
        <v>1</v>
      </c>
      <c r="C382" s="1">
        <f>IF(A382=0,"",VLOOKUP(A382,入力ファイル!B:T,4,FALSE))</f>
        <v>44172.273148148146</v>
      </c>
      <c r="D382">
        <f t="shared" si="10"/>
        <v>2020</v>
      </c>
      <c r="E382">
        <f t="shared" si="11"/>
        <v>441722731</v>
      </c>
      <c r="F382">
        <f>IF(A382=0,0,VLOOKUP(A382,入力ファイル!B:T,5,FALSE))</f>
        <v>2</v>
      </c>
      <c r="G382" t="str">
        <f>IF(A382=0,0,VLOOKUP(VLOOKUP(A382,入力ファイル!B:T,6,FALSE),vendors!A:E,5,FALSE))</f>
        <v>IBM</v>
      </c>
      <c r="H382" t="str">
        <f>IF(A382=0,0,VLOOKUP(A382,入力ファイル!B:T,15,FALSE))</f>
        <v>F1,F2</v>
      </c>
      <c r="I382" t="str">
        <f>IFERROR(VLOOKUP(A382,subject_ids!A:B,2,FALSE),"")</f>
        <v>1,2</v>
      </c>
      <c r="J382" t="str">
        <f>IF(A382=0,0,VLOOKUP(A382,入力ファイル!B:T,17,FALSE))</f>
        <v>Quantum-Enhanced Machine Learning for Covid-19 and Anderson Insulator   Predictions</v>
      </c>
      <c r="K382" t="str">
        <f>IF(A382=0,0,VLOOKUP(A382,入力ファイル!B:T,19,FALSE))</f>
        <v>具体的な量子ビット数について判別がつかなかった。Figure 2から恐らく2量子ビットと推測。</v>
      </c>
    </row>
    <row r="383" spans="1:11">
      <c r="A383" t="str">
        <f>filter_input!E383</f>
        <v>2012.01459</v>
      </c>
      <c r="B383" t="b">
        <f>IF(A383=0,0,VLOOKUP(A383,入力ファイル!B:T,3,FALSE))</f>
        <v>1</v>
      </c>
      <c r="C383" s="1">
        <f>IF(A383=0,"",VLOOKUP(A383,入力ファイル!B:T,4,FALSE))</f>
        <v>44167.793958333335</v>
      </c>
      <c r="D383">
        <f t="shared" si="10"/>
        <v>2020</v>
      </c>
      <c r="E383">
        <f t="shared" si="11"/>
        <v>441677939</v>
      </c>
      <c r="F383">
        <f>IF(A383=0,0,VLOOKUP(A383,入力ファイル!B:T,5,FALSE))</f>
        <v>1</v>
      </c>
      <c r="G383" t="str">
        <f>IF(A383=0,0,VLOOKUP(VLOOKUP(A383,入力ファイル!B:T,6,FALSE),vendors!A:E,5,FALSE))</f>
        <v>IBM</v>
      </c>
      <c r="H383" t="str">
        <f>IF(A383=0,0,VLOOKUP(A383,入力ファイル!B:T,15,FALSE))</f>
        <v>F8,F2</v>
      </c>
      <c r="I383">
        <f>IFERROR(VLOOKUP(A383,subject_ids!A:B,2,FALSE),"")</f>
        <v>1</v>
      </c>
      <c r="J383" t="str">
        <f>IF(A383=0,0,VLOOKUP(A383,入力ファイル!B:T,17,FALSE))</f>
        <v>Topological two-dimensional Floquet lattice on a single superconducting   qubit</v>
      </c>
      <c r="K383" t="str">
        <f>IF(A383=0,0,VLOOKUP(A383,入力ファイル!B:T,19,FALSE))</f>
        <v>Zendoにアップロードされている本論文のコード（deveice_run.py）に記載のデバイス名からQPU名は推測。</v>
      </c>
    </row>
    <row r="384" spans="1:11">
      <c r="A384" t="str">
        <f>filter_input!E384</f>
        <v>2012.00831</v>
      </c>
      <c r="B384" t="b">
        <f>IF(A384=0,0,VLOOKUP(A384,入力ファイル!B:T,3,FALSE))</f>
        <v>1</v>
      </c>
      <c r="C384" s="1">
        <f>IF(A384=0,"",VLOOKUP(A384,入力ファイル!B:T,4,FALSE))</f>
        <v>44166.883969907409</v>
      </c>
      <c r="D384">
        <f t="shared" si="10"/>
        <v>2020</v>
      </c>
      <c r="E384">
        <f t="shared" si="11"/>
        <v>441668839</v>
      </c>
      <c r="F384">
        <f>IF(A384=0,0,VLOOKUP(A384,入力ファイル!B:T,5,FALSE))</f>
        <v>2</v>
      </c>
      <c r="G384" t="str">
        <f>IF(A384=0,0,VLOOKUP(VLOOKUP(A384,入力ファイル!B:T,6,FALSE),vendors!A:E,5,FALSE))</f>
        <v>IBM</v>
      </c>
      <c r="H384" t="str">
        <f>IF(A384=0,0,VLOOKUP(A384,入力ファイル!B:T,15,FALSE))</f>
        <v>B,E</v>
      </c>
      <c r="I384">
        <f>IFERROR(VLOOKUP(A384,subject_ids!A:B,2,FALSE),"")</f>
        <v>1</v>
      </c>
      <c r="J384" t="str">
        <f>IF(A384=0,0,VLOOKUP(A384,入力ファイル!B:T,17,FALSE))</f>
        <v>Simple Mitigation Strategy for a Systematic Gate Error in IBMQ</v>
      </c>
      <c r="K384" t="str">
        <f>IF(A384=0,0,VLOOKUP(A384,入力ファイル!B:T,19,FALSE))</f>
        <v>IBM Q Cambridge も使用。1量子ビットでの実機実行もあり。</v>
      </c>
    </row>
    <row r="385" spans="1:11">
      <c r="A385" t="str">
        <f>filter_input!E385</f>
        <v>2012.00256</v>
      </c>
      <c r="B385" t="b">
        <f>IF(A385=0,0,VLOOKUP(A385,入力ファイル!B:T,3,FALSE))</f>
        <v>1</v>
      </c>
      <c r="C385" s="1">
        <f>IF(A385=0,"",VLOOKUP(A385,入力ファイル!B:T,4,FALSE))</f>
        <v>44166.178854166668</v>
      </c>
      <c r="D385">
        <f t="shared" si="10"/>
        <v>2020</v>
      </c>
      <c r="E385">
        <f t="shared" si="11"/>
        <v>441661788</v>
      </c>
      <c r="F385">
        <f>IF(A385=0,0,VLOOKUP(A385,入力ファイル!B:T,5,FALSE))</f>
        <v>2</v>
      </c>
      <c r="G385" t="str">
        <f>IF(A385=0,0,VLOOKUP(VLOOKUP(A385,入力ファイル!B:T,6,FALSE),vendors!A:E,5,FALSE))</f>
        <v>IBM</v>
      </c>
      <c r="H385" t="str">
        <f>IF(A385=0,0,VLOOKUP(A385,入力ファイル!B:T,15,FALSE))</f>
        <v>F1</v>
      </c>
      <c r="I385">
        <f>IFERROR(VLOOKUP(A385,subject_ids!A:B,2,FALSE),"")</f>
        <v>1</v>
      </c>
      <c r="J385" t="str">
        <f>IF(A385=0,0,VLOOKUP(A385,入力ファイル!B:T,17,FALSE))</f>
        <v>A Hybrid System for Learning Classical Data in Quantum States</v>
      </c>
      <c r="K385" t="str">
        <f>IF(A385=0,0,VLOOKUP(A385,入力ファイル!B:T,19,FALSE))</f>
        <v/>
      </c>
    </row>
    <row r="386" spans="1:11">
      <c r="A386" t="str">
        <f>filter_input!E386</f>
        <v>2011.13999</v>
      </c>
      <c r="B386" t="b">
        <f>IF(A386=0,0,VLOOKUP(A386,入力ファイル!B:T,3,FALSE))</f>
        <v>1</v>
      </c>
      <c r="C386" s="1">
        <f>IF(A386=0,"",VLOOKUP(A386,入力ファイル!B:T,4,FALSE))</f>
        <v>44162.902349537035</v>
      </c>
      <c r="D386">
        <f t="shared" si="10"/>
        <v>2020</v>
      </c>
      <c r="E386">
        <f t="shared" si="11"/>
        <v>441629023</v>
      </c>
      <c r="F386">
        <f>IF(A386=0,0,VLOOKUP(A386,入力ファイル!B:T,5,FALSE))</f>
        <v>4</v>
      </c>
      <c r="G386" t="str">
        <f>IF(A386=0,0,VLOOKUP(VLOOKUP(A386,入力ファイル!B:T,6,FALSE),vendors!A:E,5,FALSE))</f>
        <v>IBM</v>
      </c>
      <c r="H386" t="str">
        <f>IF(A386=0,0,VLOOKUP(A386,入力ファイル!B:T,15,FALSE))</f>
        <v>F3</v>
      </c>
      <c r="I386">
        <f>IFERROR(VLOOKUP(A386,subject_ids!A:B,2,FALSE),"")</f>
        <v>1</v>
      </c>
      <c r="J386" t="str">
        <f>IF(A386=0,0,VLOOKUP(A386,入力ファイル!B:T,17,FALSE))</f>
        <v>Quantum Computing for Atomic and Molecular Resonances</v>
      </c>
      <c r="K386" t="str">
        <f>IF(A386=0,0,VLOOKUP(A386,入力ファイル!B:T,19,FALSE))</f>
        <v>QPU名の記載なし。</v>
      </c>
    </row>
    <row r="387" spans="1:11">
      <c r="A387" t="str">
        <f>filter_input!E387</f>
        <v>2011.12191</v>
      </c>
      <c r="B387" t="b">
        <f>IF(A387=0,0,VLOOKUP(A387,入力ファイル!B:T,3,FALSE))</f>
        <v>0</v>
      </c>
      <c r="C387" s="1">
        <f>IF(A387=0,"",VLOOKUP(A387,入力ファイル!B:T,4,FALSE))</f>
        <v>44159.691030092596</v>
      </c>
      <c r="D387">
        <f t="shared" ref="D387:D450" si="12">IF(A387=0,"",YEAR(C387))</f>
        <v>2020</v>
      </c>
      <c r="E387">
        <f t="shared" ref="E387:E450" si="13">IF(A387=0,"",INT(C387*10000))</f>
        <v>441596910</v>
      </c>
      <c r="F387">
        <f>IF(A387=0,0,VLOOKUP(A387,入力ファイル!B:T,5,FALSE))</f>
        <v>0</v>
      </c>
      <c r="G387">
        <f>IF(A387=0,0,VLOOKUP(VLOOKUP(A387,入力ファイル!B:T,6,FALSE),vendors!A:E,5,FALSE))</f>
        <v>0</v>
      </c>
      <c r="H387" t="str">
        <f>IF(A387=0,0,VLOOKUP(A387,入力ファイル!B:T,15,FALSE))</f>
        <v/>
      </c>
      <c r="I387">
        <f>IFERROR(VLOOKUP(A387,subject_ids!A:B,2,FALSE),"")</f>
        <v>1</v>
      </c>
      <c r="J387" t="str">
        <f>IF(A387=0,0,VLOOKUP(A387,入力ファイル!B:T,17,FALSE))</f>
        <v>Reducing the CNOT count for Clifford+T circuits on NISQ architectures</v>
      </c>
      <c r="K387" t="str">
        <f>IF(A387=0,0,VLOOKUP(A387,入力ファイル!B:T,19,FALSE))</f>
        <v/>
      </c>
    </row>
    <row r="388" spans="1:11">
      <c r="A388" t="str">
        <f>filter_input!E388</f>
        <v>2011.10860</v>
      </c>
      <c r="B388" t="b">
        <f>IF(A388=0,0,VLOOKUP(A388,入力ファイル!B:T,3,FALSE))</f>
        <v>1</v>
      </c>
      <c r="C388" s="1">
        <f>IF(A388=0,"",VLOOKUP(A388,入力ファイル!B:T,4,FALSE))</f>
        <v>44156.848078703704</v>
      </c>
      <c r="D388">
        <f t="shared" si="12"/>
        <v>2020</v>
      </c>
      <c r="E388">
        <f t="shared" si="13"/>
        <v>441568480</v>
      </c>
      <c r="F388">
        <f>IF(A388=0,0,VLOOKUP(A388,入力ファイル!B:T,5,FALSE))</f>
        <v>4</v>
      </c>
      <c r="G388" t="str">
        <f>IF(A388=0,0,VLOOKUP(VLOOKUP(A388,入力ファイル!B:T,6,FALSE),vendors!A:E,5,FALSE))</f>
        <v>IBM</v>
      </c>
      <c r="H388" t="str">
        <f>IF(A388=0,0,VLOOKUP(A388,入力ファイル!B:T,15,FALSE))</f>
        <v>E</v>
      </c>
      <c r="I388">
        <f>IFERROR(VLOOKUP(A388,subject_ids!A:B,2,FALSE),"")</f>
        <v>1</v>
      </c>
      <c r="J388" t="str">
        <f>IF(A388=0,0,VLOOKUP(A388,入力ファイル!B:T,17,FALSE))</f>
        <v>General error mitigation for quantum circuits</v>
      </c>
      <c r="K388" t="str">
        <f>IF(A388=0,0,VLOOKUP(A388,入力ファイル!B:T,19,FALSE))</f>
        <v>1-3量子ビットでの実機実行もあり。</v>
      </c>
    </row>
    <row r="389" spans="1:11">
      <c r="A389" t="str">
        <f>filter_input!E389</f>
        <v>2011.09692</v>
      </c>
      <c r="B389" t="b">
        <f>IF(A389=0,0,VLOOKUP(A389,入力ファイル!B:T,3,FALSE))</f>
        <v>1</v>
      </c>
      <c r="C389" s="1">
        <f>IF(A389=0,"",VLOOKUP(A389,入力ファイル!B:T,4,FALSE))</f>
        <v>44154.303032407406</v>
      </c>
      <c r="D389">
        <f t="shared" si="12"/>
        <v>2020</v>
      </c>
      <c r="E389">
        <f t="shared" si="13"/>
        <v>441543030</v>
      </c>
      <c r="F389">
        <f>IF(A389=0,0,VLOOKUP(A389,入力ファイル!B:T,5,FALSE))</f>
        <v>5</v>
      </c>
      <c r="G389" t="str">
        <f>IF(A389=0,0,VLOOKUP(VLOOKUP(A389,入力ファイル!B:T,6,FALSE),vendors!A:E,5,FALSE))</f>
        <v>IBM</v>
      </c>
      <c r="H389" t="str">
        <f>IF(A389=0,0,VLOOKUP(A389,入力ファイル!B:T,15,FALSE))</f>
        <v>F13</v>
      </c>
      <c r="I389">
        <f>IFERROR(VLOOKUP(A389,subject_ids!A:B,2,FALSE),"")</f>
        <v>1</v>
      </c>
      <c r="J389" t="str">
        <f>IF(A389=0,0,VLOOKUP(A389,入力ファイル!B:T,17,FALSE))</f>
        <v>Quantum Ciphertext Dimension Reduction Scheme for Homomorphic Encrypted   Data</v>
      </c>
      <c r="K389" t="str">
        <f>IF(A389=0,0,VLOOKUP(A389,入力ファイル!B:T,19,FALSE))</f>
        <v>量子暗号。</v>
      </c>
    </row>
    <row r="390" spans="1:11">
      <c r="A390" t="str">
        <f>filter_input!E390</f>
        <v>2011.08853</v>
      </c>
      <c r="B390" t="b">
        <f>IF(A390=0,0,VLOOKUP(A390,入力ファイル!B:T,3,FALSE))</f>
        <v>1</v>
      </c>
      <c r="C390" s="1">
        <f>IF(A390=0,"",VLOOKUP(A390,入力ファイル!B:T,4,FALSE))</f>
        <v>44152.791666666664</v>
      </c>
      <c r="D390">
        <f t="shared" si="12"/>
        <v>2020</v>
      </c>
      <c r="E390">
        <f t="shared" si="13"/>
        <v>441527916</v>
      </c>
      <c r="F390">
        <f>IF(A390=0,0,VLOOKUP(A390,入力ファイル!B:T,5,FALSE))</f>
        <v>10</v>
      </c>
      <c r="G390" t="str">
        <f>IF(A390=0,0,VLOOKUP(VLOOKUP(A390,入力ファイル!B:T,6,FALSE),vendors!A:E,5,FALSE))</f>
        <v>IBM</v>
      </c>
      <c r="H390" t="str">
        <f>IF(A390=0,0,VLOOKUP(A390,入力ファイル!B:T,15,FALSE))</f>
        <v>F11</v>
      </c>
      <c r="I390" t="str">
        <f>IFERROR(VLOOKUP(A390,subject_ids!A:B,2,FALSE),"")</f>
        <v>1,3,7</v>
      </c>
      <c r="J390" t="str">
        <f>IF(A390=0,0,VLOOKUP(A390,入力ファイル!B:T,17,FALSE))</f>
        <v>Many-body Hierarchy of Dissipative Timescales in a Quantum Computer</v>
      </c>
      <c r="K390" t="str">
        <f>IF(A390=0,0,VLOOKUP(A390,入力ファイル!B:T,19,FALSE))</f>
        <v>5-9量子ビットでの実機実行もあり。</v>
      </c>
    </row>
    <row r="391" spans="1:11">
      <c r="A391" t="str">
        <f>filter_input!E391</f>
        <v>2011.08137</v>
      </c>
      <c r="B391" t="b">
        <f>IF(A391=0,0,VLOOKUP(A391,入力ファイル!B:T,3,FALSE))</f>
        <v>1</v>
      </c>
      <c r="C391" s="1">
        <f>IF(A391=0,"",VLOOKUP(A391,入力ファイル!B:T,4,FALSE))</f>
        <v>44151.751203703701</v>
      </c>
      <c r="D391">
        <f t="shared" si="12"/>
        <v>2020</v>
      </c>
      <c r="E391">
        <f t="shared" si="13"/>
        <v>441517512</v>
      </c>
      <c r="F391">
        <f>IF(A391=0,0,VLOOKUP(A391,入力ファイル!B:T,5,FALSE))</f>
        <v>2</v>
      </c>
      <c r="G391" t="str">
        <f>IF(A391=0,0,VLOOKUP(VLOOKUP(A391,入力ファイル!B:T,6,FALSE),vendors!A:E,5,FALSE))</f>
        <v>IBM</v>
      </c>
      <c r="H391" t="str">
        <f>IF(A391=0,0,VLOOKUP(A391,入力ファイル!B:T,15,FALSE))</f>
        <v>F3</v>
      </c>
      <c r="I391">
        <f>IFERROR(VLOOKUP(A391,subject_ids!A:B,2,FALSE),"")</f>
        <v>1</v>
      </c>
      <c r="J391" t="str">
        <f>IF(A391=0,0,VLOOKUP(A391,入力ファイル!B:T,17,FALSE))</f>
        <v>Quantum simulations of molecular systems with intrinsic atomic orbitals</v>
      </c>
      <c r="K391" t="str">
        <f>IF(A391=0,0,VLOOKUP(A391,入力ファイル!B:T,19,FALSE))</f>
        <v/>
      </c>
    </row>
    <row r="392" spans="1:11">
      <c r="A392" t="str">
        <f>filter_input!E392</f>
        <v>2011.07314</v>
      </c>
      <c r="B392" t="b">
        <f>IF(A392=0,0,VLOOKUP(A392,入力ファイル!B:T,3,FALSE))</f>
        <v>1</v>
      </c>
      <c r="C392" s="1">
        <f>IF(A392=0,"",VLOOKUP(A392,入力ファイル!B:T,4,FALSE))</f>
        <v>44149.62736111111</v>
      </c>
      <c r="D392">
        <f t="shared" si="12"/>
        <v>2020</v>
      </c>
      <c r="E392">
        <f t="shared" si="13"/>
        <v>441496273</v>
      </c>
      <c r="F392">
        <f>IF(A392=0,0,VLOOKUP(A392,入力ファイル!B:T,5,FALSE))</f>
        <v>16</v>
      </c>
      <c r="G392" t="str">
        <f>IF(A392=0,0,VLOOKUP(VLOOKUP(A392,入力ファイル!B:T,6,FALSE),vendors!A:E,5,FALSE))</f>
        <v>IBM</v>
      </c>
      <c r="H392" t="str">
        <f>IF(A392=0,0,VLOOKUP(A392,入力ファイル!B:T,15,FALSE))</f>
        <v>A</v>
      </c>
      <c r="I392">
        <f>IFERROR(VLOOKUP(A392,subject_ids!A:B,2,FALSE),"")</f>
        <v>1</v>
      </c>
      <c r="J392" t="str">
        <f>IF(A392=0,0,VLOOKUP(A392,入力ファイル!B:T,17,FALSE))</f>
        <v>Exploiting Quantum Teleportation in Quantum Circuit Mapping</v>
      </c>
      <c r="K392" t="str">
        <f>IF(A392=0,0,VLOOKUP(A392,入力ファイル!B:T,19,FALSE))</f>
        <v>6,10-15量子ビットでの実機利用もあり。</v>
      </c>
    </row>
    <row r="393" spans="1:11">
      <c r="A393" t="str">
        <f>filter_input!E393</f>
        <v>2011.04754</v>
      </c>
      <c r="B393" t="b">
        <f>IF(A393=0,0,VLOOKUP(A393,入力ファイル!B:T,3,FALSE))</f>
        <v>1</v>
      </c>
      <c r="C393" s="1">
        <f>IF(A393=0,"",VLOOKUP(A393,入力ファイル!B:T,4,FALSE))</f>
        <v>44144.873564814814</v>
      </c>
      <c r="D393">
        <f t="shared" si="12"/>
        <v>2020</v>
      </c>
      <c r="E393">
        <f t="shared" si="13"/>
        <v>441448735</v>
      </c>
      <c r="F393">
        <f>IF(A393=0,0,VLOOKUP(A393,入力ファイル!B:T,5,FALSE))</f>
        <v>25</v>
      </c>
      <c r="G393" t="str">
        <f>IF(A393=0,0,VLOOKUP(VLOOKUP(A393,入力ファイル!B:T,6,FALSE),vendors!A:E,5,FALSE))</f>
        <v>Rigetti</v>
      </c>
      <c r="H393" t="str">
        <f>IF(A393=0,0,VLOOKUP(A393,入力ファイル!B:T,15,FALSE))</f>
        <v>B</v>
      </c>
      <c r="I393" t="str">
        <f>IFERROR(VLOOKUP(A393,subject_ids!A:B,2,FALSE),"")</f>
        <v>1,18</v>
      </c>
      <c r="J393" t="str">
        <f>IF(A393=0,0,VLOOKUP(A393,入力ファイル!B:T,17,FALSE))</f>
        <v>Estimating expectation values using approximate quantum states</v>
      </c>
      <c r="K393" t="str">
        <f>IF(A393=0,0,VLOOKUP(A393,入力ファイル!B:T,19,FALSE))</f>
        <v>12,16量子ビットでの実機利用もあり。</v>
      </c>
    </row>
    <row r="394" spans="1:11">
      <c r="A394" t="str">
        <f>filter_input!E394</f>
        <v>2011.04402</v>
      </c>
      <c r="B394" t="b">
        <f>IF(A394=0,0,VLOOKUP(A394,入力ファイル!B:T,3,FALSE))</f>
        <v>1</v>
      </c>
      <c r="C394" s="1">
        <f>IF(A394=0,"",VLOOKUP(A394,入力ファイル!B:T,4,FALSE))</f>
        <v>44144.54614583333</v>
      </c>
      <c r="D394">
        <f t="shared" si="12"/>
        <v>2020</v>
      </c>
      <c r="E394">
        <f t="shared" si="13"/>
        <v>441445461</v>
      </c>
      <c r="F394">
        <f>IF(A394=0,0,VLOOKUP(A394,入力ファイル!B:T,5,FALSE))</f>
        <v>4</v>
      </c>
      <c r="G394" t="str">
        <f>IF(A394=0,0,VLOOKUP(VLOOKUP(A394,入力ファイル!B:T,6,FALSE),vendors!A:E,5,FALSE))</f>
        <v>IBM</v>
      </c>
      <c r="H394" t="str">
        <f>IF(A394=0,0,VLOOKUP(A394,入力ファイル!B:T,15,FALSE))</f>
        <v>F1</v>
      </c>
      <c r="I394">
        <f>IFERROR(VLOOKUP(A394,subject_ids!A:B,2,FALSE),"")</f>
        <v>1</v>
      </c>
      <c r="J394" t="str">
        <f>IF(A394=0,0,VLOOKUP(A394,入力ファイル!B:T,17,FALSE))</f>
        <v>Quantum k-means algorithm based on Trusted server in Quantum Cloud   Computing</v>
      </c>
      <c r="K394" t="str">
        <f>IF(A394=0,0,VLOOKUP(A394,入力ファイル!B:T,19,FALSE))</f>
        <v>3量子ビットでの実機利用もあり。</v>
      </c>
    </row>
    <row r="395" spans="1:11">
      <c r="A395" t="str">
        <f>filter_input!E395</f>
        <v>2011.04097</v>
      </c>
      <c r="B395" t="b">
        <f>IF(A395=0,0,VLOOKUP(A395,入力ファイル!B:T,3,FALSE))</f>
        <v>1</v>
      </c>
      <c r="C395" s="1">
        <f>IF(A395=0,"",VLOOKUP(A395,入力ファイル!B:T,4,FALSE))</f>
        <v>44143.942164351851</v>
      </c>
      <c r="D395">
        <f t="shared" si="12"/>
        <v>2020</v>
      </c>
      <c r="E395">
        <f t="shared" si="13"/>
        <v>441439421</v>
      </c>
      <c r="F395">
        <f>IF(A395=0,0,VLOOKUP(A395,入力ファイル!B:T,5,FALSE))</f>
        <v>2</v>
      </c>
      <c r="G395" t="str">
        <f>IF(A395=0,0,VLOOKUP(VLOOKUP(A395,入力ファイル!B:T,6,FALSE),vendors!A:E,5,FALSE))</f>
        <v>IBM</v>
      </c>
      <c r="H395" t="str">
        <f>IF(A395=0,0,VLOOKUP(A395,入力ファイル!B:T,15,FALSE))</f>
        <v>F13</v>
      </c>
      <c r="I395" t="str">
        <f>IFERROR(VLOOKUP(A395,subject_ids!A:B,2,FALSE),"")</f>
        <v>4,13,1</v>
      </c>
      <c r="J395" t="str">
        <f>IF(A395=0,0,VLOOKUP(A395,入力ファイル!B:T,17,FALSE))</f>
        <v>Lipkin model on a quantum computer</v>
      </c>
      <c r="K395" t="str">
        <f>IF(A395=0,0,VLOOKUP(A395,入力ファイル!B:T,19,FALSE))</f>
        <v>原子核物理への応用。</v>
      </c>
    </row>
    <row r="396" spans="1:11">
      <c r="A396" t="str">
        <f>filter_input!E396</f>
        <v>2011.03532</v>
      </c>
      <c r="B396" t="b">
        <f>IF(A396=0,0,VLOOKUP(A396,入力ファイル!B:T,3,FALSE))</f>
        <v>1</v>
      </c>
      <c r="C396" s="1">
        <f>IF(A396=0,"",VLOOKUP(A396,入力ファイル!B:T,4,FALSE))</f>
        <v>44141.791018518517</v>
      </c>
      <c r="D396">
        <f t="shared" si="12"/>
        <v>2020</v>
      </c>
      <c r="E396">
        <f t="shared" si="13"/>
        <v>441417910</v>
      </c>
      <c r="F396">
        <f>IF(A396=0,0,VLOOKUP(A396,入力ファイル!B:T,5,FALSE))</f>
        <v>2</v>
      </c>
      <c r="G396" t="str">
        <f>IF(A396=0,0,VLOOKUP(VLOOKUP(A396,入力ファイル!B:T,6,FALSE),vendors!A:E,5,FALSE))</f>
        <v>IBM</v>
      </c>
      <c r="H396" t="str">
        <f>IF(A396=0,0,VLOOKUP(A396,入力ファイル!B:T,15,FALSE))</f>
        <v>F7</v>
      </c>
      <c r="I396" t="str">
        <f>IFERROR(VLOOKUP(A396,subject_ids!A:B,2,FALSE),"")</f>
        <v>1,21,5</v>
      </c>
      <c r="J396" t="str">
        <f>IF(A396=0,0,VLOOKUP(A396,入力ファイル!B:T,17,FALSE))</f>
        <v>Dimensional Expressivity Analysis of Parametric Quantum Circuits</v>
      </c>
      <c r="K396" t="str">
        <f>IF(A396=0,0,VLOOKUP(A396,入力ファイル!B:T,19,FALSE))</f>
        <v>本文での報告は２量子ビットの実機実行までだが、Appendixでは３量子ビットまでの実機実行。他にIBM Q Ourense も利用。</v>
      </c>
    </row>
    <row r="397" spans="1:11">
      <c r="A397" t="str">
        <f>filter_input!E397</f>
        <v>2011.03429</v>
      </c>
      <c r="B397" t="b">
        <f>IF(A397=0,0,VLOOKUP(A397,入力ファイル!B:T,3,FALSE))</f>
        <v>1</v>
      </c>
      <c r="C397" s="1">
        <f>IF(A397=0,"",VLOOKUP(A397,入力ファイル!B:T,4,FALSE))</f>
        <v>44141.642962962964</v>
      </c>
      <c r="D397">
        <f t="shared" si="12"/>
        <v>2020</v>
      </c>
      <c r="E397">
        <f t="shared" si="13"/>
        <v>441416429</v>
      </c>
      <c r="F397">
        <f>IF(A397=0,0,VLOOKUP(A397,入力ファイル!B:T,5,FALSE))</f>
        <v>4</v>
      </c>
      <c r="G397" t="str">
        <f>IF(A397=0,0,VLOOKUP(VLOOKUP(A397,入力ファイル!B:T,6,FALSE),vendors!A:E,5,FALSE))</f>
        <v>IBM</v>
      </c>
      <c r="H397" t="str">
        <f>IF(A397=0,0,VLOOKUP(A397,入力ファイル!B:T,15,FALSE))</f>
        <v>F1</v>
      </c>
      <c r="I397" t="str">
        <f>IFERROR(VLOOKUP(A397,subject_ids!A:B,2,FALSE),"")</f>
        <v>1,10</v>
      </c>
      <c r="J397" t="str">
        <f>IF(A397=0,0,VLOOKUP(A397,入力ファイル!B:T,17,FALSE))</f>
        <v>Nonlinear Quantum Neuron: A Fundamental Building Block for Quantum   Neural Networks</v>
      </c>
      <c r="K397" t="str">
        <f>IF(A397=0,0,VLOOKUP(A397,入力ファイル!B:T,19,FALSE))</f>
        <v/>
      </c>
    </row>
    <row r="398" spans="1:11">
      <c r="A398" t="str">
        <f>filter_input!E398</f>
        <v>2011.03403</v>
      </c>
      <c r="B398" t="b">
        <f>IF(A398=0,0,VLOOKUP(A398,入力ファイル!B:T,3,FALSE))</f>
        <v>1</v>
      </c>
      <c r="C398" s="1">
        <f>IF(A398=0,"",VLOOKUP(A398,入力ファイル!B:T,4,FALSE))</f>
        <v>44141.627395833333</v>
      </c>
      <c r="D398">
        <f t="shared" si="12"/>
        <v>2020</v>
      </c>
      <c r="E398">
        <f t="shared" si="13"/>
        <v>441416273</v>
      </c>
      <c r="F398">
        <f>IF(A398=0,0,VLOOKUP(A398,入力ファイル!B:T,5,FALSE))</f>
        <v>11</v>
      </c>
      <c r="G398" t="str">
        <f>IF(A398=0,0,VLOOKUP(VLOOKUP(A398,入力ファイル!B:T,6,FALSE),vendors!A:E,5,FALSE))</f>
        <v>IonQ</v>
      </c>
      <c r="H398" t="str">
        <f>IF(A398=0,0,VLOOKUP(A398,入力ファイル!B:T,15,FALSE))</f>
        <v>F5</v>
      </c>
      <c r="I398">
        <f>IFERROR(VLOOKUP(A398,subject_ids!A:B,2,FALSE),"")</f>
        <v>1</v>
      </c>
      <c r="J398" t="str">
        <f>IF(A398=0,0,VLOOKUP(A398,入力ファイル!B:T,17,FALSE))</f>
        <v>Beating classical heuristics for the binary paint shop problem with the   quantum approximate optimization algorithm</v>
      </c>
      <c r="K398" t="str">
        <f>IF(A398=0,0,VLOOKUP(A398,入力ファイル!B:T,19,FALSE))</f>
        <v>2-10量子ビットでの実機実行もあり。</v>
      </c>
    </row>
    <row r="399" spans="1:11">
      <c r="A399" t="str">
        <f>filter_input!E399</f>
        <v>2011.03224</v>
      </c>
      <c r="B399" t="b">
        <f>IF(A399=0,0,VLOOKUP(A399,入力ファイル!B:T,3,FALSE))</f>
        <v>1</v>
      </c>
      <c r="C399" s="1">
        <f>IF(A399=0,"",VLOOKUP(A399,入力ファイル!B:T,4,FALSE))</f>
        <v>44141.338807870372</v>
      </c>
      <c r="D399">
        <f t="shared" si="12"/>
        <v>2020</v>
      </c>
      <c r="E399">
        <f t="shared" si="13"/>
        <v>441413388</v>
      </c>
      <c r="F399">
        <f>IF(A399=0,0,VLOOKUP(A399,入力ファイル!B:T,5,FALSE))</f>
        <v>7</v>
      </c>
      <c r="G399" t="str">
        <f>IF(A399=0,0,VLOOKUP(VLOOKUP(A399,入力ファイル!B:T,6,FALSE),vendors!A:E,5,FALSE))</f>
        <v>IBM</v>
      </c>
      <c r="H399" t="str">
        <f>IF(A399=0,0,VLOOKUP(A399,入力ファイル!B:T,15,FALSE))</f>
        <v>D</v>
      </c>
      <c r="I399">
        <f>IFERROR(VLOOKUP(A399,subject_ids!A:B,2,FALSE),"")</f>
        <v>1</v>
      </c>
      <c r="J399" t="str">
        <f>IF(A399=0,0,VLOOKUP(A399,入力ファイル!B:T,17,FALSE))</f>
        <v>Testing of flag-based fault-tolerance on IBM quantum devices</v>
      </c>
      <c r="K399" t="str">
        <f>IF(A399=0,0,VLOOKUP(A399,入力ファイル!B:T,19,FALSE))</f>
        <v/>
      </c>
    </row>
    <row r="400" spans="1:11">
      <c r="A400" t="str">
        <f>filter_input!E400</f>
        <v>2011.01879</v>
      </c>
      <c r="B400" t="b">
        <f>IF(A400=0,0,VLOOKUP(A400,入力ファイル!B:T,3,FALSE))</f>
        <v>1</v>
      </c>
      <c r="C400" s="1">
        <f>IF(A400=0,"",VLOOKUP(A400,入力ファイル!B:T,4,FALSE))</f>
        <v>44138.747476851851</v>
      </c>
      <c r="D400">
        <f t="shared" si="12"/>
        <v>2020</v>
      </c>
      <c r="E400">
        <f t="shared" si="13"/>
        <v>441387474</v>
      </c>
      <c r="F400">
        <f>IF(A400=0,0,VLOOKUP(A400,入力ファイル!B:T,5,FALSE))</f>
        <v>2</v>
      </c>
      <c r="G400" t="str">
        <f>IF(A400=0,0,VLOOKUP(VLOOKUP(A400,入力ファイル!B:T,6,FALSE),vendors!A:E,5,FALSE))</f>
        <v>IBM</v>
      </c>
      <c r="H400" t="str">
        <f>IF(A400=0,0,VLOOKUP(A400,入力ファイル!B:T,15,FALSE))</f>
        <v>B</v>
      </c>
      <c r="I400" t="str">
        <f>IFERROR(VLOOKUP(A400,subject_ids!A:B,2,FALSE),"")</f>
        <v>1,10</v>
      </c>
      <c r="J400" t="str">
        <f>IF(A400=0,0,VLOOKUP(A400,入力ファイル!B:T,17,FALSE))</f>
        <v>Variational certification of quantum devices</v>
      </c>
      <c r="K400" t="str">
        <f>IF(A400=0,0,VLOOKUP(A400,入力ファイル!B:T,19,FALSE))</f>
        <v/>
      </c>
    </row>
    <row r="401" spans="1:11">
      <c r="A401" t="str">
        <f>filter_input!E401</f>
        <v>2011.01643</v>
      </c>
      <c r="B401" t="b">
        <f>IF(A401=0,0,VLOOKUP(A401,入力ファイル!B:T,3,FALSE))</f>
        <v>1</v>
      </c>
      <c r="C401" s="1">
        <f>IF(A401=0,"",VLOOKUP(A401,入力ファイル!B:T,4,FALSE))</f>
        <v>44138.485879629632</v>
      </c>
      <c r="D401">
        <f t="shared" si="12"/>
        <v>2020</v>
      </c>
      <c r="E401">
        <f t="shared" si="13"/>
        <v>441384858</v>
      </c>
      <c r="F401">
        <f>IF(A401=0,0,VLOOKUP(A401,入力ファイル!B:T,5,FALSE))</f>
        <v>5</v>
      </c>
      <c r="G401" t="str">
        <f>IF(A401=0,0,VLOOKUP(VLOOKUP(A401,入力ファイル!B:T,6,FALSE),vendors!A:E,5,FALSE))</f>
        <v>IBM</v>
      </c>
      <c r="H401" t="str">
        <f>IF(A401=0,0,VLOOKUP(A401,入力ファイル!B:T,15,FALSE))</f>
        <v>A</v>
      </c>
      <c r="I401">
        <f>IFERROR(VLOOKUP(A401,subject_ids!A:B,2,FALSE),"")</f>
        <v>1</v>
      </c>
      <c r="J401" t="str">
        <f>IF(A401=0,0,VLOOKUP(A401,入力ファイル!B:T,17,FALSE))</f>
        <v>Entangled state generation via quantum walks with multiple coins</v>
      </c>
      <c r="K401" t="str">
        <f>IF(A401=0,0,VLOOKUP(A401,入力ファイル!B:T,19,FALSE))</f>
        <v>4量子ビットの実機実行の報告もあり。</v>
      </c>
    </row>
    <row r="402" spans="1:11">
      <c r="A402" t="str">
        <f>filter_input!E402</f>
        <v>2011.00723</v>
      </c>
      <c r="B402" t="b">
        <f>IF(A402=0,0,VLOOKUP(A402,入力ファイル!B:T,3,FALSE))</f>
        <v>1</v>
      </c>
      <c r="C402" s="1">
        <f>IF(A402=0,"",VLOOKUP(A402,入力ファイル!B:T,4,FALSE))</f>
        <v>44133.852650462963</v>
      </c>
      <c r="D402">
        <f t="shared" si="12"/>
        <v>2020</v>
      </c>
      <c r="E402">
        <f t="shared" si="13"/>
        <v>441338526</v>
      </c>
      <c r="F402">
        <f>IF(A402=0,0,VLOOKUP(A402,入力ファイル!B:T,5,FALSE))</f>
        <v>3</v>
      </c>
      <c r="G402" t="str">
        <f>IF(A402=0,0,VLOOKUP(VLOOKUP(A402,入力ファイル!B:T,6,FALSE),vendors!A:E,5,FALSE))</f>
        <v>IBM</v>
      </c>
      <c r="H402" t="str">
        <f>IF(A402=0,0,VLOOKUP(A402,入力ファイル!B:T,15,FALSE))</f>
        <v>A</v>
      </c>
      <c r="I402">
        <f>IFERROR(VLOOKUP(A402,subject_ids!A:B,2,FALSE),"")</f>
        <v>1</v>
      </c>
      <c r="J402" t="str">
        <f>IF(A402=0,0,VLOOKUP(A402,入力ファイル!B:T,17,FALSE))</f>
        <v>Experimental tests of density matrix's properties-based complementarity   relations</v>
      </c>
      <c r="K402" t="str">
        <f>IF(A402=0,0,VLOOKUP(A402,入力ファイル!B:T,19,FALSE))</f>
        <v>1,2,4量子ビットの実機実行の報告もあり。</v>
      </c>
    </row>
    <row r="403" spans="1:11">
      <c r="A403" t="str">
        <f>filter_input!E403</f>
        <v>2010.14868</v>
      </c>
      <c r="B403" t="b">
        <f>IF(A403=0,0,VLOOKUP(A403,入力ファイル!B:T,3,FALSE))</f>
        <v>1</v>
      </c>
      <c r="C403" s="1">
        <f>IF(A403=0,"",VLOOKUP(A403,入力ファイル!B:T,4,FALSE))</f>
        <v>44132.437905092593</v>
      </c>
      <c r="D403">
        <f t="shared" si="12"/>
        <v>2020</v>
      </c>
      <c r="E403">
        <f t="shared" si="13"/>
        <v>441324379</v>
      </c>
      <c r="F403">
        <f>IF(A403=0,0,VLOOKUP(A403,入力ファイル!B:T,5,FALSE))</f>
        <v>2</v>
      </c>
      <c r="G403" t="str">
        <f>IF(A403=0,0,VLOOKUP(VLOOKUP(A403,入力ファイル!B:T,6,FALSE),vendors!A:E,5,FALSE))</f>
        <v>IBM</v>
      </c>
      <c r="H403" t="str">
        <f>IF(A403=0,0,VLOOKUP(A403,入力ファイル!B:T,15,FALSE))</f>
        <v>B</v>
      </c>
      <c r="I403">
        <f>IFERROR(VLOOKUP(A403,subject_ids!A:B,2,FALSE),"")</f>
        <v>1</v>
      </c>
      <c r="J403" t="str">
        <f>IF(A403=0,0,VLOOKUP(A403,入力ファイル!B:T,17,FALSE))</f>
        <v>Bipartite quantum measurements with optimal single-sided   distinguishability</v>
      </c>
      <c r="K403" t="str">
        <f>IF(A403=0,0,VLOOKUP(A403,入力ファイル!B:T,19,FALSE))</f>
        <v/>
      </c>
    </row>
    <row r="404" spans="1:11">
      <c r="A404" t="str">
        <f>filter_input!E404</f>
        <v>2010.14821</v>
      </c>
      <c r="B404" t="b">
        <f>IF(A404=0,0,VLOOKUP(A404,入力ファイル!B:T,3,FALSE))</f>
        <v>1</v>
      </c>
      <c r="C404" s="1">
        <f>IF(A404=0,"",VLOOKUP(A404,入力ファイル!B:T,4,FALSE))</f>
        <v>44132.369432870371</v>
      </c>
      <c r="D404">
        <f t="shared" si="12"/>
        <v>2020</v>
      </c>
      <c r="E404">
        <f t="shared" si="13"/>
        <v>441323694</v>
      </c>
      <c r="F404">
        <f>IF(A404=0,0,VLOOKUP(A404,入力ファイル!B:T,5,FALSE))</f>
        <v>2</v>
      </c>
      <c r="G404" t="str">
        <f>IF(A404=0,0,VLOOKUP(VLOOKUP(A404,入力ファイル!B:T,6,FALSE),vendors!A:E,5,FALSE))</f>
        <v>IBM</v>
      </c>
      <c r="H404" t="str">
        <f>IF(A404=0,0,VLOOKUP(A404,入力ファイル!B:T,15,FALSE))</f>
        <v>B</v>
      </c>
      <c r="I404">
        <f>IFERROR(VLOOKUP(A404,subject_ids!A:B,2,FALSE),"")</f>
        <v>1</v>
      </c>
      <c r="J404" t="str">
        <f>IF(A404=0,0,VLOOKUP(A404,入力ファイル!B:T,17,FALSE))</f>
        <v>Simulating noisy variational quantum eigensolver with local noise models</v>
      </c>
      <c r="K404" t="str">
        <f>IF(A404=0,0,VLOOKUP(A404,入力ファイル!B:T,19,FALSE))</f>
        <v>4量子ビットの実機実行もしたと一行報告あり。IBM Ourense も使用。</v>
      </c>
    </row>
    <row r="405" spans="1:11">
      <c r="A405" t="str">
        <f>filter_input!E405</f>
        <v>2010.13186</v>
      </c>
      <c r="B405" t="b">
        <f>IF(A405=0,0,VLOOKUP(A405,入力ファイル!B:T,3,FALSE))</f>
        <v>1</v>
      </c>
      <c r="C405" s="1">
        <f>IF(A405=0,"",VLOOKUP(A405,入力ファイル!B:T,4,FALSE))</f>
        <v>44129.780011574076</v>
      </c>
      <c r="D405">
        <f t="shared" si="12"/>
        <v>2020</v>
      </c>
      <c r="E405">
        <f t="shared" si="13"/>
        <v>441297800</v>
      </c>
      <c r="F405">
        <f>IF(A405=0,0,VLOOKUP(A405,入力ファイル!B:T,5,FALSE))</f>
        <v>5</v>
      </c>
      <c r="G405" t="str">
        <f>IF(A405=0,0,VLOOKUP(VLOOKUP(A405,入力ファイル!B:T,6,FALSE),vendors!A:E,5,FALSE))</f>
        <v>IBM</v>
      </c>
      <c r="H405" t="str">
        <f>IF(A405=0,0,VLOOKUP(A405,入力ファイル!B:T,15,FALSE))</f>
        <v>F1</v>
      </c>
      <c r="I405">
        <f>IFERROR(VLOOKUP(A405,subject_ids!A:B,2,FALSE),"")</f>
        <v>1</v>
      </c>
      <c r="J405" t="str">
        <f>IF(A405=0,0,VLOOKUP(A405,入力ファイル!B:T,17,FALSE))</f>
        <v>A Unified Framework for Quantum Supervised Learning</v>
      </c>
      <c r="K405" t="str">
        <f>IF(A405=0,0,VLOOKUP(A405,入力ファイル!B:T,19,FALSE))</f>
        <v>2量子ビットでの利用もあり。IBM Q Romeも使用。</v>
      </c>
    </row>
    <row r="406" spans="1:11">
      <c r="A406" t="str">
        <f>filter_input!E406</f>
        <v>2010.12867</v>
      </c>
      <c r="B406" t="b">
        <f>IF(A406=0,0,VLOOKUP(A406,入力ファイル!B:T,3,FALSE))</f>
        <v>1</v>
      </c>
      <c r="C406" s="1">
        <f>IF(A406=0,"",VLOOKUP(A406,入力ファイル!B:T,4,FALSE))</f>
        <v>44128.458715277775</v>
      </c>
      <c r="D406">
        <f t="shared" si="12"/>
        <v>2020</v>
      </c>
      <c r="E406">
        <f t="shared" si="13"/>
        <v>441284587</v>
      </c>
      <c r="F406">
        <f>IF(A406=0,0,VLOOKUP(A406,入力ファイル!B:T,5,FALSE))</f>
        <v>3</v>
      </c>
      <c r="G406" t="str">
        <f>IF(A406=0,0,VLOOKUP(VLOOKUP(A406,入力ファイル!B:T,6,FALSE),vendors!A:E,5,FALSE))</f>
        <v>IBM</v>
      </c>
      <c r="H406" t="str">
        <f>IF(A406=0,0,VLOOKUP(A406,入力ファイル!B:T,15,FALSE))</f>
        <v>B</v>
      </c>
      <c r="I406">
        <f>IFERROR(VLOOKUP(A406,subject_ids!A:B,2,FALSE),"")</f>
        <v>1</v>
      </c>
      <c r="J406" t="str">
        <f>IF(A406=0,0,VLOOKUP(A406,入力ファイル!B:T,17,FALSE))</f>
        <v>Adaptive quantum state tomography with iterative particle filtering</v>
      </c>
      <c r="K406" t="str">
        <f>IF(A406=0,0,VLOOKUP(A406,入力ファイル!B:T,19,FALSE))</f>
        <v/>
      </c>
    </row>
    <row r="407" spans="1:11">
      <c r="A407" t="str">
        <f>filter_input!E407</f>
        <v>2010.12235</v>
      </c>
      <c r="B407" t="b">
        <f>IF(A407=0,0,VLOOKUP(A407,入力ファイル!B:T,3,FALSE))</f>
        <v>1</v>
      </c>
      <c r="C407" s="1">
        <f>IF(A407=0,"",VLOOKUP(A407,入力ファイル!B:T,4,FALSE))</f>
        <v>44127.365405092591</v>
      </c>
      <c r="D407">
        <f t="shared" si="12"/>
        <v>2020</v>
      </c>
      <c r="E407">
        <f t="shared" si="13"/>
        <v>441273654</v>
      </c>
      <c r="F407">
        <f>IF(A407=0,0,VLOOKUP(A407,入力ファイル!B:T,5,FALSE))</f>
        <v>5</v>
      </c>
      <c r="G407" t="str">
        <f>IF(A407=0,0,VLOOKUP(VLOOKUP(A407,入力ファイル!B:T,6,FALSE),vendors!A:E,5,FALSE))</f>
        <v>IBM</v>
      </c>
      <c r="H407" t="str">
        <f>IF(A407=0,0,VLOOKUP(A407,入力ファイル!B:T,15,FALSE))</f>
        <v>B</v>
      </c>
      <c r="I407">
        <f>IFERROR(VLOOKUP(A407,subject_ids!A:B,2,FALSE),"")</f>
        <v>1</v>
      </c>
      <c r="J407" t="str">
        <f>IF(A407=0,0,VLOOKUP(A407,入力ファイル!B:T,17,FALSE))</f>
        <v>Randomized linear gate set tomography</v>
      </c>
      <c r="K407" t="str">
        <f>IF(A407=0,0,VLOOKUP(A407,入力ファイル!B:T,19,FALSE))</f>
        <v/>
      </c>
    </row>
    <row r="408" spans="1:11">
      <c r="A408" t="str">
        <f>filter_input!E408</f>
        <v>2010.10510</v>
      </c>
      <c r="B408" t="b">
        <f>IF(A408=0,0,VLOOKUP(A408,入力ファイル!B:T,3,FALSE))</f>
        <v>1</v>
      </c>
      <c r="C408" s="1">
        <f>IF(A408=0,"",VLOOKUP(A408,入力ファイル!B:T,4,FALSE))</f>
        <v>44125.564166666663</v>
      </c>
      <c r="D408">
        <f t="shared" si="12"/>
        <v>2020</v>
      </c>
      <c r="E408">
        <f t="shared" si="13"/>
        <v>441255641</v>
      </c>
      <c r="F408">
        <f>IF(A408=0,0,VLOOKUP(A408,入力ファイル!B:T,5,FALSE))</f>
        <v>5</v>
      </c>
      <c r="G408" t="str">
        <f>IF(A408=0,0,VLOOKUP(VLOOKUP(A408,入力ファイル!B:T,6,FALSE),vendors!A:E,5,FALSE))</f>
        <v>IBM</v>
      </c>
      <c r="H408" t="str">
        <f>IF(A408=0,0,VLOOKUP(A408,入力ファイル!B:T,15,FALSE))</f>
        <v>C</v>
      </c>
      <c r="I408" t="str">
        <f>IFERROR(VLOOKUP(A408,subject_ids!A:B,2,FALSE),"")</f>
        <v>1,10,54</v>
      </c>
      <c r="J408" t="str">
        <f>IF(A408=0,0,VLOOKUP(A408,入力ファイル!B:T,17,FALSE))</f>
        <v>Compiling quantamorphisms for the IBM Q Experience</v>
      </c>
      <c r="K408" t="str">
        <f>IF(A408=0,0,VLOOKUP(A408,入力ファイル!B:T,19,FALSE))</f>
        <v>実利用量子ビット数がはっきりと書かれていなくてわかりにくかったが、Fig. 10の回路を実行していると思われるので5とした。</v>
      </c>
    </row>
    <row r="409" spans="1:11">
      <c r="A409" t="str">
        <f>filter_input!E409</f>
        <v>2010.10217</v>
      </c>
      <c r="B409" t="b">
        <f>IF(A409=0,0,VLOOKUP(A409,入力ファイル!B:T,3,FALSE))</f>
        <v>1</v>
      </c>
      <c r="C409" s="1">
        <f>IF(A409=0,"",VLOOKUP(A409,入力ファイル!B:T,4,FALSE))</f>
        <v>44124.504479166666</v>
      </c>
      <c r="D409">
        <f t="shared" si="12"/>
        <v>2020</v>
      </c>
      <c r="E409">
        <f t="shared" si="13"/>
        <v>441245044</v>
      </c>
      <c r="F409">
        <f>IF(A409=0,0,VLOOKUP(A409,入力ファイル!B:T,5,FALSE))</f>
        <v>4</v>
      </c>
      <c r="G409" t="str">
        <f>IF(A409=0,0,VLOOKUP(VLOOKUP(A409,入力ファイル!B:T,6,FALSE),vendors!A:E,5,FALSE))</f>
        <v>IBM</v>
      </c>
      <c r="H409" t="str">
        <f>IF(A409=0,0,VLOOKUP(A409,入力ファイル!B:T,15,FALSE))</f>
        <v>F7</v>
      </c>
      <c r="I409" t="str">
        <f>IFERROR(VLOOKUP(A409,subject_ids!A:B,2,FALSE),"")</f>
        <v>1,18</v>
      </c>
      <c r="J409" t="str">
        <f>IF(A409=0,0,VLOOKUP(A409,入力ファイル!B:T,17,FALSE))</f>
        <v>Quantum circuit architecture search for variational quantum algorithms</v>
      </c>
      <c r="K409" t="str">
        <f>IF(A409=0,0,VLOOKUP(A409,入力ファイル!B:T,19,FALSE))</f>
        <v>実機データはサプリメンタルのみに示されている。</v>
      </c>
    </row>
    <row r="410" spans="1:11">
      <c r="A410" t="str">
        <f>filter_input!E410</f>
        <v>2010.09188</v>
      </c>
      <c r="B410" t="b">
        <f>IF(A410=0,0,VLOOKUP(A410,入力ファイル!B:T,3,FALSE))</f>
        <v>1</v>
      </c>
      <c r="C410" s="1">
        <f>IF(A410=0,"",VLOOKUP(A410,入力ファイル!B:T,4,FALSE))</f>
        <v>44123.144074074073</v>
      </c>
      <c r="D410">
        <f t="shared" si="12"/>
        <v>2020</v>
      </c>
      <c r="E410">
        <f t="shared" si="13"/>
        <v>441231440</v>
      </c>
      <c r="F410">
        <f>IF(A410=0,0,VLOOKUP(A410,入力ファイル!B:T,5,FALSE))</f>
        <v>4</v>
      </c>
      <c r="G410" t="str">
        <f>IF(A410=0,0,VLOOKUP(VLOOKUP(A410,入力ファイル!B:T,6,FALSE),vendors!A:E,5,FALSE))</f>
        <v>IBM</v>
      </c>
      <c r="H410" t="str">
        <f>IF(A410=0,0,VLOOKUP(A410,入力ファイル!B:T,15,FALSE))</f>
        <v>E</v>
      </c>
      <c r="I410" t="str">
        <f>IFERROR(VLOOKUP(A410,subject_ids!A:B,2,FALSE),"")</f>
        <v>1,52,53</v>
      </c>
      <c r="J410" t="str">
        <f>IF(A410=0,0,VLOOKUP(A410,入力ファイル!B:T,17,FALSE))</f>
        <v>A Bayesian Approach for Characterizing and Mitigating Gate and   Measurement Errors</v>
      </c>
      <c r="K410" t="str">
        <f>IF(A410=0,0,VLOOKUP(A410,入力ファイル!B:T,19,FALSE))</f>
        <v/>
      </c>
    </row>
    <row r="411" spans="1:11">
      <c r="A411" t="str">
        <f>filter_input!E411</f>
        <v>2010.08702</v>
      </c>
      <c r="B411" t="b">
        <f>IF(A411=0,0,VLOOKUP(A411,入力ファイル!B:T,3,FALSE))</f>
        <v>1</v>
      </c>
      <c r="C411" s="1">
        <f>IF(A411=0,"",VLOOKUP(A411,入力ファイル!B:T,4,FALSE))</f>
        <v>44121.139837962961</v>
      </c>
      <c r="D411">
        <f t="shared" si="12"/>
        <v>2020</v>
      </c>
      <c r="E411">
        <f t="shared" si="13"/>
        <v>441211398</v>
      </c>
      <c r="F411">
        <f>IF(A411=0,0,VLOOKUP(A411,入力ファイル!B:T,5,FALSE))</f>
        <v>15</v>
      </c>
      <c r="G411" t="str">
        <f>IF(A411=0,0,VLOOKUP(VLOOKUP(A411,入力ファイル!B:T,6,FALSE),vendors!A:E,5,FALSE))</f>
        <v>IBM</v>
      </c>
      <c r="H411" t="str">
        <f>IF(A411=0,0,VLOOKUP(A411,入力ファイル!B:T,15,FALSE))</f>
        <v>F13</v>
      </c>
      <c r="I411">
        <f>IFERROR(VLOOKUP(A411,subject_ids!A:B,2,FALSE),"")</f>
        <v>1</v>
      </c>
      <c r="J411" t="str">
        <f>IF(A411=0,0,VLOOKUP(A411,入力ファイル!B:T,17,FALSE))</f>
        <v>Adaptive Circuit Learning for Quantum Metrology</v>
      </c>
      <c r="K411" t="str">
        <f>IF(A411=0,0,VLOOKUP(A411,入力ファイル!B:T,19,FALSE))</f>
        <v>Quantum sensingのための量子回路。</v>
      </c>
    </row>
    <row r="412" spans="1:11">
      <c r="A412" t="str">
        <f>filter_input!E412</f>
        <v>2010.08057</v>
      </c>
      <c r="B412" t="b">
        <f>IF(A412=0,0,VLOOKUP(A412,入力ファイル!B:T,3,FALSE))</f>
        <v>1</v>
      </c>
      <c r="C412" s="1">
        <f>IF(A412=0,"",VLOOKUP(A412,入力ファイル!B:T,4,FALSE))</f>
        <v>44119.949490740742</v>
      </c>
      <c r="D412">
        <f t="shared" si="12"/>
        <v>2020</v>
      </c>
      <c r="E412">
        <f t="shared" si="13"/>
        <v>441199494</v>
      </c>
      <c r="F412">
        <f>IF(A412=0,0,VLOOKUP(A412,入力ファイル!B:T,5,FALSE))</f>
        <v>5</v>
      </c>
      <c r="G412" t="str">
        <f>IF(A412=0,0,VLOOKUP(VLOOKUP(A412,入力ファイル!B:T,6,FALSE),vendors!A:E,5,FALSE))</f>
        <v>IBM</v>
      </c>
      <c r="H412" t="str">
        <f>IF(A412=0,0,VLOOKUP(A412,入力ファイル!B:T,15,FALSE))</f>
        <v>B</v>
      </c>
      <c r="I412">
        <f>IFERROR(VLOOKUP(A412,subject_ids!A:B,2,FALSE),"")</f>
        <v>1</v>
      </c>
      <c r="J412" t="str">
        <f>IF(A412=0,0,VLOOKUP(A412,入力ファイル!B:T,17,FALSE))</f>
        <v>Error-robust quantum logic optimization using a cloud quantum computer   interface</v>
      </c>
      <c r="K412" t="str">
        <f>IF(A412=0,0,VLOOKUP(A412,入力ファイル!B:T,19,FALSE))</f>
        <v/>
      </c>
    </row>
    <row r="413" spans="1:11">
      <c r="A413" t="str">
        <f>filter_input!E413</f>
        <v>2010.06458</v>
      </c>
      <c r="B413" t="b">
        <f>IF(A413=0,0,VLOOKUP(A413,入力ファイル!B:T,3,FALSE))</f>
        <v>1</v>
      </c>
      <c r="C413" s="1">
        <f>IF(A413=0,"",VLOOKUP(A413,入力ファイル!B:T,4,FALSE))</f>
        <v>44117.633692129632</v>
      </c>
      <c r="D413">
        <f t="shared" si="12"/>
        <v>2020</v>
      </c>
      <c r="E413">
        <f t="shared" si="13"/>
        <v>441176336</v>
      </c>
      <c r="F413">
        <f>IF(A413=0,0,VLOOKUP(A413,入力ファイル!B:T,5,FALSE))</f>
        <v>4</v>
      </c>
      <c r="G413" t="str">
        <f>IF(A413=0,0,VLOOKUP(VLOOKUP(A413,入力ファイル!B:T,6,FALSE),vendors!A:E,5,FALSE))</f>
        <v>IBM</v>
      </c>
      <c r="H413" t="str">
        <f>IF(A413=0,0,VLOOKUP(A413,入力ファイル!B:T,15,FALSE))</f>
        <v>F9</v>
      </c>
      <c r="I413" t="str">
        <f>IFERROR(VLOOKUP(A413,subject_ids!A:B,2,FALSE),"")</f>
        <v>22,31,1</v>
      </c>
      <c r="J413" t="str">
        <f>IF(A413=0,0,VLOOKUP(A413,入力ファイル!B:T,17,FALSE))</f>
        <v>Quantum simulation of oscillating neutrinos</v>
      </c>
      <c r="K413" t="str">
        <f>IF(A413=0,0,VLOOKUP(A413,入力ファイル!B:T,19,FALSE))</f>
        <v>実機名はなく、IBMQを使ったとしか書いていない。</v>
      </c>
    </row>
    <row r="414" spans="1:11">
      <c r="A414" t="str">
        <f>filter_input!E414</f>
        <v>2010.06339</v>
      </c>
      <c r="B414" t="b">
        <f>IF(A414=0,0,VLOOKUP(A414,入力ファイル!B:T,3,FALSE))</f>
        <v>1</v>
      </c>
      <c r="C414" s="1">
        <f>IF(A414=0,"",VLOOKUP(A414,入力ファイル!B:T,4,FALSE))</f>
        <v>44117.536979166667</v>
      </c>
      <c r="D414">
        <f t="shared" si="12"/>
        <v>2020</v>
      </c>
      <c r="E414">
        <f t="shared" si="13"/>
        <v>441175369</v>
      </c>
      <c r="F414">
        <f>IF(A414=0,0,VLOOKUP(A414,入力ファイル!B:T,5,FALSE))</f>
        <v>2</v>
      </c>
      <c r="G414" t="str">
        <f>IF(A414=0,0,VLOOKUP(VLOOKUP(A414,入力ファイル!B:T,6,FALSE),vendors!A:E,5,FALSE))</f>
        <v>IBM</v>
      </c>
      <c r="H414" t="str">
        <f>IF(A414=0,0,VLOOKUP(A414,入力ファイル!B:T,15,FALSE))</f>
        <v>A</v>
      </c>
      <c r="I414">
        <f>IFERROR(VLOOKUP(A414,subject_ids!A:B,2,FALSE),"")</f>
        <v>1</v>
      </c>
      <c r="J414" t="str">
        <f>IF(A414=0,0,VLOOKUP(A414,入力ファイル!B:T,17,FALSE))</f>
        <v>Phase Analysis on the Error Scaling of Entangled Qubits in a 53-Qubit   System</v>
      </c>
      <c r="K414" t="str">
        <f>IF(A414=0,0,VLOOKUP(A414,入力ファイル!B:T,19,FALSE))</f>
        <v>NTU-IBM Quantum Hub所属の研究者がいるが、ベンダー所属研究者とはみなしていない。</v>
      </c>
    </row>
    <row r="415" spans="1:11">
      <c r="A415" t="str">
        <f>filter_input!E415</f>
        <v>2010.03571</v>
      </c>
      <c r="B415" t="b">
        <f>IF(A415=0,0,VLOOKUP(A415,入力ファイル!B:T,3,FALSE))</f>
        <v>1</v>
      </c>
      <c r="C415" s="1">
        <f>IF(A415=0,"",VLOOKUP(A415,入力ファイル!B:T,4,FALSE))</f>
        <v>44111.750023148146</v>
      </c>
      <c r="D415">
        <f t="shared" si="12"/>
        <v>2020</v>
      </c>
      <c r="E415">
        <f t="shared" si="13"/>
        <v>441117500</v>
      </c>
      <c r="F415">
        <f>IF(A415=0,0,VLOOKUP(A415,入力ファイル!B:T,5,FALSE))</f>
        <v>3</v>
      </c>
      <c r="G415" t="str">
        <f>IF(A415=0,0,VLOOKUP(VLOOKUP(A415,入力ファイル!B:T,6,FALSE),vendors!A:E,5,FALSE))</f>
        <v>IBM</v>
      </c>
      <c r="H415" t="str">
        <f>IF(A415=0,0,VLOOKUP(A415,入力ファイル!B:T,15,FALSE))</f>
        <v>F9</v>
      </c>
      <c r="I415" t="str">
        <f>IFERROR(VLOOKUP(A415,subject_ids!A:B,2,FALSE),"")</f>
        <v>22,31,51,13,1</v>
      </c>
      <c r="J415" t="str">
        <f>IF(A415=0,0,VLOOKUP(A415,入力ファイル!B:T,17,FALSE))</f>
        <v>Quantum simulation of open quantum systems in heavy-ion collisions</v>
      </c>
      <c r="K415" t="str">
        <f>IF(A415=0,0,VLOOKUP(A415,入力ファイル!B:T,19,FALSE))</f>
        <v/>
      </c>
    </row>
    <row r="416" spans="1:11">
      <c r="A416" t="str">
        <f>filter_input!E416</f>
        <v>2010.03397</v>
      </c>
      <c r="B416" t="b">
        <f>IF(A416=0,0,VLOOKUP(A416,入力ファイル!B:T,3,FALSE))</f>
        <v>1</v>
      </c>
      <c r="C416" s="1">
        <f>IF(A416=0,"",VLOOKUP(A416,入力ファイル!B:T,4,FALSE))</f>
        <v>44110.29415509259</v>
      </c>
      <c r="D416">
        <f t="shared" si="12"/>
        <v>2020</v>
      </c>
      <c r="E416">
        <f t="shared" si="13"/>
        <v>441102941</v>
      </c>
      <c r="F416">
        <f>IF(A416=0,0,VLOOKUP(A416,入力ファイル!B:T,5,FALSE))</f>
        <v>5</v>
      </c>
      <c r="G416" t="str">
        <f>IF(A416=0,0,VLOOKUP(VLOOKUP(A416,入力ファイル!B:T,6,FALSE),vendors!A:E,5,FALSE))</f>
        <v>IBM</v>
      </c>
      <c r="H416" t="str">
        <f>IF(A416=0,0,VLOOKUP(A416,入力ファイル!B:T,15,FALSE))</f>
        <v>C</v>
      </c>
      <c r="I416" t="str">
        <f>IFERROR(VLOOKUP(A416,subject_ids!A:B,2,FALSE),"")</f>
        <v>41,1</v>
      </c>
      <c r="J416" t="str">
        <f>IF(A416=0,0,VLOOKUP(A416,入力ファイル!B:T,17,FALSE))</f>
        <v>A Hardware-Aware Heuristic for the Qubit Mapping Problem in the NISQ Era</v>
      </c>
      <c r="K416" t="str">
        <f>IF(A416=0,0,VLOOKUP(A416,入力ファイル!B:T,19,FALSE))</f>
        <v/>
      </c>
    </row>
    <row r="417" spans="1:11">
      <c r="A417" t="str">
        <f>filter_input!E417</f>
        <v>2010.03217</v>
      </c>
      <c r="B417" t="b">
        <f>IF(A417=0,0,VLOOKUP(A417,入力ファイル!B:T,3,FALSE))</f>
        <v>1</v>
      </c>
      <c r="C417" s="1">
        <f>IF(A417=0,"",VLOOKUP(A417,入力ファイル!B:T,4,FALSE))</f>
        <v>44111.286956018521</v>
      </c>
      <c r="D417">
        <f t="shared" si="12"/>
        <v>2020</v>
      </c>
      <c r="E417">
        <f t="shared" si="13"/>
        <v>441112869</v>
      </c>
      <c r="F417">
        <f>IF(A417=0,0,VLOOKUP(A417,入力ファイル!B:T,5,FALSE))</f>
        <v>3</v>
      </c>
      <c r="G417" t="str">
        <f>IF(A417=0,0,VLOOKUP(VLOOKUP(A417,入力ファイル!B:T,6,FALSE),vendors!A:E,5,FALSE))</f>
        <v>IBM</v>
      </c>
      <c r="H417" t="str">
        <f>IF(A417=0,0,VLOOKUP(A417,入力ファイル!B:T,15,FALSE))</f>
        <v>A</v>
      </c>
      <c r="I417" t="str">
        <f>IFERROR(VLOOKUP(A417,subject_ids!A:B,2,FALSE),"")</f>
        <v>1,5</v>
      </c>
      <c r="J417" t="str">
        <f>IF(A417=0,0,VLOOKUP(A417,入力ファイル!B:T,17,FALSE))</f>
        <v>Entanglement and non-locality of four-qubit connected hypergraph states</v>
      </c>
      <c r="K417" t="str">
        <f>IF(A417=0,0,VLOOKUP(A417,入力ファイル!B:T,19,FALSE))</f>
        <v>4 qubitでもやったようだが、データが載っていないので3 qubitとした。</v>
      </c>
    </row>
    <row r="418" spans="1:11">
      <c r="A418" t="str">
        <f>filter_input!E418</f>
        <v>2010.03080</v>
      </c>
      <c r="B418" t="b">
        <f>IF(A418=0,0,VLOOKUP(A418,入力ファイル!B:T,3,FALSE))</f>
        <v>1</v>
      </c>
      <c r="C418" s="1">
        <f>IF(A418=0,"",VLOOKUP(A418,入力ファイル!B:T,4,FALSE))</f>
        <v>44110.974270833336</v>
      </c>
      <c r="D418">
        <f t="shared" si="12"/>
        <v>2020</v>
      </c>
      <c r="E418">
        <f t="shared" si="13"/>
        <v>441109742</v>
      </c>
      <c r="F418">
        <f>IF(A418=0,0,VLOOKUP(A418,入力ファイル!B:T,5,FALSE))</f>
        <v>6</v>
      </c>
      <c r="G418" t="str">
        <f>IF(A418=0,0,VLOOKUP(VLOOKUP(A418,入力ファイル!B:T,6,FALSE),vendors!A:E,5,FALSE))</f>
        <v>Quantinuum</v>
      </c>
      <c r="H418" t="str">
        <f>IF(A418=0,0,VLOOKUP(A418,入力ファイル!B:T,15,FALSE))</f>
        <v>F13</v>
      </c>
      <c r="I418">
        <f>IFERROR(VLOOKUP(A418,subject_ids!A:B,2,FALSE),"")</f>
        <v>1</v>
      </c>
      <c r="J418" t="str">
        <f>IF(A418=0,0,VLOOKUP(A418,入力ファイル!B:T,17,FALSE))</f>
        <v>Qubit-efficient entanglement spectroscopy using qubit resets</v>
      </c>
      <c r="K418" t="str">
        <f>IF(A418=0,0,VLOOKUP(A418,入力ファイル!B:T,19,FALSE))</f>
        <v>量子状態のEntanglementを評価するための効率的なアルゴリズム。使用した実機はHoneywell社と書かれているが、現在の社名に合わせてQuantinuum社を選択。</v>
      </c>
    </row>
    <row r="419" spans="1:11">
      <c r="A419" t="str">
        <f>filter_input!E419</f>
        <v>2010.02442</v>
      </c>
      <c r="B419" t="b">
        <f>IF(A419=0,0,VLOOKUP(A419,入力ファイル!B:T,3,FALSE))</f>
        <v>0</v>
      </c>
      <c r="C419" s="1">
        <f>IF(A419=0,"",VLOOKUP(A419,入力ファイル!B:T,4,FALSE))</f>
        <v>44110.114340277774</v>
      </c>
      <c r="D419">
        <f t="shared" si="12"/>
        <v>2020</v>
      </c>
      <c r="E419">
        <f t="shared" si="13"/>
        <v>441101143</v>
      </c>
      <c r="F419">
        <f>IF(A419=0,0,VLOOKUP(A419,入力ファイル!B:T,5,FALSE))</f>
        <v>0</v>
      </c>
      <c r="G419">
        <f>IF(A419=0,0,VLOOKUP(VLOOKUP(A419,入力ファイル!B:T,6,FALSE),vendors!A:E,5,FALSE))</f>
        <v>0</v>
      </c>
      <c r="H419" t="str">
        <f>IF(A419=0,0,VLOOKUP(A419,入力ファイル!B:T,15,FALSE))</f>
        <v/>
      </c>
      <c r="I419">
        <f>IFERROR(VLOOKUP(A419,subject_ids!A:B,2,FALSE),"")</f>
        <v>1</v>
      </c>
      <c r="J419" t="str">
        <f>IF(A419=0,0,VLOOKUP(A419,入力ファイル!B:T,17,FALSE))</f>
        <v>Quantum Computing Solution of DC Power Flow</v>
      </c>
      <c r="K419" t="str">
        <f>IF(A419=0,0,VLOOKUP(A419,入力ファイル!B:T,19,FALSE))</f>
        <v>abstを見ると実機を使っていそうだが、本文を見るとQASM simulatorしか使っていない。</v>
      </c>
    </row>
    <row r="420" spans="1:11">
      <c r="A420" t="str">
        <f>filter_input!E420</f>
        <v>2010.02088</v>
      </c>
      <c r="B420" t="b">
        <f>IF(A420=0,0,VLOOKUP(A420,入力ファイル!B:T,3,FALSE))</f>
        <v>0</v>
      </c>
      <c r="C420" s="1">
        <f>IF(A420=0,"",VLOOKUP(A420,入力ファイル!B:T,4,FALSE))</f>
        <v>44109.638379629629</v>
      </c>
      <c r="D420">
        <f t="shared" si="12"/>
        <v>2020</v>
      </c>
      <c r="E420">
        <f t="shared" si="13"/>
        <v>441096383</v>
      </c>
      <c r="F420">
        <f>IF(A420=0,0,VLOOKUP(A420,入力ファイル!B:T,5,FALSE))</f>
        <v>0</v>
      </c>
      <c r="G420">
        <f>IF(A420=0,0,VLOOKUP(VLOOKUP(A420,入力ファイル!B:T,6,FALSE),vendors!A:E,5,FALSE))</f>
        <v>0</v>
      </c>
      <c r="H420" t="str">
        <f>IF(A420=0,0,VLOOKUP(A420,入力ファイル!B:T,15,FALSE))</f>
        <v/>
      </c>
      <c r="I420" t="str">
        <f>IFERROR(VLOOKUP(A420,subject_ids!A:B,2,FALSE),"")</f>
        <v>1,10</v>
      </c>
      <c r="J420" t="str">
        <f>IF(A420=0,0,VLOOKUP(A420,入力ファイル!B:T,17,FALSE))</f>
        <v>Quantum Bayesian decision-making*</v>
      </c>
      <c r="K420" t="str">
        <f>IF(A420=0,0,VLOOKUP(A420,入力ファイル!B:T,19,FALSE))</f>
        <v/>
      </c>
    </row>
    <row r="421" spans="1:11">
      <c r="A421" t="str">
        <f>filter_input!E421</f>
        <v>2010.00831</v>
      </c>
      <c r="B421" t="b">
        <f>IF(A421=0,0,VLOOKUP(A421,入力ファイル!B:T,3,FALSE))</f>
        <v>0</v>
      </c>
      <c r="C421" s="1">
        <f>IF(A421=0,"",VLOOKUP(A421,入力ファイル!B:T,4,FALSE))</f>
        <v>44106.328229166669</v>
      </c>
      <c r="D421">
        <f t="shared" si="12"/>
        <v>2020</v>
      </c>
      <c r="E421">
        <f t="shared" si="13"/>
        <v>441063282</v>
      </c>
      <c r="F421">
        <f>IF(A421=0,0,VLOOKUP(A421,入力ファイル!B:T,5,FALSE))</f>
        <v>0</v>
      </c>
      <c r="G421">
        <f>IF(A421=0,0,VLOOKUP(VLOOKUP(A421,入力ファイル!B:T,6,FALSE),vendors!A:E,5,FALSE))</f>
        <v>0</v>
      </c>
      <c r="H421" t="str">
        <f>IF(A421=0,0,VLOOKUP(A421,入力ファイル!B:T,15,FALSE))</f>
        <v/>
      </c>
      <c r="I421">
        <f>IFERROR(VLOOKUP(A421,subject_ids!A:B,2,FALSE),"")</f>
        <v>1</v>
      </c>
      <c r="J421" t="str">
        <f>IF(A421=0,0,VLOOKUP(A421,入力ファイル!B:T,17,FALSE))</f>
        <v>A Low Complexity Quantum Principal Component Analysis Algorithm</v>
      </c>
      <c r="K421" t="str">
        <f>IF(A421=0,0,VLOOKUP(A421,入力ファイル!B:T,19,FALSE))</f>
        <v>QASM simulatorを使っているだけで、実機は使っていない。</v>
      </c>
    </row>
    <row r="422" spans="1:11">
      <c r="A422" t="str">
        <f>filter_input!E422</f>
        <v>2010.00649</v>
      </c>
      <c r="B422" t="b">
        <f>IF(A422=0,0,VLOOKUP(A422,入力ファイル!B:T,3,FALSE))</f>
        <v>1</v>
      </c>
      <c r="C422" s="1">
        <f>IF(A422=0,"",VLOOKUP(A422,入力ファイル!B:T,4,FALSE))</f>
        <v>44105.808055555557</v>
      </c>
      <c r="D422">
        <f t="shared" si="12"/>
        <v>2020</v>
      </c>
      <c r="E422">
        <f t="shared" si="13"/>
        <v>441058080</v>
      </c>
      <c r="F422">
        <f>IF(A422=0,0,VLOOKUP(A422,入力ファイル!B:T,5,FALSE))</f>
        <v>5</v>
      </c>
      <c r="G422" t="str">
        <f>IF(A422=0,0,VLOOKUP(VLOOKUP(A422,入力ファイル!B:T,6,FALSE),vendors!A:E,5,FALSE))</f>
        <v>IBM</v>
      </c>
      <c r="H422" t="str">
        <f>IF(A422=0,0,VLOOKUP(A422,入力ファイル!B:T,15,FALSE))</f>
        <v>F9</v>
      </c>
      <c r="I422">
        <f>IFERROR(VLOOKUP(A422,subject_ids!A:B,2,FALSE),"")</f>
        <v>1</v>
      </c>
      <c r="J422" t="str">
        <f>IF(A422=0,0,VLOOKUP(A422,入力ファイル!B:T,17,FALSE))</f>
        <v>Application of a Quantum Search Algorithm to High- Energy Physics Data   at the Large Hadron Collider</v>
      </c>
      <c r="K422" t="str">
        <f>IF(A422=0,0,VLOOKUP(A422,入力ファイル!B:T,19,FALSE))</f>
        <v/>
      </c>
    </row>
    <row r="423" spans="1:11">
      <c r="A423" t="str">
        <f>filter_input!E423</f>
        <v>2009.14028</v>
      </c>
      <c r="B423" t="b">
        <f>IF(A423=0,0,VLOOKUP(A423,入力ファイル!B:T,3,FALSE))</f>
        <v>1</v>
      </c>
      <c r="C423" s="1">
        <f>IF(A423=0,"",VLOOKUP(A423,入力ファイル!B:T,4,FALSE))</f>
        <v>44103.58320601852</v>
      </c>
      <c r="D423">
        <f t="shared" si="12"/>
        <v>2020</v>
      </c>
      <c r="E423">
        <f t="shared" si="13"/>
        <v>441035832</v>
      </c>
      <c r="F423">
        <f>IF(A423=0,0,VLOOKUP(A423,入力ファイル!B:T,5,FALSE))</f>
        <v>12</v>
      </c>
      <c r="G423" t="str">
        <f>IF(A423=0,0,VLOOKUP(VLOOKUP(A423,入力ファイル!B:T,6,FALSE),vendors!A:E,5,FALSE))</f>
        <v>IBM</v>
      </c>
      <c r="H423" t="str">
        <f>IF(A423=0,0,VLOOKUP(A423,入力ファイル!B:T,15,FALSE))</f>
        <v>A</v>
      </c>
      <c r="I423">
        <f>IFERROR(VLOOKUP(A423,subject_ids!A:B,2,FALSE),"")</f>
        <v>1</v>
      </c>
      <c r="J423" t="str">
        <f>IF(A423=0,0,VLOOKUP(A423,入力ファイル!B:T,17,FALSE))</f>
        <v>Demonstrating the power of quantum computers, certification of highly   entangled measurements and scalable quantum nonlocality</v>
      </c>
      <c r="K423" t="str">
        <f>IF(A423=0,0,VLOOKUP(A423,入力ファイル!B:T,19,FALSE))</f>
        <v>IBM Johannesburgも使用。</v>
      </c>
    </row>
    <row r="424" spans="1:11">
      <c r="A424" t="str">
        <f>filter_input!E424</f>
        <v>2009.13140</v>
      </c>
      <c r="B424" t="b">
        <f>IF(A424=0,0,VLOOKUP(A424,入力ファイル!B:T,3,FALSE))</f>
        <v>1</v>
      </c>
      <c r="C424" s="1">
        <f>IF(A424=0,"",VLOOKUP(A424,入力ファイル!B:T,4,FALSE))</f>
        <v>44102.360474537039</v>
      </c>
      <c r="D424">
        <f t="shared" si="12"/>
        <v>2020</v>
      </c>
      <c r="E424">
        <f t="shared" si="13"/>
        <v>441023604</v>
      </c>
      <c r="F424">
        <f>IF(A424=0,0,VLOOKUP(A424,入力ファイル!B:T,5,FALSE))</f>
        <v>25</v>
      </c>
      <c r="G424" t="str">
        <f>IF(A424=0,0,VLOOKUP(VLOOKUP(A424,入力ファイル!B:T,6,FALSE),vendors!A:E,5,FALSE))</f>
        <v>IBM</v>
      </c>
      <c r="H424" t="str">
        <f>IF(A424=0,0,VLOOKUP(A424,入力ファイル!B:T,15,FALSE))</f>
        <v>F2</v>
      </c>
      <c r="I424">
        <f>IFERROR(VLOOKUP(A424,subject_ids!A:B,2,FALSE),"")</f>
        <v>1</v>
      </c>
      <c r="J424" t="str">
        <f>IF(A424=0,0,VLOOKUP(A424,入力ファイル!B:T,17,FALSE))</f>
        <v>Quantum computed moments correction to variational estimates</v>
      </c>
      <c r="K424" t="str">
        <f>IF(A424=0,0,VLOOKUP(A424,入力ファイル!B:T,19,FALSE))</f>
        <v/>
      </c>
    </row>
    <row r="425" spans="1:11">
      <c r="A425" t="str">
        <f>filter_input!E425</f>
        <v>2009.09246</v>
      </c>
      <c r="B425" t="b">
        <f>IF(A425=0,0,VLOOKUP(A425,入力ファイル!B:T,3,FALSE))</f>
        <v>1</v>
      </c>
      <c r="C425" s="1">
        <f>IF(A425=0,"",VLOOKUP(A425,入力ファイル!B:T,4,FALSE))</f>
        <v>44093.620300925926</v>
      </c>
      <c r="D425">
        <f t="shared" si="12"/>
        <v>2020</v>
      </c>
      <c r="E425">
        <f t="shared" si="13"/>
        <v>440936203</v>
      </c>
      <c r="F425">
        <f>IF(A425=0,0,VLOOKUP(A425,入力ファイル!B:T,5,FALSE))</f>
        <v>7</v>
      </c>
      <c r="G425" t="str">
        <f>IF(A425=0,0,VLOOKUP(VLOOKUP(A425,入力ファイル!B:T,6,FALSE),vendors!A:E,5,FALSE))</f>
        <v>IBM</v>
      </c>
      <c r="H425" t="str">
        <f>IF(A425=0,0,VLOOKUP(A425,入力ファイル!B:T,15,FALSE))</f>
        <v>F1</v>
      </c>
      <c r="I425">
        <f>IFERROR(VLOOKUP(A425,subject_ids!A:B,2,FALSE),"")</f>
        <v>1</v>
      </c>
      <c r="J425" t="str">
        <f>IF(A425=0,0,VLOOKUP(A425,入力ファイル!B:T,17,FALSE))</f>
        <v>Hybrid quantum-classical unsupervised data clustering based on the   Self-Organizing Feature Map</v>
      </c>
      <c r="K425" t="str">
        <f>IF(A425=0,0,VLOOKUP(A425,入力ファイル!B:T,19,FALSE))</f>
        <v/>
      </c>
    </row>
    <row r="426" spans="1:11">
      <c r="A426" t="str">
        <f>filter_input!E426</f>
        <v>2009.07601</v>
      </c>
      <c r="B426" t="b">
        <f>IF(A426=0,0,VLOOKUP(A426,入力ファイル!B:T,3,FALSE))</f>
        <v>1</v>
      </c>
      <c r="C426" s="1">
        <f>IF(A426=0,"",VLOOKUP(A426,入力ファイル!B:T,4,FALSE))</f>
        <v>44090.459027777775</v>
      </c>
      <c r="D426">
        <f t="shared" si="12"/>
        <v>2020</v>
      </c>
      <c r="E426">
        <f t="shared" si="13"/>
        <v>440904590</v>
      </c>
      <c r="F426">
        <f>IF(A426=0,0,VLOOKUP(A426,入力ファイル!B:T,5,FALSE))</f>
        <v>6</v>
      </c>
      <c r="G426" t="str">
        <f>IF(A426=0,0,VLOOKUP(VLOOKUP(A426,入力ファイル!B:T,6,FALSE),vendors!A:E,5,FALSE))</f>
        <v>IBM</v>
      </c>
      <c r="H426" t="str">
        <f>IF(A426=0,0,VLOOKUP(A426,入力ファイル!B:T,15,FALSE))</f>
        <v>B</v>
      </c>
      <c r="I426" t="str">
        <f>IFERROR(VLOOKUP(A426,subject_ids!A:B,2,FALSE),"")</f>
        <v>1,18</v>
      </c>
      <c r="J426" t="str">
        <f>IF(A426=0,0,VLOOKUP(A426,入力ファイル!B:T,17,FALSE))</f>
        <v>Efficient Quantum State Sample Tomography with Basis-dependent   Neural-networks</v>
      </c>
      <c r="K426" t="str">
        <f>IF(A426=0,0,VLOOKUP(A426,入力ファイル!B:T,19,FALSE))</f>
        <v/>
      </c>
    </row>
    <row r="427" spans="1:11">
      <c r="A427" t="str">
        <f>filter_input!E427</f>
        <v>2009.07425</v>
      </c>
      <c r="B427" t="b">
        <f>IF(A427=0,0,VLOOKUP(A427,入力ファイル!B:T,3,FALSE))</f>
        <v>1</v>
      </c>
      <c r="C427" s="1">
        <f>IF(A427=0,"",VLOOKUP(A427,入力ファイル!B:T,4,FALSE))</f>
        <v>44090.096828703703</v>
      </c>
      <c r="D427">
        <f t="shared" si="12"/>
        <v>2020</v>
      </c>
      <c r="E427">
        <f t="shared" si="13"/>
        <v>440900968</v>
      </c>
      <c r="F427">
        <f>IF(A427=0,0,VLOOKUP(A427,入力ファイル!B:T,5,FALSE))</f>
        <v>5</v>
      </c>
      <c r="G427" t="str">
        <f>IF(A427=0,0,VLOOKUP(VLOOKUP(A427,入力ファイル!B:T,6,FALSE),vendors!A:E,5,FALSE))</f>
        <v>IBM</v>
      </c>
      <c r="H427" t="str">
        <f>IF(A427=0,0,VLOOKUP(A427,入力ファイル!B:T,15,FALSE))</f>
        <v>A</v>
      </c>
      <c r="I427">
        <f>IFERROR(VLOOKUP(A427,subject_ids!A:B,2,FALSE),"")</f>
        <v>1</v>
      </c>
      <c r="J427" t="str">
        <f>IF(A427=0,0,VLOOKUP(A427,入力ファイル!B:T,17,FALSE))</f>
        <v>Benchmarking Quantum State Transfer on Quantum Devices using   Spatio-Temporal Steering</v>
      </c>
      <c r="K427" t="str">
        <f>IF(A427=0,0,VLOOKUP(A427,入力ファイル!B:T,19,FALSE))</f>
        <v>本文中ではQutechのstarmon-5とspin-2も利用。AppendixではIBM Almaden, Cambridge, London, Parisも使用。</v>
      </c>
    </row>
    <row r="428" spans="1:11">
      <c r="A428" t="str">
        <f>filter_input!E428</f>
        <v>2009.07375</v>
      </c>
      <c r="B428" t="b">
        <f>IF(A428=0,0,VLOOKUP(A428,入力ファイル!B:T,3,FALSE))</f>
        <v>1</v>
      </c>
      <c r="C428" s="1">
        <f>IF(A428=0,"",VLOOKUP(A428,入力ファイル!B:T,4,FALSE))</f>
        <v>44089.936851851853</v>
      </c>
      <c r="D428">
        <f t="shared" si="12"/>
        <v>2020</v>
      </c>
      <c r="E428">
        <f t="shared" si="13"/>
        <v>440899368</v>
      </c>
      <c r="F428">
        <f>IF(A428=0,0,VLOOKUP(A428,入力ファイル!B:T,5,FALSE))</f>
        <v>8</v>
      </c>
      <c r="G428" t="str">
        <f>IF(A428=0,0,VLOOKUP(VLOOKUP(A428,入力ファイル!B:T,6,FALSE),vendors!A:E,5,FALSE))</f>
        <v>IBM</v>
      </c>
      <c r="H428" t="str">
        <f>IF(A428=0,0,VLOOKUP(A428,入力ファイル!B:T,15,FALSE))</f>
        <v>F2</v>
      </c>
      <c r="I428" t="str">
        <f>IFERROR(VLOOKUP(A428,subject_ids!A:B,2,FALSE),"")</f>
        <v>1,7</v>
      </c>
      <c r="J428" t="str">
        <f>IF(A428=0,0,VLOOKUP(A428,入力ファイル!B:T,17,FALSE))</f>
        <v>Digital Quantum Simulation of Non-Equilibrium Quantum Many-Body Systems</v>
      </c>
      <c r="K428" t="str">
        <f>IF(A428=0,0,VLOOKUP(A428,入力ファイル!B:T,19,FALSE))</f>
        <v/>
      </c>
    </row>
    <row r="429" spans="1:11">
      <c r="A429" t="str">
        <f>filter_input!E429</f>
        <v>2009.06601</v>
      </c>
      <c r="B429" t="b">
        <f>IF(A429=0,0,VLOOKUP(A429,入力ファイル!B:T,3,FALSE))</f>
        <v>1</v>
      </c>
      <c r="C429" s="1">
        <f>IF(A429=0,"",VLOOKUP(A429,入力ファイル!B:T,4,FALSE))</f>
        <v>44088.733472222222</v>
      </c>
      <c r="D429">
        <f t="shared" si="12"/>
        <v>2020</v>
      </c>
      <c r="E429">
        <f t="shared" si="13"/>
        <v>440887334</v>
      </c>
      <c r="F429">
        <f>IF(A429=0,0,VLOOKUP(A429,入力ファイル!B:T,5,FALSE))</f>
        <v>5</v>
      </c>
      <c r="G429" t="str">
        <f>IF(A429=0,0,VLOOKUP(VLOOKUP(A429,入力ファイル!B:T,6,FALSE),vendors!A:E,5,FALSE))</f>
        <v>Quantinuum</v>
      </c>
      <c r="H429" t="str">
        <f>IF(A429=0,0,VLOOKUP(A429,入力ファイル!B:T,15,FALSE))</f>
        <v>F13</v>
      </c>
      <c r="I429">
        <f>IFERROR(VLOOKUP(A429,subject_ids!A:B,2,FALSE),"")</f>
        <v>1</v>
      </c>
      <c r="J429" t="str">
        <f>IF(A429=0,0,VLOOKUP(A429,入力ファイル!B:T,17,FALSE))</f>
        <v>The Efficient Preparation of Normal Distributions in Quantum Registers</v>
      </c>
      <c r="K429" t="str">
        <f>IF(A429=0,0,VLOOKUP(A429,入力ファイル!B:T,19,FALSE))</f>
        <v>正規分布の生成。QPUはH0とH1-2を使用。</v>
      </c>
    </row>
    <row r="430" spans="1:11">
      <c r="A430" t="str">
        <f>filter_input!E430</f>
        <v>2009.05840</v>
      </c>
      <c r="B430" t="b">
        <f>IF(A430=0,0,VLOOKUP(A430,入力ファイル!B:T,3,FALSE))</f>
        <v>1</v>
      </c>
      <c r="C430" s="1">
        <f>IF(A430=0,"",VLOOKUP(A430,入力ファイル!B:T,4,FALSE))</f>
        <v>44086.760972222219</v>
      </c>
      <c r="D430">
        <f t="shared" si="12"/>
        <v>2020</v>
      </c>
      <c r="E430">
        <f t="shared" si="13"/>
        <v>440867609</v>
      </c>
      <c r="F430">
        <f>IF(A430=0,0,VLOOKUP(A430,入力ファイル!B:T,5,FALSE))</f>
        <v>1</v>
      </c>
      <c r="G430" t="str">
        <f>IF(A430=0,0,VLOOKUP(VLOOKUP(A430,入力ファイル!B:T,6,FALSE),vendors!A:E,5,FALSE))</f>
        <v>IBM</v>
      </c>
      <c r="H430" t="str">
        <f>IF(A430=0,0,VLOOKUP(A430,入力ファイル!B:T,15,FALSE))</f>
        <v>F13</v>
      </c>
      <c r="I430">
        <f>IFERROR(VLOOKUP(A430,subject_ids!A:B,2,FALSE),"")</f>
        <v>1</v>
      </c>
      <c r="J430" t="str">
        <f>IF(A430=0,0,VLOOKUP(A430,入力ファイル!B:T,17,FALSE))</f>
        <v>A hybrid scheme for prime factorization and its experimental   implementation using IBM quantum processor</v>
      </c>
      <c r="K430" t="str">
        <f>IF(A430=0,0,VLOOKUP(A430,入力ファイル!B:T,19,FALSE))</f>
        <v>量子古典ハイブリッドアルゴリズムによる素因数分解</v>
      </c>
    </row>
    <row r="431" spans="1:11">
      <c r="A431" t="str">
        <f>filter_input!E431</f>
        <v>2009.04584</v>
      </c>
      <c r="B431" t="b">
        <f>IF(A431=0,0,VLOOKUP(A431,入力ファイル!B:T,3,FALSE))</f>
        <v>1</v>
      </c>
      <c r="C431" s="1">
        <f>IF(A431=0,"",VLOOKUP(A431,入力ファイル!B:T,4,FALSE))</f>
        <v>44083.905682870369</v>
      </c>
      <c r="D431">
        <f t="shared" si="12"/>
        <v>2020</v>
      </c>
      <c r="E431">
        <f t="shared" si="13"/>
        <v>440839056</v>
      </c>
      <c r="F431">
        <f>IF(A431=0,0,VLOOKUP(A431,入力ファイル!B:T,5,FALSE))</f>
        <v>15</v>
      </c>
      <c r="G431" t="str">
        <f>IF(A431=0,0,VLOOKUP(VLOOKUP(A431,入力ファイル!B:T,6,FALSE),vendors!A:E,5,FALSE))</f>
        <v>IBM</v>
      </c>
      <c r="H431" t="str">
        <f>IF(A431=0,0,VLOOKUP(A431,入力ファイル!B:T,15,FALSE))</f>
        <v>A</v>
      </c>
      <c r="I431">
        <f>IFERROR(VLOOKUP(A431,subject_ids!A:B,2,FALSE),"")</f>
        <v>1</v>
      </c>
      <c r="J431" t="str">
        <f>IF(A431=0,0,VLOOKUP(A431,入力ファイル!B:T,17,FALSE))</f>
        <v>Design of a Quantum-Repeater using Quantum-Circuits and benchmarking its   performance on an IBM Quantum-Computer</v>
      </c>
      <c r="K431" t="str">
        <f>IF(A431=0,0,VLOOKUP(A431,入力ファイル!B:T,19,FALSE))</f>
        <v/>
      </c>
    </row>
    <row r="432" spans="1:11">
      <c r="A432" t="str">
        <f>filter_input!E432</f>
        <v>2009.04484</v>
      </c>
      <c r="B432" t="b">
        <f>IF(A432=0,0,VLOOKUP(A432,入力ファイル!B:T,3,FALSE))</f>
        <v>1</v>
      </c>
      <c r="C432" s="1">
        <f>IF(A432=0,"",VLOOKUP(A432,入力ファイル!B:T,4,FALSE))</f>
        <v>44083.750104166669</v>
      </c>
      <c r="D432">
        <f t="shared" si="12"/>
        <v>2020</v>
      </c>
      <c r="E432">
        <f t="shared" si="13"/>
        <v>440837501</v>
      </c>
      <c r="F432">
        <f>IF(A432=0,0,VLOOKUP(A432,入力ファイル!B:T,5,FALSE))</f>
        <v>4</v>
      </c>
      <c r="G432" t="str">
        <f>IF(A432=0,0,VLOOKUP(VLOOKUP(A432,入力ファイル!B:T,6,FALSE),vendors!A:E,5,FALSE))</f>
        <v>IBM</v>
      </c>
      <c r="H432" t="str">
        <f>IF(A432=0,0,VLOOKUP(A432,入力ファイル!B:T,15,FALSE))</f>
        <v>F6</v>
      </c>
      <c r="I432">
        <f>IFERROR(VLOOKUP(A432,subject_ids!A:B,2,FALSE),"")</f>
        <v>1</v>
      </c>
      <c r="J432" t="str">
        <f>IF(A432=0,0,VLOOKUP(A432,入力ファイル!B:T,17,FALSE))</f>
        <v>Enhancing the Quantum Linear Systems Algorithm using Richardson   Extrapolation</v>
      </c>
      <c r="K432" t="str">
        <f>IF(A432=0,0,VLOOKUP(A432,入力ファイル!B:T,19,FALSE))</f>
        <v/>
      </c>
    </row>
    <row r="433" spans="1:11">
      <c r="A433" t="str">
        <f>filter_input!E433</f>
        <v>2009.04417</v>
      </c>
      <c r="B433" t="b">
        <f>IF(A433=0,0,VLOOKUP(A433,入力ファイル!B:T,3,FALSE))</f>
        <v>1</v>
      </c>
      <c r="C433" s="1">
        <f>IF(A433=0,"",VLOOKUP(A433,入力ファイル!B:T,4,FALSE))</f>
        <v>44083.708773148152</v>
      </c>
      <c r="D433">
        <f t="shared" si="12"/>
        <v>2020</v>
      </c>
      <c r="E433">
        <f t="shared" si="13"/>
        <v>440837087</v>
      </c>
      <c r="F433">
        <f>IF(A433=0,0,VLOOKUP(A433,入力ファイル!B:T,5,FALSE))</f>
        <v>2</v>
      </c>
      <c r="G433" t="str">
        <f>IF(A433=0,0,VLOOKUP(VLOOKUP(A433,入力ファイル!B:T,6,FALSE),vendors!A:E,5,FALSE))</f>
        <v>IBM</v>
      </c>
      <c r="H433" t="str">
        <f>IF(A433=0,0,VLOOKUP(A433,入力ファイル!B:T,15,FALSE))</f>
        <v>E</v>
      </c>
      <c r="I433" t="str">
        <f>IFERROR(VLOOKUP(A433,subject_ids!A:B,2,FALSE),"")</f>
        <v>1,10</v>
      </c>
      <c r="J433" t="str">
        <f>IF(A433=0,0,VLOOKUP(A433,入力ファイル!B:T,17,FALSE))</f>
        <v>Mitiq: A software package for error mitigation on noisy quantum   computers</v>
      </c>
      <c r="K433" t="str">
        <f>IF(A433=0,0,VLOOKUP(A433,入力ファイル!B:T,19,FALSE))</f>
        <v/>
      </c>
    </row>
    <row r="434" spans="1:11">
      <c r="A434" t="str">
        <f>filter_input!E434</f>
        <v>2009.03542</v>
      </c>
      <c r="B434" t="b">
        <f>IF(A434=0,0,VLOOKUP(A434,入力ファイル!B:T,3,FALSE))</f>
        <v>1</v>
      </c>
      <c r="C434" s="1">
        <f>IF(A434=0,"",VLOOKUP(A434,入力ファイル!B:T,4,FALSE))</f>
        <v>44082.284120370372</v>
      </c>
      <c r="D434">
        <f t="shared" si="12"/>
        <v>2020</v>
      </c>
      <c r="E434">
        <f t="shared" si="13"/>
        <v>440822841</v>
      </c>
      <c r="F434">
        <f>IF(A434=0,0,VLOOKUP(A434,入力ファイル!B:T,5,FALSE))</f>
        <v>5</v>
      </c>
      <c r="G434" t="str">
        <f>IF(A434=0,0,VLOOKUP(VLOOKUP(A434,入力ファイル!B:T,6,FALSE),vendors!A:E,5,FALSE))</f>
        <v>IBM</v>
      </c>
      <c r="H434" t="str">
        <f>IF(A434=0,0,VLOOKUP(A434,入力ファイル!B:T,15,FALSE))</f>
        <v>F2</v>
      </c>
      <c r="I434">
        <f>IFERROR(VLOOKUP(A434,subject_ids!A:B,2,FALSE),"")</f>
        <v>1</v>
      </c>
      <c r="J434" t="str">
        <f>IF(A434=0,0,VLOOKUP(A434,入力ファイル!B:T,17,FALSE))</f>
        <v>Quantum Computation of Finite-Temperature Static and Dynamical   Properties of Spin Systems Using Quantum Imaginary Time Evolution</v>
      </c>
      <c r="K434" t="str">
        <f>IF(A434=0,0,VLOOKUP(A434,入力ファイル!B:T,19,FALSE))</f>
        <v/>
      </c>
    </row>
    <row r="435" spans="1:11">
      <c r="A435" t="str">
        <f>filter_input!E435</f>
        <v>2009.03539</v>
      </c>
      <c r="B435" t="b">
        <f>IF(A435=0,0,VLOOKUP(A435,入力ファイル!B:T,3,FALSE))</f>
        <v>1</v>
      </c>
      <c r="C435" s="1">
        <f>IF(A435=0,"",VLOOKUP(A435,入力ファイル!B:T,4,FALSE))</f>
        <v>44082.269814814812</v>
      </c>
      <c r="D435">
        <f t="shared" si="12"/>
        <v>2020</v>
      </c>
      <c r="E435">
        <f t="shared" si="13"/>
        <v>440822698</v>
      </c>
      <c r="F435">
        <f>IF(A435=0,0,VLOOKUP(A435,入力ファイル!B:T,5,FALSE))</f>
        <v>5</v>
      </c>
      <c r="G435" t="str">
        <f>IF(A435=0,0,VLOOKUP(VLOOKUP(A435,入力ファイル!B:T,6,FALSE),vendors!A:E,5,FALSE))</f>
        <v>IBM</v>
      </c>
      <c r="H435" t="str">
        <f>IF(A435=0,0,VLOOKUP(A435,入力ファイル!B:T,15,FALSE))</f>
        <v>F2</v>
      </c>
      <c r="I435">
        <f>IFERROR(VLOOKUP(A435,subject_ids!A:B,2,FALSE),"")</f>
        <v>1</v>
      </c>
      <c r="J435" t="str">
        <f>IF(A435=0,0,VLOOKUP(A435,入力ファイル!B:T,17,FALSE))</f>
        <v>Shortcuts to Adiabaticity in Digitized Adiabatic Quantum Computing</v>
      </c>
      <c r="K435" t="str">
        <f>IF(A435=0,0,VLOOKUP(A435,入力ファイル!B:T,19,FALSE))</f>
        <v>このほかにibmq_vigo, ibmq_ourenseも使用。実利用量子ビット数は2or3.</v>
      </c>
    </row>
    <row r="436" spans="1:11">
      <c r="A436" t="str">
        <f>filter_input!E436</f>
        <v>2009.02376</v>
      </c>
      <c r="B436" t="b">
        <f>IF(A436=0,0,VLOOKUP(A436,入力ファイル!B:T,3,FALSE))</f>
        <v>0</v>
      </c>
      <c r="C436" s="1">
        <f>IF(A436=0,"",VLOOKUP(A436,入力ファイル!B:T,4,FALSE))</f>
        <v>44078.832557870373</v>
      </c>
      <c r="D436">
        <f t="shared" si="12"/>
        <v>2020</v>
      </c>
      <c r="E436">
        <f t="shared" si="13"/>
        <v>440788325</v>
      </c>
      <c r="F436">
        <f>IF(A436=0,0,VLOOKUP(A436,入力ファイル!B:T,5,FALSE))</f>
        <v>0</v>
      </c>
      <c r="G436">
        <f>IF(A436=0,0,VLOOKUP(VLOOKUP(A436,入力ファイル!B:T,6,FALSE),vendors!A:E,5,FALSE))</f>
        <v>0</v>
      </c>
      <c r="H436" t="str">
        <f>IF(A436=0,0,VLOOKUP(A436,入力ファイル!B:T,15,FALSE))</f>
        <v/>
      </c>
      <c r="I436">
        <f>IFERROR(VLOOKUP(A436,subject_ids!A:B,2,FALSE),"")</f>
        <v>1</v>
      </c>
      <c r="J436" t="str">
        <f>IF(A436=0,0,VLOOKUP(A436,入力ファイル!B:T,17,FALSE))</f>
        <v>Verifying Results of the IBM Qiskit Quantum Circuit Compilation Flow</v>
      </c>
      <c r="K436" t="str">
        <f>IF(A436=0,0,VLOOKUP(A436,入力ファイル!B:T,19,FALSE))</f>
        <v/>
      </c>
    </row>
    <row r="437" spans="1:11">
      <c r="A437" t="str">
        <f>filter_input!E437</f>
        <v>2009.01333</v>
      </c>
      <c r="B437" t="b">
        <f>IF(A437=0,0,VLOOKUP(A437,入力ファイル!B:T,3,FALSE))</f>
        <v>1</v>
      </c>
      <c r="C437" s="1">
        <f>IF(A437=0,"",VLOOKUP(A437,入力ファイル!B:T,4,FALSE))</f>
        <v>44076.862812500003</v>
      </c>
      <c r="D437">
        <f t="shared" si="12"/>
        <v>2020</v>
      </c>
      <c r="E437">
        <f t="shared" si="13"/>
        <v>440768628</v>
      </c>
      <c r="F437">
        <f>IF(A437=0,0,VLOOKUP(A437,入力ファイル!B:T,5,FALSE))</f>
        <v>2</v>
      </c>
      <c r="G437" t="str">
        <f>IF(A437=0,0,VLOOKUP(VLOOKUP(A437,入力ファイル!B:T,6,FALSE),vendors!A:E,5,FALSE))</f>
        <v>IBM</v>
      </c>
      <c r="H437" t="str">
        <f>IF(A437=0,0,VLOOKUP(A437,入力ファイル!B:T,15,FALSE))</f>
        <v>B</v>
      </c>
      <c r="I437">
        <f>IFERROR(VLOOKUP(A437,subject_ids!A:B,2,FALSE),"")</f>
        <v>1</v>
      </c>
      <c r="J437" t="str">
        <f>IF(A437=0,0,VLOOKUP(A437,入力ファイル!B:T,17,FALSE))</f>
        <v>Asymmetry of CNOT gate operation in superconducting transmon quantum   processors using cross-resonance entangling</v>
      </c>
      <c r="K437" t="str">
        <f>IF(A437=0,0,VLOOKUP(A437,入力ファイル!B:T,19,FALSE))</f>
        <v/>
      </c>
    </row>
    <row r="438" spans="1:11">
      <c r="A438" t="str">
        <f>filter_input!E438</f>
        <v>2009.01283</v>
      </c>
      <c r="B438" t="b">
        <f>IF(A438=0,0,VLOOKUP(A438,入力ファイル!B:T,3,FALSE))</f>
        <v>1</v>
      </c>
      <c r="C438" s="1">
        <f>IF(A438=0,"",VLOOKUP(A438,入力ファイル!B:T,4,FALSE))</f>
        <v>44076.768831018519</v>
      </c>
      <c r="D438">
        <f t="shared" si="12"/>
        <v>2020</v>
      </c>
      <c r="E438">
        <f t="shared" si="13"/>
        <v>440767688</v>
      </c>
      <c r="F438">
        <f>IF(A438=0,0,VLOOKUP(A438,入力ファイル!B:T,5,FALSE))</f>
        <v>2</v>
      </c>
      <c r="G438" t="str">
        <f>IF(A438=0,0,VLOOKUP(VLOOKUP(A438,入力ファイル!B:T,6,FALSE),vendors!A:E,5,FALSE))</f>
        <v>IBM</v>
      </c>
      <c r="H438" t="str">
        <f>IF(A438=0,0,VLOOKUP(A438,入力ファイル!B:T,15,FALSE))</f>
        <v>F8</v>
      </c>
      <c r="I438" t="str">
        <f>IFERROR(VLOOKUP(A438,subject_ids!A:B,2,FALSE),"")</f>
        <v>1,50,14</v>
      </c>
      <c r="J438" t="str">
        <f>IF(A438=0,0,VLOOKUP(A438,入力ファイル!B:T,17,FALSE))</f>
        <v>Simulation of non-radiative energy transfer in photosynthetic systems   using a quantum computer</v>
      </c>
      <c r="K438" t="str">
        <f>IF(A438=0,0,VLOOKUP(A438,入力ファイル!B:T,19,FALSE))</f>
        <v/>
      </c>
    </row>
    <row r="439" spans="1:11">
      <c r="A439" t="str">
        <f>filter_input!E439</f>
        <v>2008.13490</v>
      </c>
      <c r="B439" t="b">
        <f>IF(A439=0,0,VLOOKUP(A439,入力ファイル!B:T,3,FALSE))</f>
        <v>1</v>
      </c>
      <c r="C439" s="1">
        <f>IF(A439=0,"",VLOOKUP(A439,入力ファイル!B:T,4,FALSE))</f>
        <v>44074.463217592594</v>
      </c>
      <c r="D439">
        <f t="shared" si="12"/>
        <v>2020</v>
      </c>
      <c r="E439">
        <f t="shared" si="13"/>
        <v>440744632</v>
      </c>
      <c r="F439">
        <f>IF(A439=0,0,VLOOKUP(A439,入力ファイル!B:T,5,FALSE))</f>
        <v>5</v>
      </c>
      <c r="G439" t="str">
        <f>IF(A439=0,0,VLOOKUP(VLOOKUP(A439,入力ファイル!B:T,6,FALSE),vendors!A:E,5,FALSE))</f>
        <v>IBM</v>
      </c>
      <c r="H439" t="str">
        <f>IF(A439=0,0,VLOOKUP(A439,入力ファイル!B:T,15,FALSE))</f>
        <v>C</v>
      </c>
      <c r="I439">
        <f>IFERROR(VLOOKUP(A439,subject_ids!A:B,2,FALSE),"")</f>
        <v>1</v>
      </c>
      <c r="J439" t="str">
        <f>IF(A439=0,0,VLOOKUP(A439,入力ファイル!B:T,17,FALSE))</f>
        <v>Supercomputer simulations of transmon quantum computers</v>
      </c>
      <c r="K439" t="str">
        <f>IF(A439=0,0,VLOOKUP(A439,入力ファイル!B:T,19,FALSE))</f>
        <v>D論。一部実験において「2017年8月17日現在、IBM Q Experienceで利用可能な5qubitのデバイス」とだけ書かれており、どのIBMのデバイスを使用したかは不明。</v>
      </c>
    </row>
    <row r="440" spans="1:11">
      <c r="A440" t="str">
        <f>filter_input!E440</f>
        <v>2008.12525</v>
      </c>
      <c r="B440" t="b">
        <f>IF(A440=0,0,VLOOKUP(A440,入力ファイル!B:T,3,FALSE))</f>
        <v>1</v>
      </c>
      <c r="C440" s="1">
        <f>IF(A440=0,"",VLOOKUP(A440,入力ファイル!B:T,4,FALSE))</f>
        <v>44071.319953703707</v>
      </c>
      <c r="D440">
        <f t="shared" si="12"/>
        <v>2020</v>
      </c>
      <c r="E440">
        <f t="shared" si="13"/>
        <v>440713199</v>
      </c>
      <c r="F440">
        <f>IF(A440=0,0,VLOOKUP(A440,入力ファイル!B:T,5,FALSE))</f>
        <v>9</v>
      </c>
      <c r="G440" t="str">
        <f>IF(A440=0,0,VLOOKUP(VLOOKUP(A440,入力ファイル!B:T,6,FALSE),vendors!A:E,5,FALSE))</f>
        <v>IBM</v>
      </c>
      <c r="H440" t="str">
        <f>IF(A440=0,0,VLOOKUP(A440,入力ファイル!B:T,15,FALSE))</f>
        <v>F7</v>
      </c>
      <c r="I440">
        <f>IFERROR(VLOOKUP(A440,subject_ids!A:B,2,FALSE),"")</f>
        <v>1</v>
      </c>
      <c r="J440" t="str">
        <f>IF(A440=0,0,VLOOKUP(A440,入力ファイル!B:T,17,FALSE))</f>
        <v>Finding Small and Large k-Clique Instances on a Quantum Computer</v>
      </c>
      <c r="K440" t="str">
        <f>IF(A440=0,0,VLOOKUP(A440,入力ファイル!B:T,19,FALSE))</f>
        <v>他にIBM Cambridge, IBM Q16 Melbourne, IBM Rochesterも使用。利用量子ビットはこの3つ含めた全ての使用マシンで9qubit。</v>
      </c>
    </row>
    <row r="441" spans="1:11">
      <c r="A441" t="str">
        <f>filter_input!E441</f>
        <v>2008.11347</v>
      </c>
      <c r="B441" t="b">
        <f>IF(A441=0,0,VLOOKUP(A441,入力ファイル!B:T,3,FALSE))</f>
        <v>1</v>
      </c>
      <c r="C441" s="1">
        <f>IF(A441=0,"",VLOOKUP(A441,入力ファイル!B:T,4,FALSE))</f>
        <v>44069.105138888888</v>
      </c>
      <c r="D441">
        <f t="shared" si="12"/>
        <v>2020</v>
      </c>
      <c r="E441">
        <f t="shared" si="13"/>
        <v>440691051</v>
      </c>
      <c r="F441">
        <f>IF(A441=0,0,VLOOKUP(A441,入力ファイル!B:T,5,FALSE))</f>
        <v>5</v>
      </c>
      <c r="G441" t="str">
        <f>IF(A441=0,0,VLOOKUP(VLOOKUP(A441,入力ファイル!B:T,6,FALSE),vendors!A:E,5,FALSE))</f>
        <v>IBM</v>
      </c>
      <c r="H441" t="str">
        <f>IF(A441=0,0,VLOOKUP(A441,入力ファイル!B:T,15,FALSE))</f>
        <v>F3</v>
      </c>
      <c r="I441">
        <f>IFERROR(VLOOKUP(A441,subject_ids!A:B,2,FALSE),"")</f>
        <v>1</v>
      </c>
      <c r="J441" t="str">
        <f>IF(A441=0,0,VLOOKUP(A441,入力ファイル!B:T,17,FALSE))</f>
        <v>Hybrid Quantum-Classical Eigensolver Without Variation or Parametric   Gates</v>
      </c>
      <c r="K441" t="str">
        <f>IF(A441=0,0,VLOOKUP(A441,入力ファイル!B:T,19,FALSE))</f>
        <v>　</v>
      </c>
    </row>
    <row r="442" spans="1:11">
      <c r="A442" t="str">
        <f>filter_input!E442</f>
        <v>2008.10914</v>
      </c>
      <c r="B442" t="b">
        <f>IF(A442=0,0,VLOOKUP(A442,入力ファイル!B:T,3,FALSE))</f>
        <v>1</v>
      </c>
      <c r="C442" s="1">
        <f>IF(A442=0,"",VLOOKUP(A442,入力ファイル!B:T,4,FALSE))</f>
        <v>44068.408564814818</v>
      </c>
      <c r="D442">
        <f t="shared" si="12"/>
        <v>2020</v>
      </c>
      <c r="E442">
        <f t="shared" si="13"/>
        <v>440684085</v>
      </c>
      <c r="F442">
        <f>IF(A442=0,0,VLOOKUP(A442,入力ファイル!B:T,5,FALSE))</f>
        <v>6</v>
      </c>
      <c r="G442" t="str">
        <f>IF(A442=0,0,VLOOKUP(VLOOKUP(A442,入力ファイル!B:T,6,FALSE),vendors!A:E,5,FALSE))</f>
        <v>IBM</v>
      </c>
      <c r="H442" t="str">
        <f>IF(A442=0,0,VLOOKUP(A442,入力ファイル!B:T,15,FALSE))</f>
        <v>E,F3</v>
      </c>
      <c r="I442" t="str">
        <f>IFERROR(VLOOKUP(A442,subject_ids!A:B,2,FALSE),"")</f>
        <v>1,14</v>
      </c>
      <c r="J442" t="str">
        <f>IF(A442=0,0,VLOOKUP(A442,入力ファイル!B:T,17,FALSE))</f>
        <v>Algorithmic Error Mitigation Scheme for Current Quantum Processors</v>
      </c>
      <c r="K442" t="str">
        <f>IF(A442=0,0,VLOOKUP(A442,入力ファイル!B:T,19,FALSE))</f>
        <v>実利用量子ビット数はAlmadenでの値。Ourenseでの最大量子ビット数は4。</v>
      </c>
    </row>
    <row r="443" spans="1:11">
      <c r="A443" t="str">
        <f>filter_input!E443</f>
        <v>2008.10647</v>
      </c>
      <c r="B443" t="b">
        <f>IF(A443=0,0,VLOOKUP(A443,入力ファイル!B:T,3,FALSE))</f>
        <v>0</v>
      </c>
      <c r="C443" s="1">
        <f>IF(A443=0,"",VLOOKUP(A443,入力ファイル!B:T,4,FALSE))</f>
        <v>44067.775972222225</v>
      </c>
      <c r="D443">
        <f t="shared" si="12"/>
        <v>2020</v>
      </c>
      <c r="E443">
        <f t="shared" si="13"/>
        <v>440677759</v>
      </c>
      <c r="F443" t="str">
        <f>IF(A443=0,0,VLOOKUP(A443,入力ファイル!B:T,5,FALSE))</f>
        <v>　</v>
      </c>
      <c r="G443" t="e">
        <f>IF(A443=0,0,VLOOKUP(VLOOKUP(A443,入力ファイル!B:T,6,FALSE),vendors!A:E,5,FALSE))</f>
        <v>#N/A</v>
      </c>
      <c r="H443" t="str">
        <f>IF(A443=0,0,VLOOKUP(A443,入力ファイル!B:T,15,FALSE))</f>
        <v/>
      </c>
      <c r="I443">
        <f>IFERROR(VLOOKUP(A443,subject_ids!A:B,2,FALSE),"")</f>
        <v>1</v>
      </c>
      <c r="J443" t="str">
        <f>IF(A443=0,0,VLOOKUP(A443,入力ファイル!B:T,17,FALSE))</f>
        <v>Fundamentals In Quantum Algorithms: A Tutorial Series Using Qiskit   Continued</v>
      </c>
      <c r="K443" t="str">
        <f>IF(A443=0,0,VLOOKUP(A443,入力ファイル!B:T,19,FALSE))</f>
        <v>　</v>
      </c>
    </row>
    <row r="444" spans="1:11">
      <c r="A444" t="str">
        <f>filter_input!E444</f>
        <v>2008.09612</v>
      </c>
      <c r="B444" t="b">
        <f>IF(A444=0,0,VLOOKUP(A444,入力ファイル!B:T,3,FALSE))</f>
        <v>1</v>
      </c>
      <c r="C444" s="1">
        <f>IF(A444=0,"",VLOOKUP(A444,入力ファイル!B:T,4,FALSE))</f>
        <v>44064.652789351851</v>
      </c>
      <c r="D444">
        <f t="shared" si="12"/>
        <v>2020</v>
      </c>
      <c r="E444">
        <f t="shared" si="13"/>
        <v>440646527</v>
      </c>
      <c r="F444">
        <f>IF(A444=0,0,VLOOKUP(A444,入力ファイル!B:T,5,FALSE))</f>
        <v>5</v>
      </c>
      <c r="G444" t="str">
        <f>IF(A444=0,0,VLOOKUP(VLOOKUP(A444,入力ファイル!B:T,6,FALSE),vendors!A:E,5,FALSE))</f>
        <v>IBM</v>
      </c>
      <c r="H444" t="str">
        <f>IF(A444=0,0,VLOOKUP(A444,入力ファイル!B:T,15,FALSE))</f>
        <v>C</v>
      </c>
      <c r="I444" t="str">
        <f>IFERROR(VLOOKUP(A444,subject_ids!A:B,2,FALSE),"")</f>
        <v>1,10</v>
      </c>
      <c r="J444" t="str">
        <f>IF(A444=0,0,VLOOKUP(A444,入力ファイル!B:T,17,FALSE))</f>
        <v>Characterizing the Stability of NISQ Devices</v>
      </c>
      <c r="K444" t="str">
        <f>IF(A444=0,0,VLOOKUP(A444,入力ファイル!B:T,19,FALSE))</f>
        <v>　</v>
      </c>
    </row>
    <row r="445" spans="1:11">
      <c r="A445" t="str">
        <f>filter_input!E445</f>
        <v>2008.09331</v>
      </c>
      <c r="B445" t="b">
        <f>IF(A445=0,0,VLOOKUP(A445,入力ファイル!B:T,3,FALSE))</f>
        <v>0</v>
      </c>
      <c r="C445" s="1">
        <f>IF(A445=0,"",VLOOKUP(A445,入力ファイル!B:T,4,FALSE))</f>
        <v>44064.288136574076</v>
      </c>
      <c r="D445">
        <f t="shared" si="12"/>
        <v>2020</v>
      </c>
      <c r="E445">
        <f t="shared" si="13"/>
        <v>440642881</v>
      </c>
      <c r="F445">
        <f>IF(A445=0,0,VLOOKUP(A445,入力ファイル!B:T,5,FALSE))</f>
        <v>0</v>
      </c>
      <c r="G445" t="str">
        <f>IF(A445=0,0,VLOOKUP(VLOOKUP(A445,入力ファイル!B:T,6,FALSE),vendors!A:E,5,FALSE))</f>
        <v>IBM</v>
      </c>
      <c r="H445" t="str">
        <f>IF(A445=0,0,VLOOKUP(A445,入力ファイル!B:T,15,FALSE))</f>
        <v>C</v>
      </c>
      <c r="I445">
        <f>IFERROR(VLOOKUP(A445,subject_ids!A:B,2,FALSE),"")</f>
        <v>1</v>
      </c>
      <c r="J445" t="str">
        <f>IF(A445=0,0,VLOOKUP(A445,入力ファイル!B:T,17,FALSE))</f>
        <v>Quantum Circuit Transformation: A Monte Carlo Tree Search Framework</v>
      </c>
      <c r="K445" t="str">
        <f>IF(A445=0,0,VLOOKUP(A445,入力ファイル!B:T,19,FALSE))</f>
        <v>実機を想定した実験を行っているが、実機上で行ったのかシミュレーターで行ったのかが不明。（おそらく後者？）</v>
      </c>
    </row>
    <row r="446" spans="1:11">
      <c r="A446" t="str">
        <f>filter_input!E446</f>
        <v>2008.09079</v>
      </c>
      <c r="B446" t="b">
        <f>IF(A446=0,0,VLOOKUP(A446,入力ファイル!B:T,3,FALSE))</f>
        <v>1</v>
      </c>
      <c r="C446" s="1">
        <f>IF(A446=0,"",VLOOKUP(A446,入力ファイル!B:T,4,FALSE))</f>
        <v>44063.717465277776</v>
      </c>
      <c r="D446">
        <f t="shared" si="12"/>
        <v>2020</v>
      </c>
      <c r="E446">
        <f t="shared" si="13"/>
        <v>440637174</v>
      </c>
      <c r="F446">
        <f>IF(A446=0,0,VLOOKUP(A446,入力ファイル!B:T,5,FALSE))</f>
        <v>3</v>
      </c>
      <c r="G446" t="str">
        <f>IF(A446=0,0,VLOOKUP(VLOOKUP(A446,入力ファイル!B:T,6,FALSE),vendors!A:E,5,FALSE))</f>
        <v>IBM</v>
      </c>
      <c r="H446" t="str">
        <f>IF(A446=0,0,VLOOKUP(A446,入力ファイル!B:T,15,FALSE))</f>
        <v>B</v>
      </c>
      <c r="I446">
        <f>IFERROR(VLOOKUP(A446,subject_ids!A:B,2,FALSE),"")</f>
        <v>1</v>
      </c>
      <c r="J446" t="str">
        <f>IF(A446=0,0,VLOOKUP(A446,入力ファイル!B:T,17,FALSE))</f>
        <v>Pure State Tomography with Fourier Transformation</v>
      </c>
      <c r="K446" t="str">
        <f>IF(A446=0,0,VLOOKUP(A446,入力ファイル!B:T,19,FALSE))</f>
        <v>　</v>
      </c>
    </row>
    <row r="447" spans="1:11">
      <c r="A447" t="str">
        <f>filter_input!E447</f>
        <v>2008.08763</v>
      </c>
      <c r="B447" t="b">
        <f>IF(A447=0,0,VLOOKUP(A447,入力ファイル!B:T,3,FALSE))</f>
        <v>1</v>
      </c>
      <c r="C447" s="1">
        <f>IF(A447=0,"",VLOOKUP(A447,入力ファイル!B:T,4,FALSE))</f>
        <v>44063.170740740738</v>
      </c>
      <c r="D447">
        <f t="shared" si="12"/>
        <v>2020</v>
      </c>
      <c r="E447">
        <f t="shared" si="13"/>
        <v>440631707</v>
      </c>
      <c r="F447">
        <f>IF(A447=0,0,VLOOKUP(A447,入力ファイル!B:T,5,FALSE))</f>
        <v>4</v>
      </c>
      <c r="G447" t="str">
        <f>IF(A447=0,0,VLOOKUP(VLOOKUP(A447,入力ファイル!B:T,6,FALSE),vendors!A:E,5,FALSE))</f>
        <v>IBM</v>
      </c>
      <c r="H447" t="str">
        <f>IF(A447=0,0,VLOOKUP(A447,入力ファイル!B:T,15,FALSE))</f>
        <v>F2</v>
      </c>
      <c r="I447" t="str">
        <f>IFERROR(VLOOKUP(A447,subject_ids!A:B,2,FALSE),"")</f>
        <v>1,4</v>
      </c>
      <c r="J447" t="str">
        <f>IF(A447=0,0,VLOOKUP(A447,入力ファイル!B:T,17,FALSE))</f>
        <v>Scattering in the Ising Model Using Quantum Lanczos Algorithm</v>
      </c>
      <c r="K447" t="str">
        <f>IF(A447=0,0,VLOOKUP(A447,入力ファイル!B:T,19,FALSE))</f>
        <v>他にIBM Manhattanも使用。利用量子ビットはこのマシンも含めた全ての使用マシンで4qubit。</v>
      </c>
    </row>
    <row r="448" spans="1:11">
      <c r="A448" t="str">
        <f>filter_input!E448</f>
        <v>2008.08144</v>
      </c>
      <c r="B448" t="b">
        <f>IF(A448=0,0,VLOOKUP(A448,入力ファイル!B:T,3,FALSE))</f>
        <v>1</v>
      </c>
      <c r="C448" s="1">
        <f>IF(A448=0,"",VLOOKUP(A448,入力ファイル!B:T,4,FALSE))</f>
        <v>44061.850312499999</v>
      </c>
      <c r="D448">
        <f t="shared" si="12"/>
        <v>2020</v>
      </c>
      <c r="E448">
        <f t="shared" si="13"/>
        <v>440618503</v>
      </c>
      <c r="F448">
        <f>IF(A448=0,0,VLOOKUP(A448,入力ファイル!B:T,5,FALSE))</f>
        <v>3</v>
      </c>
      <c r="G448" t="str">
        <f>IF(A448=0,0,VLOOKUP(VLOOKUP(A448,入力ファイル!B:T,6,FALSE),vendors!A:E,5,FALSE))</f>
        <v>IBM</v>
      </c>
      <c r="H448" t="str">
        <f>IF(A448=0,0,VLOOKUP(A448,入力ファイル!B:T,15,FALSE))</f>
        <v>F3</v>
      </c>
      <c r="I448" t="str">
        <f>IFERROR(VLOOKUP(A448,subject_ids!A:B,2,FALSE),"")</f>
        <v>1,24,14</v>
      </c>
      <c r="J448" t="str">
        <f>IF(A448=0,0,VLOOKUP(A448,入力ファイル!B:T,17,FALSE))</f>
        <v>Microcanonical and finite temperature ab initio molecular dynamics   simulations on quantum computers</v>
      </c>
      <c r="K448" t="str">
        <f>IF(A448=0,0,VLOOKUP(A448,入力ファイル!B:T,19,FALSE))</f>
        <v>　</v>
      </c>
    </row>
    <row r="449" spans="1:11">
      <c r="A449" t="str">
        <f>filter_input!E449</f>
        <v>2008.06449</v>
      </c>
      <c r="B449" t="b">
        <f>IF(A449=0,0,VLOOKUP(A449,入力ファイル!B:T,3,FALSE))</f>
        <v>1</v>
      </c>
      <c r="C449" s="1">
        <f>IF(A449=0,"",VLOOKUP(A449,入力ファイル!B:T,4,FALSE))</f>
        <v>44057.683680555558</v>
      </c>
      <c r="D449">
        <f t="shared" si="12"/>
        <v>2020</v>
      </c>
      <c r="E449">
        <f t="shared" si="13"/>
        <v>440576836</v>
      </c>
      <c r="F449">
        <f>IF(A449=0,0,VLOOKUP(A449,入力ファイル!B:T,5,FALSE))</f>
        <v>0</v>
      </c>
      <c r="G449" t="str">
        <f>IF(A449=0,0,VLOOKUP(VLOOKUP(A449,入力ファイル!B:T,6,FALSE),vendors!A:E,5,FALSE))</f>
        <v>IBM</v>
      </c>
      <c r="H449" t="str">
        <f>IF(A449=0,0,VLOOKUP(A449,入力ファイル!B:T,15,FALSE))</f>
        <v>F3</v>
      </c>
      <c r="I449" t="str">
        <f>IFERROR(VLOOKUP(A449,subject_ids!A:B,2,FALSE),"")</f>
        <v>1,24</v>
      </c>
      <c r="J449" t="str">
        <f>IF(A449=0,0,VLOOKUP(A449,入力ファイル!B:T,17,FALSE))</f>
        <v>Quantum algorithm for alchemical optimization in material design</v>
      </c>
      <c r="K449" t="str">
        <f>IF(A449=0,0,VLOOKUP(A449,入力ファイル!B:T,19,FALSE))</f>
        <v>使用qubit数は本文中には明記されていない。</v>
      </c>
    </row>
    <row r="450" spans="1:11">
      <c r="A450" t="str">
        <f>filter_input!E450</f>
        <v>2008.06443</v>
      </c>
      <c r="B450" t="b">
        <f>IF(A450=0,0,VLOOKUP(A450,入力ファイル!B:T,3,FALSE))</f>
        <v>1</v>
      </c>
      <c r="C450" s="1">
        <f>IF(A450=0,"",VLOOKUP(A450,入力ファイル!B:T,4,FALSE))</f>
        <v>44057.671932870369</v>
      </c>
      <c r="D450">
        <f t="shared" si="12"/>
        <v>2020</v>
      </c>
      <c r="E450">
        <f t="shared" si="13"/>
        <v>440576719</v>
      </c>
      <c r="F450">
        <f>IF(A450=0,0,VLOOKUP(A450,入力ファイル!B:T,5,FALSE))</f>
        <v>5</v>
      </c>
      <c r="G450" t="str">
        <f>IF(A450=0,0,VLOOKUP(VLOOKUP(A450,入力ファイル!B:T,6,FALSE),vendors!A:E,5,FALSE))</f>
        <v>IBM</v>
      </c>
      <c r="H450" t="str">
        <f>IF(A450=0,0,VLOOKUP(A450,入力ファイル!B:T,15,FALSE))</f>
        <v>F13,F4</v>
      </c>
      <c r="I450" t="str">
        <f>IFERROR(VLOOKUP(A450,subject_ids!A:B,2,FALSE),"")</f>
        <v>1,37</v>
      </c>
      <c r="J450" t="str">
        <f>IF(A450=0,0,VLOOKUP(A450,入力ファイル!B:T,17,FALSE))</f>
        <v>Quantum-enhanced analysis of discrete stochastic processes</v>
      </c>
      <c r="K450" t="str">
        <f>IF(A450=0,0,VLOOKUP(A450,入力ファイル!B:T,19,FALSE))</f>
        <v>離散確率過程に対するサンプリングについての研究。利用テーマ(サブ)は他に(F12)もあり。</v>
      </c>
    </row>
    <row r="451" spans="1:11">
      <c r="A451" t="str">
        <f>filter_input!E451</f>
        <v>2008.06228</v>
      </c>
      <c r="B451" t="b">
        <f>IF(A451=0,0,VLOOKUP(A451,入力ファイル!B:T,3,FALSE))</f>
        <v>1</v>
      </c>
      <c r="C451" s="1">
        <f>IF(A451=0,"",VLOOKUP(A451,入力ファイル!B:T,4,FALSE))</f>
        <v>44057.326793981483</v>
      </c>
      <c r="D451">
        <f t="shared" ref="D451:D514" si="14">IF(A451=0,"",YEAR(C451))</f>
        <v>2020</v>
      </c>
      <c r="E451">
        <f t="shared" ref="E451:E514" si="15">IF(A451=0,"",INT(C451*10000))</f>
        <v>440573267</v>
      </c>
      <c r="F451">
        <f>IF(A451=0,0,VLOOKUP(A451,入力ファイル!B:T,5,FALSE))</f>
        <v>8</v>
      </c>
      <c r="G451" t="str">
        <f>IF(A451=0,0,VLOOKUP(VLOOKUP(A451,入力ファイル!B:T,6,FALSE),vendors!A:E,5,FALSE))</f>
        <v>IBM</v>
      </c>
      <c r="H451" t="str">
        <f>IF(A451=0,0,VLOOKUP(A451,入力ファイル!B:T,15,FALSE))</f>
        <v>F13,F7</v>
      </c>
      <c r="I451" t="str">
        <f>IFERROR(VLOOKUP(A451,subject_ids!A:B,2,FALSE),"")</f>
        <v>1,35</v>
      </c>
      <c r="J451" t="str">
        <f>IF(A451=0,0,VLOOKUP(A451,入力ファイル!B:T,17,FALSE))</f>
        <v>A novel three party Quantum secret sharing scheme based on Bell state   sequential measurements with application in quantum image sharing</v>
      </c>
      <c r="K451" t="str">
        <f>IF(A451=0,0,VLOOKUP(A451,入力ファイル!B:T,19,FALSE))</f>
        <v>量子暗号に関する研究。提案したアルゴリズムにおいてQFTを用いるため、テーマとして(F7)を選択した。使用qubit数については、図4および(1,4)に関する実験との記述より、8qubitと判断。</v>
      </c>
    </row>
    <row r="452" spans="1:11">
      <c r="A452" t="str">
        <f>filter_input!E452</f>
        <v>2008.04110</v>
      </c>
      <c r="B452" t="b">
        <f>IF(A452=0,0,VLOOKUP(A452,入力ファイル!B:T,3,FALSE))</f>
        <v>0</v>
      </c>
      <c r="C452" s="1">
        <f>IF(A452=0,"",VLOOKUP(A452,入力ファイル!B:T,4,FALSE))</f>
        <v>44049.750011574077</v>
      </c>
      <c r="D452">
        <f t="shared" si="14"/>
        <v>2020</v>
      </c>
      <c r="E452">
        <f t="shared" si="15"/>
        <v>440497500</v>
      </c>
      <c r="F452" t="str">
        <f>IF(A452=0,0,VLOOKUP(A452,入力ファイル!B:T,5,FALSE))</f>
        <v>　</v>
      </c>
      <c r="G452" t="e">
        <f>IF(A452=0,0,VLOOKUP(VLOOKUP(A452,入力ファイル!B:T,6,FALSE),vendors!A:E,5,FALSE))</f>
        <v>#N/A</v>
      </c>
      <c r="H452" t="str">
        <f>IF(A452=0,0,VLOOKUP(A452,入力ファイル!B:T,15,FALSE))</f>
        <v/>
      </c>
      <c r="I452" t="str">
        <f>IFERROR(VLOOKUP(A452,subject_ids!A:B,2,FALSE),"")</f>
        <v>40,1</v>
      </c>
      <c r="J452" t="str">
        <f>IF(A452=0,0,VLOOKUP(A452,入力ファイル!B:T,17,FALSE))</f>
        <v>Quantum Computation for Pricing the Collateralized Debt Obligations</v>
      </c>
      <c r="K452" t="str">
        <f>IF(A452=0,0,VLOOKUP(A452,入力ファイル!B:T,19,FALSE))</f>
        <v/>
      </c>
    </row>
    <row r="453" spans="1:11">
      <c r="A453" t="str">
        <f>filter_input!E453</f>
        <v>2008.03999</v>
      </c>
      <c r="B453" t="b">
        <f>IF(A453=0,0,VLOOKUP(A453,入力ファイル!B:T,3,FALSE))</f>
        <v>1</v>
      </c>
      <c r="C453" s="1">
        <f>IF(A453=0,"",VLOOKUP(A453,入力ファイル!B:T,4,FALSE))</f>
        <v>44053.414907407408</v>
      </c>
      <c r="D453">
        <f t="shared" si="14"/>
        <v>2020</v>
      </c>
      <c r="E453">
        <f t="shared" si="15"/>
        <v>440534149</v>
      </c>
      <c r="F453">
        <f>IF(A453=0,0,VLOOKUP(A453,入力ファイル!B:T,5,FALSE))</f>
        <v>1</v>
      </c>
      <c r="G453" t="str">
        <f>IF(A453=0,0,VLOOKUP(VLOOKUP(A453,入力ファイル!B:T,6,FALSE),vendors!A:E,5,FALSE))</f>
        <v>IBM</v>
      </c>
      <c r="H453" t="str">
        <f>IF(A453=0,0,VLOOKUP(A453,入力ファイル!B:T,15,FALSE))</f>
        <v>B</v>
      </c>
      <c r="I453">
        <f>IFERROR(VLOOKUP(A453,subject_ids!A:B,2,FALSE),"")</f>
        <v>1</v>
      </c>
      <c r="J453" t="str">
        <f>IF(A453=0,0,VLOOKUP(A453,入力ファイル!B:T,17,FALSE))</f>
        <v>Quantifying coherence of quantum measurements</v>
      </c>
      <c r="K453" t="str">
        <f>IF(A453=0,0,VLOOKUP(A453,入力ファイル!B:T,19,FALSE))</f>
        <v/>
      </c>
    </row>
    <row r="454" spans="1:11">
      <c r="A454" t="str">
        <f>filter_input!E454</f>
        <v>2008.02102</v>
      </c>
      <c r="B454" t="b">
        <f>IF(A454=0,0,VLOOKUP(A454,入力ファイル!B:T,3,FALSE))</f>
        <v>1</v>
      </c>
      <c r="C454" s="1">
        <f>IF(A454=0,"",VLOOKUP(A454,入力ファイル!B:T,4,FALSE))</f>
        <v>44047.100532407407</v>
      </c>
      <c r="D454">
        <f t="shared" si="14"/>
        <v>2020</v>
      </c>
      <c r="E454">
        <f t="shared" si="15"/>
        <v>440471005</v>
      </c>
      <c r="F454">
        <f>IF(A454=0,0,VLOOKUP(A454,入力ファイル!B:T,5,FALSE))</f>
        <v>3</v>
      </c>
      <c r="G454" t="str">
        <f>IF(A454=0,0,VLOOKUP(VLOOKUP(A454,入力ファイル!B:T,6,FALSE),vendors!A:E,5,FALSE))</f>
        <v>IBM</v>
      </c>
      <c r="H454" t="str">
        <f>IF(A454=0,0,VLOOKUP(A454,入力ファイル!B:T,15,FALSE))</f>
        <v>F7</v>
      </c>
      <c r="I454">
        <f>IFERROR(VLOOKUP(A454,subject_ids!A:B,2,FALSE),"")</f>
        <v>1</v>
      </c>
      <c r="J454" t="str">
        <f>IF(A454=0,0,VLOOKUP(A454,入力ファイル!B:T,17,FALSE))</f>
        <v>Quantum amplitude estimation algorithms on IBM quantum devices</v>
      </c>
      <c r="K454" t="str">
        <f>IF(A454=0,0,VLOOKUP(A454,入力ファイル!B:T,19,FALSE))</f>
        <v/>
      </c>
    </row>
    <row r="455" spans="1:11">
      <c r="A455" t="str">
        <f>filter_input!E455</f>
        <v>2008.01081</v>
      </c>
      <c r="B455" t="b">
        <f>IF(A455=0,0,VLOOKUP(A455,入力ファイル!B:T,3,FALSE))</f>
        <v>1</v>
      </c>
      <c r="C455" s="1">
        <f>IF(A455=0,"",VLOOKUP(A455,入力ファイル!B:T,4,FALSE))</f>
        <v>44046.587939814817</v>
      </c>
      <c r="D455">
        <f t="shared" si="14"/>
        <v>2020</v>
      </c>
      <c r="E455">
        <f t="shared" si="15"/>
        <v>440465879</v>
      </c>
      <c r="F455">
        <f>IF(A455=0,0,VLOOKUP(A455,入力ファイル!B:T,5,FALSE))</f>
        <v>5</v>
      </c>
      <c r="G455" t="str">
        <f>IF(A455=0,0,VLOOKUP(VLOOKUP(A455,入力ファイル!B:T,6,FALSE),vendors!A:E,5,FALSE))</f>
        <v>IBM</v>
      </c>
      <c r="H455" t="str">
        <f>IF(A455=0,0,VLOOKUP(A455,入力ファイル!B:T,15,FALSE))</f>
        <v>F13</v>
      </c>
      <c r="I455">
        <f>IFERROR(VLOOKUP(A455,subject_ids!A:B,2,FALSE),"")</f>
        <v>1</v>
      </c>
      <c r="J455" t="str">
        <f>IF(A455=0,0,VLOOKUP(A455,入力ファイル!B:T,17,FALSE))</f>
        <v>Analysis of five techniques for the internal representation of a digital   image inside a quantum processor</v>
      </c>
      <c r="K455" t="str">
        <f>IF(A455=0,0,VLOOKUP(A455,入力ファイル!B:T,19,FALSE))</f>
        <v>Quantum Image Processing (QImP)と呼ばれる研究。</v>
      </c>
    </row>
    <row r="456" spans="1:11">
      <c r="A456" t="str">
        <f>filter_input!E456</f>
        <v>2008.01070</v>
      </c>
      <c r="B456" t="b">
        <f>IF(A456=0,0,VLOOKUP(A456,入力ファイル!B:T,3,FALSE))</f>
        <v>0</v>
      </c>
      <c r="C456" s="1">
        <f>IF(A456=0,"",VLOOKUP(A456,入力ファイル!B:T,4,FALSE))</f>
        <v>44044.114502314813</v>
      </c>
      <c r="D456">
        <f t="shared" si="14"/>
        <v>2020</v>
      </c>
      <c r="E456">
        <f t="shared" si="15"/>
        <v>440441145</v>
      </c>
      <c r="F456" t="str">
        <f>IF(A456=0,0,VLOOKUP(A456,入力ファイル!B:T,5,FALSE))</f>
        <v>　</v>
      </c>
      <c r="G456" t="e">
        <f>IF(A456=0,0,VLOOKUP(VLOOKUP(A456,入力ファイル!B:T,6,FALSE),vendors!A:E,5,FALSE))</f>
        <v>#N/A</v>
      </c>
      <c r="H456" t="str">
        <f>IF(A456=0,0,VLOOKUP(A456,入力ファイル!B:T,15,FALSE))</f>
        <v/>
      </c>
      <c r="I456">
        <f>IFERROR(VLOOKUP(A456,subject_ids!A:B,2,FALSE),"")</f>
        <v>1</v>
      </c>
      <c r="J456" t="str">
        <f>IF(A456=0,0,VLOOKUP(A456,入力ファイル!B:T,17,FALSE))</f>
        <v>Demonstrating Quantum Zeno Effect on IBM Quantum Experience</v>
      </c>
      <c r="K456" t="str">
        <f>IF(A456=0,0,VLOOKUP(A456,入力ファイル!B:T,19,FALSE))</f>
        <v/>
      </c>
    </row>
    <row r="457" spans="1:11">
      <c r="A457" t="str">
        <f>filter_input!E457</f>
        <v>2008.00691</v>
      </c>
      <c r="B457" t="b">
        <f>IF(A457=0,0,VLOOKUP(A457,入力ファイル!B:T,3,FALSE))</f>
        <v>1</v>
      </c>
      <c r="C457" s="1">
        <f>IF(A457=0,"",VLOOKUP(A457,入力ファイル!B:T,4,FALSE))</f>
        <v>44046.326770833337</v>
      </c>
      <c r="D457">
        <f t="shared" si="14"/>
        <v>2020</v>
      </c>
      <c r="E457">
        <f t="shared" si="15"/>
        <v>440463267</v>
      </c>
      <c r="F457">
        <f>IF(A457=0,0,VLOOKUP(A457,入力ファイル!B:T,5,FALSE))</f>
        <v>28</v>
      </c>
      <c r="G457" t="str">
        <f>IF(A457=0,0,VLOOKUP(VLOOKUP(A457,入力ファイル!B:T,6,FALSE),vendors!A:E,5,FALSE))</f>
        <v>Rigetti</v>
      </c>
      <c r="H457" t="str">
        <f>IF(A457=0,0,VLOOKUP(A457,入力ファイル!B:T,15,FALSE))</f>
        <v>F1,F4</v>
      </c>
      <c r="I457" t="str">
        <f>IFERROR(VLOOKUP(A457,subject_ids!A:B,2,FALSE),"")</f>
        <v>1,18</v>
      </c>
      <c r="J457" t="str">
        <f>IF(A457=0,0,VLOOKUP(A457,入力ファイル!B:T,17,FALSE))</f>
        <v>Quantum versus Classical Generative Modelling in Finance</v>
      </c>
      <c r="K457" t="str">
        <f>IF(A457=0,0,VLOOKUP(A457,入力ファイル!B:T,19,FALSE))</f>
        <v/>
      </c>
    </row>
    <row r="458" spans="1:11">
      <c r="A458" t="str">
        <f>filter_input!E458</f>
        <v>2007.15521</v>
      </c>
      <c r="B458" t="b">
        <f>IF(A458=0,0,VLOOKUP(A458,入力ファイル!B:T,3,FALSE))</f>
        <v>1</v>
      </c>
      <c r="C458" s="1">
        <f>IF(A458=0,"",VLOOKUP(A458,入力ファイル!B:T,4,FALSE))</f>
        <v>44042.639421296299</v>
      </c>
      <c r="D458">
        <f t="shared" si="14"/>
        <v>2020</v>
      </c>
      <c r="E458">
        <f t="shared" si="15"/>
        <v>440426394</v>
      </c>
      <c r="F458">
        <f>IF(A458=0,0,VLOOKUP(A458,入力ファイル!B:T,5,FALSE))</f>
        <v>2</v>
      </c>
      <c r="G458" t="str">
        <f>IF(A458=0,0,VLOOKUP(VLOOKUP(A458,入力ファイル!B:T,6,FALSE),vendors!A:E,5,FALSE))</f>
        <v>IBM</v>
      </c>
      <c r="H458" t="str">
        <f>IF(A458=0,0,VLOOKUP(A458,入力ファイル!B:T,15,FALSE))</f>
        <v>F3</v>
      </c>
      <c r="I458">
        <f>IFERROR(VLOOKUP(A458,subject_ids!A:B,2,FALSE),"")</f>
        <v>1</v>
      </c>
      <c r="J458" t="str">
        <f>IF(A458=0,0,VLOOKUP(A458,入力ファイル!B:T,17,FALSE))</f>
        <v>Experimental semi-autonomous eigensolver using reinforcement learning</v>
      </c>
      <c r="K458" t="str">
        <f>IF(A458=0,0,VLOOKUP(A458,入力ファイル!B:T,19,FALSE))</f>
        <v/>
      </c>
    </row>
    <row r="459" spans="1:11">
      <c r="A459" t="str">
        <f>filter_input!E459</f>
        <v>2007.11212</v>
      </c>
      <c r="B459" t="b">
        <f>IF(A459=0,0,VLOOKUP(A459,入力ファイル!B:T,3,FALSE))</f>
        <v>1</v>
      </c>
      <c r="C459" s="1">
        <f>IF(A459=0,"",VLOOKUP(A459,入力ファイル!B:T,4,FALSE))</f>
        <v>44034.246562499997</v>
      </c>
      <c r="D459">
        <f t="shared" si="14"/>
        <v>2020</v>
      </c>
      <c r="E459">
        <f t="shared" si="15"/>
        <v>440342465</v>
      </c>
      <c r="F459">
        <f>IF(A459=0,0,VLOOKUP(A459,入力ファイル!B:T,5,FALSE))</f>
        <v>5</v>
      </c>
      <c r="G459" t="str">
        <f>IF(A459=0,0,VLOOKUP(VLOOKUP(A459,入力ファイル!B:T,6,FALSE),vendors!A:E,5,FALSE))</f>
        <v>IBM</v>
      </c>
      <c r="H459" t="str">
        <f>IF(A459=0,0,VLOOKUP(A459,入力ファイル!B:T,15,FALSE))</f>
        <v>F8</v>
      </c>
      <c r="I459">
        <f>IFERROR(VLOOKUP(A459,subject_ids!A:B,2,FALSE),"")</f>
        <v>1</v>
      </c>
      <c r="J459" t="str">
        <f>IF(A459=0,0,VLOOKUP(A459,入力ファイル!B:T,17,FALSE))</f>
        <v>Speedup of the Quantum Adiabatic Algorithm using Delocalization   Catalysis</v>
      </c>
      <c r="K459" t="str">
        <f>IF(A459=0,0,VLOOKUP(A459,入力ファイル!B:T,19,FALSE))</f>
        <v/>
      </c>
    </row>
    <row r="460" spans="1:11">
      <c r="A460" t="str">
        <f>filter_input!E460</f>
        <v>2007.10894</v>
      </c>
      <c r="B460" t="b">
        <f>IF(A460=0,0,VLOOKUP(A460,入力ファイル!B:T,3,FALSE))</f>
        <v>1</v>
      </c>
      <c r="C460" s="1">
        <f>IF(A460=0,"",VLOOKUP(A460,入力ファイル!B:T,4,FALSE))</f>
        <v>44033.650405092594</v>
      </c>
      <c r="D460">
        <f t="shared" si="14"/>
        <v>2020</v>
      </c>
      <c r="E460">
        <f t="shared" si="15"/>
        <v>440336504</v>
      </c>
      <c r="F460">
        <f>IF(A460=0,0,VLOOKUP(A460,入力ファイル!B:T,5,FALSE))</f>
        <v>4</v>
      </c>
      <c r="G460" t="str">
        <f>IF(A460=0,0,VLOOKUP(VLOOKUP(A460,入力ファイル!B:T,6,FALSE),vendors!A:E,5,FALSE))</f>
        <v>Quantinuum</v>
      </c>
      <c r="H460" t="str">
        <f>IF(A460=0,0,VLOOKUP(A460,入力ファイル!B:T,15,FALSE))</f>
        <v>F7</v>
      </c>
      <c r="I460" t="str">
        <f>IFERROR(VLOOKUP(A460,subject_ids!A:B,2,FALSE),"")</f>
        <v>1,10</v>
      </c>
      <c r="J460" t="str">
        <f>IF(A460=0,0,VLOOKUP(A460,入力ファイル!B:T,17,FALSE))</f>
        <v>Optimizing Quantum Search with a Binomial Version of Grover's Algorithm</v>
      </c>
      <c r="K460" t="str">
        <f>IF(A460=0,0,VLOOKUP(A460,入力ファイル!B:T,19,FALSE))</f>
        <v/>
      </c>
    </row>
    <row r="461" spans="1:11">
      <c r="A461" t="str">
        <f>filter_input!E461</f>
        <v>2007.08327</v>
      </c>
      <c r="B461" t="b">
        <f>IF(A461=0,0,VLOOKUP(A461,入力ファイル!B:T,3,FALSE))</f>
        <v>0</v>
      </c>
      <c r="C461" s="1">
        <f>IF(A461=0,"",VLOOKUP(A461,入力ファイル!B:T,4,FALSE))</f>
        <v>44028.56690972222</v>
      </c>
      <c r="D461">
        <f t="shared" si="14"/>
        <v>2020</v>
      </c>
      <c r="E461">
        <f t="shared" si="15"/>
        <v>440285669</v>
      </c>
      <c r="F461">
        <f>IF(A461=0,0,VLOOKUP(A461,入力ファイル!B:T,5,FALSE))</f>
        <v>0</v>
      </c>
      <c r="G461">
        <f>IF(A461=0,0,VLOOKUP(VLOOKUP(A461,入力ファイル!B:T,6,FALSE),vendors!A:E,5,FALSE))</f>
        <v>0</v>
      </c>
      <c r="H461" t="str">
        <f>IF(A461=0,0,VLOOKUP(A461,入力ファイル!B:T,15,FALSE))</f>
        <v/>
      </c>
      <c r="I461">
        <f>IFERROR(VLOOKUP(A461,subject_ids!A:B,2,FALSE),"")</f>
        <v>1</v>
      </c>
      <c r="J461" t="str">
        <f>IF(A461=0,0,VLOOKUP(A461,入力ファイル!B:T,17,FALSE))</f>
        <v>A non-algorithmic approach to "programming" quantum computers via   machine learning</v>
      </c>
      <c r="K461" t="str">
        <f>IF(A461=0,0,VLOOKUP(A461,入力ファイル!B:T,19,FALSE))</f>
        <v/>
      </c>
    </row>
    <row r="462" spans="1:11">
      <c r="A462" t="str">
        <f>filter_input!E462</f>
        <v>2007.07901</v>
      </c>
      <c r="B462" t="b">
        <f>IF(A462=0,0,VLOOKUP(A462,入力ファイル!B:T,3,FALSE))</f>
        <v>0</v>
      </c>
      <c r="C462" s="1">
        <f>IF(A462=0,"",VLOOKUP(A462,入力ファイル!B:T,4,FALSE))</f>
        <v>44027.750011574077</v>
      </c>
      <c r="D462">
        <f t="shared" si="14"/>
        <v>2020</v>
      </c>
      <c r="E462">
        <f t="shared" si="15"/>
        <v>440277500</v>
      </c>
      <c r="F462">
        <f>IF(A462=0,0,VLOOKUP(A462,入力ファイル!B:T,5,FALSE))</f>
        <v>0</v>
      </c>
      <c r="G462">
        <f>IF(A462=0,0,VLOOKUP(VLOOKUP(A462,入力ファイル!B:T,6,FALSE),vendors!A:E,5,FALSE))</f>
        <v>0</v>
      </c>
      <c r="H462" t="str">
        <f>IF(A462=0,0,VLOOKUP(A462,入力ファイル!B:T,15,FALSE))</f>
        <v/>
      </c>
      <c r="I462">
        <f>IFERROR(VLOOKUP(A462,subject_ids!A:B,2,FALSE),"")</f>
        <v>1</v>
      </c>
      <c r="J462" t="str">
        <f>IF(A462=0,0,VLOOKUP(A462,入力ファイル!B:T,17,FALSE))</f>
        <v>Fast Estimation of Sparse Quantum Noise</v>
      </c>
      <c r="K462" t="str">
        <f>IF(A462=0,0,VLOOKUP(A462,入力ファイル!B:T,19,FALSE))</f>
        <v/>
      </c>
    </row>
    <row r="463" spans="1:11">
      <c r="A463" t="str">
        <f>filter_input!E463</f>
        <v>2007.06539</v>
      </c>
      <c r="B463" t="b">
        <f>IF(A463=0,0,VLOOKUP(A463,入力ファイル!B:T,3,FALSE))</f>
        <v>1</v>
      </c>
      <c r="C463" s="1">
        <f>IF(A463=0,"",VLOOKUP(A463,入力ファイル!B:T,4,FALSE))</f>
        <v>44025.740497685183</v>
      </c>
      <c r="D463">
        <f t="shared" si="14"/>
        <v>2020</v>
      </c>
      <c r="E463">
        <f t="shared" si="15"/>
        <v>440257404</v>
      </c>
      <c r="F463">
        <f>IF(A463=0,0,VLOOKUP(A463,入力ファイル!B:T,5,FALSE))</f>
        <v>4</v>
      </c>
      <c r="G463" t="str">
        <f>IF(A463=0,0,VLOOKUP(VLOOKUP(A463,入力ファイル!B:T,6,FALSE),vendors!A:E,5,FALSE))</f>
        <v>IBM</v>
      </c>
      <c r="H463" t="str">
        <f>IF(A463=0,0,VLOOKUP(A463,入力ファイル!B:T,15,FALSE))</f>
        <v>F7</v>
      </c>
      <c r="I463" t="str">
        <f>IFERROR(VLOOKUP(A463,subject_ids!A:B,2,FALSE),"")</f>
        <v>1,12</v>
      </c>
      <c r="J463" t="str">
        <f>IF(A463=0,0,VLOOKUP(A463,入力ファイル!B:T,17,FALSE))</f>
        <v>Benchmarking 16-element quantum search algorithms on superconducting   quantum processors</v>
      </c>
      <c r="K463" t="str">
        <f>IF(A463=0,0,VLOOKUP(A463,入力ファイル!B:T,19,FALSE))</f>
        <v/>
      </c>
    </row>
    <row r="464" spans="1:11">
      <c r="A464" t="str">
        <f>filter_input!E464</f>
        <v>2007.04900</v>
      </c>
      <c r="B464" t="b">
        <f>IF(A464=0,0,VLOOKUP(A464,入力ファイル!B:T,3,FALSE))</f>
        <v>1</v>
      </c>
      <c r="C464" s="1">
        <f>IF(A464=0,"",VLOOKUP(A464,入力ファイル!B:T,4,FALSE))</f>
        <v>44021.667048611111</v>
      </c>
      <c r="D464">
        <f t="shared" si="14"/>
        <v>2020</v>
      </c>
      <c r="E464">
        <f t="shared" si="15"/>
        <v>440216670</v>
      </c>
      <c r="F464">
        <f>IF(A464=0,0,VLOOKUP(A464,入力ファイル!B:T,5,FALSE))</f>
        <v>6</v>
      </c>
      <c r="G464" t="str">
        <f>IF(A464=0,0,VLOOKUP(VLOOKUP(A464,入力ファイル!B:T,6,FALSE),vendors!A:E,5,FALSE))</f>
        <v>Rigetti</v>
      </c>
      <c r="H464" t="str">
        <f>IF(A464=0,0,VLOOKUP(A464,入力ファイル!B:T,15,FALSE))</f>
        <v>F1</v>
      </c>
      <c r="I464" t="str">
        <f>IFERROR(VLOOKUP(A464,subject_ids!A:B,2,FALSE),"")</f>
        <v>1,18</v>
      </c>
      <c r="J464" t="str">
        <f>IF(A464=0,0,VLOOKUP(A464,入力ファイル!B:T,17,FALSE))</f>
        <v>Reformulation of the No-Free-Lunch Theorem for Entangled Data Sets</v>
      </c>
      <c r="K464" t="str">
        <f>IF(A464=0,0,VLOOKUP(A464,入力ファイル!B:T,19,FALSE))</f>
        <v/>
      </c>
    </row>
    <row r="465" spans="1:11">
      <c r="A465" t="str">
        <f>filter_input!E465</f>
        <v>2007.04694</v>
      </c>
      <c r="B465" t="b">
        <f>IF(A465=0,0,VLOOKUP(A465,入力ファイル!B:T,3,FALSE))</f>
        <v>1</v>
      </c>
      <c r="C465" s="1">
        <f>IF(A465=0,"",VLOOKUP(A465,入力ファイル!B:T,4,FALSE))</f>
        <v>44021.443923611114</v>
      </c>
      <c r="D465">
        <f t="shared" si="14"/>
        <v>2020</v>
      </c>
      <c r="E465">
        <f t="shared" si="15"/>
        <v>440214439</v>
      </c>
      <c r="F465">
        <f>IF(A465=0,0,VLOOKUP(A465,入力ファイル!B:T,5,FALSE))</f>
        <v>5</v>
      </c>
      <c r="G465" t="str">
        <f>IF(A465=0,0,VLOOKUP(VLOOKUP(A465,入力ファイル!B:T,6,FALSE),vendors!A:E,5,FALSE))</f>
        <v>IBM</v>
      </c>
      <c r="H465" t="str">
        <f>IF(A465=0,0,VLOOKUP(A465,入力ファイル!B:T,15,FALSE))</f>
        <v>F7</v>
      </c>
      <c r="I465">
        <f>IFERROR(VLOOKUP(A465,subject_ids!A:B,2,FALSE),"")</f>
        <v>1</v>
      </c>
      <c r="J465" t="str">
        <f>IF(A465=0,0,VLOOKUP(A465,入力ファイル!B:T,17,FALSE))</f>
        <v>Experimental implementation of leakage elimination operators</v>
      </c>
      <c r="K465" t="str">
        <f>IF(A465=0,0,VLOOKUP(A465,入力ファイル!B:T,19,FALSE))</f>
        <v/>
      </c>
    </row>
    <row r="466" spans="1:11">
      <c r="A466" t="str">
        <f>filter_input!E466</f>
        <v>2007.04447</v>
      </c>
      <c r="B466" t="b">
        <f>IF(A466=0,0,VLOOKUP(A466,入力ファイル!B:T,3,FALSE))</f>
        <v>1</v>
      </c>
      <c r="C466" s="1">
        <f>IF(A466=0,"",VLOOKUP(A466,入力ファイル!B:T,4,FALSE))</f>
        <v>44020.901423611111</v>
      </c>
      <c r="D466">
        <f t="shared" si="14"/>
        <v>2020</v>
      </c>
      <c r="E466">
        <f t="shared" si="15"/>
        <v>440209014</v>
      </c>
      <c r="F466">
        <f>IF(A466=0,0,VLOOKUP(A466,入力ファイル!B:T,5,FALSE))</f>
        <v>5</v>
      </c>
      <c r="G466" t="str">
        <f>IF(A466=0,0,VLOOKUP(VLOOKUP(A466,入力ファイル!B:T,6,FALSE),vendors!A:E,5,FALSE))</f>
        <v>IBM</v>
      </c>
      <c r="H466" t="str">
        <f>IF(A466=0,0,VLOOKUP(A466,入力ファイル!B:T,15,FALSE))</f>
        <v>F7</v>
      </c>
      <c r="I466" t="str">
        <f>IFERROR(VLOOKUP(A466,subject_ids!A:B,2,FALSE),"")</f>
        <v>4,21,13,1</v>
      </c>
      <c r="J466" t="str">
        <f>IF(A466=0,0,VLOOKUP(A466,入力ファイル!B:T,17,FALSE))</f>
        <v>An Algorithm for Quantum Computation of Particle Decays</v>
      </c>
      <c r="K466" t="str">
        <f>IF(A466=0,0,VLOOKUP(A466,入力ファイル!B:T,19,FALSE))</f>
        <v/>
      </c>
    </row>
    <row r="467" spans="1:11">
      <c r="A467" t="str">
        <f>filter_input!E467</f>
        <v>2007.03663</v>
      </c>
      <c r="B467" t="b">
        <f>IF(A467=0,0,VLOOKUP(A467,入力ファイル!B:T,3,FALSE))</f>
        <v>1</v>
      </c>
      <c r="C467" s="1">
        <f>IF(A467=0,"",VLOOKUP(A467,入力ファイル!B:T,4,FALSE))</f>
        <v>44019.744583333333</v>
      </c>
      <c r="D467">
        <f t="shared" si="14"/>
        <v>2020</v>
      </c>
      <c r="E467">
        <f t="shared" si="15"/>
        <v>440197445</v>
      </c>
      <c r="F467">
        <f>IF(A467=0,0,VLOOKUP(A467,入力ファイル!B:T,5,FALSE))</f>
        <v>2</v>
      </c>
      <c r="G467" t="str">
        <f>IF(A467=0,0,VLOOKUP(VLOOKUP(A467,入力ファイル!B:T,6,FALSE),vendors!A:E,5,FALSE))</f>
        <v>IBM</v>
      </c>
      <c r="H467" t="str">
        <f>IF(A467=0,0,VLOOKUP(A467,入力ファイル!B:T,15,FALSE))</f>
        <v>F7</v>
      </c>
      <c r="I467" t="str">
        <f>IFERROR(VLOOKUP(A467,subject_ids!A:B,2,FALSE),"")</f>
        <v>1,21</v>
      </c>
      <c r="J467" t="str">
        <f>IF(A467=0,0,VLOOKUP(A467,入力ファイル!B:T,17,FALSE))</f>
        <v>Measurement Error Mitigation in Quantum Computers Through Classical   Bit-Flip Correction</v>
      </c>
      <c r="K467" t="str">
        <f>IF(A467=0,0,VLOOKUP(A467,入力ファイル!B:T,19,FALSE))</f>
        <v/>
      </c>
    </row>
    <row r="468" spans="1:11">
      <c r="A468" t="str">
        <f>filter_input!E468</f>
        <v>2007.01681</v>
      </c>
      <c r="B468" t="b">
        <f>IF(A468=0,0,VLOOKUP(A468,入力ファイル!B:T,3,FALSE))</f>
        <v>1</v>
      </c>
      <c r="C468" s="1">
        <f>IF(A468=0,"",VLOOKUP(A468,入力ファイル!B:T,4,FALSE))</f>
        <v>44015.569814814815</v>
      </c>
      <c r="D468">
        <f t="shared" si="14"/>
        <v>2020</v>
      </c>
      <c r="E468">
        <f t="shared" si="15"/>
        <v>440155698</v>
      </c>
      <c r="F468">
        <f>IF(A468=0,0,VLOOKUP(A468,入力ファイル!B:T,5,FALSE))</f>
        <v>4</v>
      </c>
      <c r="G468" t="str">
        <f>IF(A468=0,0,VLOOKUP(VLOOKUP(A468,入力ファイル!B:T,6,FALSE),vendors!A:E,5,FALSE))</f>
        <v>IBM</v>
      </c>
      <c r="H468" t="str">
        <f>IF(A468=0,0,VLOOKUP(A468,入力ファイル!B:T,15,FALSE))</f>
        <v>A</v>
      </c>
      <c r="I468">
        <f>IFERROR(VLOOKUP(A468,subject_ids!A:B,2,FALSE),"")</f>
        <v>1</v>
      </c>
      <c r="J468" t="str">
        <f>IF(A468=0,0,VLOOKUP(A468,入力ファイル!B:T,17,FALSE))</f>
        <v>On Actual Preparation of Dicke State on a Quantum Computer</v>
      </c>
      <c r="K468" t="str">
        <f>IF(A468=0,0,VLOOKUP(A468,入力ファイル!B:T,19,FALSE))</f>
        <v/>
      </c>
    </row>
    <row r="469" spans="1:11">
      <c r="A469" t="str">
        <f>filter_input!E469</f>
        <v>2007.01122</v>
      </c>
      <c r="B469" t="b">
        <f>IF(A469=0,0,VLOOKUP(A469,入力ファイル!B:T,3,FALSE))</f>
        <v>0</v>
      </c>
      <c r="C469" s="1">
        <f>IF(A469=0,"",VLOOKUP(A469,入力ファイル!B:T,4,FALSE))</f>
        <v>44013.324988425928</v>
      </c>
      <c r="D469">
        <f t="shared" si="14"/>
        <v>2020</v>
      </c>
      <c r="E469">
        <f t="shared" si="15"/>
        <v>440133249</v>
      </c>
      <c r="F469">
        <f>IF(A469=0,0,VLOOKUP(A469,入力ファイル!B:T,5,FALSE))</f>
        <v>0</v>
      </c>
      <c r="G469">
        <f>IF(A469=0,0,VLOOKUP(VLOOKUP(A469,入力ファイル!B:T,6,FALSE),vendors!A:E,5,FALSE))</f>
        <v>0</v>
      </c>
      <c r="H469" t="str">
        <f>IF(A469=0,0,VLOOKUP(A469,入力ファイル!B:T,15,FALSE))</f>
        <v>A</v>
      </c>
      <c r="I469">
        <f>IFERROR(VLOOKUP(A469,subject_ids!A:B,2,FALSE),"")</f>
        <v>1</v>
      </c>
      <c r="J469" t="str">
        <f>IF(A469=0,0,VLOOKUP(A469,入力ファイル!B:T,17,FALSE))</f>
        <v>Measurement-device-independent QSDC protocol using Bell and GHZ states   on quantum simulator</v>
      </c>
      <c r="K469" t="str">
        <f>IF(A469=0,0,VLOOKUP(A469,入力ファイル!B:T,19,FALSE))</f>
        <v/>
      </c>
    </row>
    <row r="470" spans="1:11">
      <c r="A470" t="str">
        <f>filter_input!E470</f>
        <v>2007.01028</v>
      </c>
      <c r="B470" t="b">
        <f>IF(A470=0,0,VLOOKUP(A470,入力ファイル!B:T,3,FALSE))</f>
        <v>1</v>
      </c>
      <c r="C470" s="1">
        <f>IF(A470=0,"",VLOOKUP(A470,入力ファイル!B:T,4,FALSE))</f>
        <v>44014.477013888885</v>
      </c>
      <c r="D470">
        <f t="shared" si="14"/>
        <v>2020</v>
      </c>
      <c r="E470">
        <f t="shared" si="15"/>
        <v>440144770</v>
      </c>
      <c r="F470">
        <f>IF(A470=0,0,VLOOKUP(A470,入力ファイル!B:T,5,FALSE))</f>
        <v>4</v>
      </c>
      <c r="G470" t="str">
        <f>IF(A470=0,0,VLOOKUP(VLOOKUP(A470,入力ファイル!B:T,6,FALSE),vendors!A:E,5,FALSE))</f>
        <v>IBM</v>
      </c>
      <c r="H470" t="str">
        <f>IF(A470=0,0,VLOOKUP(A470,入力ファイル!B:T,15,FALSE))</f>
        <v>F1</v>
      </c>
      <c r="I470" t="str">
        <f>IFERROR(VLOOKUP(A470,subject_ids!A:B,2,FALSE),"")</f>
        <v>18,1,25</v>
      </c>
      <c r="J470" t="str">
        <f>IF(A470=0,0,VLOOKUP(A470,入力ファイル!B:T,17,FALSE))</f>
        <v>Quantum Ensemble for Classification</v>
      </c>
      <c r="K470" t="str">
        <f>IF(A470=0,0,VLOOKUP(A470,入力ファイル!B:T,19,FALSE))</f>
        <v/>
      </c>
    </row>
    <row r="471" spans="1:11">
      <c r="A471" t="str">
        <f>filter_input!E471</f>
        <v>2007.00368</v>
      </c>
      <c r="B471" t="b">
        <f>IF(A471=0,0,VLOOKUP(A471,入力ファイル!B:T,3,FALSE))</f>
        <v>1</v>
      </c>
      <c r="C471" s="1">
        <f>IF(A471=0,"",VLOOKUP(A471,入力ファイル!B:T,4,FALSE))</f>
        <v>44013.42628472222</v>
      </c>
      <c r="D471">
        <f t="shared" si="14"/>
        <v>2020</v>
      </c>
      <c r="E471">
        <f t="shared" si="15"/>
        <v>440134262</v>
      </c>
      <c r="F471">
        <f>IF(A471=0,0,VLOOKUP(A471,入力ファイル!B:T,5,FALSE))</f>
        <v>5</v>
      </c>
      <c r="G471" t="str">
        <f>IF(A471=0,0,VLOOKUP(VLOOKUP(A471,入力ファイル!B:T,6,FALSE),vendors!A:E,5,FALSE))</f>
        <v>IBM</v>
      </c>
      <c r="H471" t="str">
        <f>IF(A471=0,0,VLOOKUP(A471,入力ファイル!B:T,15,FALSE))</f>
        <v>B,F1</v>
      </c>
      <c r="I471" t="str">
        <f>IFERROR(VLOOKUP(A471,subject_ids!A:B,2,FALSE),"")</f>
        <v>1,24,14</v>
      </c>
      <c r="J471" t="str">
        <f>IF(A471=0,0,VLOOKUP(A471,入力ファイル!B:T,17,FALSE))</f>
        <v>Quantum optimal control with quantum computers: an hybrid algorithm   featuring machine learning optimization</v>
      </c>
      <c r="K471" t="str">
        <f>IF(A471=0,0,VLOOKUP(A471,入力ファイル!B:T,19,FALSE))</f>
        <v/>
      </c>
    </row>
    <row r="472" spans="1:11">
      <c r="A472" t="str">
        <f>filter_input!E472</f>
        <v>2006.16223</v>
      </c>
      <c r="B472" t="b">
        <f>IF(A472=0,0,VLOOKUP(A472,入力ファイル!B:T,3,FALSE))</f>
        <v>1</v>
      </c>
      <c r="C472" s="1">
        <f>IF(A472=0,"",VLOOKUP(A472,入力ファイル!B:T,4,FALSE))</f>
        <v>44011.738935185182</v>
      </c>
      <c r="D472">
        <f t="shared" si="14"/>
        <v>2020</v>
      </c>
      <c r="E472">
        <f t="shared" si="15"/>
        <v>440117389</v>
      </c>
      <c r="F472">
        <f>IF(A472=0,0,VLOOKUP(A472,入力ファイル!B:T,5,FALSE))</f>
        <v>3</v>
      </c>
      <c r="G472" t="str">
        <f>IF(A472=0,0,VLOOKUP(VLOOKUP(A472,入力ファイル!B:T,6,FALSE),vendors!A:E,5,FALSE))</f>
        <v>IBM</v>
      </c>
      <c r="H472" t="str">
        <f>IF(A472=0,0,VLOOKUP(A472,入力ファイル!B:T,15,FALSE))</f>
        <v>F7</v>
      </c>
      <c r="I472">
        <f>IFERROR(VLOOKUP(A472,subject_ids!A:B,2,FALSE),"")</f>
        <v>1</v>
      </c>
      <c r="J472" t="str">
        <f>IF(A472=0,0,VLOOKUP(A472,入力ファイル!B:T,17,FALSE))</f>
        <v>Amplitude estimation via maximum likelihood on noisy quantum computer</v>
      </c>
      <c r="K472" t="str">
        <f>IF(A472=0,0,VLOOKUP(A472,入力ファイル!B:T,19,FALSE))</f>
        <v/>
      </c>
    </row>
    <row r="473" spans="1:11">
      <c r="A473" t="str">
        <f>filter_input!E473</f>
        <v>2006.15438</v>
      </c>
      <c r="B473" t="b">
        <f>IF(A473=0,0,VLOOKUP(A473,入力ファイル!B:T,3,FALSE))</f>
        <v>1</v>
      </c>
      <c r="C473" s="1">
        <f>IF(A473=0,"",VLOOKUP(A473,入力ファイル!B:T,4,FALSE))</f>
        <v>44009.842638888891</v>
      </c>
      <c r="D473">
        <f t="shared" si="14"/>
        <v>2020</v>
      </c>
      <c r="E473">
        <f t="shared" si="15"/>
        <v>440098426</v>
      </c>
      <c r="F473">
        <f>IF(A473=0,0,VLOOKUP(A473,入力ファイル!B:T,5,FALSE))</f>
        <v>5</v>
      </c>
      <c r="G473" t="str">
        <f>IF(A473=0,0,VLOOKUP(VLOOKUP(A473,入力ファイル!B:T,6,FALSE),vendors!A:E,5,FALSE))</f>
        <v>IBM</v>
      </c>
      <c r="H473" t="str">
        <f>IF(A473=0,0,VLOOKUP(A473,入力ファイル!B:T,15,FALSE))</f>
        <v>F5</v>
      </c>
      <c r="I473" t="str">
        <f>IFERROR(VLOOKUP(A473,subject_ids!A:B,2,FALSE),"")</f>
        <v>1,10</v>
      </c>
      <c r="J473" t="str">
        <f>IF(A473=0,0,VLOOKUP(A473,入力ファイル!B:T,17,FALSE))</f>
        <v>Quantum Approximate Optimization for Hard Problems in Linear Algebra</v>
      </c>
      <c r="K473" t="str">
        <f>IF(A473=0,0,VLOOKUP(A473,入力ファイル!B:T,19,FALSE))</f>
        <v/>
      </c>
    </row>
    <row r="474" spans="1:11">
      <c r="A474" t="str">
        <f>filter_input!E474</f>
        <v>2006.14510</v>
      </c>
      <c r="B474" t="b">
        <f>IF(A474=0,0,VLOOKUP(A474,入力ファイル!B:T,3,FALSE))</f>
        <v>0</v>
      </c>
      <c r="C474" s="1">
        <f>IF(A474=0,"",VLOOKUP(A474,入力ファイル!B:T,4,FALSE))</f>
        <v>44007.668113425927</v>
      </c>
      <c r="D474">
        <f t="shared" si="14"/>
        <v>2020</v>
      </c>
      <c r="E474">
        <f t="shared" si="15"/>
        <v>440076681</v>
      </c>
      <c r="F474">
        <f>IF(A474=0,0,VLOOKUP(A474,入力ファイル!B:T,5,FALSE))</f>
        <v>0</v>
      </c>
      <c r="G474">
        <f>IF(A474=0,0,VLOOKUP(VLOOKUP(A474,入力ファイル!B:T,6,FALSE),vendors!A:E,5,FALSE))</f>
        <v>0</v>
      </c>
      <c r="H474" t="str">
        <f>IF(A474=0,0,VLOOKUP(A474,入力ファイル!B:T,15,FALSE))</f>
        <v>F4,F5</v>
      </c>
      <c r="I474" t="str">
        <f>IFERROR(VLOOKUP(A474,subject_ids!A:B,2,FALSE),"")</f>
        <v>1,48</v>
      </c>
      <c r="J474" t="str">
        <f>IF(A474=0,0,VLOOKUP(A474,入力ファイル!B:T,17,FALSE))</f>
        <v>Quantum Computing for Finance: State of the Art and Future Prospects</v>
      </c>
      <c r="K474" t="str">
        <f>IF(A474=0,0,VLOOKUP(A474,入力ファイル!B:T,19,FALSE))</f>
        <v/>
      </c>
    </row>
    <row r="475" spans="1:11">
      <c r="A475" t="str">
        <f>filter_input!E475</f>
        <v>2006.14044</v>
      </c>
      <c r="B475" t="b">
        <f>IF(A475=0,0,VLOOKUP(A475,入力ファイル!B:T,3,FALSE))</f>
        <v>1</v>
      </c>
      <c r="C475" s="1">
        <f>IF(A475=0,"",VLOOKUP(A475,入力ファイル!B:T,4,FALSE))</f>
        <v>44006.872430555559</v>
      </c>
      <c r="D475">
        <f t="shared" si="14"/>
        <v>2020</v>
      </c>
      <c r="E475">
        <f t="shared" si="15"/>
        <v>440068724</v>
      </c>
      <c r="F475">
        <f>IF(A475=0,0,VLOOKUP(A475,入力ファイル!B:T,5,FALSE))</f>
        <v>20</v>
      </c>
      <c r="G475" t="str">
        <f>IF(A475=0,0,VLOOKUP(VLOOKUP(A475,入力ファイル!B:T,6,FALSE),vendors!A:E,5,FALSE))</f>
        <v>IBM</v>
      </c>
      <c r="H475" t="str">
        <f>IF(A475=0,0,VLOOKUP(A475,入力ファイル!B:T,15,FALSE))</f>
        <v>E</v>
      </c>
      <c r="I475">
        <f>IFERROR(VLOOKUP(A475,subject_ids!A:B,2,FALSE),"")</f>
        <v>1</v>
      </c>
      <c r="J475" t="str">
        <f>IF(A475=0,0,VLOOKUP(A475,入力ファイル!B:T,17,FALSE))</f>
        <v>Mitigating measurement errors in multi-qubit experiments</v>
      </c>
      <c r="K475" t="str">
        <f>IF(A475=0,0,VLOOKUP(A475,入力ファイル!B:T,19,FALSE))</f>
        <v/>
      </c>
    </row>
    <row r="476" spans="1:11">
      <c r="A476" t="str">
        <f>filter_input!E476</f>
        <v>2006.13794</v>
      </c>
      <c r="B476" t="b">
        <f>IF(A476=0,0,VLOOKUP(A476,入力ファイル!B:T,3,FALSE))</f>
        <v>1</v>
      </c>
      <c r="C476" s="1">
        <f>IF(A476=0,"",VLOOKUP(A476,入力ファイル!B:T,4,FALSE))</f>
        <v>44006.630312499998</v>
      </c>
      <c r="D476">
        <f t="shared" si="14"/>
        <v>2020</v>
      </c>
      <c r="E476">
        <f t="shared" si="15"/>
        <v>440066303</v>
      </c>
      <c r="F476">
        <f>IF(A476=0,0,VLOOKUP(A476,入力ファイル!B:T,5,FALSE))</f>
        <v>4</v>
      </c>
      <c r="G476" t="str">
        <f>IF(A476=0,0,VLOOKUP(VLOOKUP(A476,入力ファイル!B:T,6,FALSE),vendors!A:E,5,FALSE))</f>
        <v>IBM</v>
      </c>
      <c r="H476" t="str">
        <f>IF(A476=0,0,VLOOKUP(A476,入力ファイル!B:T,15,FALSE))</f>
        <v>A</v>
      </c>
      <c r="I476">
        <f>IFERROR(VLOOKUP(A476,subject_ids!A:B,2,FALSE),"")</f>
        <v>1</v>
      </c>
      <c r="J476" t="str">
        <f>IF(A476=0,0,VLOOKUP(A476,入力ファイル!B:T,17,FALSE))</f>
        <v>Bell inequality violation on small NISQ computers</v>
      </c>
      <c r="K476" t="str">
        <f>IF(A476=0,0,VLOOKUP(A476,入力ファイル!B:T,19,FALSE))</f>
        <v>IBM Essex,Burlington,Melbourne</v>
      </c>
    </row>
    <row r="477" spans="1:11">
      <c r="A477" t="str">
        <f>filter_input!E477</f>
        <v>2006.10656</v>
      </c>
      <c r="B477" t="b">
        <f>IF(A477=0,0,VLOOKUP(A477,入力ファイル!B:T,3,FALSE))</f>
        <v>1</v>
      </c>
      <c r="C477" s="1">
        <f>IF(A477=0,"",VLOOKUP(A477,入力ファイル!B:T,4,FALSE))</f>
        <v>44000.686747685184</v>
      </c>
      <c r="D477">
        <f t="shared" si="14"/>
        <v>2020</v>
      </c>
      <c r="E477">
        <f t="shared" si="15"/>
        <v>440006867</v>
      </c>
      <c r="F477">
        <f>IF(A477=0,0,VLOOKUP(A477,入力ファイル!B:T,5,FALSE))</f>
        <v>5</v>
      </c>
      <c r="G477" t="str">
        <f>IF(A477=0,0,VLOOKUP(VLOOKUP(A477,入力ファイル!B:T,6,FALSE),vendors!A:E,5,FALSE))</f>
        <v>Quantinuum</v>
      </c>
      <c r="H477" t="str">
        <f>IF(A477=0,0,VLOOKUP(A477,入力ファイル!B:T,15,FALSE))</f>
        <v>F7</v>
      </c>
      <c r="I477" t="str">
        <f>IFERROR(VLOOKUP(A477,subject_ids!A:B,2,FALSE),"")</f>
        <v>1,10</v>
      </c>
      <c r="J477" t="str">
        <f>IF(A477=0,0,VLOOKUP(A477,入力ファイル!B:T,17,FALSE))</f>
        <v>Canonical Construction of Quantum Oracles</v>
      </c>
      <c r="K477" t="str">
        <f>IF(A477=0,0,VLOOKUP(A477,入力ファイル!B:T,19,FALSE))</f>
        <v/>
      </c>
    </row>
    <row r="478" spans="1:11">
      <c r="A478" t="str">
        <f>filter_input!E478</f>
        <v>2006.10585</v>
      </c>
      <c r="B478" t="b">
        <f>IF(A478=0,0,VLOOKUP(A478,入力ファイル!B:T,3,FALSE))</f>
        <v>1</v>
      </c>
      <c r="C478" s="1">
        <f>IF(A478=0,"",VLOOKUP(A478,入力ファイル!B:T,4,FALSE))</f>
        <v>44000.616875</v>
      </c>
      <c r="D478">
        <f t="shared" si="14"/>
        <v>2020</v>
      </c>
      <c r="E478">
        <f t="shared" si="15"/>
        <v>440006168</v>
      </c>
      <c r="F478">
        <f>IF(A478=0,0,VLOOKUP(A478,入力ファイル!B:T,5,FALSE))</f>
        <v>2</v>
      </c>
      <c r="G478" t="str">
        <f>IF(A478=0,0,VLOOKUP(VLOOKUP(A478,入力ファイル!B:T,6,FALSE),vendors!A:E,5,FALSE))</f>
        <v>Rigetti</v>
      </c>
      <c r="H478" t="str">
        <f>IF(A478=0,0,VLOOKUP(A478,入力ファイル!B:T,15,FALSE))</f>
        <v>B</v>
      </c>
      <c r="I478">
        <f>IFERROR(VLOOKUP(A478,subject_ids!A:B,2,FALSE),"")</f>
        <v>1</v>
      </c>
      <c r="J478" t="str">
        <f>IF(A478=0,0,VLOOKUP(A478,入力ファイル!B:T,17,FALSE))</f>
        <v>Process tomography of Robust Dynamical Decoupling in Superconducting   Qubits</v>
      </c>
      <c r="K478" t="str">
        <f>IF(A478=0,0,VLOOKUP(A478,入力ファイル!B:T,19,FALSE))</f>
        <v/>
      </c>
    </row>
    <row r="479" spans="1:11">
      <c r="A479" t="str">
        <f>filter_input!E479</f>
        <v>2006.10037</v>
      </c>
      <c r="B479" t="b">
        <f>IF(A479=0,0,VLOOKUP(A479,入力ファイル!B:T,3,FALSE))</f>
        <v>1</v>
      </c>
      <c r="C479" s="1">
        <f>IF(A479=0,"",VLOOKUP(A479,入力ファイル!B:T,4,FALSE))</f>
        <v>43999.748472222222</v>
      </c>
      <c r="D479">
        <f t="shared" si="14"/>
        <v>2020</v>
      </c>
      <c r="E479">
        <f t="shared" si="15"/>
        <v>439997484</v>
      </c>
      <c r="F479">
        <f>IF(A479=0,0,VLOOKUP(A479,入力ファイル!B:T,5,FALSE))</f>
        <v>4</v>
      </c>
      <c r="G479" t="str">
        <f>IF(A479=0,0,VLOOKUP(VLOOKUP(A479,入力ファイル!B:T,6,FALSE),vendors!A:E,5,FALSE))</f>
        <v>IBM</v>
      </c>
      <c r="H479" t="str">
        <f>IF(A479=0,0,VLOOKUP(A479,入力ファイル!B:T,15,FALSE))</f>
        <v>F7</v>
      </c>
      <c r="I479">
        <f>IFERROR(VLOOKUP(A479,subject_ids!A:B,2,FALSE),"")</f>
        <v>1</v>
      </c>
      <c r="J479" t="str">
        <f>IF(A479=0,0,VLOOKUP(A479,入力ファイル!B:T,17,FALSE))</f>
        <v>Prospect of using Grover's search in the noisy-intermediate-scale   quantum-computer era</v>
      </c>
      <c r="K479" t="str">
        <f>IF(A479=0,0,VLOOKUP(A479,入力ファイル!B:T,19,FALSE))</f>
        <v/>
      </c>
    </row>
    <row r="480" spans="1:11">
      <c r="A480" t="str">
        <f>filter_input!E480</f>
        <v>2006.06004</v>
      </c>
      <c r="B480" t="b">
        <f>IF(A480=0,0,VLOOKUP(A480,入力ファイル!B:T,3,FALSE))</f>
        <v>1</v>
      </c>
      <c r="C480" s="1">
        <f>IF(A480=0,"",VLOOKUP(A480,入力ファイル!B:T,4,FALSE))</f>
        <v>43992.750104166669</v>
      </c>
      <c r="D480">
        <f t="shared" si="14"/>
        <v>2020</v>
      </c>
      <c r="E480">
        <f t="shared" si="15"/>
        <v>439927501</v>
      </c>
      <c r="F480">
        <f>IF(A480=0,0,VLOOKUP(A480,入力ファイル!B:T,5,FALSE))</f>
        <v>4</v>
      </c>
      <c r="G480" t="str">
        <f>IF(A480=0,0,VLOOKUP(VLOOKUP(A480,入力ファイル!B:T,6,FALSE),vendors!A:E,5,FALSE))</f>
        <v>IBM</v>
      </c>
      <c r="H480" t="str">
        <f>IF(A480=0,0,VLOOKUP(A480,入力ファイル!B:T,15,FALSE))</f>
        <v>F1</v>
      </c>
      <c r="I480">
        <f>IFERROR(VLOOKUP(A480,subject_ids!A:B,2,FALSE),"")</f>
        <v>1</v>
      </c>
      <c r="J480" t="str">
        <f>IF(A480=0,0,VLOOKUP(A480,入力ファイル!B:T,17,FALSE))</f>
        <v>Variational Quantum Boltzmann Machines</v>
      </c>
      <c r="K480" t="str">
        <f>IF(A480=0,0,VLOOKUP(A480,入力ファイル!B:T,19,FALSE))</f>
        <v/>
      </c>
    </row>
    <row r="481" spans="1:11">
      <c r="A481" t="str">
        <f>filter_input!E481</f>
        <v>2006.05524</v>
      </c>
      <c r="B481" t="b">
        <f>IF(A481=0,0,VLOOKUP(A481,入力ファイル!B:T,3,FALSE))</f>
        <v>1</v>
      </c>
      <c r="C481" s="1">
        <f>IF(A481=0,"",VLOOKUP(A481,入力ファイル!B:T,4,FALSE))</f>
        <v>43991.905405092592</v>
      </c>
      <c r="D481">
        <f t="shared" si="14"/>
        <v>2020</v>
      </c>
      <c r="E481">
        <f t="shared" si="15"/>
        <v>439919054</v>
      </c>
      <c r="F481">
        <f>IF(A481=0,0,VLOOKUP(A481,入力ファイル!B:T,5,FALSE))</f>
        <v>8</v>
      </c>
      <c r="G481" t="str">
        <f>IF(A481=0,0,VLOOKUP(VLOOKUP(A481,入力ファイル!B:T,6,FALSE),vendors!A:E,5,FALSE))</f>
        <v>IBM</v>
      </c>
      <c r="H481" t="str">
        <f>IF(A481=0,0,VLOOKUP(A481,入力ファイル!B:T,15,FALSE))</f>
        <v>B</v>
      </c>
      <c r="I481" t="str">
        <f>IFERROR(VLOOKUP(A481,subject_ids!A:B,2,FALSE),"")</f>
        <v>1,7</v>
      </c>
      <c r="J481" t="str">
        <f>IF(A481=0,0,VLOOKUP(A481,入力ファイル!B:T,17,FALSE))</f>
        <v>Determining quantum phase diagrams of topological Kitaev-inspired models   on NISQ quantum hardware</v>
      </c>
      <c r="K481" t="str">
        <f>IF(A481=0,0,VLOOKUP(A481,入力ファイル!B:T,19,FALSE))</f>
        <v/>
      </c>
    </row>
    <row r="482" spans="1:11">
      <c r="A482" t="str">
        <f>filter_input!E482</f>
        <v>2006.04010</v>
      </c>
      <c r="B482" t="b">
        <f>IF(A482=0,0,VLOOKUP(A482,入力ファイル!B:T,3,FALSE))</f>
        <v>1</v>
      </c>
      <c r="C482" s="1">
        <f>IF(A482=0,"",VLOOKUP(A482,入力ファイル!B:T,4,FALSE))</f>
        <v>43989.047800925924</v>
      </c>
      <c r="D482">
        <f t="shared" si="14"/>
        <v>2020</v>
      </c>
      <c r="E482">
        <f t="shared" si="15"/>
        <v>439890478</v>
      </c>
      <c r="F482">
        <f>IF(A482=0,0,VLOOKUP(A482,入力ファイル!B:T,5,FALSE))</f>
        <v>15</v>
      </c>
      <c r="G482" t="str">
        <f>IF(A482=0,0,VLOOKUP(VLOOKUP(A482,入力ファイル!B:T,6,FALSE),vendors!A:E,5,FALSE))</f>
        <v>IBM</v>
      </c>
      <c r="H482" t="str">
        <f>IF(A482=0,0,VLOOKUP(A482,入力ファイル!B:T,15,FALSE))</f>
        <v>C</v>
      </c>
      <c r="I482" t="str">
        <f>IFERROR(VLOOKUP(A482,subject_ids!A:B,2,FALSE),"")</f>
        <v>1,47</v>
      </c>
      <c r="J482" t="str">
        <f>IF(A482=0,0,VLOOKUP(A482,入力ファイル!B:T,17,FALSE))</f>
        <v>Random circuit block-encoded matrix and a proposal of quantum LINPACK   benchmark</v>
      </c>
      <c r="K482" t="str">
        <f>IF(A482=0,0,VLOOKUP(A482,入力ファイル!B:T,19,FALSE))</f>
        <v/>
      </c>
    </row>
    <row r="483" spans="1:11">
      <c r="A483" t="str">
        <f>filter_input!E483</f>
        <v>2006.03219</v>
      </c>
      <c r="B483" t="b">
        <f>IF(A483=0,0,VLOOKUP(A483,入力ファイル!B:T,3,FALSE))</f>
        <v>1</v>
      </c>
      <c r="C483" s="1">
        <f>IF(A483=0,"",VLOOKUP(A483,入力ファイル!B:T,4,FALSE))</f>
        <v>43987.14503472222</v>
      </c>
      <c r="D483">
        <f t="shared" si="14"/>
        <v>2020</v>
      </c>
      <c r="E483">
        <f t="shared" si="15"/>
        <v>439871450</v>
      </c>
      <c r="F483">
        <f>IF(A483=0,0,VLOOKUP(A483,入力ファイル!B:T,5,FALSE))</f>
        <v>5</v>
      </c>
      <c r="G483" t="str">
        <f>IF(A483=0,0,VLOOKUP(VLOOKUP(A483,入力ファイル!B:T,6,FALSE),vendors!A:E,5,FALSE))</f>
        <v>IBM</v>
      </c>
      <c r="H483" t="str">
        <f>IF(A483=0,0,VLOOKUP(A483,入力ファイル!B:T,15,FALSE))</f>
        <v>F7</v>
      </c>
      <c r="I483">
        <f>IFERROR(VLOOKUP(A483,subject_ids!A:B,2,FALSE),"")</f>
        <v>1</v>
      </c>
      <c r="J483" t="str">
        <f>IF(A483=0,0,VLOOKUP(A483,入力ファイル!B:T,17,FALSE))</f>
        <v>Estimation of pure states using three measurement bases</v>
      </c>
      <c r="K483" t="str">
        <f>IF(A483=0,0,VLOOKUP(A483,入力ファイル!B:T,19,FALSE))</f>
        <v/>
      </c>
    </row>
    <row r="484" spans="1:11">
      <c r="A484" t="str">
        <f>filter_input!E484</f>
        <v>2006.02799</v>
      </c>
      <c r="B484" t="b">
        <f>IF(A484=0,0,VLOOKUP(A484,入力ファイル!B:T,3,FALSE))</f>
        <v>1</v>
      </c>
      <c r="C484" s="1">
        <f>IF(A484=0,"",VLOOKUP(A484,入力ファイル!B:T,4,FALSE))</f>
        <v>43986.498124999998</v>
      </c>
      <c r="D484">
        <f t="shared" si="14"/>
        <v>2020</v>
      </c>
      <c r="E484">
        <f t="shared" si="15"/>
        <v>439864981</v>
      </c>
      <c r="F484">
        <f>IF(A484=0,0,VLOOKUP(A484,入力ファイル!B:T,5,FALSE))</f>
        <v>5</v>
      </c>
      <c r="G484" t="str">
        <f>IF(A484=0,0,VLOOKUP(VLOOKUP(A484,入力ファイル!B:T,6,FALSE),vendors!A:E,5,FALSE))</f>
        <v>IBM</v>
      </c>
      <c r="H484" t="str">
        <f>IF(A484=0,0,VLOOKUP(A484,入力ファイル!B:T,15,FALSE))</f>
        <v>A</v>
      </c>
      <c r="I484">
        <f>IFERROR(VLOOKUP(A484,subject_ids!A:B,2,FALSE),"")</f>
        <v>1</v>
      </c>
      <c r="J484" t="str">
        <f>IF(A484=0,0,VLOOKUP(A484,入力ファイル!B:T,17,FALSE))</f>
        <v>Quantum Computation</v>
      </c>
      <c r="K484" t="str">
        <f>IF(A484=0,0,VLOOKUP(A484,入力ファイル!B:T,19,FALSE))</f>
        <v/>
      </c>
    </row>
    <row r="485" spans="1:11">
      <c r="A485" t="str">
        <f>filter_input!E485</f>
        <v>2006.01976</v>
      </c>
      <c r="B485" t="b">
        <f>IF(A485=0,0,VLOOKUP(A485,入力ファイル!B:T,3,FALSE))</f>
        <v>1</v>
      </c>
      <c r="C485" s="1">
        <f>IF(A485=0,"",VLOOKUP(A485,入力ファイル!B:T,4,FALSE))</f>
        <v>43984.968576388892</v>
      </c>
      <c r="D485">
        <f t="shared" si="14"/>
        <v>2020</v>
      </c>
      <c r="E485">
        <f t="shared" si="15"/>
        <v>439849685</v>
      </c>
      <c r="F485">
        <f>IF(A485=0,0,VLOOKUP(A485,入力ファイル!B:T,5,FALSE))</f>
        <v>2</v>
      </c>
      <c r="G485" t="str">
        <f>IF(A485=0,0,VLOOKUP(VLOOKUP(A485,入力ファイル!B:T,6,FALSE),vendors!A:E,5,FALSE))</f>
        <v>Rigetti</v>
      </c>
      <c r="H485" t="str">
        <f>IF(A485=0,0,VLOOKUP(A485,入力ファイル!B:T,15,FALSE))</f>
        <v>F1</v>
      </c>
      <c r="I485" t="str">
        <f>IFERROR(VLOOKUP(A485,subject_ids!A:B,2,FALSE),"")</f>
        <v>1,18</v>
      </c>
      <c r="J485" t="str">
        <f>IF(A485=0,0,VLOOKUP(A485,入力ファイル!B:T,17,FALSE))</f>
        <v>Noise robustness and experimental demonstration of a quantum generative   adversarial network for continuous distributions</v>
      </c>
      <c r="K485" t="str">
        <f>IF(A485=0,0,VLOOKUP(A485,入力ファイル!B:T,19,FALSE))</f>
        <v/>
      </c>
    </row>
    <row r="486" spans="1:11">
      <c r="A486" t="str">
        <f>filter_input!E486</f>
        <v>2006.01369</v>
      </c>
      <c r="B486" t="b">
        <f>IF(A486=0,0,VLOOKUP(A486,入力ファイル!B:T,3,FALSE))</f>
        <v>0</v>
      </c>
      <c r="C486" s="1">
        <f>IF(A486=0,"",VLOOKUP(A486,入力ファイル!B:T,4,FALSE))</f>
        <v>43984.156377314815</v>
      </c>
      <c r="D486">
        <f t="shared" si="14"/>
        <v>2020</v>
      </c>
      <c r="E486">
        <f t="shared" si="15"/>
        <v>439841563</v>
      </c>
      <c r="F486">
        <f>IF(A486=0,0,VLOOKUP(A486,入力ファイル!B:T,5,FALSE))</f>
        <v>0</v>
      </c>
      <c r="G486">
        <f>IF(A486=0,0,VLOOKUP(VLOOKUP(A486,入力ファイル!B:T,6,FALSE),vendors!A:E,5,FALSE))</f>
        <v>0</v>
      </c>
      <c r="H486" t="str">
        <f>IF(A486=0,0,VLOOKUP(A486,入力ファイル!B:T,15,FALSE))</f>
        <v>F8</v>
      </c>
      <c r="I486" t="str">
        <f>IFERROR(VLOOKUP(A486,subject_ids!A:B,2,FALSE),"")</f>
        <v>13,1</v>
      </c>
      <c r="J486" t="str">
        <f>IF(A486=0,0,VLOOKUP(A486,入力ファイル!B:T,17,FALSE))</f>
        <v>Quantum Simulation of Nuclear Inelastic Scattering</v>
      </c>
      <c r="K486" t="str">
        <f>IF(A486=0,0,VLOOKUP(A486,入力ファイル!B:T,19,FALSE))</f>
        <v/>
      </c>
    </row>
    <row r="487" spans="1:11">
      <c r="A487" t="str">
        <f>filter_input!E487</f>
        <v>2006.01273</v>
      </c>
      <c r="B487" t="b">
        <f>IF(A487=0,0,VLOOKUP(A487,入力ファイル!B:T,3,FALSE))</f>
        <v>1</v>
      </c>
      <c r="C487" s="1">
        <f>IF(A487=0,"",VLOOKUP(A487,入力ファイル!B:T,4,FALSE))</f>
        <v>43983.889965277776</v>
      </c>
      <c r="D487">
        <f t="shared" si="14"/>
        <v>2020</v>
      </c>
      <c r="E487">
        <f t="shared" si="15"/>
        <v>439838899</v>
      </c>
      <c r="F487">
        <f>IF(A487=0,0,VLOOKUP(A487,入力ファイル!B:T,5,FALSE))</f>
        <v>5</v>
      </c>
      <c r="G487" t="str">
        <f>IF(A487=0,0,VLOOKUP(VLOOKUP(A487,入力ファイル!B:T,6,FALSE),vendors!A:E,5,FALSE))</f>
        <v>IBM</v>
      </c>
      <c r="H487" t="str">
        <f>IF(A487=0,0,VLOOKUP(A487,入力ファイル!B:T,15,FALSE))</f>
        <v>B</v>
      </c>
      <c r="I487">
        <f>IFERROR(VLOOKUP(A487,subject_ids!A:B,2,FALSE),"")</f>
        <v>1</v>
      </c>
      <c r="J487" t="str">
        <f>IF(A487=0,0,VLOOKUP(A487,入力ファイル!B:T,17,FALSE))</f>
        <v>Application-Motivated, Holistic Benchmarking of a Full Quantum Computing   Stack</v>
      </c>
      <c r="K487" t="str">
        <f>IF(A487=0,0,VLOOKUP(A487,入力ファイル!B:T,19,FALSE))</f>
        <v>IBM Singapore</v>
      </c>
    </row>
    <row r="488" spans="1:11">
      <c r="A488" t="str">
        <f>filter_input!E488</f>
        <v>2005.13018</v>
      </c>
      <c r="B488" t="b">
        <f>IF(A488=0,0,VLOOKUP(A488,入力ファイル!B:T,3,FALSE))</f>
        <v>1</v>
      </c>
      <c r="C488" s="1">
        <f>IF(A488=0,"",VLOOKUP(A488,入力ファイル!B:T,4,FALSE))</f>
        <v>43977.851203703707</v>
      </c>
      <c r="D488">
        <f t="shared" si="14"/>
        <v>2020</v>
      </c>
      <c r="E488">
        <f t="shared" si="15"/>
        <v>439778512</v>
      </c>
      <c r="F488">
        <f>IF(A488=0,0,VLOOKUP(A488,入力ファイル!B:T,5,FALSE))</f>
        <v>2</v>
      </c>
      <c r="G488" t="str">
        <f>IF(A488=0,0,VLOOKUP(VLOOKUP(A488,入力ファイル!B:T,6,FALSE),vendors!A:E,5,FALSE))</f>
        <v>IBM</v>
      </c>
      <c r="H488" t="str">
        <f>IF(A488=0,0,VLOOKUP(A488,入力ファイル!B:T,15,FALSE))</f>
        <v>C</v>
      </c>
      <c r="I488">
        <f>IFERROR(VLOOKUP(A488,subject_ids!A:B,2,FALSE),"")</f>
        <v>1</v>
      </c>
      <c r="J488" t="str">
        <f>IF(A488=0,0,VLOOKUP(A488,入力ファイル!B:T,17,FALSE))</f>
        <v>QASMBench: A Low-level QASM Benchmark Suite for NISQ Evaluation and   Simulation</v>
      </c>
      <c r="K488" t="str">
        <f>IF(A488=0,0,VLOOKUP(A488,入力ファイル!B:T,19,FALSE))</f>
        <v>IBM Washington Rigetti 16Q Aspen-1 IonQ 5 qubit processor</v>
      </c>
    </row>
    <row r="489" spans="1:11">
      <c r="A489" t="str">
        <f>filter_input!E489</f>
        <v>2005.12874</v>
      </c>
      <c r="B489" t="b">
        <f>IF(A489=0,0,VLOOKUP(A489,入力ファイル!B:T,3,FALSE))</f>
        <v>1</v>
      </c>
      <c r="C489" s="1">
        <f>IF(A489=0,"",VLOOKUP(A489,入力ファイル!B:T,4,FALSE))</f>
        <v>43977.714039351849</v>
      </c>
      <c r="D489">
        <f t="shared" si="14"/>
        <v>2020</v>
      </c>
      <c r="E489">
        <f t="shared" si="15"/>
        <v>439777140</v>
      </c>
      <c r="F489">
        <f>IF(A489=0,0,VLOOKUP(A489,入力ファイル!B:T,5,FALSE))</f>
        <v>6</v>
      </c>
      <c r="G489" t="str">
        <f>IF(A489=0,0,VLOOKUP(VLOOKUP(A489,入力ファイル!B:T,6,FALSE),vendors!A:E,5,FALSE))</f>
        <v>IBM</v>
      </c>
      <c r="H489" t="str">
        <f>IF(A489=0,0,VLOOKUP(A489,入力ファイル!B:T,15,FALSE))</f>
        <v>A</v>
      </c>
      <c r="I489">
        <f>IFERROR(VLOOKUP(A489,subject_ids!A:B,2,FALSE),"")</f>
        <v>1</v>
      </c>
      <c r="J489" t="str">
        <f>IF(A489=0,0,VLOOKUP(A489,入力ファイル!B:T,17,FALSE))</f>
        <v>Quantum Divide and Compute: Hardware Demonstrations and Noisy   Simulations</v>
      </c>
      <c r="K489" t="str">
        <f>IF(A489=0,0,VLOOKUP(A489,入力ファイル!B:T,19,FALSE))</f>
        <v/>
      </c>
    </row>
    <row r="490" spans="1:11">
      <c r="A490" t="str">
        <f>filter_input!E490</f>
        <v>2005.12820</v>
      </c>
      <c r="B490" t="b">
        <f>IF(A490=0,0,VLOOKUP(A490,入力ファイル!B:T,3,FALSE))</f>
        <v>1</v>
      </c>
      <c r="C490" s="1">
        <f>IF(A490=0,"",VLOOKUP(A490,入力ファイル!B:T,4,FALSE))</f>
        <v>43977.663611111115</v>
      </c>
      <c r="D490">
        <f t="shared" si="14"/>
        <v>2020</v>
      </c>
      <c r="E490">
        <f t="shared" si="15"/>
        <v>439776636</v>
      </c>
      <c r="F490">
        <f>IF(A490=0,0,VLOOKUP(A490,入力ファイル!B:T,5,FALSE))</f>
        <v>8</v>
      </c>
      <c r="G490" t="str">
        <f>IF(A490=0,0,VLOOKUP(VLOOKUP(A490,入力ファイル!B:T,6,FALSE),vendors!A:E,5,FALSE))</f>
        <v>IBM</v>
      </c>
      <c r="H490" t="str">
        <f>IF(A490=0,0,VLOOKUP(A490,入力ファイル!B:T,15,FALSE))</f>
        <v>B</v>
      </c>
      <c r="I490" t="str">
        <f>IFERROR(VLOOKUP(A490,subject_ids!A:B,2,FALSE),"")</f>
        <v>1,10</v>
      </c>
      <c r="J490" t="str">
        <f>IF(A490=0,0,VLOOKUP(A490,入力ファイル!B:T,17,FALSE))</f>
        <v>Just-in-time Quantum Circuit Transpilation Reduces Noise</v>
      </c>
      <c r="K490" t="str">
        <f>IF(A490=0,0,VLOOKUP(A490,入力ファイル!B:T,19,FALSE))</f>
        <v/>
      </c>
    </row>
    <row r="491" spans="1:11">
      <c r="A491" t="str">
        <f>filter_input!E491</f>
        <v>2005.12504</v>
      </c>
      <c r="B491" t="b">
        <f>IF(A491=0,0,VLOOKUP(A491,入力ファイル!B:T,3,FALSE))</f>
        <v>1</v>
      </c>
      <c r="C491" s="1">
        <f>IF(A491=0,"",VLOOKUP(A491,入力ファイル!B:T,4,FALSE))</f>
        <v>43977.148819444446</v>
      </c>
      <c r="D491">
        <f t="shared" si="14"/>
        <v>2020</v>
      </c>
      <c r="E491">
        <f t="shared" si="15"/>
        <v>439771488</v>
      </c>
      <c r="F491">
        <f>IF(A491=0,0,VLOOKUP(A491,入力ファイル!B:T,5,FALSE))</f>
        <v>7</v>
      </c>
      <c r="G491" t="str">
        <f>IF(A491=0,0,VLOOKUP(VLOOKUP(A491,入力ファイル!B:T,6,FALSE),vendors!A:E,5,FALSE))</f>
        <v>IBM</v>
      </c>
      <c r="H491" t="str">
        <f>IF(A491=0,0,VLOOKUP(A491,入力ファイル!B:T,15,FALSE))</f>
        <v>A</v>
      </c>
      <c r="I491" t="str">
        <f>IFERROR(VLOOKUP(A491,subject_ids!A:B,2,FALSE),"")</f>
        <v>1,46</v>
      </c>
      <c r="J491" t="str">
        <f>IF(A491=0,0,VLOOKUP(A491,入力ファイル!B:T,17,FALSE))</f>
        <v>Mermin's Inequalities of Multiple qubits with Orthogonal Measurements on   IBM Q 53-qubit system</v>
      </c>
      <c r="K491" t="str">
        <f>IF(A491=0,0,VLOOKUP(A491,入力ファイル!B:T,19,FALSE))</f>
        <v/>
      </c>
    </row>
    <row r="492" spans="1:11">
      <c r="A492" t="str">
        <f>filter_input!E492</f>
        <v>2005.12474</v>
      </c>
      <c r="B492" t="b">
        <f>IF(A492=0,0,VLOOKUP(A492,入力ファイル!B:T,3,FALSE))</f>
        <v>1</v>
      </c>
      <c r="C492" s="1">
        <f>IF(A492=0,"",VLOOKUP(A492,入力ファイル!B:T,4,FALSE))</f>
        <v>43977.059479166666</v>
      </c>
      <c r="D492">
        <f t="shared" si="14"/>
        <v>2020</v>
      </c>
      <c r="E492">
        <f t="shared" si="15"/>
        <v>439770594</v>
      </c>
      <c r="F492">
        <f>IF(A492=0,0,VLOOKUP(A492,入力ファイル!B:T,5,FALSE))</f>
        <v>5</v>
      </c>
      <c r="G492" t="str">
        <f>IF(A492=0,0,VLOOKUP(VLOOKUP(A492,入力ファイル!B:T,6,FALSE),vendors!A:E,5,FALSE))</f>
        <v>IBM</v>
      </c>
      <c r="H492" t="str">
        <f>IF(A492=0,0,VLOOKUP(A492,入力ファイル!B:T,15,FALSE))</f>
        <v>F1,F4</v>
      </c>
      <c r="I492" t="str">
        <f>IFERROR(VLOOKUP(A492,subject_ids!A:B,2,FALSE),"")</f>
        <v>1,15,10</v>
      </c>
      <c r="J492" t="str">
        <f>IF(A492=0,0,VLOOKUP(A492,入力ファイル!B:T,17,FALSE))</f>
        <v>Experimental evaluation of quantum Bayesian networks on IBM QX hardware</v>
      </c>
      <c r="K492" t="str">
        <f>IF(A492=0,0,VLOOKUP(A492,入力ファイル!B:T,19,FALSE))</f>
        <v>Essex  Yorktown London Rome Athens Melborn</v>
      </c>
    </row>
    <row r="493" spans="1:11">
      <c r="A493" t="str">
        <f>filter_input!E493</f>
        <v>2005.11271</v>
      </c>
      <c r="B493" t="b">
        <f>IF(A493=0,0,VLOOKUP(A493,入力ファイル!B:T,3,FALSE))</f>
        <v>1</v>
      </c>
      <c r="C493" s="1">
        <f>IF(A493=0,"",VLOOKUP(A493,入力ファイル!B:T,4,FALSE))</f>
        <v>43973.707604166666</v>
      </c>
      <c r="D493">
        <f t="shared" si="14"/>
        <v>2020</v>
      </c>
      <c r="E493">
        <f t="shared" si="15"/>
        <v>439737076</v>
      </c>
      <c r="F493">
        <f>IF(A493=0,0,VLOOKUP(A493,入力ファイル!B:T,5,FALSE))</f>
        <v>5</v>
      </c>
      <c r="G493" t="str">
        <f>IF(A493=0,0,VLOOKUP(VLOOKUP(A493,入力ファイル!B:T,6,FALSE),vendors!A:E,5,FALSE))</f>
        <v>IBM</v>
      </c>
      <c r="H493" t="str">
        <f>IF(A493=0,0,VLOOKUP(A493,入力ファイル!B:T,15,FALSE))</f>
        <v>A</v>
      </c>
      <c r="I493">
        <f>IFERROR(VLOOKUP(A493,subject_ids!A:B,2,FALSE),"")</f>
        <v>1</v>
      </c>
      <c r="J493" t="str">
        <f>IF(A493=0,0,VLOOKUP(A493,入力ファイル!B:T,17,FALSE))</f>
        <v>Revisiting the experimental test of Mermin's inequalities at IBMQ</v>
      </c>
      <c r="K493" t="str">
        <f>IF(A493=0,0,VLOOKUP(A493,入力ファイル!B:T,19,FALSE))</f>
        <v>IBM Essex IBM qx2</v>
      </c>
    </row>
    <row r="494" spans="1:11">
      <c r="A494" t="str">
        <f>filter_input!E494</f>
        <v>2005.10811</v>
      </c>
      <c r="B494" t="b">
        <f>IF(A494=0,0,VLOOKUP(A494,入力ファイル!B:T,3,FALSE))</f>
        <v>1</v>
      </c>
      <c r="C494" s="1">
        <f>IF(A494=0,"",VLOOKUP(A494,入力ファイル!B:T,4,FALSE))</f>
        <v>43972.741307870368</v>
      </c>
      <c r="D494">
        <f t="shared" si="14"/>
        <v>2020</v>
      </c>
      <c r="E494">
        <f t="shared" si="15"/>
        <v>439727413</v>
      </c>
      <c r="F494">
        <f>IF(A494=0,0,VLOOKUP(A494,入力ファイル!B:T,5,FALSE))</f>
        <v>5</v>
      </c>
      <c r="G494" t="str">
        <f>IF(A494=0,0,VLOOKUP(VLOOKUP(A494,入力ファイル!B:T,6,FALSE),vendors!A:E,5,FALSE))</f>
        <v>IBM</v>
      </c>
      <c r="H494" t="str">
        <f>IF(A494=0,0,VLOOKUP(A494,入力ファイル!B:T,15,FALSE))</f>
        <v>C</v>
      </c>
      <c r="I494">
        <f>IFERROR(VLOOKUP(A494,subject_ids!A:B,2,FALSE),"")</f>
        <v>1</v>
      </c>
      <c r="J494" t="str">
        <f>IF(A494=0,0,VLOOKUP(A494,入力ファイル!B:T,17,FALSE))</f>
        <v>A deep learning model for noise prediction on near-term quantum devices</v>
      </c>
      <c r="K494" t="str">
        <f>IF(A494=0,0,VLOOKUP(A494,入力ファイル!B:T,19,FALSE))</f>
        <v/>
      </c>
    </row>
    <row r="495" spans="1:11">
      <c r="A495" t="str">
        <f>filter_input!E495</f>
        <v>2005.07874</v>
      </c>
      <c r="B495" t="b">
        <f>IF(A495=0,0,VLOOKUP(A495,入力ファイル!B:T,3,FALSE))</f>
        <v>0</v>
      </c>
      <c r="C495" s="1">
        <f>IF(A495=0,"",VLOOKUP(A495,入力ファイル!B:T,4,FALSE))</f>
        <v>43967.219710648147</v>
      </c>
      <c r="D495">
        <f t="shared" si="14"/>
        <v>2020</v>
      </c>
      <c r="E495">
        <f t="shared" si="15"/>
        <v>439672197</v>
      </c>
      <c r="F495">
        <f>IF(A495=0,0,VLOOKUP(A495,入力ファイル!B:T,5,FALSE))</f>
        <v>0</v>
      </c>
      <c r="G495">
        <f>IF(A495=0,0,VLOOKUP(VLOOKUP(A495,入力ファイル!B:T,6,FALSE),vendors!A:E,5,FALSE))</f>
        <v>0</v>
      </c>
      <c r="H495" t="str">
        <f>IF(A495=0,0,VLOOKUP(A495,入力ファイル!B:T,15,FALSE))</f>
        <v/>
      </c>
      <c r="I495" t="str">
        <f>IFERROR(VLOOKUP(A495,subject_ids!A:B,2,FALSE),"")</f>
        <v>23,33,1</v>
      </c>
      <c r="J495" t="str">
        <f>IF(A495=0,0,VLOOKUP(A495,入力ファイル!B:T,17,FALSE))</f>
        <v>Teaching quantum information science to high-school and early   undergraduate students</v>
      </c>
      <c r="K495" t="str">
        <f>IF(A495=0,0,VLOOKUP(A495,入力ファイル!B:T,19,FALSE))</f>
        <v/>
      </c>
    </row>
    <row r="496" spans="1:11">
      <c r="A496" t="str">
        <f>filter_input!E496</f>
        <v>2005.07601</v>
      </c>
      <c r="B496" t="b">
        <f>IF(A496=0,0,VLOOKUP(A496,入力ファイル!B:T,3,FALSE))</f>
        <v>1</v>
      </c>
      <c r="C496" s="1">
        <f>IF(A496=0,"",VLOOKUP(A496,入力ファイル!B:T,4,FALSE))</f>
        <v>43966.656365740739</v>
      </c>
      <c r="D496">
        <f t="shared" si="14"/>
        <v>2020</v>
      </c>
      <c r="E496">
        <f t="shared" si="15"/>
        <v>439666563</v>
      </c>
      <c r="F496">
        <f>IF(A496=0,0,VLOOKUP(A496,入力ファイル!B:T,5,FALSE))</f>
        <v>2</v>
      </c>
      <c r="G496" t="str">
        <f>IF(A496=0,0,VLOOKUP(VLOOKUP(A496,入力ファイル!B:T,6,FALSE),vendors!A:E,5,FALSE))</f>
        <v>IBM</v>
      </c>
      <c r="H496" t="str">
        <f>IF(A496=0,0,VLOOKUP(A496,入力ファイル!B:T,15,FALSE))</f>
        <v>E</v>
      </c>
      <c r="I496">
        <f>IFERROR(VLOOKUP(A496,subject_ids!A:B,2,FALSE),"")</f>
        <v>1</v>
      </c>
      <c r="J496" t="str">
        <f>IF(A496=0,0,VLOOKUP(A496,入力ファイル!B:T,17,FALSE))</f>
        <v>Learning-based quantum error mitigation</v>
      </c>
      <c r="K496" t="str">
        <f>IF(A496=0,0,VLOOKUP(A496,入力ファイル!B:T,19,FALSE))</f>
        <v/>
      </c>
    </row>
    <row r="497" spans="1:11">
      <c r="A497" t="str">
        <f>filter_input!E497</f>
        <v>2005.03547</v>
      </c>
      <c r="B497" t="b">
        <f>IF(A497=0,0,VLOOKUP(A497,入力ファイル!B:T,3,FALSE))</f>
        <v>1</v>
      </c>
      <c r="C497" s="1">
        <f>IF(A497=0,"",VLOOKUP(A497,入力ファイル!B:T,4,FALSE))</f>
        <v>43958.635567129626</v>
      </c>
      <c r="D497">
        <f t="shared" si="14"/>
        <v>2020</v>
      </c>
      <c r="E497">
        <f t="shared" si="15"/>
        <v>439586355</v>
      </c>
      <c r="F497">
        <f>IF(A497=0,0,VLOOKUP(A497,入力ファイル!B:T,5,FALSE))</f>
        <v>4</v>
      </c>
      <c r="G497" t="str">
        <f>IF(A497=0,0,VLOOKUP(VLOOKUP(A497,入力ファイル!B:T,6,FALSE),vendors!A:E,5,FALSE))</f>
        <v>IBM</v>
      </c>
      <c r="H497" t="str">
        <f>IF(A497=0,0,VLOOKUP(A497,入力ファイル!B:T,15,FALSE))</f>
        <v>A</v>
      </c>
      <c r="I497" t="str">
        <f>IFERROR(VLOOKUP(A497,subject_ids!A:B,2,FALSE),"")</f>
        <v>1,4</v>
      </c>
      <c r="J497" t="str">
        <f>IF(A497=0,0,VLOOKUP(A497,入力ファイル!B:T,17,FALSE))</f>
        <v>Interaction-free measurements and counterfactual computation in IBM   quantum computers</v>
      </c>
      <c r="K497" t="str">
        <f>IF(A497=0,0,VLOOKUP(A497,入力ファイル!B:T,19,FALSE))</f>
        <v>IBM Melborn IBM johannesburg</v>
      </c>
    </row>
    <row r="498" spans="1:11">
      <c r="A498" t="str">
        <f>filter_input!E498</f>
        <v>2005.02447</v>
      </c>
      <c r="B498" t="b">
        <f>IF(A498=0,0,VLOOKUP(A498,入力ファイル!B:T,3,FALSE))</f>
        <v>1</v>
      </c>
      <c r="C498" s="1">
        <f>IF(A498=0,"",VLOOKUP(A498,入力ファイル!B:T,4,FALSE))</f>
        <v>43956.806921296295</v>
      </c>
      <c r="D498">
        <f t="shared" si="14"/>
        <v>2020</v>
      </c>
      <c r="E498">
        <f t="shared" si="15"/>
        <v>439568069</v>
      </c>
      <c r="F498">
        <f>IF(A498=0,0,VLOOKUP(A498,入力ファイル!B:T,5,FALSE))</f>
        <v>4</v>
      </c>
      <c r="G498" t="str">
        <f>IF(A498=0,0,VLOOKUP(VLOOKUP(A498,入力ファイル!B:T,6,FALSE),vendors!A:E,5,FALSE))</f>
        <v>IBM</v>
      </c>
      <c r="H498" t="str">
        <f>IF(A498=0,0,VLOOKUP(A498,入力ファイル!B:T,15,FALSE))</f>
        <v>F12</v>
      </c>
      <c r="I498">
        <f>IFERROR(VLOOKUP(A498,subject_ids!A:B,2,FALSE),"")</f>
        <v>1</v>
      </c>
      <c r="J498" t="str">
        <f>IF(A498=0,0,VLOOKUP(A498,入力ファイル!B:T,17,FALSE))</f>
        <v>Generalization of CNOT-based Discrete Circular Quantum Walk: Simulation   and Effect of Gate Errors</v>
      </c>
      <c r="K498" t="str">
        <f>IF(A498=0,0,VLOOKUP(A498,入力ファイル!B:T,19,FALSE))</f>
        <v/>
      </c>
    </row>
    <row r="499" spans="1:11">
      <c r="A499" t="str">
        <f>filter_input!E499</f>
        <v>2004.14970</v>
      </c>
      <c r="B499" t="b">
        <f>IF(A499=0,0,VLOOKUP(A499,入力ファイル!B:T,3,FALSE))</f>
        <v>1</v>
      </c>
      <c r="C499" s="1">
        <f>IF(A499=0,"",VLOOKUP(A499,入力ファイル!B:T,4,FALSE))</f>
        <v>43951.721747685187</v>
      </c>
      <c r="D499">
        <f t="shared" si="14"/>
        <v>2020</v>
      </c>
      <c r="E499">
        <f t="shared" si="15"/>
        <v>439517217</v>
      </c>
      <c r="F499">
        <f>IF(A499=0,0,VLOOKUP(A499,入力ファイル!B:T,5,FALSE))</f>
        <v>5</v>
      </c>
      <c r="G499" t="str">
        <f>IF(A499=0,0,VLOOKUP(VLOOKUP(A499,入力ファイル!B:T,6,FALSE),vendors!A:E,5,FALSE))</f>
        <v>IBM</v>
      </c>
      <c r="H499" t="str">
        <f>IF(A499=0,0,VLOOKUP(A499,入力ファイル!B:T,15,FALSE))</f>
        <v>F1,F5</v>
      </c>
      <c r="I499" t="str">
        <f>IFERROR(VLOOKUP(A499,subject_ids!A:B,2,FALSE),"")</f>
        <v>1,18</v>
      </c>
      <c r="J499" t="str">
        <f>IF(A499=0,0,VLOOKUP(A499,入力ファイル!B:T,17,FALSE))</f>
        <v>Coreset Clustering on Small Quantum Computers</v>
      </c>
      <c r="K499" t="str">
        <f>IF(A499=0,0,VLOOKUP(A499,入力ファイル!B:T,19,FALSE))</f>
        <v/>
      </c>
    </row>
    <row r="500" spans="1:11">
      <c r="A500" t="str">
        <f>filter_input!E500</f>
        <v>2004.14658</v>
      </c>
      <c r="B500" t="b">
        <f>IF(A500=0,0,VLOOKUP(A500,入力ファイル!B:T,3,FALSE))</f>
        <v>1</v>
      </c>
      <c r="C500" s="1">
        <f>IF(A500=0,"",VLOOKUP(A500,入力ファイル!B:T,4,FALSE))</f>
        <v>43951.403009259258</v>
      </c>
      <c r="D500">
        <f t="shared" si="14"/>
        <v>2020</v>
      </c>
      <c r="E500">
        <f t="shared" si="15"/>
        <v>439514030</v>
      </c>
      <c r="F500">
        <f>IF(A500=0,0,VLOOKUP(A500,入力ファイル!B:T,5,FALSE))</f>
        <v>2</v>
      </c>
      <c r="G500" t="str">
        <f>IF(A500=0,0,VLOOKUP(VLOOKUP(A500,入力ファイル!B:T,6,FALSE),vendors!A:E,5,FALSE))</f>
        <v>IBM</v>
      </c>
      <c r="H500" t="str">
        <f>IF(A500=0,0,VLOOKUP(A500,入力ファイル!B:T,15,FALSE))</f>
        <v>A</v>
      </c>
      <c r="I500">
        <f>IFERROR(VLOOKUP(A500,subject_ids!A:B,2,FALSE),"")</f>
        <v>1</v>
      </c>
      <c r="J500" t="str">
        <f>IF(A500=0,0,VLOOKUP(A500,入力ファイル!B:T,17,FALSE))</f>
        <v>Quantum Delocalised-Interactions</v>
      </c>
      <c r="K500" t="str">
        <f>IF(A500=0,0,VLOOKUP(A500,入力ファイル!B:T,19,FALSE))</f>
        <v/>
      </c>
    </row>
    <row r="501" spans="1:11">
      <c r="A501" t="str">
        <f>filter_input!E501</f>
        <v>2004.13868</v>
      </c>
      <c r="B501" t="b">
        <f>IF(A501=0,0,VLOOKUP(A501,入力ファイル!B:T,3,FALSE))</f>
        <v>1</v>
      </c>
      <c r="C501" s="1">
        <f>IF(A501=0,"",VLOOKUP(A501,入力ファイル!B:T,4,FALSE))</f>
        <v>43949.918738425928</v>
      </c>
      <c r="D501">
        <f t="shared" si="14"/>
        <v>2020</v>
      </c>
      <c r="E501">
        <f t="shared" si="15"/>
        <v>439499187</v>
      </c>
      <c r="F501">
        <f>IF(A501=0,0,VLOOKUP(A501,入力ファイル!B:T,5,FALSE))</f>
        <v>53</v>
      </c>
      <c r="G501" t="str">
        <f>IF(A501=0,0,VLOOKUP(VLOOKUP(A501,入力ファイル!B:T,6,FALSE),vendors!A:E,5,FALSE))</f>
        <v>IBM</v>
      </c>
      <c r="H501" t="str">
        <f>IF(A501=0,0,VLOOKUP(A501,入力ファイル!B:T,15,FALSE))</f>
        <v>F2,A</v>
      </c>
      <c r="I501">
        <f>IFERROR(VLOOKUP(A501,subject_ids!A:B,2,FALSE),"")</f>
        <v>1</v>
      </c>
      <c r="J501" t="str">
        <f>IF(A501=0,0,VLOOKUP(A501,入力ファイル!B:T,17,FALSE))</f>
        <v>Preparation of an Exciton Condensate of Photons on a 53-Qubit Quantum   Computer</v>
      </c>
      <c r="K501" t="str">
        <f>IF(A501=0,0,VLOOKUP(A501,入力ファイル!B:T,19,FALSE))</f>
        <v/>
      </c>
    </row>
    <row r="502" spans="1:11">
      <c r="A502" t="str">
        <f>filter_input!E502</f>
        <v>2004.11416</v>
      </c>
      <c r="B502" t="b">
        <f>IF(A502=0,0,VLOOKUP(A502,入力ファイル!B:T,3,FALSE))</f>
        <v>1</v>
      </c>
      <c r="C502" s="1">
        <f>IF(A502=0,"",VLOOKUP(A502,入力ファイル!B:T,4,FALSE))</f>
        <v>43944.774606481478</v>
      </c>
      <c r="D502">
        <f t="shared" si="14"/>
        <v>2020</v>
      </c>
      <c r="E502">
        <f t="shared" si="15"/>
        <v>439447746</v>
      </c>
      <c r="F502">
        <f>IF(A502=0,0,VLOOKUP(A502,入力ファイル!B:T,5,FALSE))</f>
        <v>2</v>
      </c>
      <c r="G502" t="str">
        <f>IF(A502=0,0,VLOOKUP(VLOOKUP(A502,入力ファイル!B:T,6,FALSE),vendors!A:E,5,FALSE))</f>
        <v>IBM</v>
      </c>
      <c r="H502" t="str">
        <f>IF(A502=0,0,VLOOKUP(A502,入力ファイル!B:T,15,FALSE))</f>
        <v>F3</v>
      </c>
      <c r="I502">
        <f>IFERROR(VLOOKUP(A502,subject_ids!A:B,2,FALSE),"")</f>
        <v>1</v>
      </c>
      <c r="J502" t="str">
        <f>IF(A502=0,0,VLOOKUP(A502,入力ファイル!B:T,17,FALSE))</f>
        <v>Quantum Solver of Contracted Eigenvalue Equations for Scalable Molecular   Simulations on Quantum Computing Devices</v>
      </c>
      <c r="K502" t="str">
        <f>IF(A502=0,0,VLOOKUP(A502,入力ファイル!B:T,19,FALSE))</f>
        <v/>
      </c>
    </row>
    <row r="503" spans="1:11">
      <c r="A503" t="str">
        <f>filter_input!E503</f>
        <v>2004.11205</v>
      </c>
      <c r="B503" t="b">
        <f>IF(A503=0,0,VLOOKUP(A503,入力ファイル!B:T,3,FALSE))</f>
        <v>1</v>
      </c>
      <c r="C503" s="1">
        <f>IF(A503=0,"",VLOOKUP(A503,入力ファイル!B:T,4,FALSE))</f>
        <v>43944.622916666667</v>
      </c>
      <c r="D503">
        <f t="shared" si="14"/>
        <v>2020</v>
      </c>
      <c r="E503">
        <f t="shared" si="15"/>
        <v>439446229</v>
      </c>
      <c r="F503">
        <f>IF(A503=0,0,VLOOKUP(A503,入力ファイル!B:T,5,FALSE))</f>
        <v>5</v>
      </c>
      <c r="G503" t="str">
        <f>IF(A503=0,0,VLOOKUP(VLOOKUP(A503,入力ファイル!B:T,6,FALSE),vendors!A:E,5,FALSE))</f>
        <v>IBM</v>
      </c>
      <c r="H503" t="str">
        <f>IF(A503=0,0,VLOOKUP(A503,入力ファイル!B:T,15,FALSE))</f>
        <v>B,F5</v>
      </c>
      <c r="I503" t="str">
        <f>IFERROR(VLOOKUP(A503,subject_ids!A:B,2,FALSE),"")</f>
        <v>1,44</v>
      </c>
      <c r="J503" t="str">
        <f>IF(A503=0,0,VLOOKUP(A503,入力ファイル!B:T,17,FALSE))</f>
        <v>Optimized Quantum Compilation for Near-Term Algorithms with OpenPulse</v>
      </c>
      <c r="K503" t="str">
        <f>IF(A503=0,0,VLOOKUP(A503,入力ファイル!B:T,19,FALSE))</f>
        <v/>
      </c>
    </row>
    <row r="504" spans="1:11">
      <c r="A504" t="str">
        <f>filter_input!E504</f>
        <v>2004.11037</v>
      </c>
      <c r="B504" t="b">
        <f>IF(A504=0,0,VLOOKUP(A504,入力ファイル!B:T,3,FALSE))</f>
        <v>1</v>
      </c>
      <c r="C504" s="1">
        <f>IF(A504=0,"",VLOOKUP(A504,入力ファイル!B:T,4,FALSE))</f>
        <v>43944.391932870371</v>
      </c>
      <c r="D504">
        <f t="shared" si="14"/>
        <v>2020</v>
      </c>
      <c r="E504">
        <f t="shared" si="15"/>
        <v>439443919</v>
      </c>
      <c r="F504">
        <f>IF(A504=0,0,VLOOKUP(A504,入力ファイル!B:T,5,FALSE))</f>
        <v>43</v>
      </c>
      <c r="G504" t="str">
        <f>IF(A504=0,0,VLOOKUP(VLOOKUP(A504,入力ファイル!B:T,6,FALSE),vendors!A:E,5,FALSE))</f>
        <v>IBM</v>
      </c>
      <c r="H504" t="str">
        <f>IF(A504=0,0,VLOOKUP(A504,入力ファイル!B:T,15,FALSE))</f>
        <v>D</v>
      </c>
      <c r="I504">
        <f>IFERROR(VLOOKUP(A504,subject_ids!A:B,2,FALSE),"")</f>
        <v>1</v>
      </c>
      <c r="J504" t="str">
        <f>IF(A504=0,0,VLOOKUP(A504,入力ファイル!B:T,17,FALSE))</f>
        <v>Benchmarking near-term devices with quantum error correction</v>
      </c>
      <c r="K504" t="str">
        <f>IF(A504=0,0,VLOOKUP(A504,入力ファイル!B:T,19,FALSE))</f>
        <v/>
      </c>
    </row>
    <row r="505" spans="1:11">
      <c r="A505" t="str">
        <f>filter_input!E505</f>
        <v>2004.08240</v>
      </c>
      <c r="B505" t="b">
        <f>IF(A505=0,0,VLOOKUP(A505,入力ファイル!B:T,3,FALSE))</f>
        <v>1</v>
      </c>
      <c r="C505" s="1">
        <f>IF(A505=0,"",VLOOKUP(A505,入力ファイル!B:T,4,FALSE))</f>
        <v>43936.89</v>
      </c>
      <c r="D505">
        <f t="shared" si="14"/>
        <v>2020</v>
      </c>
      <c r="E505">
        <f t="shared" si="15"/>
        <v>439368900</v>
      </c>
      <c r="F505">
        <f>IF(A505=0,0,VLOOKUP(A505,入力ファイル!B:T,5,FALSE))</f>
        <v>8</v>
      </c>
      <c r="G505" t="str">
        <f>IF(A505=0,0,VLOOKUP(VLOOKUP(A505,入力ファイル!B:T,6,FALSE),vendors!A:E,5,FALSE))</f>
        <v>IBM</v>
      </c>
      <c r="H505" t="str">
        <f>IF(A505=0,0,VLOOKUP(A505,入力ファイル!B:T,15,FALSE))</f>
        <v>F1</v>
      </c>
      <c r="I505" t="str">
        <f>IFERROR(VLOOKUP(A505,subject_ids!A:B,2,FALSE),"")</f>
        <v>40,1</v>
      </c>
      <c r="J505" t="str">
        <f>IF(A505=0,0,VLOOKUP(A505,入力ファイル!B:T,17,FALSE))</f>
        <v>Characterizing the memory capacity of transmon qubit reservoirs</v>
      </c>
      <c r="K505" t="str">
        <f>IF(A505=0,0,VLOOKUP(A505,入力ファイル!B:T,19,FALSE))</f>
        <v/>
      </c>
    </row>
    <row r="506" spans="1:11">
      <c r="A506" t="str">
        <f>filter_input!E506</f>
        <v>2004.07138</v>
      </c>
      <c r="B506" t="b">
        <f>IF(A506=0,0,VLOOKUP(A506,入力ファイル!B:T,3,FALSE))</f>
        <v>0</v>
      </c>
      <c r="C506" s="1">
        <f>IF(A506=0,"",VLOOKUP(A506,入力ファイル!B:T,4,FALSE))</f>
        <v>43936.630428240744</v>
      </c>
      <c r="D506">
        <f t="shared" si="14"/>
        <v>2020</v>
      </c>
      <c r="E506">
        <f t="shared" si="15"/>
        <v>439366304</v>
      </c>
      <c r="F506">
        <f>IF(A506=0,0,VLOOKUP(A506,入力ファイル!B:T,5,FALSE))</f>
        <v>0</v>
      </c>
      <c r="G506">
        <f>IF(A506=0,0,VLOOKUP(VLOOKUP(A506,入力ファイル!B:T,6,FALSE),vendors!A:E,5,FALSE))</f>
        <v>0</v>
      </c>
      <c r="H506" t="str">
        <f>IF(A506=0,0,VLOOKUP(A506,入力ファイル!B:T,15,FALSE))</f>
        <v/>
      </c>
      <c r="I506">
        <f>IFERROR(VLOOKUP(A506,subject_ids!A:B,2,FALSE),"")</f>
        <v>1</v>
      </c>
      <c r="J506" t="str">
        <f>IF(A506=0,0,VLOOKUP(A506,入力ファイル!B:T,17,FALSE))</f>
        <v>Qubit Mapping Based on Subgraph Isomorphism and Filtered Depth-Limited   Search</v>
      </c>
      <c r="K506" t="str">
        <f>IF(A506=0,0,VLOOKUP(A506,入力ファイル!B:T,19,FALSE))</f>
        <v/>
      </c>
    </row>
    <row r="507" spans="1:11">
      <c r="A507" t="str">
        <f>filter_input!E507</f>
        <v>2004.06755</v>
      </c>
      <c r="B507" t="b">
        <f>IF(A507=0,0,VLOOKUP(A507,入力ファイル!B:T,3,FALSE))</f>
        <v>1</v>
      </c>
      <c r="C507" s="1">
        <f>IF(A507=0,"",VLOOKUP(A507,入力ファイル!B:T,4,FALSE))</f>
        <v>43935.794085648151</v>
      </c>
      <c r="D507">
        <f t="shared" si="14"/>
        <v>2020</v>
      </c>
      <c r="E507">
        <f t="shared" si="15"/>
        <v>439357940</v>
      </c>
      <c r="F507">
        <f>IF(A507=0,0,VLOOKUP(A507,入力ファイル!B:T,5,FALSE))</f>
        <v>2</v>
      </c>
      <c r="G507" t="str">
        <f>IF(A507=0,0,VLOOKUP(VLOOKUP(A507,入力ファイル!B:T,6,FALSE),vendors!A:E,5,FALSE))</f>
        <v>IBM</v>
      </c>
      <c r="H507" t="str">
        <f>IF(A507=0,0,VLOOKUP(A507,入力ファイル!B:T,15,FALSE))</f>
        <v>B</v>
      </c>
      <c r="I507">
        <f>IFERROR(VLOOKUP(A507,subject_ids!A:B,2,FALSE),"")</f>
        <v>1</v>
      </c>
      <c r="J507" t="str">
        <f>IF(A507=0,0,VLOOKUP(A507,入力ファイル!B:T,17,FALSE))</f>
        <v>Qiskit Pulse: Programming Quantum Computers Through the Cloud with   Pulses</v>
      </c>
      <c r="K507" t="str">
        <f>IF(A507=0,0,VLOOKUP(A507,入力ファイル!B:T,19,FALSE))</f>
        <v/>
      </c>
    </row>
    <row r="508" spans="1:11">
      <c r="A508" t="str">
        <f>filter_input!E508</f>
        <v>2004.05739</v>
      </c>
      <c r="B508" t="b">
        <f>IF(A508=0,0,VLOOKUP(A508,入力ファイル!B:T,3,FALSE))</f>
        <v>1</v>
      </c>
      <c r="C508" s="1">
        <f>IF(A508=0,"",VLOOKUP(A508,入力ファイル!B:T,4,FALSE))</f>
        <v>43934.073148148149</v>
      </c>
      <c r="D508">
        <f t="shared" si="14"/>
        <v>2020</v>
      </c>
      <c r="E508">
        <f t="shared" si="15"/>
        <v>439340731</v>
      </c>
      <c r="F508">
        <f>IF(A508=0,0,VLOOKUP(A508,入力ファイル!B:T,5,FALSE))</f>
        <v>3</v>
      </c>
      <c r="G508" t="str">
        <f>IF(A508=0,0,VLOOKUP(VLOOKUP(A508,入力ファイル!B:T,6,FALSE),vendors!A:E,5,FALSE))</f>
        <v>IBM</v>
      </c>
      <c r="H508" t="str">
        <f>IF(A508=0,0,VLOOKUP(A508,入力ファイル!B:T,15,FALSE))</f>
        <v>F7</v>
      </c>
      <c r="I508">
        <f>IFERROR(VLOOKUP(A508,subject_ids!A:B,2,FALSE),"")</f>
        <v>1</v>
      </c>
      <c r="J508" t="str">
        <f>IF(A508=0,0,VLOOKUP(A508,入力ファイル!B:T,17,FALSE))</f>
        <v>Practical numerical integration on NISQ devices</v>
      </c>
      <c r="K508" t="str">
        <f>IF(A508=0,0,VLOOKUP(A508,入力ファイル!B:T,19,FALSE))</f>
        <v/>
      </c>
    </row>
    <row r="509" spans="1:11">
      <c r="A509" t="str">
        <f>filter_input!E509</f>
        <v>2004.04836</v>
      </c>
      <c r="B509" t="b">
        <f>IF(A509=0,0,VLOOKUP(A509,入力ファイル!B:T,3,FALSE))</f>
        <v>1</v>
      </c>
      <c r="C509" s="1">
        <f>IF(A509=0,"",VLOOKUP(A509,入力ファイル!B:T,4,FALSE))</f>
        <v>43930.935520833336</v>
      </c>
      <c r="D509">
        <f t="shared" si="14"/>
        <v>2020</v>
      </c>
      <c r="E509">
        <f t="shared" si="15"/>
        <v>439309355</v>
      </c>
      <c r="F509">
        <f>IF(A509=0,0,VLOOKUP(A509,入力ファイル!B:T,5,FALSE))</f>
        <v>2</v>
      </c>
      <c r="G509" t="str">
        <f>IF(A509=0,0,VLOOKUP(VLOOKUP(A509,入力ファイル!B:T,6,FALSE),vendors!A:E,5,FALSE))</f>
        <v>IBM</v>
      </c>
      <c r="H509" t="str">
        <f>IF(A509=0,0,VLOOKUP(A509,入力ファイル!B:T,15,FALSE))</f>
        <v>F2</v>
      </c>
      <c r="I509" t="str">
        <f>IFERROR(VLOOKUP(A509,subject_ids!A:B,2,FALSE),"")</f>
        <v>1,43</v>
      </c>
      <c r="J509" t="str">
        <f>IF(A509=0,0,VLOOKUP(A509,入力ファイル!B:T,17,FALSE))</f>
        <v>Towards Dynamic Simulations of Materials on Quantum Computers</v>
      </c>
      <c r="K509" t="str">
        <f>IF(A509=0,0,VLOOKUP(A509,入力ファイル!B:T,19,FALSE))</f>
        <v>Aspenとしかかかれておらず.同時期に使われていた、16qubitマシンとしてAspen-4を選んでおきました。</v>
      </c>
    </row>
    <row r="510" spans="1:11">
      <c r="A510" t="str">
        <f>filter_input!E510</f>
        <v>2004.04533</v>
      </c>
      <c r="B510" t="b">
        <f>IF(A510=0,0,VLOOKUP(A510,入力ファイル!B:T,3,FALSE))</f>
        <v>1</v>
      </c>
      <c r="C510" s="1">
        <f>IF(A510=0,"",VLOOKUP(A510,入力ファイル!B:T,4,FALSE))</f>
        <v>43930.565659722219</v>
      </c>
      <c r="D510">
        <f t="shared" si="14"/>
        <v>2020</v>
      </c>
      <c r="E510">
        <f t="shared" si="15"/>
        <v>439305656</v>
      </c>
      <c r="F510">
        <f>IF(A510=0,0,VLOOKUP(A510,入力ファイル!B:T,5,FALSE))</f>
        <v>4</v>
      </c>
      <c r="G510" t="str">
        <f>IF(A510=0,0,VLOOKUP(VLOOKUP(A510,入力ファイル!B:T,6,FALSE),vendors!A:E,5,FALSE))</f>
        <v>IBM</v>
      </c>
      <c r="H510" t="str">
        <f>IF(A510=0,0,VLOOKUP(A510,入力ファイル!B:T,15,FALSE))</f>
        <v>A</v>
      </c>
      <c r="I510" t="str">
        <f>IFERROR(VLOOKUP(A510,subject_ids!A:B,2,FALSE),"")</f>
        <v>1,42</v>
      </c>
      <c r="J510" t="str">
        <f>IF(A510=0,0,VLOOKUP(A510,入力ファイル!B:T,17,FALSE))</f>
        <v>Noisy three-player dilemma game: Robustness of the quantum advantage</v>
      </c>
      <c r="K510" t="str">
        <f>IF(A510=0,0,VLOOKUP(A510,入力ファイル!B:T,19,FALSE))</f>
        <v>複数の実機利用</v>
      </c>
    </row>
    <row r="511" spans="1:11">
      <c r="A511" t="str">
        <f>filter_input!E511</f>
        <v>2004.04197</v>
      </c>
      <c r="B511" t="b">
        <f>IF(A511=0,0,VLOOKUP(A511,入力ファイル!B:T,3,FALSE))</f>
        <v>1</v>
      </c>
      <c r="C511" s="1">
        <f>IF(A511=0,"",VLOOKUP(A511,入力ファイル!B:T,4,FALSE))</f>
        <v>43929.780949074076</v>
      </c>
      <c r="D511">
        <f t="shared" si="14"/>
        <v>2020</v>
      </c>
      <c r="E511">
        <f t="shared" si="15"/>
        <v>439297809</v>
      </c>
      <c r="F511">
        <f>IF(A511=0,0,VLOOKUP(A511,入力ファイル!B:T,5,FALSE))</f>
        <v>23</v>
      </c>
      <c r="G511" t="str">
        <f>IF(A511=0,0,VLOOKUP(VLOOKUP(A511,入力ファイル!B:T,6,FALSE),vendors!A:E,5,FALSE))</f>
        <v>Google</v>
      </c>
      <c r="H511" t="str">
        <f>IF(A511=0,0,VLOOKUP(A511,入力ファイル!B:T,15,FALSE))</f>
        <v>F5</v>
      </c>
      <c r="I511">
        <f>IFERROR(VLOOKUP(A511,subject_ids!A:B,2,FALSE),"")</f>
        <v>1</v>
      </c>
      <c r="J511" t="str">
        <f>IF(A511=0,0,VLOOKUP(A511,入力ファイル!B:T,17,FALSE))</f>
        <v>Quantum Approximate Optimization of Non-Planar Graph Problems on a   Planar Superconducting Processor</v>
      </c>
      <c r="K511" t="str">
        <f>IF(A511=0,0,VLOOKUP(A511,入力ファイル!B:T,19,FALSE))</f>
        <v/>
      </c>
    </row>
    <row r="512" spans="1:11">
      <c r="A512" t="str">
        <f>filter_input!E512</f>
        <v>2004.00814</v>
      </c>
      <c r="B512" t="b">
        <f>IF(A512=0,0,VLOOKUP(A512,入力ファイル!B:T,3,FALSE))</f>
        <v>1</v>
      </c>
      <c r="C512" s="1">
        <f>IF(A512=0,"",VLOOKUP(A512,入力ファイル!B:T,4,FALSE))</f>
        <v>43923.200462962966</v>
      </c>
      <c r="D512">
        <f t="shared" si="14"/>
        <v>2020</v>
      </c>
      <c r="E512">
        <f t="shared" si="15"/>
        <v>439232004</v>
      </c>
      <c r="F512">
        <f>IF(A512=0,0,VLOOKUP(A512,入力ファイル!B:T,5,FALSE))</f>
        <v>4</v>
      </c>
      <c r="G512" t="str">
        <f>IF(A512=0,0,VLOOKUP(VLOOKUP(A512,入力ファイル!B:T,6,FALSE),vendors!A:E,5,FALSE))</f>
        <v>IBM</v>
      </c>
      <c r="H512" t="str">
        <f>IF(A512=0,0,VLOOKUP(A512,入力ファイル!B:T,15,FALSE))</f>
        <v>D</v>
      </c>
      <c r="I512" t="str">
        <f>IFERROR(VLOOKUP(A512,subject_ids!A:B,2,FALSE),"")</f>
        <v>1,17</v>
      </c>
      <c r="J512" t="str">
        <f>IF(A512=0,0,VLOOKUP(A512,入力ファイル!B:T,17,FALSE))</f>
        <v>Single Quantum Deletion Error-Correcting Codes</v>
      </c>
      <c r="K512" t="str">
        <f>IF(A512=0,0,VLOOKUP(A512,入力ファイル!B:T,19,FALSE))</f>
        <v>詳細があまり書かれてない</v>
      </c>
    </row>
    <row r="513" spans="1:11">
      <c r="A513" t="str">
        <f>filter_input!E513</f>
        <v>2003.13124</v>
      </c>
      <c r="B513" t="b">
        <f>IF(A513=0,0,VLOOKUP(A513,入力ファイル!B:T,3,FALSE))</f>
        <v>1</v>
      </c>
      <c r="C513" s="1">
        <f>IF(A513=0,"",VLOOKUP(A513,入力ファイル!B:T,4,FALSE))</f>
        <v>43919.828993055555</v>
      </c>
      <c r="D513">
        <f t="shared" si="14"/>
        <v>2020</v>
      </c>
      <c r="E513">
        <f t="shared" si="15"/>
        <v>439198289</v>
      </c>
      <c r="F513">
        <f>IF(A513=0,0,VLOOKUP(A513,入力ファイル!B:T,5,FALSE))</f>
        <v>8</v>
      </c>
      <c r="G513" t="str">
        <f>IF(A513=0,0,VLOOKUP(VLOOKUP(A513,入力ファイル!B:T,6,FALSE),vendors!A:E,5,FALSE))</f>
        <v>IBM</v>
      </c>
      <c r="H513" t="str">
        <f>IF(A513=0,0,VLOOKUP(A513,入力ファイル!B:T,15,FALSE))</f>
        <v>F9</v>
      </c>
      <c r="I513" t="str">
        <f>IFERROR(VLOOKUP(A513,subject_ids!A:B,2,FALSE),"")</f>
        <v>27,4,1</v>
      </c>
      <c r="J513" t="str">
        <f>IF(A513=0,0,VLOOKUP(A513,入力ファイル!B:T,17,FALSE))</f>
        <v>Quantum simulations of a qubit of space</v>
      </c>
      <c r="K513" t="str">
        <f>IF(A513=0,0,VLOOKUP(A513,入力ファイル!B:T,19,FALSE))</f>
        <v/>
      </c>
    </row>
    <row r="514" spans="1:11">
      <c r="A514" t="str">
        <f>filter_input!E514</f>
        <v>2003.09910</v>
      </c>
      <c r="B514" t="b">
        <f>IF(A514=0,0,VLOOKUP(A514,入力ファイル!B:T,3,FALSE))</f>
        <v>1</v>
      </c>
      <c r="C514" s="1">
        <f>IF(A514=0,"",VLOOKUP(A514,入力ファイル!B:T,4,FALSE))</f>
        <v>43912.607673611114</v>
      </c>
      <c r="D514">
        <f t="shared" si="14"/>
        <v>2020</v>
      </c>
      <c r="E514">
        <f t="shared" si="15"/>
        <v>439126076</v>
      </c>
      <c r="F514">
        <f>IF(A514=0,0,VLOOKUP(A514,入力ファイル!B:T,5,FALSE))</f>
        <v>2</v>
      </c>
      <c r="G514" t="str">
        <f>IF(A514=0,0,VLOOKUP(VLOOKUP(A514,入力ファイル!B:T,6,FALSE),vendors!A:E,5,FALSE))</f>
        <v>IBM</v>
      </c>
      <c r="H514" t="str">
        <f>IF(A514=0,0,VLOOKUP(A514,入力ファイル!B:T,15,FALSE))</f>
        <v>F8</v>
      </c>
      <c r="I514">
        <f>IFERROR(VLOOKUP(A514,subject_ids!A:B,2,FALSE),"")</f>
        <v>1</v>
      </c>
      <c r="J514" t="str">
        <f>IF(A514=0,0,VLOOKUP(A514,入力ファイル!B:T,17,FALSE))</f>
        <v>Simulation of single photon dynamics in coupled cavities through IBM   quantum computer</v>
      </c>
      <c r="K514" t="str">
        <f>IF(A514=0,0,VLOOKUP(A514,入力ファイル!B:T,19,FALSE))</f>
        <v>どの量子コンピュータか言及なし</v>
      </c>
    </row>
    <row r="515" spans="1:11">
      <c r="A515" t="str">
        <f>filter_input!E515</f>
        <v>2003.06086</v>
      </c>
      <c r="B515" t="b">
        <f>IF(A515=0,0,VLOOKUP(A515,入力ファイル!B:T,3,FALSE))</f>
        <v>1</v>
      </c>
      <c r="C515" s="1">
        <f>IF(A515=0,"",VLOOKUP(A515,入力ファイル!B:T,4,FALSE))</f>
        <v>43903.106111111112</v>
      </c>
      <c r="D515">
        <f t="shared" ref="D515:D578" si="16">IF(A515=0,"",YEAR(C515))</f>
        <v>2020</v>
      </c>
      <c r="E515">
        <f t="shared" ref="E515:E578" si="17">IF(A515=0,"",INT(C515*10000))</f>
        <v>439031061</v>
      </c>
      <c r="F515">
        <f>IF(A515=0,0,VLOOKUP(A515,入力ファイル!B:T,5,FALSE))</f>
        <v>8</v>
      </c>
      <c r="G515" t="str">
        <f>IF(A515=0,0,VLOOKUP(VLOOKUP(A515,入力ファイル!B:T,6,FALSE),vendors!A:E,5,FALSE))</f>
        <v>IBM</v>
      </c>
      <c r="H515" t="str">
        <f>IF(A515=0,0,VLOOKUP(A515,入力ファイル!B:T,15,FALSE))</f>
        <v>F2</v>
      </c>
      <c r="I515">
        <f>IFERROR(VLOOKUP(A515,subject_ids!A:B,2,FALSE),"")</f>
        <v>1</v>
      </c>
      <c r="J515" t="str">
        <f>IF(A515=0,0,VLOOKUP(A515,入力ファイル!B:T,17,FALSE))</f>
        <v>Digital Simulation of Topological Matter on Programmable Quantum   Processors</v>
      </c>
      <c r="K515" t="str">
        <f>IF(A515=0,0,VLOOKUP(A515,入力ファイル!B:T,19,FALSE))</f>
        <v/>
      </c>
    </row>
    <row r="516" spans="1:11">
      <c r="A516" t="str">
        <f>filter_input!E516</f>
        <v>2003.01293</v>
      </c>
      <c r="B516" t="b">
        <f>IF(A516=0,0,VLOOKUP(A516,入力ファイル!B:T,3,FALSE))</f>
        <v>1</v>
      </c>
      <c r="C516" s="1">
        <f>IF(A516=0,"",VLOOKUP(A516,入力ファイル!B:T,4,FALSE))</f>
        <v>43893.08148148148</v>
      </c>
      <c r="D516">
        <f t="shared" si="16"/>
        <v>2020</v>
      </c>
      <c r="E516">
        <f t="shared" si="17"/>
        <v>438930814</v>
      </c>
      <c r="F516">
        <f>IF(A516=0,0,VLOOKUP(A516,入力ファイル!B:T,5,FALSE))</f>
        <v>4</v>
      </c>
      <c r="G516" t="str">
        <f>IF(A516=0,0,VLOOKUP(VLOOKUP(A516,入力ファイル!B:T,6,FALSE),vendors!A:E,5,FALSE))</f>
        <v>Quantinuum</v>
      </c>
      <c r="H516" t="str">
        <f>IF(A516=0,0,VLOOKUP(A516,入力ファイル!B:T,15,FALSE))</f>
        <v>C</v>
      </c>
      <c r="I516">
        <f>IFERROR(VLOOKUP(A516,subject_ids!A:B,2,FALSE),"")</f>
        <v>1</v>
      </c>
      <c r="J516" t="str">
        <f>IF(A516=0,0,VLOOKUP(A516,入力ファイル!B:T,17,FALSE))</f>
        <v>Demonstration of the trapped-ion quantum-CCD computer architecture</v>
      </c>
      <c r="K516" t="str">
        <f>IF(A516=0,0,VLOOKUP(A516,入力ファイル!B:T,19,FALSE))</f>
        <v>これの扱いどうしましょうか？これはHoneywell実機の最初のでも論文。（市川）Quantinuumとして扱っています</v>
      </c>
    </row>
    <row r="517" spans="1:11">
      <c r="A517" t="str">
        <f>filter_input!E517</f>
        <v>2003.01011</v>
      </c>
      <c r="B517" t="b">
        <f>IF(A517=0,0,VLOOKUP(A517,入力ファイル!B:T,3,FALSE))</f>
        <v>1</v>
      </c>
      <c r="C517" s="1">
        <f>IF(A517=0,"",VLOOKUP(A517,入力ファイル!B:T,4,FALSE))</f>
        <v>43892.69390046296</v>
      </c>
      <c r="D517">
        <f t="shared" si="16"/>
        <v>2020</v>
      </c>
      <c r="E517">
        <f t="shared" si="17"/>
        <v>438926939</v>
      </c>
      <c r="F517">
        <f>IF(A517=0,0,VLOOKUP(A517,入力ファイル!B:T,5,FALSE))</f>
        <v>4</v>
      </c>
      <c r="G517" t="str">
        <f>IF(A517=0,0,VLOOKUP(VLOOKUP(A517,入力ファイル!B:T,6,FALSE),vendors!A:E,5,FALSE))</f>
        <v>IBM</v>
      </c>
      <c r="H517" t="str">
        <f>IF(A517=0,0,VLOOKUP(A517,入力ファイル!B:T,15,FALSE))</f>
        <v>A</v>
      </c>
      <c r="I517">
        <f>IFERROR(VLOOKUP(A517,subject_ids!A:B,2,FALSE),"")</f>
        <v>1</v>
      </c>
      <c r="J517" t="str">
        <f>IF(A517=0,0,VLOOKUP(A517,入力ファイル!B:T,17,FALSE))</f>
        <v>Detecting entanglement by the mean value of spin on a quantum computer</v>
      </c>
      <c r="K517" t="str">
        <f>IF(A517=0,0,VLOOKUP(A517,入力ファイル!B:T,19,FALSE))</f>
        <v/>
      </c>
    </row>
    <row r="518" spans="1:11">
      <c r="A518" t="str">
        <f>filter_input!E518</f>
        <v>2003.01009</v>
      </c>
      <c r="B518" t="b">
        <f>IF(A518=0,0,VLOOKUP(A518,入力ファイル!B:T,3,FALSE))</f>
        <v>1</v>
      </c>
      <c r="C518" s="1">
        <f>IF(A518=0,"",VLOOKUP(A518,入力ファイル!B:T,4,FALSE))</f>
        <v>43892.692048611112</v>
      </c>
      <c r="D518">
        <f t="shared" si="16"/>
        <v>2020</v>
      </c>
      <c r="E518">
        <f t="shared" si="17"/>
        <v>438926920</v>
      </c>
      <c r="F518">
        <f>IF(A518=0,0,VLOOKUP(A518,入力ファイル!B:T,5,FALSE))</f>
        <v>6</v>
      </c>
      <c r="G518" t="str">
        <f>IF(A518=0,0,VLOOKUP(VLOOKUP(A518,入力ファイル!B:T,6,FALSE),vendors!A:E,5,FALSE))</f>
        <v>IBM</v>
      </c>
      <c r="H518" t="str">
        <f>IF(A518=0,0,VLOOKUP(A518,入力ファイル!B:T,15,FALSE))</f>
        <v>C</v>
      </c>
      <c r="I518">
        <f>IFERROR(VLOOKUP(A518,subject_ids!A:B,2,FALSE),"")</f>
        <v>1</v>
      </c>
      <c r="J518" t="str">
        <f>IF(A518=0,0,VLOOKUP(A518,入力ファイル!B:T,17,FALSE))</f>
        <v>Demonstrating NISQ Era Challenges in Algorithm Design on IBM's 20 Qubit   Quantum Computer</v>
      </c>
      <c r="K518" t="str">
        <f>IF(A518=0,0,VLOOKUP(A518,入力ファイル!B:T,19,FALSE))</f>
        <v/>
      </c>
    </row>
    <row r="519" spans="1:11">
      <c r="A519" t="str">
        <f>filter_input!E519</f>
        <v>2003.00171</v>
      </c>
      <c r="B519" t="b">
        <f>IF(A519=0,0,VLOOKUP(A519,入力ファイル!B:T,3,FALSE))</f>
        <v>0</v>
      </c>
      <c r="C519" s="1">
        <f>IF(A519=0,"",VLOOKUP(A519,入力ファイル!B:T,4,FALSE))</f>
        <v>43890.15116898148</v>
      </c>
      <c r="D519">
        <f t="shared" si="16"/>
        <v>2020</v>
      </c>
      <c r="E519">
        <f t="shared" si="17"/>
        <v>438901511</v>
      </c>
      <c r="F519">
        <f>IF(A519=0,0,VLOOKUP(A519,入力ファイル!B:T,5,FALSE))</f>
        <v>0</v>
      </c>
      <c r="G519">
        <f>IF(A519=0,0,VLOOKUP(VLOOKUP(A519,入力ファイル!B:T,6,FALSE),vendors!A:E,5,FALSE))</f>
        <v>0</v>
      </c>
      <c r="H519" t="str">
        <f>IF(A519=0,0,VLOOKUP(A519,入力ファイル!B:T,15,FALSE))</f>
        <v/>
      </c>
      <c r="I519">
        <f>IFERROR(VLOOKUP(A519,subject_ids!A:B,2,FALSE),"")</f>
        <v>1</v>
      </c>
      <c r="J519" t="str">
        <f>IF(A519=0,0,VLOOKUP(A519,入力ファイル!B:T,17,FALSE))</f>
        <v>Preserving Symmetries for Variational Quantum Eigensolvers in the   Presence of Noise</v>
      </c>
      <c r="K519" t="str">
        <f>IF(A519=0,0,VLOOKUP(A519,入力ファイル!B:T,19,FALSE))</f>
        <v>ノイズモデルを利用しているだけ</v>
      </c>
    </row>
    <row r="520" spans="1:11">
      <c r="A520" t="str">
        <f>filter_input!E520</f>
        <v>2002.10453</v>
      </c>
      <c r="B520" t="b">
        <f>IF(A520=0,0,VLOOKUP(A520,入力ファイル!B:T,3,FALSE))</f>
        <v>0</v>
      </c>
      <c r="C520" s="1">
        <f>IF(A520=0,"",VLOOKUP(A520,入力ファイル!B:T,4,FALSE))</f>
        <v>43883.176759259259</v>
      </c>
      <c r="D520">
        <f t="shared" si="16"/>
        <v>2020</v>
      </c>
      <c r="E520">
        <f t="shared" si="17"/>
        <v>438831767</v>
      </c>
      <c r="F520">
        <f>IF(A520=0,0,VLOOKUP(A520,入力ファイル!B:T,5,FALSE))</f>
        <v>0</v>
      </c>
      <c r="G520">
        <f>IF(A520=0,0,VLOOKUP(VLOOKUP(A520,入力ファイル!B:T,6,FALSE),vendors!A:E,5,FALSE))</f>
        <v>0</v>
      </c>
      <c r="H520" t="str">
        <f>IF(A520=0,0,VLOOKUP(A520,入力ファイル!B:T,15,FALSE))</f>
        <v>F1</v>
      </c>
      <c r="I520" t="str">
        <f>IFERROR(VLOOKUP(A520,subject_ids!A:B,2,FALSE),"")</f>
        <v>1,10,18</v>
      </c>
      <c r="J520" t="str">
        <f>IF(A520=0,0,VLOOKUP(A520,入力ファイル!B:T,17,FALSE))</f>
        <v>QEML (Quantum Enhanced Machine Learning): Using Quantum Computing to   Enhance ML Classifiers and Feature Spaces</v>
      </c>
      <c r="K520" t="str">
        <f>IF(A520=0,0,VLOOKUP(A520,入力ファイル!B:T,19,FALSE))</f>
        <v/>
      </c>
    </row>
    <row r="521" spans="1:11">
      <c r="A521" t="str">
        <f>filter_input!E521</f>
        <v>2002.08671</v>
      </c>
      <c r="B521" t="b">
        <f>IF(A521=0,0,VLOOKUP(A521,入力ファイル!B:T,3,FALSE))</f>
        <v>1</v>
      </c>
      <c r="C521" s="1">
        <f>IF(A521=0,"",VLOOKUP(A521,入力ファイル!B:T,4,FALSE))</f>
        <v>43881.459745370368</v>
      </c>
      <c r="D521">
        <f t="shared" si="16"/>
        <v>2020</v>
      </c>
      <c r="E521">
        <f t="shared" si="17"/>
        <v>438814597</v>
      </c>
      <c r="F521">
        <f>IF(A521=0,0,VLOOKUP(A521,入力ファイル!B:T,5,FALSE))</f>
        <v>13</v>
      </c>
      <c r="G521" t="str">
        <f>IF(A521=0,0,VLOOKUP(VLOOKUP(A521,入力ファイル!B:T,6,FALSE),vendors!A:E,5,FALSE))</f>
        <v>IBM</v>
      </c>
      <c r="H521" t="str">
        <f>IF(A521=0,0,VLOOKUP(A521,入力ファイル!B:T,15,FALSE))</f>
        <v>A</v>
      </c>
      <c r="I521">
        <f>IFERROR(VLOOKUP(A521,subject_ids!A:B,2,FALSE),"")</f>
        <v>1</v>
      </c>
      <c r="J521" t="str">
        <f>IF(A521=0,0,VLOOKUP(A521,入力ファイル!B:T,17,FALSE))</f>
        <v>Identification of networking quantum teleportation on 14-qubit IBM   universal quantum computer</v>
      </c>
      <c r="K521" t="str">
        <f>IF(A521=0,0,VLOOKUP(A521,入力ファイル!B:T,19,FALSE))</f>
        <v/>
      </c>
    </row>
    <row r="522" spans="1:11">
      <c r="A522" t="str">
        <f>filter_input!E522</f>
        <v>2002.07389</v>
      </c>
      <c r="B522" t="b">
        <f>IF(A522=0,0,VLOOKUP(A522,入力ファイル!B:T,3,FALSE))</f>
        <v>1</v>
      </c>
      <c r="C522" s="1">
        <f>IF(A522=0,"",VLOOKUP(A522,入力ファイル!B:T,4,FALSE))</f>
        <v>43879.253969907404</v>
      </c>
      <c r="D522">
        <f t="shared" si="16"/>
        <v>2020</v>
      </c>
      <c r="E522">
        <f t="shared" si="17"/>
        <v>438792539</v>
      </c>
      <c r="F522">
        <f>IF(A522=0,0,VLOOKUP(A522,入力ファイル!B:T,5,FALSE))</f>
        <v>5</v>
      </c>
      <c r="G522" t="str">
        <f>IF(A522=0,0,VLOOKUP(VLOOKUP(A522,入力ファイル!B:T,6,FALSE),vendors!A:E,5,FALSE))</f>
        <v>IBM</v>
      </c>
      <c r="H522" t="str">
        <f>IF(A522=0,0,VLOOKUP(A522,入力ファイル!B:T,15,FALSE))</f>
        <v>F4</v>
      </c>
      <c r="I522" t="str">
        <f>IFERROR(VLOOKUP(A522,subject_ids!A:B,2,FALSE),"")</f>
        <v>38,39,40,1</v>
      </c>
      <c r="J522" t="str">
        <f>IF(A522=0,0,VLOOKUP(A522,入力ファイル!B:T,17,FALSE))</f>
        <v>Quantum Implementation of Risk Analysis-relevant Copulas</v>
      </c>
      <c r="K522" t="str">
        <f>IF(A522=0,0,VLOOKUP(A522,入力ファイル!B:T,19,FALSE))</f>
        <v/>
      </c>
    </row>
    <row r="523" spans="1:11">
      <c r="A523" t="str">
        <f>filter_input!E523</f>
        <v>2002.04620</v>
      </c>
      <c r="B523" t="b">
        <f>IF(A523=0,0,VLOOKUP(A523,入力ファイル!B:T,3,FALSE))</f>
        <v>1</v>
      </c>
      <c r="C523" s="1">
        <f>IF(A523=0,"",VLOOKUP(A523,入力ファイル!B:T,4,FALSE))</f>
        <v>43872.79173611111</v>
      </c>
      <c r="D523">
        <f t="shared" si="16"/>
        <v>2020</v>
      </c>
      <c r="E523">
        <f t="shared" si="17"/>
        <v>438727917</v>
      </c>
      <c r="F523">
        <f>IF(A523=0,0,VLOOKUP(A523,入力ファイル!B:T,5,FALSE))</f>
        <v>8</v>
      </c>
      <c r="G523" t="str">
        <f>IF(A523=0,0,VLOOKUP(VLOOKUP(A523,入力ファイル!B:T,6,FALSE),vendors!A:E,5,FALSE))</f>
        <v>IBM</v>
      </c>
      <c r="H523" t="str">
        <f>IF(A523=0,0,VLOOKUP(A523,入力ファイル!B:T,15,FALSE))</f>
        <v>F2,F8</v>
      </c>
      <c r="I523" t="str">
        <f>IFERROR(VLOOKUP(A523,subject_ids!A:B,2,FALSE),"")</f>
        <v>1,7</v>
      </c>
      <c r="J523" t="str">
        <f>IF(A523=0,0,VLOOKUP(A523,入力ファイル!B:T,17,FALSE))</f>
        <v>Identification of symmetry-protected topological states on noisy quantum   computers</v>
      </c>
      <c r="K523" t="str">
        <f>IF(A523=0,0,VLOOKUP(A523,入力ファイル!B:T,19,FALSE))</f>
        <v/>
      </c>
    </row>
    <row r="524" spans="1:11">
      <c r="A524" t="str">
        <f>filter_input!E524</f>
        <v>2002.01905</v>
      </c>
      <c r="B524" t="b">
        <f>IF(A524=0,0,VLOOKUP(A524,入力ファイル!B:T,3,FALSE))</f>
        <v>1</v>
      </c>
      <c r="C524" s="1">
        <f>IF(A524=0,"",VLOOKUP(A524,入力ファイル!B:T,4,FALSE))</f>
        <v>43866.760833333334</v>
      </c>
      <c r="D524">
        <f t="shared" si="16"/>
        <v>2020</v>
      </c>
      <c r="E524">
        <f t="shared" si="17"/>
        <v>438667608</v>
      </c>
      <c r="F524">
        <f>IF(A524=0,0,VLOOKUP(A524,入力ファイル!B:T,5,FALSE))</f>
        <v>4</v>
      </c>
      <c r="G524" t="str">
        <f>IF(A524=0,0,VLOOKUP(VLOOKUP(A524,入力ファイル!B:T,6,FALSE),vendors!A:E,5,FALSE))</f>
        <v>IBM</v>
      </c>
      <c r="H524" t="str">
        <f>IF(A524=0,0,VLOOKUP(A524,入力ファイル!B:T,15,FALSE))</f>
        <v>F12</v>
      </c>
      <c r="I524">
        <f>IFERROR(VLOOKUP(A524,subject_ids!A:B,2,FALSE),"")</f>
        <v>1</v>
      </c>
      <c r="J524" t="str">
        <f>IF(A524=0,0,VLOOKUP(A524,入力ファイル!B:T,17,FALSE))</f>
        <v>Experimental Implementation of Quantum Walks on IBM Quantum Computers</v>
      </c>
      <c r="K524" t="str">
        <f>IF(A524=0,0,VLOOKUP(A524,入力ファイル!B:T,19,FALSE))</f>
        <v>IBM ourense も使っている</v>
      </c>
    </row>
    <row r="525" spans="1:11">
      <c r="A525" t="str">
        <f>filter_input!E525</f>
        <v>2002.01471</v>
      </c>
      <c r="B525" t="b">
        <f>IF(A525=0,0,VLOOKUP(A525,入力ファイル!B:T,3,FALSE))</f>
        <v>1</v>
      </c>
      <c r="C525" s="1">
        <f>IF(A525=0,"",VLOOKUP(A525,入力ファイル!B:T,4,FALSE))</f>
        <v>43865.790347222224</v>
      </c>
      <c r="D525">
        <f t="shared" si="16"/>
        <v>2020</v>
      </c>
      <c r="E525">
        <f t="shared" si="17"/>
        <v>438657903</v>
      </c>
      <c r="F525">
        <f>IF(A525=0,0,VLOOKUP(A525,入力ファイル!B:T,5,FALSE))</f>
        <v>1</v>
      </c>
      <c r="G525" t="str">
        <f>IF(A525=0,0,VLOOKUP(VLOOKUP(A525,入力ファイル!B:T,6,FALSE),vendors!A:E,5,FALSE))</f>
        <v>IBM</v>
      </c>
      <c r="H525" t="str">
        <f>IF(A525=0,0,VLOOKUP(A525,入力ファイル!B:T,15,FALSE))</f>
        <v>E,C</v>
      </c>
      <c r="I525">
        <f>IFERROR(VLOOKUP(A525,subject_ids!A:B,2,FALSE),"")</f>
        <v>1</v>
      </c>
      <c r="J525" t="str">
        <f>IF(A525=0,0,VLOOKUP(A525,入力ファイル!B:T,17,FALSE))</f>
        <v>Rigorous measurement error correction</v>
      </c>
      <c r="K525" t="str">
        <f>IF(A525=0,0,VLOOKUP(A525,入力ファイル!B:T,19,FALSE))</f>
        <v>5 qubit すべてについて 1 qubit 状態を作って (独立に)  measurement error mitigation を行っている。見方によっては 5 qubit 使っていると見えなくはないかもしれない。</v>
      </c>
    </row>
    <row r="526" spans="1:11">
      <c r="A526" t="str">
        <f>filter_input!E526</f>
        <v>2001.09980</v>
      </c>
      <c r="B526" t="b">
        <f>IF(A526=0,0,VLOOKUP(A526,入力ファイル!B:T,3,FALSE))</f>
        <v>1</v>
      </c>
      <c r="C526" s="1">
        <f>IF(A526=0,"",VLOOKUP(A526,入力ファイル!B:T,4,FALSE))</f>
        <v>43857.790046296293</v>
      </c>
      <c r="D526">
        <f t="shared" si="16"/>
        <v>2020</v>
      </c>
      <c r="E526">
        <f t="shared" si="17"/>
        <v>438577900</v>
      </c>
      <c r="F526">
        <f>IF(A526=0,0,VLOOKUP(A526,入力ファイル!B:T,5,FALSE))</f>
        <v>8</v>
      </c>
      <c r="G526" t="str">
        <f>IF(A526=0,0,VLOOKUP(VLOOKUP(A526,入力ファイル!B:T,6,FALSE),vendors!A:E,5,FALSE))</f>
        <v>IBM</v>
      </c>
      <c r="H526" t="str">
        <f>IF(A526=0,0,VLOOKUP(A526,入力ファイル!B:T,15,FALSE))</f>
        <v>E,B</v>
      </c>
      <c r="I526">
        <f>IFERROR(VLOOKUP(A526,subject_ids!A:B,2,FALSE),"")</f>
        <v>1</v>
      </c>
      <c r="J526" t="str">
        <f>IF(A526=0,0,VLOOKUP(A526,入力ファイル!B:T,17,FALSE))</f>
        <v>Efficient correction of multiqubit measurement errors</v>
      </c>
      <c r="K526" t="str">
        <f>IF(A526=0,0,VLOOKUP(A526,入力ファイル!B:T,19,FALSE))</f>
        <v/>
      </c>
    </row>
    <row r="527" spans="1:11">
      <c r="A527" t="str">
        <f>filter_input!E527</f>
        <v>2001.07998</v>
      </c>
      <c r="B527" t="b">
        <f>IF(A527=0,0,VLOOKUP(A527,入力ファイル!B:T,3,FALSE))</f>
        <v>1</v>
      </c>
      <c r="C527" s="1">
        <f>IF(A527=0,"",VLOOKUP(A527,入力ファイル!B:T,4,FALSE))</f>
        <v>43852.552268518521</v>
      </c>
      <c r="D527">
        <f t="shared" si="16"/>
        <v>2020</v>
      </c>
      <c r="E527">
        <f t="shared" si="17"/>
        <v>438525522</v>
      </c>
      <c r="F527">
        <f>IF(A527=0,0,VLOOKUP(A527,入力ファイル!B:T,5,FALSE))</f>
        <v>4</v>
      </c>
      <c r="G527" t="str">
        <f>IF(A527=0,0,VLOOKUP(VLOOKUP(A527,入力ファイル!B:T,6,FALSE),vendors!A:E,5,FALSE))</f>
        <v>IBM</v>
      </c>
      <c r="H527" t="str">
        <f>IF(A527=0,0,VLOOKUP(A527,入力ファイル!B:T,15,FALSE))</f>
        <v>D</v>
      </c>
      <c r="I527">
        <f>IFERROR(VLOOKUP(A527,subject_ids!A:B,2,FALSE),"")</f>
        <v>1</v>
      </c>
      <c r="J527" t="str">
        <f>IF(A527=0,0,VLOOKUP(A527,入力ファイル!B:T,17,FALSE))</f>
        <v>Testing a Quantum Error-Correcting Code on Various Platforms</v>
      </c>
      <c r="K527" t="str">
        <f>IF(A527=0,0,VLOOKUP(A527,入力ファイル!B:T,19,FALSE))</f>
        <v>手製の NMR と photon の系も実験していた</v>
      </c>
    </row>
    <row r="528" spans="1:11">
      <c r="A528" t="str">
        <f>filter_input!E528</f>
        <v>2001.06575</v>
      </c>
      <c r="B528" t="b">
        <f>IF(A528=0,0,VLOOKUP(A528,入力ファイル!B:T,3,FALSE))</f>
        <v>1</v>
      </c>
      <c r="C528" s="1">
        <f>IF(A528=0,"",VLOOKUP(A528,入力ファイル!B:T,4,FALSE))</f>
        <v>43848.079305555555</v>
      </c>
      <c r="D528">
        <f t="shared" si="16"/>
        <v>2020</v>
      </c>
      <c r="E528">
        <f t="shared" si="17"/>
        <v>438480793</v>
      </c>
      <c r="F528">
        <f>IF(A528=0,0,VLOOKUP(A528,入力ファイル!B:T,5,FALSE))</f>
        <v>5</v>
      </c>
      <c r="G528" t="str">
        <f>IF(A528=0,0,VLOOKUP(VLOOKUP(A528,入力ファイル!B:T,6,FALSE),vendors!A:E,5,FALSE))</f>
        <v>IBM</v>
      </c>
      <c r="H528" t="str">
        <f>IF(A528=0,0,VLOOKUP(A528,入力ファイル!B:T,15,FALSE))</f>
        <v>F7,C</v>
      </c>
      <c r="I528">
        <f>IFERROR(VLOOKUP(A528,subject_ids!A:B,2,FALSE),"")</f>
        <v>1</v>
      </c>
      <c r="J528" t="str">
        <f>IF(A528=0,0,VLOOKUP(A528,入力ファイル!B:T,17,FALSE))</f>
        <v>Subdivided Phase Oracle for NISQ Search Algorithms</v>
      </c>
      <c r="K528" t="str">
        <f>IF(A528=0,0,VLOOKUP(A528,入力ファイル!B:T,19,FALSE))</f>
        <v/>
      </c>
    </row>
    <row r="529" spans="1:11">
      <c r="A529" t="str">
        <f>filter_input!E529</f>
        <v>2001.04449</v>
      </c>
      <c r="B529" t="b">
        <f>IF(A529=0,0,VLOOKUP(A529,入力ファイル!B:T,3,FALSE))</f>
        <v>1</v>
      </c>
      <c r="C529" s="1">
        <f>IF(A529=0,"",VLOOKUP(A529,入力ファイル!B:T,4,FALSE))</f>
        <v>43843.775706018518</v>
      </c>
      <c r="D529">
        <f t="shared" si="16"/>
        <v>2020</v>
      </c>
      <c r="E529">
        <f t="shared" si="17"/>
        <v>438437757</v>
      </c>
      <c r="F529">
        <f>IF(A529=0,0,VLOOKUP(A529,入力ファイル!B:T,5,FALSE))</f>
        <v>2</v>
      </c>
      <c r="G529" t="str">
        <f>IF(A529=0,0,VLOOKUP(VLOOKUP(A529,入力ファイル!B:T,6,FALSE),vendors!A:E,5,FALSE))</f>
        <v>Rigetti</v>
      </c>
      <c r="H529" t="str">
        <f>IF(A529=0,0,VLOOKUP(A529,入力ファイル!B:T,15,FALSE))</f>
        <v>C</v>
      </c>
      <c r="I529" t="str">
        <f>IFERROR(VLOOKUP(A529,subject_ids!A:B,2,FALSE),"")</f>
        <v>1,10</v>
      </c>
      <c r="J529" t="str">
        <f>IF(A529=0,0,VLOOKUP(A529,入力ファイル!B:T,17,FALSE))</f>
        <v>A quantum-classical cloud platform optimized for variational hybrid   algorithms</v>
      </c>
      <c r="K529" t="str">
        <f>IF(A529=0,0,VLOOKUP(A529,入力ファイル!B:T,19,FALSE))</f>
        <v>Rigetti のシステムお披露目論文</v>
      </c>
    </row>
    <row r="530" spans="1:11">
      <c r="A530" t="str">
        <f>filter_input!E530</f>
        <v>2001.02826</v>
      </c>
      <c r="B530" t="b">
        <f>IF(A530=0,0,VLOOKUP(A530,入力ファイル!B:T,3,FALSE))</f>
        <v>1</v>
      </c>
      <c r="C530" s="1">
        <f>IF(A530=0,"",VLOOKUP(A530,入力ファイル!B:T,4,FALSE))</f>
        <v>43839.166701388887</v>
      </c>
      <c r="D530">
        <f t="shared" si="16"/>
        <v>2020</v>
      </c>
      <c r="E530">
        <f t="shared" si="17"/>
        <v>438391667</v>
      </c>
      <c r="F530">
        <f>IF(A530=0,0,VLOOKUP(A530,入力ファイル!B:T,5,FALSE))</f>
        <v>9</v>
      </c>
      <c r="G530" t="str">
        <f>IF(A530=0,0,VLOOKUP(VLOOKUP(A530,入力ファイル!B:T,6,FALSE),vendors!A:E,5,FALSE))</f>
        <v>IBM</v>
      </c>
      <c r="H530" t="str">
        <f>IF(A530=0,0,VLOOKUP(A530,入力ファイル!B:T,15,FALSE))</f>
        <v>C,E</v>
      </c>
      <c r="I530" t="str">
        <f>IFERROR(VLOOKUP(A530,subject_ids!A:B,2,FALSE),"")</f>
        <v>1,10</v>
      </c>
      <c r="J530" t="str">
        <f>IF(A530=0,0,VLOOKUP(A530,入力ファイル!B:T,17,FALSE))</f>
        <v>Software Mitigation of Crosstalk on Noisy Intermediate-Scale Quantum   Computers</v>
      </c>
      <c r="K530" t="str">
        <f>IF(A530=0,0,VLOOKUP(A530,入力ファイル!B:T,19,FALSE))</f>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row>
    <row r="531" spans="1:11">
      <c r="A531" t="str">
        <f>filter_input!E531</f>
        <v>2001.01120</v>
      </c>
      <c r="B531" t="b">
        <f>IF(A531=0,0,VLOOKUP(A531,入力ファイル!B:T,3,FALSE))</f>
        <v>1</v>
      </c>
      <c r="C531" s="1">
        <f>IF(A531=0,"",VLOOKUP(A531,入力ファイル!B:T,4,FALSE))</f>
        <v>43834.828252314815</v>
      </c>
      <c r="D531">
        <f t="shared" si="16"/>
        <v>2020</v>
      </c>
      <c r="E531">
        <f t="shared" si="17"/>
        <v>438348282</v>
      </c>
      <c r="F531">
        <f>IF(A531=0,0,VLOOKUP(A531,入力ファイル!B:T,5,FALSE))</f>
        <v>4</v>
      </c>
      <c r="G531" t="str">
        <f>IF(A531=0,0,VLOOKUP(VLOOKUP(A531,入力ファイル!B:T,6,FALSE),vendors!A:E,5,FALSE))</f>
        <v>IBM</v>
      </c>
      <c r="H531" t="str">
        <f>IF(A531=0,0,VLOOKUP(A531,入力ファイル!B:T,15,FALSE))</f>
        <v>F3</v>
      </c>
      <c r="I531" t="str">
        <f>IFERROR(VLOOKUP(A531,subject_ids!A:B,2,FALSE),"")</f>
        <v>24,1</v>
      </c>
      <c r="J531" t="str">
        <f>IF(A531=0,0,VLOOKUP(A531,入力ファイル!B:T,17,FALSE))</f>
        <v>Quantum Chemistry Simulations of Dominant Products in Lithium-Sulfur   Batteries</v>
      </c>
      <c r="K531" t="str">
        <f>IF(A531=0,0,VLOOKUP(A531,入力ファイル!B:T,19,FALSE))</f>
        <v xml:space="preserve">IBM Santiago も使用 </v>
      </c>
    </row>
    <row r="532" spans="1:11">
      <c r="A532" t="str">
        <f>filter_input!E532</f>
        <v>1912.12037</v>
      </c>
      <c r="B532" t="b">
        <f>IF(A532=0,0,VLOOKUP(A532,入力ファイル!B:T,3,FALSE))</f>
        <v>1</v>
      </c>
      <c r="C532" s="1">
        <f>IF(A532=0,"",VLOOKUP(A532,入力ファイル!B:T,4,FALSE))</f>
        <v>43826.395208333335</v>
      </c>
      <c r="D532">
        <f t="shared" si="16"/>
        <v>2019</v>
      </c>
      <c r="E532">
        <f t="shared" si="17"/>
        <v>438263952</v>
      </c>
      <c r="F532">
        <f>IF(A532=0,0,VLOOKUP(A532,入力ファイル!B:T,5,FALSE))</f>
        <v>1</v>
      </c>
      <c r="G532" t="str">
        <f>IF(A532=0,0,VLOOKUP(VLOOKUP(A532,入力ファイル!B:T,6,FALSE),vendors!A:E,5,FALSE))</f>
        <v>IBM</v>
      </c>
      <c r="H532" t="str">
        <f>IF(A532=0,0,VLOOKUP(A532,入力ファイル!B:T,15,FALSE))</f>
        <v>F13,B</v>
      </c>
      <c r="I532">
        <f>IFERROR(VLOOKUP(A532,subject_ids!A:B,2,FALSE),"")</f>
        <v>1</v>
      </c>
      <c r="J532" t="str">
        <f>IF(A532=0,0,VLOOKUP(A532,入力ファイル!B:T,17,FALSE))</f>
        <v>Calculation of $ﾏ$ on the IBM quantum computer and the accuracy of   one-qubit operations</v>
      </c>
      <c r="K532" t="str">
        <f>IF(A532=0,0,VLOOKUP(A532,入力ファイル!B:T,19,FALSE))</f>
        <v>デバイス名不明</v>
      </c>
    </row>
    <row r="533" spans="1:11">
      <c r="A533" t="str">
        <f>filter_input!E533</f>
        <v>1912.12036</v>
      </c>
      <c r="B533" t="b">
        <f>IF(A533=0,0,VLOOKUP(A533,入力ファイル!B:T,3,FALSE))</f>
        <v>0</v>
      </c>
      <c r="C533" s="1">
        <f>IF(A533=0,"",VLOOKUP(A533,入力ファイル!B:T,4,FALSE))</f>
        <v>43826.391643518517</v>
      </c>
      <c r="D533">
        <f t="shared" si="16"/>
        <v>2019</v>
      </c>
      <c r="E533">
        <f t="shared" si="17"/>
        <v>438263916</v>
      </c>
      <c r="F533">
        <f>IF(A533=0,0,VLOOKUP(A533,入力ファイル!B:T,5,FALSE))</f>
        <v>0</v>
      </c>
      <c r="G533">
        <f>IF(A533=0,0,VLOOKUP(VLOOKUP(A533,入力ファイル!B:T,6,FALSE),vendors!A:E,5,FALSE))</f>
        <v>0</v>
      </c>
      <c r="H533" t="str">
        <f>IF(A533=0,0,VLOOKUP(A533,入力ファイル!B:T,15,FALSE))</f>
        <v>B</v>
      </c>
      <c r="I533">
        <f>IFERROR(VLOOKUP(A533,subject_ids!A:B,2,FALSE),"")</f>
        <v>1</v>
      </c>
      <c r="J533" t="str">
        <f>IF(A533=0,0,VLOOKUP(A533,入力ファイル!B:T,17,FALSE))</f>
        <v>Time-reversal of an unknown quantum state</v>
      </c>
      <c r="K533" t="str">
        <f>IF(A533=0,0,VLOOKUP(A533,入力ファイル!B:T,19,FALSE))</f>
        <v/>
      </c>
    </row>
    <row r="534" spans="1:11">
      <c r="A534" t="str">
        <f>filter_input!E534</f>
        <v>1912.08310</v>
      </c>
      <c r="B534" t="b">
        <f>IF(A534=0,0,VLOOKUP(A534,入力ファイル!B:T,3,FALSE))</f>
        <v>1</v>
      </c>
      <c r="C534" s="1">
        <f>IF(A534=0,"",VLOOKUP(A534,入力ファイル!B:T,4,FALSE))</f>
        <v>43816.973171296297</v>
      </c>
      <c r="D534">
        <f t="shared" si="16"/>
        <v>2019</v>
      </c>
      <c r="E534">
        <f t="shared" si="17"/>
        <v>438169731</v>
      </c>
      <c r="F534">
        <f>IF(A534=0,0,VLOOKUP(A534,入力ファイル!B:T,5,FALSE))</f>
        <v>3</v>
      </c>
      <c r="G534" t="str">
        <f>IF(A534=0,0,VLOOKUP(VLOOKUP(A534,入力ファイル!B:T,6,FALSE),vendors!A:E,5,FALSE))</f>
        <v>IBM</v>
      </c>
      <c r="H534" t="str">
        <f>IF(A534=0,0,VLOOKUP(A534,入力ファイル!B:T,15,FALSE))</f>
        <v>F11</v>
      </c>
      <c r="I534" t="str">
        <f>IFERROR(VLOOKUP(A534,subject_ids!A:B,2,FALSE),"")</f>
        <v>1,7</v>
      </c>
      <c r="J534" t="str">
        <f>IF(A534=0,0,VLOOKUP(A534,入力ファイル!B:T,17,FALSE))</f>
        <v>Driven-dissipative quantum mechanics on a lattice: Simulating a   fermionic reservoir on a quantum computer</v>
      </c>
      <c r="K534" t="str">
        <f>IF(A534=0,0,VLOOKUP(A534,入力ファイル!B:T,19,FALSE))</f>
        <v/>
      </c>
    </row>
    <row r="535" spans="1:11">
      <c r="A535" t="str">
        <f>filter_input!E535</f>
        <v>1912.08278</v>
      </c>
      <c r="B535" t="b">
        <f>IF(A535=0,0,VLOOKUP(A535,入力ファイル!B:T,3,FALSE))</f>
        <v>1</v>
      </c>
      <c r="C535" s="1">
        <f>IF(A535=0,"",VLOOKUP(A535,入力ファイル!B:T,4,FALSE))</f>
        <v>43816.892291666663</v>
      </c>
      <c r="D535">
        <f t="shared" si="16"/>
        <v>2019</v>
      </c>
      <c r="E535">
        <f t="shared" si="17"/>
        <v>438168922</v>
      </c>
      <c r="F535">
        <f>IF(A535=0,0,VLOOKUP(A535,入力ファイル!B:T,5,FALSE))</f>
        <v>4</v>
      </c>
      <c r="G535" t="str">
        <f>IF(A535=0,0,VLOOKUP(VLOOKUP(A535,入力ファイル!B:T,6,FALSE),vendors!A:E,5,FALSE))</f>
        <v>IBM</v>
      </c>
      <c r="H535" t="str">
        <f>IF(A535=0,0,VLOOKUP(A535,入力ファイル!B:T,15,FALSE))</f>
        <v>F1</v>
      </c>
      <c r="I535" t="str">
        <f>IFERROR(VLOOKUP(A535,subject_ids!A:B,2,FALSE),"")</f>
        <v>1,18,25</v>
      </c>
      <c r="J535" t="str">
        <f>IF(A535=0,0,VLOOKUP(A535,入力ファイル!B:T,17,FALSE))</f>
        <v>Transfer learning in hybrid classical-quantum neural networks</v>
      </c>
      <c r="K535" t="str">
        <f>IF(A535=0,0,VLOOKUP(A535,入力ファイル!B:T,19,FALSE))</f>
        <v/>
      </c>
    </row>
    <row r="536" spans="1:11">
      <c r="A536" t="str">
        <f>filter_input!E536</f>
        <v>1912.07486</v>
      </c>
      <c r="B536" t="b">
        <f>IF(A536=0,0,VLOOKUP(A536,入力ファイル!B:T,3,FALSE))</f>
        <v>1</v>
      </c>
      <c r="C536" s="1">
        <f>IF(A536=0,"",VLOOKUP(A536,入力ファイル!B:T,4,FALSE))</f>
        <v>43815.689143518517</v>
      </c>
      <c r="D536">
        <f t="shared" si="16"/>
        <v>2019</v>
      </c>
      <c r="E536">
        <f t="shared" si="17"/>
        <v>438156891</v>
      </c>
      <c r="F536">
        <f>IF(A536=0,0,VLOOKUP(A536,入力ファイル!B:T,5,FALSE))</f>
        <v>2</v>
      </c>
      <c r="G536" t="str">
        <f>IF(A536=0,0,VLOOKUP(VLOOKUP(A536,入力ファイル!B:T,6,FALSE),vendors!A:E,5,FALSE))</f>
        <v>IBM</v>
      </c>
      <c r="H536" t="str">
        <f>IF(A536=0,0,VLOOKUP(A536,入力ファイル!B:T,15,FALSE))</f>
        <v>B,F7</v>
      </c>
      <c r="I536">
        <f>IFERROR(VLOOKUP(A536,subject_ids!A:B,2,FALSE),"")</f>
        <v>1</v>
      </c>
      <c r="J536" t="str">
        <f>IF(A536=0,0,VLOOKUP(A536,入力ファイル!B:T,17,FALSE))</f>
        <v>Performance and error modeling of Deutsch's algorithm in IBM Q</v>
      </c>
      <c r="K536" t="str">
        <f>IF(A536=0,0,VLOOKUP(A536,入力ファイル!B:T,19,FALSE))</f>
        <v/>
      </c>
    </row>
    <row r="537" spans="1:11">
      <c r="A537" t="str">
        <f>filter_input!E537</f>
        <v>1912.06105</v>
      </c>
      <c r="B537" t="b">
        <f>IF(A537=0,0,VLOOKUP(A537,入力ファイル!B:T,3,FALSE))</f>
        <v>1</v>
      </c>
      <c r="C537" s="1">
        <f>IF(A537=0,"",VLOOKUP(A537,入力ファイル!B:T,4,FALSE))</f>
        <v>43811.753101851849</v>
      </c>
      <c r="D537">
        <f t="shared" si="16"/>
        <v>2019</v>
      </c>
      <c r="E537">
        <f t="shared" si="17"/>
        <v>438117531</v>
      </c>
      <c r="F537">
        <f>IF(A537=0,0,VLOOKUP(A537,入力ファイル!B:T,5,FALSE))</f>
        <v>2</v>
      </c>
      <c r="G537" t="str">
        <f>IF(A537=0,0,VLOOKUP(VLOOKUP(A537,入力ファイル!B:T,6,FALSE),vendors!A:E,5,FALSE))</f>
        <v>IBM</v>
      </c>
      <c r="H537" t="str">
        <f>IF(A537=0,0,VLOOKUP(A537,入力ファイル!B:T,15,FALSE))</f>
        <v>A</v>
      </c>
      <c r="I537" t="str">
        <f>IFERROR(VLOOKUP(A537,subject_ids!A:B,2,FALSE),"")</f>
        <v>1,17</v>
      </c>
      <c r="J537" t="str">
        <f>IF(A537=0,0,VLOOKUP(A537,入力ファイル!B:T,17,FALSE))</f>
        <v>Bell Diagonal and Werner state generation: entanglement, non-locality,   steering and discord on the IBM quantum computer</v>
      </c>
      <c r="K537" t="str">
        <f>IF(A537=0,0,VLOOKUP(A537,入力ファイル!B:T,19,FALSE))</f>
        <v/>
      </c>
    </row>
    <row r="538" spans="1:11">
      <c r="A538" t="str">
        <f>filter_input!E538</f>
        <v>1912.03254</v>
      </c>
      <c r="B538" t="b">
        <f>IF(A538=0,0,VLOOKUP(A538,入力ファイル!B:T,3,FALSE))</f>
        <v>0</v>
      </c>
      <c r="C538" s="1">
        <f>IF(A538=0,"",VLOOKUP(A538,入力ファイル!B:T,4,FALSE))</f>
        <v>43803.306585648148</v>
      </c>
      <c r="D538">
        <f t="shared" si="16"/>
        <v>2019</v>
      </c>
      <c r="E538">
        <f t="shared" si="17"/>
        <v>438033065</v>
      </c>
      <c r="F538">
        <f>IF(A538=0,0,VLOOKUP(A538,入力ファイル!B:T,5,FALSE))</f>
        <v>0</v>
      </c>
      <c r="G538">
        <f>IF(A538=0,0,VLOOKUP(VLOOKUP(A538,入力ファイル!B:T,6,FALSE),vendors!A:E,5,FALSE))</f>
        <v>0</v>
      </c>
      <c r="H538" t="str">
        <f>IF(A538=0,0,VLOOKUP(A538,入力ファイル!B:T,15,FALSE))</f>
        <v>F7</v>
      </c>
      <c r="I538" t="str">
        <f>IFERROR(VLOOKUP(A538,subject_ids!A:B,2,FALSE),"")</f>
        <v>10,1</v>
      </c>
      <c r="J538" t="str">
        <f>IF(A538=0,0,VLOOKUP(A538,入力ファイル!B:T,17,FALSE))</f>
        <v>Towards An Implementation of the Subset-sum Problem on the IBM Quantum   Experience</v>
      </c>
      <c r="K538" t="str">
        <f>IF(A538=0,0,VLOOKUP(A538,入力ファイル!B:T,19,FALSE))</f>
        <v/>
      </c>
    </row>
    <row r="539" spans="1:11">
      <c r="A539" t="str">
        <f>filter_input!E539</f>
        <v>1912.02674</v>
      </c>
      <c r="B539" t="b">
        <f>IF(A539=0,0,VLOOKUP(A539,入力ファイル!B:T,3,FALSE))</f>
        <v>1</v>
      </c>
      <c r="C539" s="1">
        <f>IF(A539=0,"",VLOOKUP(A539,入力ファイル!B:T,4,FALSE))</f>
        <v>43804.667997685188</v>
      </c>
      <c r="D539">
        <f t="shared" si="16"/>
        <v>2019</v>
      </c>
      <c r="E539">
        <f t="shared" si="17"/>
        <v>438046679</v>
      </c>
      <c r="F539">
        <f>IF(A539=0,0,VLOOKUP(A539,入力ファイル!B:T,5,FALSE))</f>
        <v>2</v>
      </c>
      <c r="G539" t="str">
        <f>IF(A539=0,0,VLOOKUP(VLOOKUP(A539,入力ファイル!B:T,6,FALSE),vendors!A:E,5,FALSE))</f>
        <v>IBM</v>
      </c>
      <c r="H539" t="str">
        <f>IF(A539=0,0,VLOOKUP(A539,入力ファイル!B:T,15,FALSE))</f>
        <v>A</v>
      </c>
      <c r="I539">
        <f>IFERROR(VLOOKUP(A539,subject_ids!A:B,2,FALSE),"")</f>
        <v>1</v>
      </c>
      <c r="J539" t="str">
        <f>IF(A539=0,0,VLOOKUP(A539,入力ファイル!B:T,17,FALSE))</f>
        <v>Evidence of the entanglement constraint on wave-particle duality using   the IBM Q quantum computer</v>
      </c>
      <c r="K539" t="str">
        <f>IF(A539=0,0,VLOOKUP(A539,入力ファイル!B:T,19,FALSE))</f>
        <v/>
      </c>
    </row>
    <row r="540" spans="1:11">
      <c r="A540" t="str">
        <f>filter_input!E540</f>
        <v>1912.01056</v>
      </c>
      <c r="B540" t="b">
        <f>IF(A540=0,0,VLOOKUP(A540,入力ファイル!B:T,3,FALSE))</f>
        <v>1</v>
      </c>
      <c r="C540" s="1">
        <f>IF(A540=0,"",VLOOKUP(A540,入力ファイル!B:T,4,FALSE))</f>
        <v>43801.820150462961</v>
      </c>
      <c r="D540">
        <f t="shared" si="16"/>
        <v>2019</v>
      </c>
      <c r="E540">
        <f t="shared" si="17"/>
        <v>438018201</v>
      </c>
      <c r="F540">
        <f>IF(A540=0,0,VLOOKUP(A540,入力ファイル!B:T,5,FALSE))</f>
        <v>4</v>
      </c>
      <c r="G540" t="str">
        <f>IF(A540=0,0,VLOOKUP(VLOOKUP(A540,入力ファイル!B:T,6,FALSE),vendors!A:E,5,FALSE))</f>
        <v>IBM</v>
      </c>
      <c r="H540" t="str">
        <f>IF(A540=0,0,VLOOKUP(A540,入力ファイル!B:T,15,FALSE))</f>
        <v>E,F3</v>
      </c>
      <c r="I540">
        <f>IFERROR(VLOOKUP(A540,subject_ids!A:B,2,FALSE),"")</f>
        <v>1</v>
      </c>
      <c r="J540" t="str">
        <f>IF(A540=0,0,VLOOKUP(A540,入力ファイル!B:T,17,FALSE))</f>
        <v>Density matrix based perturbative corrections for improved quantum   simulation accuracy</v>
      </c>
      <c r="K540" t="str">
        <f>IF(A540=0,0,VLOOKUP(A540,入力ファイル!B:T,19,FALSE))</f>
        <v/>
      </c>
    </row>
    <row r="541" spans="1:11">
      <c r="A541" t="str">
        <f>filter_input!E541</f>
        <v>1912.00978</v>
      </c>
      <c r="B541" t="b">
        <f>IF(A541=0,0,VLOOKUP(A541,入力ファイル!B:T,3,FALSE))</f>
        <v>1</v>
      </c>
      <c r="C541" s="1">
        <f>IF(A541=0,"",VLOOKUP(A541,入力ファイル!B:T,4,FALSE))</f>
        <v>43801.760277777779</v>
      </c>
      <c r="D541">
        <f t="shared" si="16"/>
        <v>2019</v>
      </c>
      <c r="E541">
        <f t="shared" si="17"/>
        <v>438017602</v>
      </c>
      <c r="F541">
        <f>IF(A541=0,0,VLOOKUP(A541,入力ファイル!B:T,5,FALSE))</f>
        <v>4</v>
      </c>
      <c r="G541" t="str">
        <f>IF(A541=0,0,VLOOKUP(VLOOKUP(A541,入力ファイル!B:T,6,FALSE),vendors!A:E,5,FALSE))</f>
        <v>IBM</v>
      </c>
      <c r="H541" t="str">
        <f>IF(A541=0,0,VLOOKUP(A541,入力ファイル!B:T,15,FALSE))</f>
        <v>F12</v>
      </c>
      <c r="I541">
        <f>IFERROR(VLOOKUP(A541,subject_ids!A:B,2,FALSE),"")</f>
        <v>1</v>
      </c>
      <c r="J541" t="str">
        <f>IF(A541=0,0,VLOOKUP(A541,入力ファイル!B:T,17,FALSE))</f>
        <v>Efficient and scalable quantum walk algorithms via the quantum Fourier   transform</v>
      </c>
      <c r="K541" t="str">
        <f>IF(A541=0,0,VLOOKUP(A541,入力ファイル!B:T,19,FALSE))</f>
        <v/>
      </c>
    </row>
    <row r="542" spans="1:11">
      <c r="A542" t="str">
        <f>filter_input!E542</f>
        <v>1912.00298</v>
      </c>
      <c r="B542" t="b">
        <f>IF(A542=0,0,VLOOKUP(A542,入力ファイル!B:T,3,FALSE))</f>
        <v>0</v>
      </c>
      <c r="C542" s="1">
        <f>IF(A542=0,"",VLOOKUP(A542,入力ファイル!B:T,4,FALSE))</f>
        <v>43800.071481481478</v>
      </c>
      <c r="D542">
        <f t="shared" si="16"/>
        <v>2019</v>
      </c>
      <c r="E542">
        <f t="shared" si="17"/>
        <v>438000714</v>
      </c>
      <c r="F542">
        <f>IF(A542=0,0,VLOOKUP(A542,入力ファイル!B:T,5,FALSE))</f>
        <v>0</v>
      </c>
      <c r="G542">
        <f>IF(A542=0,0,VLOOKUP(VLOOKUP(A542,入力ファイル!B:T,6,FALSE),vendors!A:E,5,FALSE))</f>
        <v>0</v>
      </c>
      <c r="H542" t="str">
        <f>IF(A542=0,0,VLOOKUP(A542,入力ファイル!B:T,15,FALSE))</f>
        <v>F9</v>
      </c>
      <c r="I542">
        <f>IFERROR(VLOOKUP(A542,subject_ids!A:B,2,FALSE),"")</f>
        <v>1</v>
      </c>
      <c r="J542" t="str">
        <f>IF(A542=0,0,VLOOKUP(A542,入力ファイル!B:T,17,FALSE))</f>
        <v>Demonstration of Minisuperspace Quantum Cosmology Using Quantum   Computational Algorithms on IBM Quantum Computer</v>
      </c>
      <c r="K542" t="str">
        <f>IF(A542=0,0,VLOOKUP(A542,入力ファイル!B:T,19,FALSE))</f>
        <v/>
      </c>
    </row>
    <row r="543" spans="1:11">
      <c r="A543" t="str">
        <f>filter_input!E543</f>
        <v>1911.12900</v>
      </c>
      <c r="B543" t="b">
        <f>IF(A543=0,0,VLOOKUP(A543,入力ファイル!B:T,3,FALSE))</f>
        <v>0</v>
      </c>
      <c r="C543" s="1">
        <f>IF(A543=0,"",VLOOKUP(A543,入力ファイル!B:T,4,FALSE))</f>
        <v>43797.983530092592</v>
      </c>
      <c r="D543">
        <f t="shared" si="16"/>
        <v>2019</v>
      </c>
      <c r="E543">
        <f t="shared" si="17"/>
        <v>437979835</v>
      </c>
      <c r="F543">
        <f>IF(A543=0,0,VLOOKUP(A543,入力ファイル!B:T,5,FALSE))</f>
        <v>0</v>
      </c>
      <c r="G543">
        <f>IF(A543=0,0,VLOOKUP(VLOOKUP(A543,入力ファイル!B:T,6,FALSE),vendors!A:E,5,FALSE))</f>
        <v>0</v>
      </c>
      <c r="H543" t="str">
        <f>IF(A543=0,0,VLOOKUP(A543,入力ファイル!B:T,15,FALSE))</f>
        <v>F7</v>
      </c>
      <c r="I543">
        <f>IFERROR(VLOOKUP(A543,subject_ids!A:B,2,FALSE),"")</f>
        <v>1</v>
      </c>
      <c r="J543" t="str">
        <f>IF(A543=0,0,VLOOKUP(A543,入力ファイル!B:T,17,FALSE))</f>
        <v>Entaglement-Based Quantum Mean Estimator Circuit</v>
      </c>
      <c r="K543" t="str">
        <f>IF(A543=0,0,VLOOKUP(A543,入力ファイル!B:T,19,FALSE))</f>
        <v/>
      </c>
    </row>
    <row r="544" spans="1:11">
      <c r="A544" t="str">
        <f>filter_input!E544</f>
        <v>1911.12879</v>
      </c>
      <c r="B544" t="b">
        <f>IF(A544=0,0,VLOOKUP(A544,入力ファイル!B:T,3,FALSE))</f>
        <v>0</v>
      </c>
      <c r="C544" s="1">
        <f>IF(A544=0,"",VLOOKUP(A544,入力ファイル!B:T,4,FALSE))</f>
        <v>43797.927291666667</v>
      </c>
      <c r="D544">
        <f t="shared" si="16"/>
        <v>2019</v>
      </c>
      <c r="E544">
        <f t="shared" si="17"/>
        <v>437979272</v>
      </c>
      <c r="F544">
        <f>IF(A544=0,0,VLOOKUP(A544,入力ファイル!B:T,5,FALSE))</f>
        <v>0</v>
      </c>
      <c r="G544">
        <f>IF(A544=0,0,VLOOKUP(VLOOKUP(A544,入力ファイル!B:T,6,FALSE),vendors!A:E,5,FALSE))</f>
        <v>0</v>
      </c>
      <c r="H544" t="str">
        <f>IF(A544=0,0,VLOOKUP(A544,入力ファイル!B:T,15,FALSE))</f>
        <v>C</v>
      </c>
      <c r="I544" t="str">
        <f>IFERROR(VLOOKUP(A544,subject_ids!A:B,2,FALSE),"")</f>
        <v>1,10</v>
      </c>
      <c r="J544" t="str">
        <f>IF(A544=0,0,VLOOKUP(A544,入力ファイル!B:T,17,FALSE))</f>
        <v>Towards Efficient Superconducting Quantum Processor Architecture Design</v>
      </c>
      <c r="K544" t="str">
        <f>IF(A544=0,0,VLOOKUP(A544,入力ファイル!B:T,19,FALSE))</f>
        <v/>
      </c>
    </row>
    <row r="545" spans="1:11">
      <c r="A545" t="str">
        <f>filter_input!E545</f>
        <v>1911.12548</v>
      </c>
      <c r="B545" t="b">
        <f>IF(A545=0,0,VLOOKUP(A545,入力ファイル!B:T,3,FALSE))</f>
        <v>1</v>
      </c>
      <c r="C545" s="1">
        <f>IF(A545=0,"",VLOOKUP(A545,入力ファイル!B:T,4,FALSE))</f>
        <v>43797.254178240742</v>
      </c>
      <c r="D545">
        <f t="shared" si="16"/>
        <v>2019</v>
      </c>
      <c r="E545">
        <f t="shared" si="17"/>
        <v>437972541</v>
      </c>
      <c r="F545">
        <f>IF(A545=0,0,VLOOKUP(A545,入力ファイル!B:T,5,FALSE))</f>
        <v>2</v>
      </c>
      <c r="G545" t="str">
        <f>IF(A545=0,0,VLOOKUP(VLOOKUP(A545,入力ファイル!B:T,6,FALSE),vendors!A:E,5,FALSE))</f>
        <v>IBM</v>
      </c>
      <c r="H545" t="str">
        <f>IF(A545=0,0,VLOOKUP(A545,入力ファイル!B:T,15,FALSE))</f>
        <v>F1,F8</v>
      </c>
      <c r="I545" t="str">
        <f>IFERROR(VLOOKUP(A545,subject_ids!A:B,2,FALSE),"")</f>
        <v>1,18</v>
      </c>
      <c r="J545" t="str">
        <f>IF(A545=0,0,VLOOKUP(A545,入力ファイル!B:T,17,FALSE))</f>
        <v>A Data Driven Approach to Learning The Hamiltonian Matrix in Quantum   Mechanics</v>
      </c>
      <c r="K545" t="str">
        <f>IF(A545=0,0,VLOOKUP(A545,入力ファイル!B:T,19,FALSE))</f>
        <v/>
      </c>
    </row>
    <row r="546" spans="1:11">
      <c r="A546" t="str">
        <f>filter_input!E546</f>
        <v>1911.08559</v>
      </c>
      <c r="B546" t="b">
        <f>IF(A546=0,0,VLOOKUP(A546,入力ファイル!B:T,3,FALSE))</f>
        <v>0</v>
      </c>
      <c r="C546" s="1">
        <f>IF(A546=0,"",VLOOKUP(A546,入力ファイル!B:T,4,FALSE))</f>
        <v>43785.928391203706</v>
      </c>
      <c r="D546">
        <f t="shared" si="16"/>
        <v>2019</v>
      </c>
      <c r="E546">
        <f t="shared" si="17"/>
        <v>437859283</v>
      </c>
      <c r="F546">
        <f>IF(A546=0,0,VLOOKUP(A546,入力ファイル!B:T,5,FALSE))</f>
        <v>0</v>
      </c>
      <c r="G546">
        <f>IF(A546=0,0,VLOOKUP(VLOOKUP(A546,入力ファイル!B:T,6,FALSE),vendors!A:E,5,FALSE))</f>
        <v>0</v>
      </c>
      <c r="H546" t="str">
        <f>IF(A546=0,0,VLOOKUP(A546,入力ファイル!B:T,15,FALSE))</f>
        <v>C</v>
      </c>
      <c r="I546">
        <f>IFERROR(VLOOKUP(A546,subject_ids!A:B,2,FALSE),"")</f>
        <v>1</v>
      </c>
      <c r="J546" t="str">
        <f>IF(A546=0,0,VLOOKUP(A546,入力ファイル!B:T,17,FALSE))</f>
        <v>MUQUT: Multi-Constraint Quantum Circuit Mapping on Noisy   Intermediate-Scale Quantum Computers</v>
      </c>
      <c r="K546" t="str">
        <f>IF(A546=0,0,VLOOKUP(A546,入力ファイル!B:T,19,FALSE))</f>
        <v/>
      </c>
    </row>
    <row r="547" spans="1:11">
      <c r="A547" t="str">
        <f>filter_input!E547</f>
        <v>1911.07517</v>
      </c>
      <c r="B547" t="b">
        <f>IF(A547=0,0,VLOOKUP(A547,入力ファイル!B:T,3,FALSE))</f>
        <v>1</v>
      </c>
      <c r="C547" s="1">
        <f>IF(A547=0,"",VLOOKUP(A547,入力ファイル!B:T,4,FALSE))</f>
        <v>43787.416944444441</v>
      </c>
      <c r="D547">
        <f t="shared" si="16"/>
        <v>2019</v>
      </c>
      <c r="E547">
        <f t="shared" si="17"/>
        <v>437874169</v>
      </c>
      <c r="F547">
        <f>IF(A547=0,0,VLOOKUP(A547,入力ファイル!B:T,5,FALSE))</f>
        <v>2</v>
      </c>
      <c r="G547" t="str">
        <f>IF(A547=0,0,VLOOKUP(VLOOKUP(A547,入力ファイル!B:T,6,FALSE),vendors!A:E,5,FALSE))</f>
        <v>IBM</v>
      </c>
      <c r="H547" t="str">
        <f>IF(A547=0,0,VLOOKUP(A547,入力ファイル!B:T,15,FALSE))</f>
        <v>A</v>
      </c>
      <c r="I547">
        <f>IFERROR(VLOOKUP(A547,subject_ids!A:B,2,FALSE),"")</f>
        <v>1</v>
      </c>
      <c r="J547" t="str">
        <f>IF(A547=0,0,VLOOKUP(A547,入力ファイル!B:T,17,FALSE))</f>
        <v>Self-testing of quantum states using symmetric local hidden state model</v>
      </c>
      <c r="K547" t="str">
        <f>IF(A547=0,0,VLOOKUP(A547,入力ファイル!B:T,19,FALSE))</f>
        <v/>
      </c>
    </row>
    <row r="548" spans="1:11">
      <c r="A548" t="str">
        <f>filter_input!E548</f>
        <v>1911.03335</v>
      </c>
      <c r="B548" t="b">
        <f>IF(A548=0,0,VLOOKUP(A548,入力ファイル!B:T,3,FALSE))</f>
        <v>0</v>
      </c>
      <c r="C548" s="1">
        <f>IF(A548=0,"",VLOOKUP(A548,入力ファイル!B:T,4,FALSE))</f>
        <v>43777.655104166668</v>
      </c>
      <c r="D548">
        <f t="shared" si="16"/>
        <v>2019</v>
      </c>
      <c r="E548">
        <f t="shared" si="17"/>
        <v>437776551</v>
      </c>
      <c r="F548">
        <f>IF(A548=0,0,VLOOKUP(A548,入力ファイル!B:T,5,FALSE))</f>
        <v>0</v>
      </c>
      <c r="G548">
        <f>IF(A548=0,0,VLOOKUP(VLOOKUP(A548,入力ファイル!B:T,6,FALSE),vendors!A:E,5,FALSE))</f>
        <v>0</v>
      </c>
      <c r="H548" t="str">
        <f>IF(A548=0,0,VLOOKUP(A548,入力ファイル!B:T,15,FALSE))</f>
        <v>F8,F2</v>
      </c>
      <c r="I548">
        <f>IFERROR(VLOOKUP(A548,subject_ids!A:B,2,FALSE),"")</f>
        <v>1</v>
      </c>
      <c r="J548" t="str">
        <f>IF(A548=0,0,VLOOKUP(A548,入力ファイル!B:T,17,FALSE))</f>
        <v>Thermo field dynamics on a quantum computer</v>
      </c>
      <c r="K548" t="str">
        <f>IF(A548=0,0,VLOOKUP(A548,入力ファイル!B:T,19,FALSE))</f>
        <v/>
      </c>
    </row>
    <row r="549" spans="1:11">
      <c r="A549" t="str">
        <f>filter_input!E549</f>
        <v>1911.00305</v>
      </c>
      <c r="B549" t="b">
        <f>IF(A549=0,0,VLOOKUP(A549,入力ファイル!B:T,3,FALSE))</f>
        <v>1</v>
      </c>
      <c r="C549" s="1">
        <f>IF(A549=0,"",VLOOKUP(A549,入力ファイル!B:T,4,FALSE))</f>
        <v>43770.47452546296</v>
      </c>
      <c r="D549">
        <f t="shared" si="16"/>
        <v>2019</v>
      </c>
      <c r="E549">
        <f t="shared" si="17"/>
        <v>437704745</v>
      </c>
      <c r="F549">
        <f>IF(A549=0,0,VLOOKUP(A549,入力ファイル!B:T,5,FALSE))</f>
        <v>5</v>
      </c>
      <c r="G549" t="str">
        <f>IF(A549=0,0,VLOOKUP(VLOOKUP(A549,入力ファイル!B:T,6,FALSE),vendors!A:E,5,FALSE))</f>
        <v>IBM</v>
      </c>
      <c r="H549" t="str">
        <f>IF(A549=0,0,VLOOKUP(A549,入力ファイル!B:T,15,FALSE))</f>
        <v>F12</v>
      </c>
      <c r="I549">
        <f>IFERROR(VLOOKUP(A549,subject_ids!A:B,2,FALSE),"")</f>
        <v>1</v>
      </c>
      <c r="J549" t="str">
        <f>IF(A549=0,0,VLOOKUP(A549,入力ファイル!B:T,17,FALSE))</f>
        <v>A Comparison of Quantum Walk Implementations on NISQ Computers</v>
      </c>
      <c r="K549" t="str">
        <f>IF(A549=0,0,VLOOKUP(A549,入力ファイル!B:T,19,FALSE))</f>
        <v>Q14かQ16か不明</v>
      </c>
    </row>
    <row r="550" spans="1:11">
      <c r="A550" t="str">
        <f>filter_input!E550</f>
        <v>1911.00277</v>
      </c>
      <c r="B550" t="b">
        <f>IF(A550=0,0,VLOOKUP(A550,入力ファイル!B:T,3,FALSE))</f>
        <v>1</v>
      </c>
      <c r="C550" s="1">
        <f>IF(A550=0,"",VLOOKUP(A550,入力ファイル!B:T,4,FALSE))</f>
        <v>43770.402731481481</v>
      </c>
      <c r="D550">
        <f t="shared" si="16"/>
        <v>2019</v>
      </c>
      <c r="E550">
        <f t="shared" si="17"/>
        <v>437704027</v>
      </c>
      <c r="F550">
        <f>IF(A550=0,0,VLOOKUP(A550,入力ファイル!B:T,5,FALSE))</f>
        <v>3</v>
      </c>
      <c r="G550" t="str">
        <f>IF(A550=0,0,VLOOKUP(VLOOKUP(A550,入力ファイル!B:T,6,FALSE),vendors!A:E,5,FALSE))</f>
        <v>IBM</v>
      </c>
      <c r="H550" t="str">
        <f>IF(A550=0,0,VLOOKUP(A550,入力ファイル!B:T,15,FALSE))</f>
        <v>B</v>
      </c>
      <c r="I550">
        <f>IFERROR(VLOOKUP(A550,subject_ids!A:B,2,FALSE),"")</f>
        <v>1</v>
      </c>
      <c r="J550" t="str">
        <f>IF(A550=0,0,VLOOKUP(A550,入力ファイル!B:T,17,FALSE))</f>
        <v>Estimating the precision for quantum process tomography</v>
      </c>
      <c r="K550" t="str">
        <f>IF(A550=0,0,VLOOKUP(A550,入力ファイル!B:T,19,FALSE))</f>
        <v>IBM Q5.1って聞いたことが無いけど...</v>
      </c>
    </row>
    <row r="551" spans="1:11">
      <c r="A551" t="str">
        <f>filter_input!E551</f>
        <v>1910.14478</v>
      </c>
      <c r="B551" t="b">
        <f>IF(A551=0,0,VLOOKUP(A551,入力ファイル!B:T,3,FALSE))</f>
        <v>1</v>
      </c>
      <c r="C551" s="1">
        <f>IF(A551=0,"",VLOOKUP(A551,入力ファイル!B:T,4,FALSE))</f>
        <v>43769.592789351853</v>
      </c>
      <c r="D551">
        <f t="shared" si="16"/>
        <v>2019</v>
      </c>
      <c r="E551">
        <f t="shared" si="17"/>
        <v>437695927</v>
      </c>
      <c r="F551">
        <f>IF(A551=0,0,VLOOKUP(A551,入力ファイル!B:T,5,FALSE))</f>
        <v>5</v>
      </c>
      <c r="G551" t="str">
        <f>IF(A551=0,0,VLOOKUP(VLOOKUP(A551,入力ファイル!B:T,6,FALSE),vendors!A:E,5,FALSE))</f>
        <v>IBM</v>
      </c>
      <c r="H551" t="str">
        <f>IF(A551=0,0,VLOOKUP(A551,入力ファイル!B:T,15,FALSE))</f>
        <v>C</v>
      </c>
      <c r="I551">
        <f>IFERROR(VLOOKUP(A551,subject_ids!A:B,2,FALSE),"")</f>
        <v>1</v>
      </c>
      <c r="J551" t="str">
        <f>IF(A551=0,0,VLOOKUP(A551,入力ファイル!B:T,17,FALSE))</f>
        <v>Optimization of CNOT circuits under topological constraints</v>
      </c>
      <c r="K551" t="str">
        <f>IF(A551=0,0,VLOOKUP(A551,入力ファイル!B:T,19,FALSE))</f>
        <v/>
      </c>
    </row>
    <row r="552" spans="1:11">
      <c r="A552" t="str">
        <f>filter_input!E552</f>
        <v>1910.12890</v>
      </c>
      <c r="B552" t="b">
        <f>IF(A552=0,0,VLOOKUP(A552,入力ファイル!B:T,3,FALSE))</f>
        <v>1</v>
      </c>
      <c r="C552" s="1">
        <f>IF(A552=0,"",VLOOKUP(A552,入力ファイル!B:T,4,FALSE))</f>
        <v>43766.750428240739</v>
      </c>
      <c r="D552">
        <f t="shared" si="16"/>
        <v>2019</v>
      </c>
      <c r="E552">
        <f t="shared" si="17"/>
        <v>437667504</v>
      </c>
      <c r="F552">
        <f>IF(A552=0,0,VLOOKUP(A552,入力ファイル!B:T,5,FALSE))</f>
        <v>4</v>
      </c>
      <c r="G552" t="str">
        <f>IF(A552=0,0,VLOOKUP(VLOOKUP(A552,入力ファイル!B:T,6,FALSE),vendors!A:E,5,FALSE))</f>
        <v>IBM</v>
      </c>
      <c r="H552" t="str">
        <f>IF(A552=0,0,VLOOKUP(A552,入力ファイル!B:T,15,FALSE))</f>
        <v>F3</v>
      </c>
      <c r="I552" t="str">
        <f>IFERROR(VLOOKUP(A552,subject_ids!A:B,2,FALSE),"")</f>
        <v>1,7,24</v>
      </c>
      <c r="J552" t="str">
        <f>IF(A552=0,0,VLOOKUP(A552,入力ファイル!B:T,17,FALSE))</f>
        <v>Quantum equation of motion for computing molecular excitation energies   on a noisy quantum processor</v>
      </c>
      <c r="K552" t="str">
        <f>IF(A552=0,0,VLOOKUP(A552,入力ファイル!B:T,19,FALSE))</f>
        <v/>
      </c>
    </row>
    <row r="553" spans="1:11">
      <c r="A553" t="str">
        <f>filter_input!E553</f>
        <v>1910.12675</v>
      </c>
      <c r="B553" t="b">
        <f>IF(A553=0,0,VLOOKUP(A553,入力ファイル!B:T,3,FALSE))</f>
        <v>1</v>
      </c>
      <c r="C553" s="1">
        <f>IF(A553=0,"",VLOOKUP(A553,入力ファイル!B:T,4,FALSE))</f>
        <v>43766.574571759258</v>
      </c>
      <c r="D553">
        <f t="shared" si="16"/>
        <v>2019</v>
      </c>
      <c r="E553">
        <f t="shared" si="17"/>
        <v>437665745</v>
      </c>
      <c r="F553">
        <f>IF(A553=0,0,VLOOKUP(A553,入力ファイル!B:T,5,FALSE))</f>
        <v>2</v>
      </c>
      <c r="G553" t="str">
        <f>IF(A553=0,0,VLOOKUP(VLOOKUP(A553,入力ファイル!B:T,6,FALSE),vendors!A:E,5,FALSE))</f>
        <v>IBM</v>
      </c>
      <c r="H553" t="str">
        <f>IF(A553=0,0,VLOOKUP(A553,入力ファイル!B:T,15,FALSE))</f>
        <v>F11,F8</v>
      </c>
      <c r="I553" t="str">
        <f>IFERROR(VLOOKUP(A553,subject_ids!A:B,2,FALSE),"")</f>
        <v>1,8,36</v>
      </c>
      <c r="J553" t="str">
        <f>IF(A553=0,0,VLOOKUP(A553,入力ファイル!B:T,17,FALSE))</f>
        <v>Quantum Synchronization on the IBM Q System</v>
      </c>
      <c r="K553" t="str">
        <f>IF(A553=0,0,VLOOKUP(A553,入力ファイル!B:T,19,FALSE))</f>
        <v/>
      </c>
    </row>
    <row r="554" spans="1:11">
      <c r="A554" t="str">
        <f>filter_input!E554</f>
        <v>1910.11696</v>
      </c>
      <c r="B554" t="b">
        <f>IF(A554=0,0,VLOOKUP(A554,入力ファイル!B:T,3,FALSE))</f>
        <v>1</v>
      </c>
      <c r="C554" s="1">
        <f>IF(A554=0,"",VLOOKUP(A554,入力ファイル!B:T,4,FALSE))</f>
        <v>43761.80363425926</v>
      </c>
      <c r="D554">
        <f t="shared" si="16"/>
        <v>2019</v>
      </c>
      <c r="E554">
        <f t="shared" si="17"/>
        <v>437618036</v>
      </c>
      <c r="F554">
        <f>IF(A554=0,0,VLOOKUP(A554,入力ファイル!B:T,5,FALSE))</f>
        <v>5</v>
      </c>
      <c r="G554" t="str">
        <f>IF(A554=0,0,VLOOKUP(VLOOKUP(A554,入力ファイル!B:T,6,FALSE),vendors!A:E,5,FALSE))</f>
        <v>IBM</v>
      </c>
      <c r="H554" t="str">
        <f>IF(A554=0,0,VLOOKUP(A554,入力ファイル!B:T,15,FALSE))</f>
        <v>F7</v>
      </c>
      <c r="I554">
        <f>IFERROR(VLOOKUP(A554,subject_ids!A:B,2,FALSE),"")</f>
        <v>1</v>
      </c>
      <c r="J554" t="str">
        <f>IF(A554=0,0,VLOOKUP(A554,入力ファイル!B:T,17,FALSE))</f>
        <v>An Improved Implementation Approach for Quantum Phase Estimation on   Quantum Computers</v>
      </c>
      <c r="K554" t="str">
        <f>IF(A554=0,0,VLOOKUP(A554,入力ファイル!B:T,19,FALSE))</f>
        <v/>
      </c>
    </row>
    <row r="555" spans="1:11">
      <c r="A555" t="str">
        <f>filter_input!E555</f>
        <v>1910.11333</v>
      </c>
      <c r="B555" t="b">
        <f>IF(A555=0,0,VLOOKUP(A555,入力ファイル!B:T,3,FALSE))</f>
        <v>1</v>
      </c>
      <c r="C555" s="1">
        <f>IF(A555=0,"",VLOOKUP(A555,入力ファイル!B:T,4,FALSE))</f>
        <v>43761.393275462964</v>
      </c>
      <c r="D555">
        <f t="shared" si="16"/>
        <v>2019</v>
      </c>
      <c r="E555">
        <f t="shared" si="17"/>
        <v>437613932</v>
      </c>
      <c r="F555">
        <f>IF(A555=0,0,VLOOKUP(A555,入力ファイル!B:T,5,FALSE))</f>
        <v>53</v>
      </c>
      <c r="G555" t="str">
        <f>IF(A555=0,0,VLOOKUP(VLOOKUP(A555,入力ファイル!B:T,6,FALSE),vendors!A:E,5,FALSE))</f>
        <v>Google</v>
      </c>
      <c r="H555" t="str">
        <f>IF(A555=0,0,VLOOKUP(A555,入力ファイル!B:T,15,FALSE))</f>
        <v>C</v>
      </c>
      <c r="I555">
        <f>IFERROR(VLOOKUP(A555,subject_ids!A:B,2,FALSE),"")</f>
        <v>1</v>
      </c>
      <c r="J555" t="str">
        <f>IF(A555=0,0,VLOOKUP(A555,入力ファイル!B:T,17,FALSE))</f>
        <v>Supplementary information for "Quantum supremacy using a programmable   superconducting processor"</v>
      </c>
      <c r="K555" t="str">
        <f>IF(A555=0,0,VLOOKUP(A555,入力ファイル!B:T,19,FALSE))</f>
        <v/>
      </c>
    </row>
    <row r="556" spans="1:11">
      <c r="A556" t="str">
        <f>filter_input!E556</f>
        <v>1910.09985</v>
      </c>
      <c r="B556" t="b">
        <f>IF(A556=0,0,VLOOKUP(A556,入力ファイル!B:T,3,FALSE))</f>
        <v>1</v>
      </c>
      <c r="C556" s="1">
        <f>IF(A556=0,"",VLOOKUP(A556,入力ファイル!B:T,4,FALSE))</f>
        <v>43760.581053240741</v>
      </c>
      <c r="D556">
        <f t="shared" si="16"/>
        <v>2019</v>
      </c>
      <c r="E556">
        <f t="shared" si="17"/>
        <v>437605810</v>
      </c>
      <c r="F556">
        <f>IF(A556=0,0,VLOOKUP(A556,入力ファイル!B:T,5,FALSE))</f>
        <v>20</v>
      </c>
      <c r="G556" t="str">
        <f>IF(A556=0,0,VLOOKUP(VLOOKUP(A556,入力ファイル!B:T,6,FALSE),vendors!A:E,5,FALSE))</f>
        <v>IBM</v>
      </c>
      <c r="H556" t="str">
        <f>IF(A556=0,0,VLOOKUP(A556,入力ファイル!B:T,15,FALSE))</f>
        <v>F5</v>
      </c>
      <c r="I556" t="str">
        <f>IFERROR(VLOOKUP(A556,subject_ids!A:B,2,FALSE),"")</f>
        <v>1,12,14</v>
      </c>
      <c r="J556" t="str">
        <f>IF(A556=0,0,VLOOKUP(A556,入力ファイル!B:T,17,FALSE))</f>
        <v>Multilevel Combinatorial Optimization Across Quantum Architectures</v>
      </c>
      <c r="K556" t="str">
        <f>IF(A556=0,0,VLOOKUP(A556,入力ファイル!B:T,19,FALSE))</f>
        <v/>
      </c>
    </row>
    <row r="557" spans="1:11">
      <c r="A557" t="str">
        <f>filter_input!E557</f>
        <v>1910.09512</v>
      </c>
      <c r="B557" t="b">
        <f>IF(A557=0,0,VLOOKUP(A557,入力ファイル!B:T,3,FALSE))</f>
        <v>1</v>
      </c>
      <c r="C557" s="1">
        <f>IF(A557=0,"",VLOOKUP(A557,入力ファイル!B:T,4,FALSE))</f>
        <v>43759.712187500001</v>
      </c>
      <c r="D557">
        <f t="shared" si="16"/>
        <v>2019</v>
      </c>
      <c r="E557">
        <f t="shared" si="17"/>
        <v>437597121</v>
      </c>
      <c r="F557">
        <f>IF(A557=0,0,VLOOKUP(A557,入力ファイル!B:T,5,FALSE))</f>
        <v>4</v>
      </c>
      <c r="G557" t="str">
        <f>IF(A557=0,0,VLOOKUP(VLOOKUP(A557,入力ファイル!B:T,6,FALSE),vendors!A:E,5,FALSE))</f>
        <v>IBM</v>
      </c>
      <c r="H557" t="str">
        <f>IF(A557=0,0,VLOOKUP(A557,入力ファイル!B:T,15,FALSE))</f>
        <v>F2</v>
      </c>
      <c r="I557" t="str">
        <f>IFERROR(VLOOKUP(A557,subject_ids!A:B,2,FALSE),"")</f>
        <v>1,7</v>
      </c>
      <c r="J557" t="str">
        <f>IF(A557=0,0,VLOOKUP(A557,入力ファイル!B:T,17,FALSE))</f>
        <v>Quantum-classical simulation of two-site dynamical mean-field theory on   noisy quantum hardware</v>
      </c>
      <c r="K557" t="str">
        <f>IF(A557=0,0,VLOOKUP(A557,入力ファイル!B:T,19,FALSE))</f>
        <v>デバイス名不明</v>
      </c>
    </row>
    <row r="558" spans="1:11">
      <c r="A558" t="str">
        <f>filter_input!E558</f>
        <v>1910.09478</v>
      </c>
      <c r="B558" t="b">
        <f>IF(A558=0,0,VLOOKUP(A558,入力ファイル!B:T,3,FALSE))</f>
        <v>1</v>
      </c>
      <c r="C558" s="1">
        <f>IF(A558=0,"",VLOOKUP(A558,入力ファイル!B:T,4,FALSE))</f>
        <v>43759.673645833333</v>
      </c>
      <c r="D558">
        <f t="shared" si="16"/>
        <v>2019</v>
      </c>
      <c r="E558">
        <f t="shared" si="17"/>
        <v>437596736</v>
      </c>
      <c r="F558">
        <f>IF(A558=0,0,VLOOKUP(A558,入力ファイル!B:T,5,FALSE))</f>
        <v>4</v>
      </c>
      <c r="G558" t="str">
        <f>IF(A558=0,0,VLOOKUP(VLOOKUP(A558,入力ファイル!B:T,6,FALSE),vendors!A:E,5,FALSE))</f>
        <v>IBM</v>
      </c>
      <c r="H558" t="str">
        <f>IF(A558=0,0,VLOOKUP(A558,入力ファイル!B:T,15,FALSE))</f>
        <v>F8,F9</v>
      </c>
      <c r="I558" t="str">
        <f>IFERROR(VLOOKUP(A558,subject_ids!A:B,2,FALSE),"")</f>
        <v>21,4,1</v>
      </c>
      <c r="J558" t="str">
        <f>IF(A558=0,0,VLOOKUP(A558,入力ファイル!B:T,17,FALSE))</f>
        <v>Benchmarking quantum computers for real-time evolution of a $(1+1)$   field theory with error mitigation</v>
      </c>
      <c r="K558" t="str">
        <f>IF(A558=0,0,VLOOKUP(A558,入力ファイル!B:T,19,FALSE))</f>
        <v/>
      </c>
    </row>
    <row r="559" spans="1:11">
      <c r="A559" t="str">
        <f>filter_input!E559</f>
        <v>1910.09250</v>
      </c>
      <c r="B559" t="b">
        <f>IF(A559=0,0,VLOOKUP(A559,入力ファイル!B:T,3,FALSE))</f>
        <v>1</v>
      </c>
      <c r="C559" s="1">
        <f>IF(A559=0,"",VLOOKUP(A559,入力ファイル!B:T,4,FALSE))</f>
        <v>43759.426168981481</v>
      </c>
      <c r="D559">
        <f t="shared" si="16"/>
        <v>2019</v>
      </c>
      <c r="E559">
        <f t="shared" si="17"/>
        <v>437594261</v>
      </c>
      <c r="F559">
        <f>IF(A559=0,0,VLOOKUP(A559,入力ファイル!B:T,5,FALSE))</f>
        <v>5</v>
      </c>
      <c r="G559" t="str">
        <f>IF(A559=0,0,VLOOKUP(VLOOKUP(A559,入力ファイル!B:T,6,FALSE),vendors!A:E,5,FALSE))</f>
        <v>IBM</v>
      </c>
      <c r="H559" t="str">
        <f>IF(A559=0,0,VLOOKUP(A559,入力ファイル!B:T,15,FALSE))</f>
        <v>A,F8</v>
      </c>
      <c r="I559">
        <f>IFERROR(VLOOKUP(A559,subject_ids!A:B,2,FALSE),"")</f>
        <v>1</v>
      </c>
      <c r="J559" t="str">
        <f>IF(A559=0,0,VLOOKUP(A559,入力ファイル!B:T,17,FALSE))</f>
        <v>Tomographic entanglement indicators in multipartite systems</v>
      </c>
      <c r="K559" t="str">
        <f>IF(A559=0,0,VLOOKUP(A559,入力ファイル!B:T,19,FALSE))</f>
        <v>デバイス名不明</v>
      </c>
    </row>
    <row r="560" spans="1:11">
      <c r="A560" t="str">
        <f>filter_input!E560</f>
        <v>1910.06265</v>
      </c>
      <c r="B560" t="b">
        <f>IF(A560=0,0,VLOOKUP(A560,入力ファイル!B:T,3,FALSE))</f>
        <v>1</v>
      </c>
      <c r="C560" s="1">
        <f>IF(A560=0,"",VLOOKUP(A560,入力ファイル!B:T,4,FALSE))</f>
        <v>43752.698483796295</v>
      </c>
      <c r="D560">
        <f t="shared" si="16"/>
        <v>2019</v>
      </c>
      <c r="E560">
        <f t="shared" si="17"/>
        <v>437526984</v>
      </c>
      <c r="F560">
        <f>IF(A560=0,0,VLOOKUP(A560,入力ファイル!B:T,5,FALSE))</f>
        <v>4</v>
      </c>
      <c r="G560" t="str">
        <f>IF(A560=0,0,VLOOKUP(VLOOKUP(A560,入力ファイル!B:T,6,FALSE),vendors!A:E,5,FALSE))</f>
        <v>IBM</v>
      </c>
      <c r="H560" t="str">
        <f>IF(A560=0,0,VLOOKUP(A560,入力ファイル!B:T,15,FALSE))</f>
        <v>F7,F2</v>
      </c>
      <c r="I560" t="str">
        <f>IFERROR(VLOOKUP(A560,subject_ids!A:B,2,FALSE),"")</f>
        <v>1,7</v>
      </c>
      <c r="J560" t="str">
        <f>IF(A560=0,0,VLOOKUP(A560,入力ファイル!B:T,17,FALSE))</f>
        <v>Optimizing quantum phase estimation for the simulation of Hamiltonian   eigenstates</v>
      </c>
      <c r="K560" t="str">
        <f>IF(A560=0,0,VLOOKUP(A560,入力ファイル!B:T,19,FALSE))</f>
        <v/>
      </c>
    </row>
    <row r="561" spans="1:11">
      <c r="A561" t="str">
        <f>filter_input!E561</f>
        <v>1910.05788</v>
      </c>
      <c r="B561" t="b">
        <f>IF(A561=0,0,VLOOKUP(A561,入力ファイル!B:T,3,FALSE))</f>
        <v>1</v>
      </c>
      <c r="C561" s="1">
        <f>IF(A561=0,"",VLOOKUP(A561,入力ファイル!B:T,4,FALSE))</f>
        <v>43751.71979166667</v>
      </c>
      <c r="D561">
        <f t="shared" si="16"/>
        <v>2019</v>
      </c>
      <c r="E561">
        <f t="shared" si="17"/>
        <v>437517197</v>
      </c>
      <c r="F561">
        <f>IF(A561=0,0,VLOOKUP(A561,入力ファイル!B:T,5,FALSE))</f>
        <v>3</v>
      </c>
      <c r="G561" t="str">
        <f>IF(A561=0,0,VLOOKUP(VLOOKUP(A561,入力ファイル!B:T,6,FALSE),vendors!A:E,5,FALSE))</f>
        <v>IBM</v>
      </c>
      <c r="H561" t="str">
        <f>IF(A561=0,0,VLOOKUP(A561,入力ファイル!B:T,15,FALSE))</f>
        <v>F7,F4</v>
      </c>
      <c r="I561">
        <f>IFERROR(VLOOKUP(A561,subject_ids!A:B,2,FALSE),"")</f>
        <v>1</v>
      </c>
      <c r="J561" t="str">
        <f>IF(A561=0,0,VLOOKUP(A561,入力ファイル!B:T,17,FALSE))</f>
        <v>Quantum Algorithms for Mixed Binary Optimization applied to Transaction   Settlement</v>
      </c>
      <c r="K561" t="str">
        <f>IF(A561=0,0,VLOOKUP(A561,入力ファイル!B:T,19,FALSE))</f>
        <v/>
      </c>
    </row>
    <row r="562" spans="1:11">
      <c r="A562" t="str">
        <f>filter_input!E562</f>
        <v>1910.05351</v>
      </c>
      <c r="B562" t="b">
        <f>IF(A562=0,0,VLOOKUP(A562,入力ファイル!B:T,3,FALSE))</f>
        <v>1</v>
      </c>
      <c r="C562" s="1">
        <f>IF(A562=0,"",VLOOKUP(A562,入力ファイル!B:T,4,FALSE))</f>
        <v>43749.750092592592</v>
      </c>
      <c r="D562">
        <f t="shared" si="16"/>
        <v>2019</v>
      </c>
      <c r="E562">
        <f t="shared" si="17"/>
        <v>437497500</v>
      </c>
      <c r="F562">
        <f>IF(A562=0,0,VLOOKUP(A562,入力ファイル!B:T,5,FALSE))</f>
        <v>9</v>
      </c>
      <c r="G562" t="str">
        <f>IF(A562=0,0,VLOOKUP(VLOOKUP(A562,入力ファイル!B:T,6,FALSE),vendors!A:E,5,FALSE))</f>
        <v>IBM</v>
      </c>
      <c r="H562" t="str">
        <f>IF(A562=0,0,VLOOKUP(A562,入力ファイル!B:T,15,FALSE))</f>
        <v>F2,F8</v>
      </c>
      <c r="I562" t="str">
        <f>IFERROR(VLOOKUP(A562,subject_ids!A:B,2,FALSE),"")</f>
        <v>7,8,1</v>
      </c>
      <c r="J562" t="str">
        <f>IF(A562=0,0,VLOOKUP(A562,入力ファイル!B:T,17,FALSE))</f>
        <v>Crossing a topological phase transition with a quantum computer</v>
      </c>
      <c r="K562" t="str">
        <f>IF(A562=0,0,VLOOKUP(A562,入力ファイル!B:T,19,FALSE))</f>
        <v/>
      </c>
    </row>
    <row r="563" spans="1:11">
      <c r="A563" t="str">
        <f>filter_input!E563</f>
        <v>1910.04292</v>
      </c>
      <c r="B563" t="b">
        <f>IF(A563=0,0,VLOOKUP(A563,入力ファイル!B:T,3,FALSE))</f>
        <v>1</v>
      </c>
      <c r="C563" s="1">
        <f>IF(A563=0,"",VLOOKUP(A563,入力ファイル!B:T,4,FALSE))</f>
        <v>43747.962939814817</v>
      </c>
      <c r="D563">
        <f t="shared" si="16"/>
        <v>2019</v>
      </c>
      <c r="E563">
        <f t="shared" si="17"/>
        <v>437479629</v>
      </c>
      <c r="F563">
        <f>IF(A563=0,0,VLOOKUP(A563,入力ファイル!B:T,5,FALSE))</f>
        <v>2</v>
      </c>
      <c r="G563" t="str">
        <f>IF(A563=0,0,VLOOKUP(VLOOKUP(A563,入力ファイル!B:T,6,FALSE),vendors!A:E,5,FALSE))</f>
        <v>Rigetti</v>
      </c>
      <c r="H563" t="str">
        <f>IF(A563=0,0,VLOOKUP(A563,入力ファイル!B:T,15,FALSE))</f>
        <v>F7,F8</v>
      </c>
      <c r="I563">
        <f>IFERROR(VLOOKUP(A563,subject_ids!A:B,2,FALSE),"")</f>
        <v>1</v>
      </c>
      <c r="J563" t="str">
        <f>IF(A563=0,0,VLOOKUP(A563,入力ファイル!B:T,17,FALSE))</f>
        <v>Variational Fast Forwarding for Quantum Simulation Beyond the Coherence   Time</v>
      </c>
      <c r="K563" t="str">
        <f>IF(A563=0,0,VLOOKUP(A563,入力ファイル!B:T,19,FALSE))</f>
        <v/>
      </c>
    </row>
    <row r="564" spans="1:11">
      <c r="A564" t="str">
        <f>filter_input!E564</f>
        <v>1910.01830</v>
      </c>
      <c r="B564" t="b">
        <f>IF(A564=0,0,VLOOKUP(A564,入力ファイル!B:T,3,FALSE))</f>
        <v>1</v>
      </c>
      <c r="C564" s="1">
        <f>IF(A564=0,"",VLOOKUP(A564,入力ファイル!B:T,4,FALSE))</f>
        <v>43742.338900462964</v>
      </c>
      <c r="D564">
        <f t="shared" si="16"/>
        <v>2019</v>
      </c>
      <c r="E564">
        <f t="shared" si="17"/>
        <v>437423389</v>
      </c>
      <c r="F564">
        <f>IF(A564=0,0,VLOOKUP(A564,入力ファイル!B:T,5,FALSE))</f>
        <v>8</v>
      </c>
      <c r="G564" t="str">
        <f>IF(A564=0,0,VLOOKUP(VLOOKUP(A564,入力ファイル!B:T,6,FALSE),vendors!A:E,5,FALSE))</f>
        <v>IBM</v>
      </c>
      <c r="H564" t="str">
        <f>IF(A564=0,0,VLOOKUP(A564,入力ファイル!B:T,15,FALSE))</f>
        <v>F8,F2</v>
      </c>
      <c r="I564" t="str">
        <f>IFERROR(VLOOKUP(A564,subject_ids!A:B,2,FALSE),"")</f>
        <v>1,3,14</v>
      </c>
      <c r="J564" t="str">
        <f>IF(A564=0,0,VLOOKUP(A564,入力ファイル!B:T,17,FALSE))</f>
        <v>Non-unitary operations for ground-state calculations in near term   quantum computers</v>
      </c>
      <c r="K564" t="str">
        <f>IF(A564=0,0,VLOOKUP(A564,入力ファイル!B:T,19,FALSE))</f>
        <v/>
      </c>
    </row>
    <row r="565" spans="1:11">
      <c r="A565" t="str">
        <f>filter_input!E565</f>
        <v>1910.00938</v>
      </c>
      <c r="B565" t="b">
        <f>IF(A565=0,0,VLOOKUP(A565,入力ファイル!B:T,3,FALSE))</f>
        <v>1</v>
      </c>
      <c r="C565" s="1">
        <f>IF(A565=0,"",VLOOKUP(A565,入力ファイル!B:T,4,FALSE))</f>
        <v>43739.001666666663</v>
      </c>
      <c r="D565">
        <f t="shared" si="16"/>
        <v>2019</v>
      </c>
      <c r="E565">
        <f t="shared" si="17"/>
        <v>437390016</v>
      </c>
      <c r="F565">
        <f>IF(A565=0,0,VLOOKUP(A565,入力ファイル!B:T,5,FALSE))</f>
        <v>2</v>
      </c>
      <c r="G565" t="str">
        <f>IF(A565=0,0,VLOOKUP(VLOOKUP(A565,入力ファイル!B:T,6,FALSE),vendors!A:E,5,FALSE))</f>
        <v>IBM</v>
      </c>
      <c r="H565" t="str">
        <f>IF(A565=0,0,VLOOKUP(A565,入力ファイル!B:T,15,FALSE))</f>
        <v>A,F13</v>
      </c>
      <c r="I565">
        <f>IFERROR(VLOOKUP(A565,subject_ids!A:B,2,FALSE),"")</f>
        <v>1</v>
      </c>
      <c r="J565" t="str">
        <f>IF(A565=0,0,VLOOKUP(A565,入力ファイル!B:T,17,FALSE))</f>
        <v>Masking of Quantum Information into Restricted Set of states</v>
      </c>
      <c r="K565" t="str">
        <f>IF(A565=0,0,VLOOKUP(A565,入力ファイル!B:T,19,FALSE))</f>
        <v/>
      </c>
    </row>
    <row r="566" spans="1:11">
      <c r="A566" t="str">
        <f>filter_input!E566</f>
        <v>1910.00815</v>
      </c>
      <c r="B566" t="b">
        <f>IF(A566=0,0,VLOOKUP(A566,入力ファイル!B:T,3,FALSE))</f>
        <v>1</v>
      </c>
      <c r="C566" s="1">
        <f>IF(A566=0,"",VLOOKUP(A566,入力ファイル!B:T,4,FALSE))</f>
        <v>43740.33734953704</v>
      </c>
      <c r="D566">
        <f t="shared" si="16"/>
        <v>2019</v>
      </c>
      <c r="E566">
        <f t="shared" si="17"/>
        <v>437403373</v>
      </c>
      <c r="F566">
        <f>IF(A566=0,0,VLOOKUP(A566,入力ファイル!B:T,5,FALSE))</f>
        <v>6</v>
      </c>
      <c r="G566" t="str">
        <f>IF(A566=0,0,VLOOKUP(VLOOKUP(A566,入力ファイル!B:T,6,FALSE),vendors!A:E,5,FALSE))</f>
        <v>IBM</v>
      </c>
      <c r="H566" t="str">
        <f>IF(A566=0,0,VLOOKUP(A566,入力ファイル!B:T,15,FALSE))</f>
        <v>F13,A</v>
      </c>
      <c r="I566">
        <f>IFERROR(VLOOKUP(A566,subject_ids!A:B,2,FALSE),"")</f>
        <v>1</v>
      </c>
      <c r="J566" t="str">
        <f>IF(A566=0,0,VLOOKUP(A566,入力ファイル!B:T,17,FALSE))</f>
        <v>Modeling of Measurement-based Quantum Network Coding on IBM Q Experience   Devices</v>
      </c>
      <c r="K566" t="str">
        <f>IF(A566=0,0,VLOOKUP(A566,入力ファイル!B:T,19,FALSE))</f>
        <v>量子インターネット系の話</v>
      </c>
    </row>
    <row r="567" spans="1:11">
      <c r="A567" t="str">
        <f>filter_input!E567</f>
        <v>1910.00802</v>
      </c>
      <c r="B567" t="b">
        <f>IF(A567=0,0,VLOOKUP(A567,入力ファイル!B:T,3,FALSE))</f>
        <v>1</v>
      </c>
      <c r="C567" s="1">
        <f>IF(A567=0,"",VLOOKUP(A567,入力ファイル!B:T,4,FALSE))</f>
        <v>43740.309432870374</v>
      </c>
      <c r="D567">
        <f t="shared" si="16"/>
        <v>2019</v>
      </c>
      <c r="E567">
        <f t="shared" si="17"/>
        <v>437403094</v>
      </c>
      <c r="F567">
        <f>IF(A567=0,0,VLOOKUP(A567,入力ファイル!B:T,5,FALSE))</f>
        <v>13</v>
      </c>
      <c r="G567" t="str">
        <f>IF(A567=0,0,VLOOKUP(VLOOKUP(A567,入力ファイル!B:T,6,FALSE),vendors!A:E,5,FALSE))</f>
        <v>IBM</v>
      </c>
      <c r="H567" t="str">
        <f>IF(A567=0,0,VLOOKUP(A567,入力ファイル!B:T,15,FALSE))</f>
        <v>F7</v>
      </c>
      <c r="I567" t="str">
        <f>IFERROR(VLOOKUP(A567,subject_ids!A:B,2,FALSE),"")</f>
        <v>35,1</v>
      </c>
      <c r="J567" t="str">
        <f>IF(A567=0,0,VLOOKUP(A567,入力ファイル!B:T,17,FALSE))</f>
        <v>Noisy Simon Period Finding</v>
      </c>
      <c r="K567" t="str">
        <f>IF(A567=0,0,VLOOKUP(A567,入力ファイル!B:T,19,FALSE))</f>
        <v/>
      </c>
    </row>
    <row r="568" spans="1:11">
      <c r="A568" t="str">
        <f>filter_input!E568</f>
        <v>1909.12814</v>
      </c>
      <c r="B568" t="b">
        <f>IF(A568=0,0,VLOOKUP(A568,入力ファイル!B:T,3,FALSE))</f>
        <v>1</v>
      </c>
      <c r="C568" s="1">
        <f>IF(A568=0,"",VLOOKUP(A568,入力ファイル!B:T,4,FALSE))</f>
        <v>43735.732893518521</v>
      </c>
      <c r="D568">
        <f t="shared" si="16"/>
        <v>2019</v>
      </c>
      <c r="E568">
        <f t="shared" si="17"/>
        <v>437357328</v>
      </c>
      <c r="F568">
        <f>IF(A568=0,0,VLOOKUP(A568,入力ファイル!B:T,5,FALSE))</f>
        <v>5</v>
      </c>
      <c r="G568" t="str">
        <f>IF(A568=0,0,VLOOKUP(VLOOKUP(A568,入力ファイル!B:T,6,FALSE),vendors!A:E,5,FALSE))</f>
        <v>IBM</v>
      </c>
      <c r="H568" t="str">
        <f>IF(A568=0,0,VLOOKUP(A568,入力ファイル!B:T,15,FALSE))</f>
        <v>B,F7</v>
      </c>
      <c r="I568">
        <f>IFERROR(VLOOKUP(A568,subject_ids!A:B,2,FALSE),"")</f>
        <v>1</v>
      </c>
      <c r="J568" t="str">
        <f>IF(A568=0,0,VLOOKUP(A568,入力ファイル!B:T,17,FALSE))</f>
        <v>Pairwise tomography networks for many-body quantum systems</v>
      </c>
      <c r="K568" t="str">
        <f>IF(A568=0,0,VLOOKUP(A568,入力ファイル!B:T,19,FALSE))</f>
        <v>IBM ourense IBM burlington も使用</v>
      </c>
    </row>
    <row r="569" spans="1:11">
      <c r="A569" t="str">
        <f>filter_input!E569</f>
        <v>1909.10732</v>
      </c>
      <c r="B569" t="b">
        <f>IF(A569=0,0,VLOOKUP(A569,入力ファイル!B:T,3,FALSE))</f>
        <v>1</v>
      </c>
      <c r="C569" s="1">
        <f>IF(A569=0,"",VLOOKUP(A569,入力ファイル!B:T,4,FALSE))</f>
        <v>43732.285775462966</v>
      </c>
      <c r="D569">
        <f t="shared" si="16"/>
        <v>2019</v>
      </c>
      <c r="E569">
        <f t="shared" si="17"/>
        <v>437322857</v>
      </c>
      <c r="F569">
        <f>IF(A569=0,0,VLOOKUP(A569,入力ファイル!B:T,5,FALSE))</f>
        <v>14</v>
      </c>
      <c r="G569" t="str">
        <f>IF(A569=0,0,VLOOKUP(VLOOKUP(A569,入力ファイル!B:T,6,FALSE),vendors!A:E,5,FALSE))</f>
        <v>IBM</v>
      </c>
      <c r="H569" t="str">
        <f>IF(A569=0,0,VLOOKUP(A569,入力ファイル!B:T,15,FALSE))</f>
        <v>F8</v>
      </c>
      <c r="I569" t="str">
        <f>IFERROR(VLOOKUP(A569,subject_ids!A:B,2,FALSE),"")</f>
        <v>1,8,6</v>
      </c>
      <c r="J569" t="str">
        <f>IF(A569=0,0,VLOOKUP(A569,入力ファイル!B:T,17,FALSE))</f>
        <v>Hybrid digital-analog simulation of many-body dynamics with   superconducting qubits</v>
      </c>
      <c r="K569" t="str">
        <f>IF(A569=0,0,VLOOKUP(A569,入力ファイル!B:T,19,FALSE))</f>
        <v>IBMQX14 はググってもこの論文しか出てこないので存在が疑わしい</v>
      </c>
    </row>
    <row r="570" spans="1:11">
      <c r="A570" t="str">
        <f>filter_input!E570</f>
        <v>1909.08640</v>
      </c>
      <c r="B570" t="b">
        <f>IF(A570=0,0,VLOOKUP(A570,入力ファイル!B:T,3,FALSE))</f>
        <v>1</v>
      </c>
      <c r="C570" s="1">
        <f>IF(A570=0,"",VLOOKUP(A570,入力ファイル!B:T,4,FALSE))</f>
        <v>43726.750277777777</v>
      </c>
      <c r="D570">
        <f t="shared" si="16"/>
        <v>2019</v>
      </c>
      <c r="E570">
        <f t="shared" si="17"/>
        <v>437267502</v>
      </c>
      <c r="F570">
        <f>IF(A570=0,0,VLOOKUP(A570,入力ファイル!B:T,5,FALSE))</f>
        <v>3</v>
      </c>
      <c r="G570" t="str">
        <f>IF(A570=0,0,VLOOKUP(VLOOKUP(A570,入力ファイル!B:T,6,FALSE),vendors!A:E,5,FALSE))</f>
        <v>IBM</v>
      </c>
      <c r="H570" t="str">
        <f>IF(A570=0,0,VLOOKUP(A570,入力ファイル!B:T,15,FALSE))</f>
        <v>F8</v>
      </c>
      <c r="I570">
        <f>IFERROR(VLOOKUP(A570,subject_ids!A:B,2,FALSE),"")</f>
        <v>1</v>
      </c>
      <c r="J570" t="str">
        <f>IF(A570=0,0,VLOOKUP(A570,入力ファイル!B:T,17,FALSE))</f>
        <v>Variational Quantum Simulation of Ultrastrong Light-Matter Coupling</v>
      </c>
      <c r="K570" t="str">
        <f>IF(A570=0,0,VLOOKUP(A570,入力ファイル!B:T,19,FALSE))</f>
        <v/>
      </c>
    </row>
    <row r="571" spans="1:11">
      <c r="A571" t="str">
        <f>filter_input!E571</f>
        <v>1909.05820</v>
      </c>
      <c r="B571" t="b">
        <f>IF(A571=0,0,VLOOKUP(A571,入力ファイル!B:T,3,FALSE))</f>
        <v>1</v>
      </c>
      <c r="C571" s="1">
        <f>IF(A571=0,"",VLOOKUP(A571,入力ファイル!B:T,4,FALSE))</f>
        <v>43720.727881944447</v>
      </c>
      <c r="D571">
        <f t="shared" si="16"/>
        <v>2019</v>
      </c>
      <c r="E571">
        <f t="shared" si="17"/>
        <v>437207278</v>
      </c>
      <c r="F571">
        <f>IF(A571=0,0,VLOOKUP(A571,入力ファイル!B:T,5,FALSE))</f>
        <v>10</v>
      </c>
      <c r="G571" t="str">
        <f>IF(A571=0,0,VLOOKUP(VLOOKUP(A571,入力ファイル!B:T,6,FALSE),vendors!A:E,5,FALSE))</f>
        <v>Rigetti</v>
      </c>
      <c r="H571" t="str">
        <f>IF(A571=0,0,VLOOKUP(A571,入力ファイル!B:T,15,FALSE))</f>
        <v>F6</v>
      </c>
      <c r="I571">
        <f>IFERROR(VLOOKUP(A571,subject_ids!A:B,2,FALSE),"")</f>
        <v>1</v>
      </c>
      <c r="J571" t="str">
        <f>IF(A571=0,0,VLOOKUP(A571,入力ファイル!B:T,17,FALSE))</f>
        <v>Variational Quantum Linear Solver</v>
      </c>
      <c r="K571" t="str">
        <f>IF(A571=0,0,VLOOKUP(A571,入力ファイル!B:T,19,FALSE))</f>
        <v/>
      </c>
    </row>
    <row r="572" spans="1:11">
      <c r="A572" t="str">
        <f>filter_input!E572</f>
        <v>1909.05701</v>
      </c>
      <c r="B572" t="b">
        <f>IF(A572=0,0,VLOOKUP(A572,入力ファイル!B:T,3,FALSE))</f>
        <v>1</v>
      </c>
      <c r="C572" s="1">
        <f>IF(A572=0,"",VLOOKUP(A572,入力ファイル!B:T,4,FALSE))</f>
        <v>43720.595173611109</v>
      </c>
      <c r="D572">
        <f t="shared" si="16"/>
        <v>2019</v>
      </c>
      <c r="E572">
        <f t="shared" si="17"/>
        <v>437205951</v>
      </c>
      <c r="F572">
        <f>IF(A572=0,0,VLOOKUP(A572,入力ファイル!B:T,5,FALSE))</f>
        <v>5</v>
      </c>
      <c r="G572" t="str">
        <f>IF(A572=0,0,VLOOKUP(VLOOKUP(A572,入力ファイル!B:T,6,FALSE),vendors!A:E,5,FALSE))</f>
        <v>IBM</v>
      </c>
      <c r="H572" t="str">
        <f>IF(A572=0,0,VLOOKUP(A572,入力ファイル!B:T,15,FALSE))</f>
        <v>F2</v>
      </c>
      <c r="I572" t="str">
        <f>IFERROR(VLOOKUP(A572,subject_ids!A:B,2,FALSE),"")</f>
        <v>7,1</v>
      </c>
      <c r="J572" t="str">
        <f>IF(A572=0,0,VLOOKUP(A572,入力ファイル!B:T,17,FALSE))</f>
        <v>Quantum computation of magnon spectra</v>
      </c>
      <c r="K572" t="str">
        <f>IF(A572=0,0,VLOOKUP(A572,入力ファイル!B:T,19,FALSE))</f>
        <v/>
      </c>
    </row>
    <row r="573" spans="1:11">
      <c r="A573" t="str">
        <f>filter_input!E573</f>
        <v>1909.05596</v>
      </c>
      <c r="B573" t="b">
        <f>IF(A573=0,0,VLOOKUP(A573,入力ファイル!B:T,3,FALSE))</f>
        <v>1</v>
      </c>
      <c r="C573" s="1">
        <f>IF(A573=0,"",VLOOKUP(A573,入力ファイル!B:T,4,FALSE))</f>
        <v>43720.518761574072</v>
      </c>
      <c r="D573">
        <f t="shared" si="16"/>
        <v>2019</v>
      </c>
      <c r="E573">
        <f t="shared" si="17"/>
        <v>437205187</v>
      </c>
      <c r="F573">
        <f>IF(A573=0,0,VLOOKUP(A573,入力ファイル!B:T,5,FALSE))</f>
        <v>3</v>
      </c>
      <c r="G573" t="str">
        <f>IF(A573=0,0,VLOOKUP(VLOOKUP(A573,入力ファイル!B:T,6,FALSE),vendors!A:E,5,FALSE))</f>
        <v>IBM</v>
      </c>
      <c r="H573" t="str">
        <f>IF(A573=0,0,VLOOKUP(A573,入力ファイル!B:T,15,FALSE))</f>
        <v>F1</v>
      </c>
      <c r="I573">
        <f>IFERROR(VLOOKUP(A573,subject_ids!A:B,2,FALSE),"")</f>
        <v>1</v>
      </c>
      <c r="J573" t="str">
        <f>IF(A573=0,0,VLOOKUP(A573,入力ファイル!B:T,17,FALSE))</f>
        <v>Nondestructive classification of quantum states using an algorithmic   quantum computer</v>
      </c>
      <c r="K573" t="str">
        <f>IF(A573=0,0,VLOOKUP(A573,入力ファイル!B:T,19,FALSE))</f>
        <v/>
      </c>
    </row>
    <row r="574" spans="1:11">
      <c r="A574" t="str">
        <f>filter_input!E574</f>
        <v>1909.05219</v>
      </c>
      <c r="B574" t="b">
        <f>IF(A574=0,0,VLOOKUP(A574,入力ファイル!B:T,3,FALSE))</f>
        <v>1</v>
      </c>
      <c r="C574" s="1">
        <f>IF(A574=0,"",VLOOKUP(A574,入力ファイル!B:T,4,FALSE))</f>
        <v>43719.721192129633</v>
      </c>
      <c r="D574">
        <f t="shared" si="16"/>
        <v>2019</v>
      </c>
      <c r="E574">
        <f t="shared" si="17"/>
        <v>437197211</v>
      </c>
      <c r="F574">
        <f>IF(A574=0,0,VLOOKUP(A574,入力ファイル!B:T,5,FALSE))</f>
        <v>1</v>
      </c>
      <c r="G574" t="str">
        <f>IF(A574=0,0,VLOOKUP(VLOOKUP(A574,入力ファイル!B:T,6,FALSE),vendors!A:E,5,FALSE))</f>
        <v>IBM</v>
      </c>
      <c r="H574" t="str">
        <f>IF(A574=0,0,VLOOKUP(A574,入力ファイル!B:T,15,FALSE))</f>
        <v>E</v>
      </c>
      <c r="I574">
        <f>IFERROR(VLOOKUP(A574,subject_ids!A:B,2,FALSE),"")</f>
        <v>1</v>
      </c>
      <c r="J574" t="str">
        <f>IF(A574=0,0,VLOOKUP(A574,入力ファイル!B:T,17,FALSE))</f>
        <v>Benchmarking Noise Extrapolation with OpenPulse</v>
      </c>
      <c r="K574" t="str">
        <f>IF(A574=0,0,VLOOKUP(A574,入力ファイル!B:T,19,FALSE))</f>
        <v/>
      </c>
    </row>
    <row r="575" spans="1:11">
      <c r="A575" t="str">
        <f>filter_input!E575</f>
        <v>1909.04408</v>
      </c>
      <c r="B575" t="b">
        <f>IF(A575=0,0,VLOOKUP(A575,入力ファイル!B:T,3,FALSE))</f>
        <v>1</v>
      </c>
      <c r="C575" s="1">
        <f>IF(A575=0,"",VLOOKUP(A575,入力ファイル!B:T,4,FALSE))</f>
        <v>43718.464826388888</v>
      </c>
      <c r="D575">
        <f t="shared" si="16"/>
        <v>2019</v>
      </c>
      <c r="E575">
        <f t="shared" si="17"/>
        <v>437184648</v>
      </c>
      <c r="F575">
        <f>IF(A575=0,0,VLOOKUP(A575,入力ファイル!B:T,5,FALSE))</f>
        <v>4</v>
      </c>
      <c r="G575" t="str">
        <f>IF(A575=0,0,VLOOKUP(VLOOKUP(A575,入力ファイル!B:T,6,FALSE),vendors!A:E,5,FALSE))</f>
        <v>IBM</v>
      </c>
      <c r="H575" t="str">
        <f>IF(A575=0,0,VLOOKUP(A575,入力ファイル!B:T,15,FALSE))</f>
        <v>F8</v>
      </c>
      <c r="I575">
        <f>IFERROR(VLOOKUP(A575,subject_ids!A:B,2,FALSE),"")</f>
        <v>1</v>
      </c>
      <c r="J575" t="str">
        <f>IF(A575=0,0,VLOOKUP(A575,入力ファイル!B:T,17,FALSE))</f>
        <v>Digital quantum simulation of linear and nonlinear optical elements</v>
      </c>
      <c r="K575" t="str">
        <f>IF(A575=0,0,VLOOKUP(A575,入力ファイル!B:T,19,FALSE))</f>
        <v/>
      </c>
    </row>
    <row r="576" spans="1:11">
      <c r="A576" t="str">
        <f>filter_input!E576</f>
        <v>1909.03898</v>
      </c>
      <c r="B576" t="b">
        <f>IF(A576=0,0,VLOOKUP(A576,入力ファイル!B:T,3,FALSE))</f>
        <v>1</v>
      </c>
      <c r="C576" s="1">
        <f>IF(A576=0,"",VLOOKUP(A576,入力ファイル!B:T,4,FALSE))</f>
        <v>43717.619756944441</v>
      </c>
      <c r="D576">
        <f t="shared" si="16"/>
        <v>2019</v>
      </c>
      <c r="E576">
        <f t="shared" si="17"/>
        <v>437176197</v>
      </c>
      <c r="F576">
        <f>IF(A576=0,0,VLOOKUP(A576,入力ファイル!B:T,5,FALSE))</f>
        <v>1</v>
      </c>
      <c r="G576" t="str">
        <f>IF(A576=0,0,VLOOKUP(VLOOKUP(A576,入力ファイル!B:T,6,FALSE),vendors!A:E,5,FALSE))</f>
        <v>IBM</v>
      </c>
      <c r="H576" t="str">
        <f>IF(A576=0,0,VLOOKUP(A576,入力ファイル!B:T,15,FALSE))</f>
        <v>F6</v>
      </c>
      <c r="I576">
        <f>IFERROR(VLOOKUP(A576,subject_ids!A:B,2,FALSE),"")</f>
        <v>1</v>
      </c>
      <c r="J576" t="str">
        <f>IF(A576=0,0,VLOOKUP(A576,入力ファイル!B:T,17,FALSE))</f>
        <v>Variational algorithms for linear algebra</v>
      </c>
      <c r="K576" t="str">
        <f>IF(A576=0,0,VLOOKUP(A576,入力ファイル!B:T,19,FALSE))</f>
        <v/>
      </c>
    </row>
    <row r="577" spans="1:11">
      <c r="A577" t="str">
        <f>filter_input!E577</f>
        <v>1909.03617</v>
      </c>
      <c r="B577" t="b">
        <f>IF(A577=0,0,VLOOKUP(A577,入力ファイル!B:T,3,FALSE))</f>
        <v>1</v>
      </c>
      <c r="C577" s="1">
        <f>IF(A577=0,"",VLOOKUP(A577,入力ファイル!B:T,4,FALSE))</f>
        <v>43717.147881944446</v>
      </c>
      <c r="D577">
        <f t="shared" si="16"/>
        <v>2019</v>
      </c>
      <c r="E577">
        <f t="shared" si="17"/>
        <v>437171478</v>
      </c>
      <c r="F577">
        <f>IF(A577=0,0,VLOOKUP(A577,入力ファイル!B:T,5,FALSE))</f>
        <v>6</v>
      </c>
      <c r="G577" t="str">
        <f>IF(A577=0,0,VLOOKUP(VLOOKUP(A577,入力ファイル!B:T,6,FALSE),vendors!A:E,5,FALSE))</f>
        <v>IBM</v>
      </c>
      <c r="H577" t="str">
        <f>IF(A577=0,0,VLOOKUP(A577,入力ファイル!B:T,15,FALSE))</f>
        <v>F12</v>
      </c>
      <c r="I577">
        <f>IFERROR(VLOOKUP(A577,subject_ids!A:B,2,FALSE),"")</f>
        <v>1</v>
      </c>
      <c r="J577" t="str">
        <f>IF(A577=0,0,VLOOKUP(A577,入力ファイル!B:T,17,FALSE))</f>
        <v>Experimental realization of state transfer by quantum walks with two   coins</v>
      </c>
      <c r="K577" t="str">
        <f>IF(A577=0,0,VLOOKUP(A577,入力ファイル!B:T,19,FALSE))</f>
        <v/>
      </c>
    </row>
    <row r="578" spans="1:11">
      <c r="A578" t="str">
        <f>filter_input!E578</f>
        <v>1909.02611</v>
      </c>
      <c r="B578" t="b">
        <f>IF(A578=0,0,VLOOKUP(A578,入力ファイル!B:T,3,FALSE))</f>
        <v>1</v>
      </c>
      <c r="C578" s="1">
        <f>IF(A578=0,"",VLOOKUP(A578,入力ファイル!B:T,4,FALSE))</f>
        <v>43713.814317129632</v>
      </c>
      <c r="D578">
        <f t="shared" si="16"/>
        <v>2019</v>
      </c>
      <c r="E578">
        <f t="shared" si="17"/>
        <v>437138143</v>
      </c>
      <c r="F578">
        <f>IF(A578=0,0,VLOOKUP(A578,入力ファイル!B:T,5,FALSE))</f>
        <v>5</v>
      </c>
      <c r="G578" t="str">
        <f>IF(A578=0,0,VLOOKUP(VLOOKUP(A578,入力ファイル!B:T,6,FALSE),vendors!A:E,5,FALSE))</f>
        <v>IBM</v>
      </c>
      <c r="H578" t="str">
        <f>IF(A578=0,0,VLOOKUP(A578,入力ファイル!B:T,15,FALSE))</f>
        <v>F1</v>
      </c>
      <c r="I578">
        <f>IFERROR(VLOOKUP(A578,subject_ids!A:B,2,FALSE),"")</f>
        <v>1</v>
      </c>
      <c r="J578" t="str">
        <f>IF(A578=0,0,VLOOKUP(A578,入力ファイル!B:T,17,FALSE))</f>
        <v>Quantum classifier with tailored quantum kernel</v>
      </c>
      <c r="K578" t="str">
        <f>IF(A578=0,0,VLOOKUP(A578,入力ファイル!B:T,19,FALSE))</f>
        <v/>
      </c>
    </row>
    <row r="579" spans="1:11">
      <c r="A579" t="str">
        <f>filter_input!E579</f>
        <v>1908.10735</v>
      </c>
      <c r="B579" t="b">
        <f>IF(A579=0,0,VLOOKUP(A579,入力ファイル!B:T,3,FALSE))</f>
        <v>1</v>
      </c>
      <c r="C579" s="1">
        <f>IF(A579=0,"",VLOOKUP(A579,入力ファイル!B:T,4,FALSE))</f>
        <v>43705.589953703704</v>
      </c>
      <c r="D579">
        <f t="shared" ref="D579:D642" si="18">IF(A579=0,"",YEAR(C579))</f>
        <v>2019</v>
      </c>
      <c r="E579">
        <f t="shared" ref="E579:E642" si="19">IF(A579=0,"",INT(C579*10000))</f>
        <v>437055899</v>
      </c>
      <c r="F579">
        <f>IF(A579=0,0,VLOOKUP(A579,入力ファイル!B:T,5,FALSE))</f>
        <v>2</v>
      </c>
      <c r="G579" t="str">
        <f>IF(A579=0,0,VLOOKUP(VLOOKUP(A579,入力ファイル!B:T,6,FALSE),vendors!A:E,5,FALSE))</f>
        <v>IBM</v>
      </c>
      <c r="H579" t="str">
        <f>IF(A579=0,0,VLOOKUP(A579,入力ファイル!B:T,15,FALSE))</f>
        <v>A</v>
      </c>
      <c r="I579">
        <f>IFERROR(VLOOKUP(A579,subject_ids!A:B,2,FALSE),"")</f>
        <v>1</v>
      </c>
      <c r="J579" t="str">
        <f>IF(A579=0,0,VLOOKUP(A579,入力ファイル!B:T,17,FALSE))</f>
        <v>Channel Coding of a Quantum Measurement</v>
      </c>
      <c r="K579" t="str">
        <f>IF(A579=0,0,VLOOKUP(A579,入力ファイル!B:T,19,FALSE))</f>
        <v/>
      </c>
    </row>
    <row r="580" spans="1:11">
      <c r="A580" t="str">
        <f>filter_input!E580</f>
        <v>1908.09836</v>
      </c>
      <c r="B580" t="b">
        <f>IF(A580=0,0,VLOOKUP(A580,入力ファイル!B:T,3,FALSE))</f>
        <v>1</v>
      </c>
      <c r="C580" s="1">
        <f>IF(A580=0,"",VLOOKUP(A580,入力ファイル!B:T,4,FALSE))</f>
        <v>43703.750011574077</v>
      </c>
      <c r="D580">
        <f t="shared" si="18"/>
        <v>2019</v>
      </c>
      <c r="E580">
        <f t="shared" si="19"/>
        <v>437037500</v>
      </c>
      <c r="F580">
        <f>IF(A580=0,0,VLOOKUP(A580,入力ファイル!B:T,5,FALSE))</f>
        <v>4</v>
      </c>
      <c r="G580" t="str">
        <f>IF(A580=0,0,VLOOKUP(VLOOKUP(A580,入力ファイル!B:T,6,FALSE),vendors!A:E,5,FALSE))</f>
        <v>Rigetti</v>
      </c>
      <c r="H580" t="str">
        <f>IF(A580=0,0,VLOOKUP(A580,入力ファイル!B:T,15,FALSE))</f>
        <v>F11</v>
      </c>
      <c r="I580">
        <f>IFERROR(VLOOKUP(A580,subject_ids!A:B,2,FALSE),"")</f>
        <v>1</v>
      </c>
      <c r="J580" t="str">
        <f>IF(A580=0,0,VLOOKUP(A580,入力ファイル!B:T,17,FALSE))</f>
        <v>Variational Quantum Algorithm for Non-equilibrium Steady States</v>
      </c>
      <c r="K580" t="str">
        <f>IF(A580=0,0,VLOOKUP(A580,入力ファイル!B:T,19,FALSE))</f>
        <v>QPU名不明</v>
      </c>
    </row>
    <row r="581" spans="1:11">
      <c r="A581" t="str">
        <f>filter_input!E581</f>
        <v>1908.08968</v>
      </c>
      <c r="B581" t="b">
        <f>IF(A581=0,0,VLOOKUP(A581,入力ファイル!B:T,3,FALSE))</f>
        <v>1</v>
      </c>
      <c r="C581" s="1">
        <f>IF(A581=0,"",VLOOKUP(A581,入力ファイル!B:T,4,FALSE))</f>
        <v>43700.768368055556</v>
      </c>
      <c r="D581">
        <f t="shared" si="18"/>
        <v>2019</v>
      </c>
      <c r="E581">
        <f t="shared" si="19"/>
        <v>437007683</v>
      </c>
      <c r="F581">
        <f>IF(A581=0,0,VLOOKUP(A581,入力ファイル!B:T,5,FALSE))</f>
        <v>4</v>
      </c>
      <c r="G581" t="str">
        <f>IF(A581=0,0,VLOOKUP(VLOOKUP(A581,入力ファイル!B:T,6,FALSE),vendors!A:E,5,FALSE))</f>
        <v>IBM</v>
      </c>
      <c r="H581" t="str">
        <f>IF(A581=0,0,VLOOKUP(A581,入力ファイル!B:T,15,FALSE))</f>
        <v>F11</v>
      </c>
      <c r="I581">
        <f>IFERROR(VLOOKUP(A581,subject_ids!A:B,2,FALSE),"")</f>
        <v>1</v>
      </c>
      <c r="J581" t="str">
        <f>IF(A581=0,0,VLOOKUP(A581,入力ファイル!B:T,17,FALSE))</f>
        <v>Experimental detection of microscopic environments using thermodynamic   observables</v>
      </c>
      <c r="K581" t="str">
        <f>IF(A581=0,0,VLOOKUP(A581,入力ファイル!B:T,19,FALSE))</f>
        <v>QPU名不明</v>
      </c>
    </row>
    <row r="582" spans="1:11">
      <c r="A582" t="str">
        <f>filter_input!E582</f>
        <v>1908.08853</v>
      </c>
      <c r="B582" t="b">
        <f>IF(A582=0,0,VLOOKUP(A582,入力ファイル!B:T,3,FALSE))</f>
        <v>0</v>
      </c>
      <c r="C582" s="1">
        <f>IF(A582=0,"",VLOOKUP(A582,入力ファイル!B:T,4,FALSE))</f>
        <v>43700.621134259258</v>
      </c>
      <c r="D582">
        <f t="shared" si="18"/>
        <v>2019</v>
      </c>
      <c r="E582">
        <f t="shared" si="19"/>
        <v>437006211</v>
      </c>
      <c r="F582">
        <f>IF(A582=0,0,VLOOKUP(A582,入力ファイル!B:T,5,FALSE))</f>
        <v>0</v>
      </c>
      <c r="G582">
        <f>IF(A582=0,0,VLOOKUP(VLOOKUP(A582,入力ファイル!B:T,6,FALSE),vendors!A:E,5,FALSE))</f>
        <v>0</v>
      </c>
      <c r="H582" t="str">
        <f>IF(A582=0,0,VLOOKUP(A582,入力ファイル!B:T,15,FALSE))</f>
        <v/>
      </c>
      <c r="I582">
        <f>IFERROR(VLOOKUP(A582,subject_ids!A:B,2,FALSE),"")</f>
        <v>1</v>
      </c>
      <c r="J582" t="str">
        <f>IF(A582=0,0,VLOOKUP(A582,入力ファイル!B:T,17,FALSE))</f>
        <v>Quantum Circuit Transformation Based on Simulated Annealing and   Heuristic Search</v>
      </c>
      <c r="K582" t="str">
        <f>IF(A582=0,0,VLOOKUP(A582,入力ファイル!B:T,19,FALSE))</f>
        <v/>
      </c>
    </row>
    <row r="583" spans="1:11">
      <c r="A583" t="str">
        <f>filter_input!E583</f>
        <v>1908.07943</v>
      </c>
      <c r="B583" t="b">
        <f>IF(A583=0,0,VLOOKUP(A583,入力ファイル!B:T,3,FALSE))</f>
        <v>1</v>
      </c>
      <c r="C583" s="1">
        <f>IF(A583=0,"",VLOOKUP(A583,入力ファイル!B:T,4,FALSE))</f>
        <v>43698.658032407409</v>
      </c>
      <c r="D583">
        <f t="shared" si="18"/>
        <v>2019</v>
      </c>
      <c r="E583">
        <f t="shared" si="19"/>
        <v>436986580</v>
      </c>
      <c r="F583">
        <f>IF(A583=0,0,VLOOKUP(A583,入力ファイル!B:T,5,FALSE))</f>
        <v>2</v>
      </c>
      <c r="G583" t="str">
        <f>IF(A583=0,0,VLOOKUP(VLOOKUP(A583,入力ファイル!B:T,6,FALSE),vendors!A:E,5,FALSE))</f>
        <v>IBM</v>
      </c>
      <c r="H583" t="str">
        <f>IF(A583=0,0,VLOOKUP(A583,入力ファイル!B:T,15,FALSE))</f>
        <v>F7</v>
      </c>
      <c r="I583">
        <f>IFERROR(VLOOKUP(A583,subject_ids!A:B,2,FALSE),"")</f>
        <v>1</v>
      </c>
      <c r="J583" t="str">
        <f>IF(A583=0,0,VLOOKUP(A583,入力ファイル!B:T,17,FALSE))</f>
        <v>An Optimized Quantum Maximum or Minimum Searching Algorithm and its   Circuits</v>
      </c>
      <c r="K583" t="str">
        <f>IF(A583=0,0,VLOOKUP(A583,入力ファイル!B:T,19,FALSE))</f>
        <v/>
      </c>
    </row>
    <row r="584" spans="1:11">
      <c r="A584" t="str">
        <f>filter_input!E584</f>
        <v>1908.06935</v>
      </c>
      <c r="B584" t="b">
        <f>IF(A584=0,0,VLOOKUP(A584,入力ファイル!B:T,3,FALSE))</f>
        <v>1</v>
      </c>
      <c r="C584" s="1">
        <f>IF(A584=0,"",VLOOKUP(A584,入力ファイル!B:T,4,FALSE))</f>
        <v>43696.721134259256</v>
      </c>
      <c r="D584">
        <f t="shared" si="18"/>
        <v>2019</v>
      </c>
      <c r="E584">
        <f t="shared" si="19"/>
        <v>436967211</v>
      </c>
      <c r="F584">
        <f>IF(A584=0,0,VLOOKUP(A584,入力ファイル!B:T,5,FALSE))</f>
        <v>5</v>
      </c>
      <c r="G584" t="str">
        <f>IF(A584=0,0,VLOOKUP(VLOOKUP(A584,入力ファイル!B:T,6,FALSE),vendors!A:E,5,FALSE))</f>
        <v>IBM</v>
      </c>
      <c r="H584" t="str">
        <f>IF(A584=0,0,VLOOKUP(A584,入力ファイル!B:T,15,FALSE))</f>
        <v>F9</v>
      </c>
      <c r="I584" t="str">
        <f>IFERROR(VLOOKUP(A584,subject_ids!A:B,2,FALSE),"")</f>
        <v>1,21,22,13</v>
      </c>
      <c r="J584" t="str">
        <f>IF(A584=0,0,VLOOKUP(A584,入力ファイル!B:T,17,FALSE))</f>
        <v>SU(2) non-Abelian gauge field theory in one dimension on digital quantum   computers</v>
      </c>
      <c r="K584" t="str">
        <f>IF(A584=0,0,VLOOKUP(A584,入力ファイル!B:T,19,FALSE))</f>
        <v/>
      </c>
    </row>
    <row r="585" spans="1:11">
      <c r="A585" t="str">
        <f>filter_input!E585</f>
        <v>1908.03404</v>
      </c>
      <c r="B585" t="b">
        <f>IF(A585=0,0,VLOOKUP(A585,入力ファイル!B:T,3,FALSE))</f>
        <v>1</v>
      </c>
      <c r="C585" s="1">
        <f>IF(A585=0,"",VLOOKUP(A585,入力ファイル!B:T,4,FALSE))</f>
        <v>43686.450266203705</v>
      </c>
      <c r="D585">
        <f t="shared" si="18"/>
        <v>2019</v>
      </c>
      <c r="E585">
        <f t="shared" si="19"/>
        <v>436864502</v>
      </c>
      <c r="F585">
        <f>IF(A585=0,0,VLOOKUP(A585,入力ファイル!B:T,5,FALSE))</f>
        <v>2</v>
      </c>
      <c r="G585" t="str">
        <f>IF(A585=0,0,VLOOKUP(VLOOKUP(A585,入力ファイル!B:T,6,FALSE),vendors!A:E,5,FALSE))</f>
        <v>IBM</v>
      </c>
      <c r="H585" t="str">
        <f>IF(A585=0,0,VLOOKUP(A585,入力ファイル!B:T,15,FALSE))</f>
        <v>A</v>
      </c>
      <c r="I585">
        <f>IFERROR(VLOOKUP(A585,subject_ids!A:B,2,FALSE),"")</f>
        <v>1</v>
      </c>
      <c r="J585" t="str">
        <f>IF(A585=0,0,VLOOKUP(A585,入力ファイル!B:T,17,FALSE))</f>
        <v>Probability representation of quantum dynamics using pseudostochastic   maps</v>
      </c>
      <c r="K585" t="str">
        <f>IF(A585=0,0,VLOOKUP(A585,入力ファイル!B:T,19,FALSE))</f>
        <v/>
      </c>
    </row>
    <row r="586" spans="1:11">
      <c r="A586" t="str">
        <f>filter_input!E586</f>
        <v>1908.02163</v>
      </c>
      <c r="B586" t="b">
        <f>IF(A586=0,0,VLOOKUP(A586,入力ファイル!B:T,3,FALSE))</f>
        <v>1</v>
      </c>
      <c r="C586" s="1">
        <f>IF(A586=0,"",VLOOKUP(A586,入力ファイル!B:T,4,FALSE))</f>
        <v>43683.575729166667</v>
      </c>
      <c r="D586">
        <f t="shared" si="18"/>
        <v>2019</v>
      </c>
      <c r="E586">
        <f t="shared" si="19"/>
        <v>436835757</v>
      </c>
      <c r="F586">
        <f>IF(A586=0,0,VLOOKUP(A586,入力ファイル!B:T,5,FALSE))</f>
        <v>9</v>
      </c>
      <c r="G586" t="str">
        <f>IF(A586=0,0,VLOOKUP(VLOOKUP(A586,入力ファイル!B:T,6,FALSE),vendors!A:E,5,FALSE))</f>
        <v>IBM</v>
      </c>
      <c r="H586" t="str">
        <f>IF(A586=0,0,VLOOKUP(A586,入力ファイル!B:T,15,FALSE))</f>
        <v>F13</v>
      </c>
      <c r="I586" t="str">
        <f>IFERROR(VLOOKUP(A586,subject_ids!A:B,2,FALSE),"")</f>
        <v>1,34</v>
      </c>
      <c r="J586" t="str">
        <f>IF(A586=0,0,VLOOKUP(A586,入力ファイル!B:T,17,FALSE))</f>
        <v>Resource-Efficient Quantum Algorithm for Protein Folding</v>
      </c>
      <c r="K586" t="str">
        <f>IF(A586=0,0,VLOOKUP(A586,入力ファイル!B:T,19,FALSE))</f>
        <v>Quantum Algorithm for Protein Folding</v>
      </c>
    </row>
    <row r="587" spans="1:11">
      <c r="A587" t="str">
        <f>filter_input!E587</f>
        <v>1908.01348</v>
      </c>
      <c r="B587" t="b">
        <f>IF(A587=0,0,VLOOKUP(A587,入力ファイル!B:T,3,FALSE))</f>
        <v>1</v>
      </c>
      <c r="C587" s="1">
        <f>IF(A587=0,"",VLOOKUP(A587,入力ファイル!B:T,4,FALSE))</f>
        <v>43678.173611111109</v>
      </c>
      <c r="D587">
        <f t="shared" si="18"/>
        <v>2019</v>
      </c>
      <c r="E587">
        <f t="shared" si="19"/>
        <v>436781736</v>
      </c>
      <c r="F587">
        <f>IF(A587=0,0,VLOOKUP(A587,入力ファイル!B:T,5,FALSE))</f>
        <v>5</v>
      </c>
      <c r="G587" t="str">
        <f>IF(A587=0,0,VLOOKUP(VLOOKUP(A587,入力ファイル!B:T,6,FALSE),vendors!A:E,5,FALSE))</f>
        <v>IBM</v>
      </c>
      <c r="H587" t="str">
        <f>IF(A587=0,0,VLOOKUP(A587,入力ファイル!B:T,15,FALSE))</f>
        <v>A</v>
      </c>
      <c r="I587">
        <f>IFERROR(VLOOKUP(A587,subject_ids!A:B,2,FALSE),"")</f>
        <v>1</v>
      </c>
      <c r="J587" t="str">
        <f>IF(A587=0,0,VLOOKUP(A587,入力ファイル!B:T,17,FALSE))</f>
        <v>Experimental realization of quantum teleportation using coined quantum   walks</v>
      </c>
      <c r="K587" t="str">
        <f>IF(A587=0,0,VLOOKUP(A587,入力ファイル!B:T,19,FALSE))</f>
        <v/>
      </c>
    </row>
    <row r="588" spans="1:11">
      <c r="A588" t="str">
        <f>filter_input!E588</f>
        <v>1908.00269</v>
      </c>
      <c r="B588" t="b">
        <f>IF(A588=0,0,VLOOKUP(A588,入力ファイル!B:T,3,FALSE))</f>
        <v>1</v>
      </c>
      <c r="C588" s="1">
        <f>IF(A588=0,"",VLOOKUP(A588,入力ファイル!B:T,4,FALSE))</f>
        <v>43678.361226851855</v>
      </c>
      <c r="D588">
        <f t="shared" si="18"/>
        <v>2019</v>
      </c>
      <c r="E588">
        <f t="shared" si="19"/>
        <v>436783612</v>
      </c>
      <c r="F588">
        <f>IF(A588=0,0,VLOOKUP(A588,入力ファイル!B:T,5,FALSE))</f>
        <v>2</v>
      </c>
      <c r="G588" t="str">
        <f>IF(A588=0,0,VLOOKUP(VLOOKUP(A588,入力ファイル!B:T,6,FALSE),vendors!A:E,5,FALSE))</f>
        <v>IBM</v>
      </c>
      <c r="H588" t="str">
        <f>IF(A588=0,0,VLOOKUP(A588,入力ファイル!B:T,15,FALSE))</f>
        <v>F7</v>
      </c>
      <c r="I588">
        <f>IFERROR(VLOOKUP(A588,subject_ids!A:B,2,FALSE),"")</f>
        <v>1</v>
      </c>
      <c r="J588" t="str">
        <f>IF(A588=0,0,VLOOKUP(A588,入力ファイル!B:T,17,FALSE))</f>
        <v>Exact quantum search based on analytical multiphase matching for known   number of target items and the experimental demonstration on IBM Q</v>
      </c>
      <c r="K588" t="str">
        <f>IF(A588=0,0,VLOOKUP(A588,入力ファイル!B:T,19,FALSE))</f>
        <v/>
      </c>
    </row>
    <row r="589" spans="1:11">
      <c r="A589" t="str">
        <f>filter_input!E589</f>
        <v>1908.00044</v>
      </c>
      <c r="B589" t="b">
        <f>IF(A589=0,0,VLOOKUP(A589,入力ファイル!B:T,3,FALSE))</f>
        <v>1</v>
      </c>
      <c r="C589" s="1">
        <f>IF(A589=0,"",VLOOKUP(A589,入力ファイル!B:T,4,FALSE))</f>
        <v>43677.778796296298</v>
      </c>
      <c r="D589">
        <f t="shared" si="18"/>
        <v>2019</v>
      </c>
      <c r="E589">
        <f t="shared" si="19"/>
        <v>436777787</v>
      </c>
      <c r="F589">
        <f>IF(A589=0,0,VLOOKUP(A589,入力ファイル!B:T,5,FALSE))</f>
        <v>5</v>
      </c>
      <c r="G589" t="str">
        <f>IF(A589=0,0,VLOOKUP(VLOOKUP(A589,入力ファイル!B:T,6,FALSE),vendors!A:E,5,FALSE))</f>
        <v>IBM</v>
      </c>
      <c r="H589" t="str">
        <f>IF(A589=0,0,VLOOKUP(A589,入力ファイル!B:T,15,FALSE))</f>
        <v>E</v>
      </c>
      <c r="I589" t="str">
        <f>IFERROR(VLOOKUP(A589,subject_ids!A:B,2,FALSE),"")</f>
        <v>1,33</v>
      </c>
      <c r="J589" t="str">
        <f>IF(A589=0,0,VLOOKUP(A589,入力ファイル!B:T,17,FALSE))</f>
        <v>Quantum Poker A game for quantum computers suitable for benchmarking   error mitigation techniques on NISQ devices</v>
      </c>
      <c r="K589" t="str">
        <f>IF(A589=0,0,VLOOKUP(A589,入力ファイル!B:T,19,FALSE))</f>
        <v/>
      </c>
    </row>
    <row r="590" spans="1:11">
      <c r="A590" t="str">
        <f>filter_input!E590</f>
        <v>1907.13623</v>
      </c>
      <c r="B590" t="b">
        <f>IF(A590=0,0,VLOOKUP(A590,入力ファイル!B:T,3,FALSE))</f>
        <v>1</v>
      </c>
      <c r="C590" s="1">
        <f>IF(A590=0,"",VLOOKUP(A590,入力ファイル!B:T,4,FALSE))</f>
        <v>43677.738553240742</v>
      </c>
      <c r="D590">
        <f t="shared" si="18"/>
        <v>2019</v>
      </c>
      <c r="E590">
        <f t="shared" si="19"/>
        <v>436777385</v>
      </c>
      <c r="F590">
        <f>IF(A590=0,0,VLOOKUP(A590,入力ファイル!B:T,5,FALSE))</f>
        <v>2</v>
      </c>
      <c r="G590" t="str">
        <f>IF(A590=0,0,VLOOKUP(VLOOKUP(A590,入力ファイル!B:T,6,FALSE),vendors!A:E,5,FALSE))</f>
        <v>IBM</v>
      </c>
      <c r="H590" t="str">
        <f>IF(A590=0,0,VLOOKUP(A590,入力ファイル!B:T,15,FALSE))</f>
        <v>F3</v>
      </c>
      <c r="I590">
        <f>IFERROR(VLOOKUP(A590,subject_ids!A:B,2,FALSE),"")</f>
        <v>1</v>
      </c>
      <c r="J590" t="str">
        <f>IF(A590=0,0,VLOOKUP(A590,入力ファイル!B:T,17,FALSE))</f>
        <v>Minimizing State Preparations in Variational Quantum Eigensolver by   Partitioning into Commuting Families</v>
      </c>
      <c r="K590" t="str">
        <f>IF(A590=0,0,VLOOKUP(A590,入力ファイル!B:T,19,FALSE))</f>
        <v/>
      </c>
    </row>
    <row r="591" spans="1:11">
      <c r="A591" t="str">
        <f>filter_input!E591</f>
        <v>1907.09631</v>
      </c>
      <c r="B591" t="b">
        <f>IF(A591=0,0,VLOOKUP(A591,入力ファイル!B:T,3,FALSE))</f>
        <v>1</v>
      </c>
      <c r="C591" s="1">
        <f>IF(A591=0,"",VLOOKUP(A591,入力ファイル!B:T,4,FALSE))</f>
        <v>43659.945636574077</v>
      </c>
      <c r="D591">
        <f t="shared" si="18"/>
        <v>2019</v>
      </c>
      <c r="E591">
        <f t="shared" si="19"/>
        <v>436599456</v>
      </c>
      <c r="F591">
        <f>IF(A591=0,0,VLOOKUP(A591,入力ファイル!B:T,5,FALSE))</f>
        <v>4</v>
      </c>
      <c r="G591" t="str">
        <f>IF(A591=0,0,VLOOKUP(VLOOKUP(A591,入力ファイル!B:T,6,FALSE),vendors!A:E,5,FALSE))</f>
        <v>IBM</v>
      </c>
      <c r="H591" t="str">
        <f>IF(A591=0,0,VLOOKUP(A591,入力ファイル!B:T,15,FALSE))</f>
        <v>F5</v>
      </c>
      <c r="I591" t="str">
        <f>IFERROR(VLOOKUP(A591,subject_ids!A:B,2,FALSE),"")</f>
        <v>1,10</v>
      </c>
      <c r="J591" t="str">
        <f>IF(A591=0,0,VLOOKUP(A591,入力ファイル!B:T,17,FALSE))</f>
        <v>Analysis of Quantum Approximate Optimization Algorithm under Realistic   Noise in Superconducting Qubits</v>
      </c>
      <c r="K591" t="str">
        <f>IF(A591=0,0,VLOOKUP(A591,入力ファイル!B:T,19,FALSE))</f>
        <v/>
      </c>
    </row>
    <row r="592" spans="1:11">
      <c r="A592" t="str">
        <f>filter_input!E592</f>
        <v>1907.09032</v>
      </c>
      <c r="B592" t="b">
        <f>IF(A592=0,0,VLOOKUP(A592,入力ファイル!B:T,3,FALSE))</f>
        <v>1</v>
      </c>
      <c r="C592" s="1">
        <f>IF(A592=0,"",VLOOKUP(A592,入力ファイル!B:T,4,FALSE))</f>
        <v>43667.871539351851</v>
      </c>
      <c r="D592">
        <f t="shared" si="18"/>
        <v>2019</v>
      </c>
      <c r="E592">
        <f t="shared" si="19"/>
        <v>436678715</v>
      </c>
      <c r="F592">
        <f>IF(A592=0,0,VLOOKUP(A592,入力ファイル!B:T,5,FALSE))</f>
        <v>2</v>
      </c>
      <c r="G592" t="str">
        <f>IF(A592=0,0,VLOOKUP(VLOOKUP(A592,入力ファイル!B:T,6,FALSE),vendors!A:E,5,FALSE))</f>
        <v>IBM</v>
      </c>
      <c r="H592" t="str">
        <f>IF(A592=0,0,VLOOKUP(A592,入力ファイル!B:T,15,FALSE))</f>
        <v>F10</v>
      </c>
      <c r="I592">
        <f>IFERROR(VLOOKUP(A592,subject_ids!A:B,2,FALSE),"")</f>
        <v>1</v>
      </c>
      <c r="J592" t="str">
        <f>IF(A592=0,0,VLOOKUP(A592,入力ファイル!B:T,17,FALSE))</f>
        <v>Variational quantum algorithms for nonlinear problems</v>
      </c>
      <c r="K592" t="str">
        <f>IF(A592=0,0,VLOOKUP(A592,入力ファイル!B:T,19,FALSE))</f>
        <v/>
      </c>
    </row>
    <row r="593" spans="1:11">
      <c r="A593" t="str">
        <f>filter_input!E593</f>
        <v>1907.08518</v>
      </c>
      <c r="B593" t="b">
        <f>IF(A593=0,0,VLOOKUP(A593,入力ファイル!B:T,3,FALSE))</f>
        <v>1</v>
      </c>
      <c r="C593" s="1">
        <f>IF(A593=0,"",VLOOKUP(A593,入力ファイル!B:T,4,FALSE))</f>
        <v>43665.585312499999</v>
      </c>
      <c r="D593">
        <f t="shared" si="18"/>
        <v>2019</v>
      </c>
      <c r="E593">
        <f t="shared" si="19"/>
        <v>436655853</v>
      </c>
      <c r="F593">
        <f>IF(A593=0,0,VLOOKUP(A593,入力ファイル!B:T,5,FALSE))</f>
        <v>5</v>
      </c>
      <c r="G593" t="str">
        <f>IF(A593=0,0,VLOOKUP(VLOOKUP(A593,入力ファイル!B:T,6,FALSE),vendors!A:E,5,FALSE))</f>
        <v>IBM</v>
      </c>
      <c r="H593" t="str">
        <f>IF(A593=0,0,VLOOKUP(A593,入力ファイル!B:T,15,FALSE))</f>
        <v>B</v>
      </c>
      <c r="I593">
        <f>IFERROR(VLOOKUP(A593,subject_ids!A:B,2,FALSE),"")</f>
        <v>1</v>
      </c>
      <c r="J593" t="str">
        <f>IF(A593=0,0,VLOOKUP(A593,入力ファイル!B:T,17,FALSE))</f>
        <v>Mitigation of readout noise in near-term quantum devices by classical   post-processing based on detector tomography</v>
      </c>
      <c r="K593" t="str">
        <f>IF(A593=0,0,VLOOKUP(A593,入力ファイル!B:T,19,FALSE))</f>
        <v/>
      </c>
    </row>
    <row r="594" spans="1:11">
      <c r="A594" t="str">
        <f>filter_input!E594</f>
        <v>1907.02521</v>
      </c>
      <c r="B594" t="b">
        <f>IF(A594=0,0,VLOOKUP(A594,入力ファイル!B:T,3,FALSE))</f>
        <v>1</v>
      </c>
      <c r="C594" s="1">
        <f>IF(A594=0,"",VLOOKUP(A594,入力ファイル!B:T,4,FALSE))</f>
        <v>43650.748078703706</v>
      </c>
      <c r="D594">
        <f t="shared" si="18"/>
        <v>2019</v>
      </c>
      <c r="E594">
        <f t="shared" si="19"/>
        <v>436507480</v>
      </c>
      <c r="F594">
        <f>IF(A594=0,0,VLOOKUP(A594,入力ファイル!B:T,5,FALSE))</f>
        <v>5</v>
      </c>
      <c r="G594" t="str">
        <f>IF(A594=0,0,VLOOKUP(VLOOKUP(A594,入力ファイル!B:T,6,FALSE),vendors!A:E,5,FALSE))</f>
        <v>IBM</v>
      </c>
      <c r="H594" t="str">
        <f>IF(A594=0,0,VLOOKUP(A594,入力ファイル!B:T,15,FALSE))</f>
        <v>C</v>
      </c>
      <c r="I594">
        <f>IFERROR(VLOOKUP(A594,subject_ids!A:B,2,FALSE),"")</f>
        <v>1</v>
      </c>
      <c r="J594" t="str">
        <f>IF(A594=0,0,VLOOKUP(A594,入力ファイル!B:T,17,FALSE))</f>
        <v>Universal and Operational Benchmarking of Quantum Memories</v>
      </c>
      <c r="K594" t="str">
        <f>IF(A594=0,0,VLOOKUP(A594,入力ファイル!B:T,19,FALSE))</f>
        <v>Quantum memory</v>
      </c>
    </row>
    <row r="595" spans="1:11">
      <c r="A595" t="str">
        <f>filter_input!E595</f>
        <v>1907.02359</v>
      </c>
      <c r="B595" t="b">
        <f>IF(A595=0,0,VLOOKUP(A595,入力ファイル!B:T,3,FALSE))</f>
        <v>1</v>
      </c>
      <c r="C595" s="1">
        <f>IF(A595=0,"",VLOOKUP(A595,入力ファイル!B:T,4,FALSE))</f>
        <v>43650.515636574077</v>
      </c>
      <c r="D595">
        <f t="shared" si="18"/>
        <v>2019</v>
      </c>
      <c r="E595">
        <f t="shared" si="19"/>
        <v>436505156</v>
      </c>
      <c r="F595">
        <f>IF(A595=0,0,VLOOKUP(A595,入力ファイル!B:T,5,FALSE))</f>
        <v>8</v>
      </c>
      <c r="G595" t="str">
        <f>IF(A595=0,0,VLOOKUP(VLOOKUP(A595,入力ファイル!B:T,6,FALSE),vendors!A:E,5,FALSE))</f>
        <v>IBM</v>
      </c>
      <c r="H595" t="str">
        <f>IF(A595=0,0,VLOOKUP(A595,入力ファイル!B:T,15,FALSE))</f>
        <v>F5</v>
      </c>
      <c r="I595">
        <f>IFERROR(VLOOKUP(A595,subject_ids!A:B,2,FALSE),"")</f>
        <v>1</v>
      </c>
      <c r="J595" t="str">
        <f>IF(A595=0,0,VLOOKUP(A595,入力ファイル!B:T,17,FALSE))</f>
        <v>Benchmarking the Quantum Approximate Optimization Algorithm</v>
      </c>
      <c r="K595" t="str">
        <f>IF(A595=0,0,VLOOKUP(A595,入力ファイル!B:T,19,FALSE))</f>
        <v/>
      </c>
    </row>
    <row r="596" spans="1:11">
      <c r="A596" t="str">
        <f>filter_input!E596</f>
        <v>1907.02026</v>
      </c>
      <c r="B596" t="b">
        <f>IF(A596=0,0,VLOOKUP(A596,入力ファイル!B:T,3,FALSE))</f>
        <v>0</v>
      </c>
      <c r="C596" s="1">
        <f>IF(A596=0,"",VLOOKUP(A596,入力ファイル!B:T,4,FALSE))</f>
        <v>43649.698495370372</v>
      </c>
      <c r="D596">
        <f t="shared" si="18"/>
        <v>2019</v>
      </c>
      <c r="E596">
        <f t="shared" si="19"/>
        <v>436496984</v>
      </c>
      <c r="F596">
        <f>IF(A596=0,0,VLOOKUP(A596,入力ファイル!B:T,5,FALSE))</f>
        <v>0</v>
      </c>
      <c r="G596">
        <f>IF(A596=0,0,VLOOKUP(VLOOKUP(A596,入力ファイル!B:T,6,FALSE),vendors!A:E,5,FALSE))</f>
        <v>0</v>
      </c>
      <c r="H596" t="str">
        <f>IF(A596=0,0,VLOOKUP(A596,入力ファイル!B:T,15,FALSE))</f>
        <v/>
      </c>
      <c r="I596">
        <f>IFERROR(VLOOKUP(A596,subject_ids!A:B,2,FALSE),"")</f>
        <v>1</v>
      </c>
      <c r="J596" t="str">
        <f>IF(A596=0,0,VLOOKUP(A596,入力ファイル!B:T,17,FALSE))</f>
        <v>Mapping Quantum Circuits to IBM QX Architectures Using the Minimal   Number of SWAP and H Operations</v>
      </c>
      <c r="K596" t="str">
        <f>IF(A596=0,0,VLOOKUP(A596,入力ファイル!B:T,19,FALSE))</f>
        <v>実機ではconnectivity等の制約がある中で、所望の量子回路を実機にマップする際の効率的な方法を考案。具体的なQPUのアーキテクチャを検討対象としているため当該QPU名が出てくるが、それを使ったわけではない</v>
      </c>
    </row>
    <row r="597" spans="1:11">
      <c r="A597" t="str">
        <f>filter_input!E597</f>
        <v>1906.10175</v>
      </c>
      <c r="B597" t="b">
        <f>IF(A597=0,0,VLOOKUP(A597,入力ファイル!B:T,3,FALSE))</f>
        <v>1</v>
      </c>
      <c r="C597" s="1">
        <f>IF(A597=0,"",VLOOKUP(A597,入力ファイル!B:T,4,FALSE))</f>
        <v>43637.369571759256</v>
      </c>
      <c r="D597">
        <f t="shared" si="18"/>
        <v>2019</v>
      </c>
      <c r="E597">
        <f t="shared" si="19"/>
        <v>436373695</v>
      </c>
      <c r="F597">
        <f>IF(A597=0,0,VLOOKUP(A597,入力ファイル!B:T,5,FALSE))</f>
        <v>4</v>
      </c>
      <c r="G597" t="str">
        <f>IF(A597=0,0,VLOOKUP(VLOOKUP(A597,入力ファイル!B:T,6,FALSE),vendors!A:E,5,FALSE))</f>
        <v>IBM</v>
      </c>
      <c r="H597" t="str">
        <f>IF(A597=0,0,VLOOKUP(A597,入力ファイル!B:T,15,FALSE))</f>
        <v>F1</v>
      </c>
      <c r="I597">
        <f>IFERROR(VLOOKUP(A597,subject_ids!A:B,2,FALSE),"")</f>
        <v>1</v>
      </c>
      <c r="J597" t="str">
        <f>IF(A597=0,0,VLOOKUP(A597,入力ファイル!B:T,17,FALSE))</f>
        <v>Machine learning methods in quantum computing theory</v>
      </c>
      <c r="K597" t="str">
        <f>IF(A597=0,0,VLOOKUP(A597,入力ファイル!B:T,19,FALSE))</f>
        <v/>
      </c>
    </row>
    <row r="598" spans="1:11">
      <c r="A598" t="str">
        <f>filter_input!E598</f>
        <v>1906.07099</v>
      </c>
      <c r="B598" t="b">
        <f>IF(A598=0,0,VLOOKUP(A598,入力ファイル!B:T,3,FALSE))</f>
        <v>1</v>
      </c>
      <c r="C598" s="1">
        <f>IF(A598=0,"",VLOOKUP(A598,入力ファイル!B:T,4,FALSE))</f>
        <v>43633.657118055555</v>
      </c>
      <c r="D598">
        <f t="shared" si="18"/>
        <v>2019</v>
      </c>
      <c r="E598">
        <f t="shared" si="19"/>
        <v>436336571</v>
      </c>
      <c r="F598">
        <f>IF(A598=0,0,VLOOKUP(A598,入力ファイル!B:T,5,FALSE))</f>
        <v>4</v>
      </c>
      <c r="G598" t="str">
        <f>IF(A598=0,0,VLOOKUP(VLOOKUP(A598,入力ファイル!B:T,6,FALSE),vendors!A:E,5,FALSE))</f>
        <v>IBM</v>
      </c>
      <c r="H598" t="str">
        <f>IF(A598=0,0,VLOOKUP(A598,入力ファイル!B:T,15,FALSE))</f>
        <v>F11,E</v>
      </c>
      <c r="I598">
        <f>IFERROR(VLOOKUP(A598,subject_ids!A:B,2,FALSE),"")</f>
        <v>1</v>
      </c>
      <c r="J598" t="str">
        <f>IF(A598=0,0,VLOOKUP(A598,入力ファイル!B:T,17,FALSE))</f>
        <v>IBM Q Experience as a versatile experimental testbed for simulating open   quantum systems</v>
      </c>
      <c r="K598" t="str">
        <f>IF(A598=0,0,VLOOKUP(A598,入力ファイル!B:T,19,FALSE))</f>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row>
    <row r="599" spans="1:11">
      <c r="A599" t="str">
        <f>filter_input!E599</f>
        <v>1906.06343</v>
      </c>
      <c r="B599" t="b">
        <f>IF(A599=0,0,VLOOKUP(A599,入力ファイル!B:T,3,FALSE))</f>
        <v>1</v>
      </c>
      <c r="C599" s="1">
        <f>IF(A599=0,"",VLOOKUP(A599,入力ファイル!B:T,4,FALSE))</f>
        <v>43630.750069444446</v>
      </c>
      <c r="D599">
        <f t="shared" si="18"/>
        <v>2019</v>
      </c>
      <c r="E599">
        <f t="shared" si="19"/>
        <v>436307500</v>
      </c>
      <c r="F599">
        <f>IF(A599=0,0,VLOOKUP(A599,入力ファイル!B:T,5,FALSE))</f>
        <v>10</v>
      </c>
      <c r="G599" t="str">
        <f>IF(A599=0,0,VLOOKUP(VLOOKUP(A599,入力ファイル!B:T,6,FALSE),vendors!A:E,5,FALSE))</f>
        <v>IBM</v>
      </c>
      <c r="H599" t="str">
        <f>IF(A599=0,0,VLOOKUP(A599,入力ファイル!B:T,15,FALSE))</f>
        <v>F2,F8</v>
      </c>
      <c r="I599" t="str">
        <f>IFERROR(VLOOKUP(A599,subject_ids!A:B,2,FALSE),"")</f>
        <v>1,8,7</v>
      </c>
      <c r="J599" t="str">
        <f>IF(A599=0,0,VLOOKUP(A599,入力ファイル!B:T,17,FALSE))</f>
        <v>Simulating quantum many-body dynamics on a current digital quantum   computer</v>
      </c>
      <c r="K599" t="str">
        <f>IF(A599=0,0,VLOOKUP(A599,入力ファイル!B:T,19,FALSE))</f>
        <v>量子コンピュータの精度を定量化するためにerror mitigationもやっている（磁化が同じ状態しか考えないという初歩的なもの、と書いてあった）。</v>
      </c>
    </row>
    <row r="600" spans="1:11">
      <c r="A600" t="str">
        <f>filter_input!E600</f>
        <v>1906.01196</v>
      </c>
      <c r="B600" t="b">
        <f>IF(A600=0,0,VLOOKUP(A600,入力ファイル!B:T,3,FALSE))</f>
        <v>1</v>
      </c>
      <c r="C600" s="1">
        <f>IF(A600=0,"",VLOOKUP(A600,入力ファイル!B:T,4,FALSE))</f>
        <v>43620.211678240739</v>
      </c>
      <c r="D600">
        <f t="shared" si="18"/>
        <v>2019</v>
      </c>
      <c r="E600">
        <f t="shared" si="19"/>
        <v>436202116</v>
      </c>
      <c r="F600">
        <f>IF(A600=0,0,VLOOKUP(A600,入力ファイル!B:T,5,FALSE))</f>
        <v>9</v>
      </c>
      <c r="G600" t="str">
        <f>IF(A600=0,0,VLOOKUP(VLOOKUP(A600,入力ファイル!B:T,6,FALSE),vendors!A:E,5,FALSE))</f>
        <v>IBM</v>
      </c>
      <c r="H600" t="str">
        <f>IF(A600=0,0,VLOOKUP(A600,入力ファイル!B:T,15,FALSE))</f>
        <v>F1</v>
      </c>
      <c r="I600" t="str">
        <f>IFERROR(VLOOKUP(A600,subject_ids!A:B,2,FALSE),"")</f>
        <v>1,10</v>
      </c>
      <c r="J600" t="str">
        <f>IF(A600=0,0,VLOOKUP(A600,入力ファイル!B:T,17,FALSE))</f>
        <v>Convolution filter embedded quantum gate autoencoder</v>
      </c>
      <c r="K600" t="str">
        <f>IF(A600=0,0,VLOOKUP(A600,入力ファイル!B:T,19,FALSE))</f>
        <v/>
      </c>
    </row>
    <row r="601" spans="1:11">
      <c r="A601" t="str">
        <f>filter_input!E601</f>
        <v>1905.13454</v>
      </c>
      <c r="B601" t="b">
        <f>IF(A601=0,0,VLOOKUP(A601,入力ファイル!B:T,3,FALSE))</f>
        <v>1</v>
      </c>
      <c r="C601" s="1">
        <f>IF(A601=0,"",VLOOKUP(A601,入力ファイル!B:T,4,FALSE))</f>
        <v>43616.339907407404</v>
      </c>
      <c r="D601">
        <f t="shared" si="18"/>
        <v>2019</v>
      </c>
      <c r="E601">
        <f t="shared" si="19"/>
        <v>436163399</v>
      </c>
      <c r="F601">
        <f>IF(A601=0,0,VLOOKUP(A601,入力ファイル!B:T,5,FALSE))</f>
        <v>12</v>
      </c>
      <c r="G601" t="str">
        <f>IF(A601=0,0,VLOOKUP(VLOOKUP(A601,入力ファイル!B:T,6,FALSE),vendors!A:E,5,FALSE))</f>
        <v>IBM</v>
      </c>
      <c r="H601" t="str">
        <f>IF(A601=0,0,VLOOKUP(A601,入力ファイル!B:T,15,FALSE))</f>
        <v>A</v>
      </c>
      <c r="I601">
        <f>IFERROR(VLOOKUP(A601,subject_ids!A:B,2,FALSE),"")</f>
        <v>1</v>
      </c>
      <c r="J601" t="str">
        <f>IF(A601=0,0,VLOOKUP(A601,入力ファイル!B:T,17,FALSE))</f>
        <v>Experimental test of non-macrorealistic cat-states in the cloud</v>
      </c>
      <c r="K601" t="str">
        <f>IF(A601=0,0,VLOOKUP(A601,入力ファイル!B:T,19,FALSE))</f>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row>
    <row r="602" spans="1:11">
      <c r="A602" t="str">
        <f>filter_input!E602</f>
        <v>1905.11349</v>
      </c>
      <c r="B602" t="b">
        <f>IF(A602=0,0,VLOOKUP(A602,入力ファイル!B:T,3,FALSE))</f>
        <v>1</v>
      </c>
      <c r="C602" s="1">
        <f>IF(A602=0,"",VLOOKUP(A602,入力ファイル!B:T,4,FALSE))</f>
        <v>43612.72729166667</v>
      </c>
      <c r="D602">
        <f t="shared" si="18"/>
        <v>2019</v>
      </c>
      <c r="E602">
        <f t="shared" si="19"/>
        <v>436127272</v>
      </c>
      <c r="F602">
        <f>IF(A602=0,0,VLOOKUP(A602,入力ファイル!B:T,5,FALSE))</f>
        <v>8</v>
      </c>
      <c r="G602" t="str">
        <f>IF(A602=0,0,VLOOKUP(VLOOKUP(A602,入力ファイル!B:T,6,FALSE),vendors!A:E,5,FALSE))</f>
        <v>IBM</v>
      </c>
      <c r="H602" t="str">
        <f>IF(A602=0,0,VLOOKUP(A602,入力ファイル!B:T,15,FALSE))</f>
        <v>C</v>
      </c>
      <c r="I602">
        <f>IFERROR(VLOOKUP(A602,subject_ids!A:B,2,FALSE),"")</f>
        <v>1</v>
      </c>
      <c r="J602" t="str">
        <f>IF(A602=0,0,VLOOKUP(A602,入力ファイル!B:T,17,FALSE))</f>
        <v>Full-Stack, Real-System Quantum Computer Studies: Architectural   Comparisons and Design Insights</v>
      </c>
      <c r="K602" t="str">
        <f>IF(A602=0,0,VLOOKUP(A602,入力ファイル!B:T,19,FALSE))</f>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row>
    <row r="603" spans="1:11">
      <c r="A603" t="str">
        <f>filter_input!E603</f>
        <v>1905.10968</v>
      </c>
      <c r="B603" t="b">
        <f>IF(A603=0,0,VLOOKUP(A603,入力ファイル!B:T,3,FALSE))</f>
        <v>1</v>
      </c>
      <c r="C603" s="1">
        <f>IF(A603=0,"",VLOOKUP(A603,入力ファイル!B:T,4,FALSE))</f>
        <v>43612.188437500001</v>
      </c>
      <c r="D603">
        <f t="shared" si="18"/>
        <v>2019</v>
      </c>
      <c r="E603">
        <f t="shared" si="19"/>
        <v>436121884</v>
      </c>
      <c r="F603">
        <f>IF(A603=0,0,VLOOKUP(A603,入力ファイル!B:T,5,FALSE))</f>
        <v>5</v>
      </c>
      <c r="G603" t="str">
        <f>IF(A603=0,0,VLOOKUP(VLOOKUP(A603,入力ファイル!B:T,6,FALSE),vendors!A:E,5,FALSE))</f>
        <v>IBM</v>
      </c>
      <c r="H603" t="str">
        <f>IF(A603=0,0,VLOOKUP(A603,入力ファイル!B:T,15,FALSE))</f>
        <v>F13</v>
      </c>
      <c r="I603">
        <f>IFERROR(VLOOKUP(A603,subject_ids!A:B,2,FALSE),"")</f>
        <v>1</v>
      </c>
      <c r="J603" t="str">
        <f>IF(A603=0,0,VLOOKUP(A603,入力ファイル!B:T,17,FALSE))</f>
        <v>Quantum Robots Can Fly; Play Games: An IBM Quantum Experience</v>
      </c>
      <c r="K603" t="str">
        <f>IF(A603=0,0,VLOOKUP(A603,入力ファイル!B:T,19,FALSE))</f>
        <v xml:space="preserve">Quantum Robotなるものの論文なので、分類はothersとする。 </v>
      </c>
    </row>
    <row r="604" spans="1:11">
      <c r="A604" t="str">
        <f>filter_input!E604</f>
        <v>1905.10941</v>
      </c>
      <c r="B604" t="b">
        <f>IF(A604=0,0,VLOOKUP(A604,入力ファイル!B:T,3,FALSE))</f>
        <v>1</v>
      </c>
      <c r="C604" s="1">
        <f>IF(A604=0,"",VLOOKUP(A604,入力ファイル!B:T,4,FALSE))</f>
        <v>43612.109618055554</v>
      </c>
      <c r="D604">
        <f t="shared" si="18"/>
        <v>2019</v>
      </c>
      <c r="E604">
        <f t="shared" si="19"/>
        <v>436121096</v>
      </c>
      <c r="F604">
        <f>IF(A604=0,0,VLOOKUP(A604,入力ファイル!B:T,5,FALSE))</f>
        <v>2</v>
      </c>
      <c r="G604" t="str">
        <f>IF(A604=0,0,VLOOKUP(VLOOKUP(A604,入力ファイル!B:T,6,FALSE),vendors!A:E,5,FALSE))</f>
        <v>IBM</v>
      </c>
      <c r="H604" t="str">
        <f>IF(A604=0,0,VLOOKUP(A604,入力ファイル!B:T,15,FALSE))</f>
        <v>B</v>
      </c>
      <c r="I604" t="str">
        <f>IFERROR(VLOOKUP(A604,subject_ids!A:B,2,FALSE),"")</f>
        <v>1,8</v>
      </c>
      <c r="J604" t="str">
        <f>IF(A604=0,0,VLOOKUP(A604,入力ファイル!B:T,17,FALSE))</f>
        <v>Non-Markovian Noise Characterization with the Transfer Tensor Method</v>
      </c>
      <c r="K604" t="str">
        <f>IF(A604=0,0,VLOOKUP(A604,入力ファイル!B:T,19,FALSE))</f>
        <v/>
      </c>
    </row>
    <row r="605" spans="1:11">
      <c r="A605" t="str">
        <f>filter_input!E605</f>
        <v>1905.09692</v>
      </c>
      <c r="B605" t="b">
        <f>IF(A605=0,0,VLOOKUP(A605,入力ファイル!B:T,3,FALSE))</f>
        <v>1</v>
      </c>
      <c r="C605" s="1">
        <f>IF(A605=0,"",VLOOKUP(A605,入力ファイル!B:T,4,FALSE))</f>
        <v>43608.621990740743</v>
      </c>
      <c r="D605">
        <f t="shared" si="18"/>
        <v>2019</v>
      </c>
      <c r="E605">
        <f t="shared" si="19"/>
        <v>436086219</v>
      </c>
      <c r="F605">
        <f>IF(A605=0,0,VLOOKUP(A605,入力ファイル!B:T,5,FALSE))</f>
        <v>2</v>
      </c>
      <c r="G605" t="str">
        <f>IF(A605=0,0,VLOOKUP(VLOOKUP(A605,入力ファイル!B:T,6,FALSE),vendors!A:E,5,FALSE))</f>
        <v>IBM</v>
      </c>
      <c r="H605" t="str">
        <f>IF(A605=0,0,VLOOKUP(A605,入力ファイル!B:T,15,FALSE))</f>
        <v>C,F3</v>
      </c>
      <c r="I605">
        <f>IFERROR(VLOOKUP(A605,subject_ids!A:B,2,FALSE),"")</f>
        <v>1</v>
      </c>
      <c r="J605" t="str">
        <f>IF(A605=0,0,VLOOKUP(A605,入力ファイル!B:T,17,FALSE))</f>
        <v>Structure optimization for parameterized quantum circuits</v>
      </c>
      <c r="K605" t="str">
        <f>IF(A605=0,0,VLOOKUP(A605,入力ファイル!B:T,19,FALSE))</f>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row>
    <row r="606" spans="1:11">
      <c r="A606" t="str">
        <f>filter_input!E606</f>
        <v>1905.07138</v>
      </c>
      <c r="B606" t="b">
        <f>IF(A606=0,0,VLOOKUP(A606,入力ファイル!B:T,3,FALSE))</f>
        <v>1</v>
      </c>
      <c r="C606" s="1">
        <f>IF(A606=0,"",VLOOKUP(A606,入力ファイル!B:T,4,FALSE))</f>
        <v>43602.30982638889</v>
      </c>
      <c r="D606">
        <f t="shared" si="18"/>
        <v>2019</v>
      </c>
      <c r="E606">
        <f t="shared" si="19"/>
        <v>436023098</v>
      </c>
      <c r="F606">
        <f>IF(A606=0,0,VLOOKUP(A606,入力ファイル!B:T,5,FALSE))</f>
        <v>4</v>
      </c>
      <c r="G606" t="str">
        <f>IF(A606=0,0,VLOOKUP(VLOOKUP(A606,入力ファイル!B:T,6,FALSE),vendors!A:E,5,FALSE))</f>
        <v>IBM</v>
      </c>
      <c r="H606" t="str">
        <f>IF(A606=0,0,VLOOKUP(A606,入力ファイル!B:T,15,FALSE))</f>
        <v>F6,E</v>
      </c>
      <c r="I606">
        <f>IFERROR(VLOOKUP(A606,subject_ids!A:B,2,FALSE),"")</f>
        <v>1</v>
      </c>
      <c r="J606" t="str">
        <f>IF(A606=0,0,VLOOKUP(A606,入力ファイル!B:T,17,FALSE))</f>
        <v>Solving systems of linear algebraic equations via unitary   transformations on quantum processor of IBM Quantum Experience</v>
      </c>
      <c r="K606" t="str">
        <f>IF(A606=0,0,VLOOKUP(A606,入力ファイル!B:T,19,FALSE))</f>
        <v>"5-qubit superconducting quantum processor of IBM Quantum Experience"とだけ書いてあって実機名は不明です。mintigationは精度向上のため。</v>
      </c>
    </row>
    <row r="607" spans="1:11">
      <c r="A607" t="str">
        <f>filter_input!E607</f>
        <v>1905.05775</v>
      </c>
      <c r="B607" t="b">
        <f>IF(A607=0,0,VLOOKUP(A607,入力ファイル!B:T,3,FALSE))</f>
        <v>1</v>
      </c>
      <c r="C607" s="1">
        <f>IF(A607=0,"",VLOOKUP(A607,入力ファイル!B:T,4,FALSE))</f>
        <v>43599.750393518516</v>
      </c>
      <c r="D607">
        <f t="shared" si="18"/>
        <v>2019</v>
      </c>
      <c r="E607">
        <f t="shared" si="19"/>
        <v>435997503</v>
      </c>
      <c r="F607">
        <f>IF(A607=0,0,VLOOKUP(A607,入力ファイル!B:T,5,FALSE))</f>
        <v>7</v>
      </c>
      <c r="G607" t="str">
        <f>IF(A607=0,0,VLOOKUP(VLOOKUP(A607,入力ファイル!B:T,6,FALSE),vendors!A:E,5,FALSE))</f>
        <v>IBM</v>
      </c>
      <c r="H607" t="str">
        <f>IF(A607=0,0,VLOOKUP(A607,入力ファイル!B:T,15,FALSE))</f>
        <v>F13</v>
      </c>
      <c r="I607">
        <f>IFERROR(VLOOKUP(A607,subject_ids!A:B,2,FALSE),"")</f>
        <v>1</v>
      </c>
      <c r="J607" t="str">
        <f>IF(A607=0,0,VLOOKUP(A607,入力ファイル!B:T,17,FALSE))</f>
        <v>Benchmarking quantum processors with a single qubit</v>
      </c>
      <c r="K607" t="str">
        <f>IF(A607=0,0,VLOOKUP(A607,入力ファイル!B:T,19,FALSE))</f>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row>
    <row r="608" spans="1:11">
      <c r="A608" t="str">
        <f>filter_input!E608</f>
        <v>1905.05720</v>
      </c>
      <c r="B608" t="b">
        <f>IF(A608=0,0,VLOOKUP(A608,入力ファイル!B:T,3,FALSE))</f>
        <v>1</v>
      </c>
      <c r="C608" s="1">
        <f>IF(A608=0,"",VLOOKUP(A608,入力ファイル!B:T,4,FALSE))</f>
        <v>43599.709131944444</v>
      </c>
      <c r="D608">
        <f t="shared" si="18"/>
        <v>2019</v>
      </c>
      <c r="E608">
        <f t="shared" si="19"/>
        <v>435997091</v>
      </c>
      <c r="F608">
        <f>IF(A608=0,0,VLOOKUP(A608,入力ファイル!B:T,5,FALSE))</f>
        <v>20</v>
      </c>
      <c r="G608" t="str">
        <f>IF(A608=0,0,VLOOKUP(VLOOKUP(A608,入力ファイル!B:T,6,FALSE),vendors!A:E,5,FALSE))</f>
        <v>IBM</v>
      </c>
      <c r="H608" t="str">
        <f>IF(A608=0,0,VLOOKUP(A608,入力ファイル!B:T,15,FALSE))</f>
        <v>A,E</v>
      </c>
      <c r="I608">
        <f>IFERROR(VLOOKUP(A608,subject_ids!A:B,2,FALSE),"")</f>
        <v>1</v>
      </c>
      <c r="J608" t="str">
        <f>IF(A608=0,0,VLOOKUP(A608,入力ファイル!B:T,17,FALSE))</f>
        <v>Verifying Multipartite Entangled GHZ States via Multiple Quantum   Coherences</v>
      </c>
      <c r="K608" t="str">
        <f>IF(A608=0,0,VLOOKUP(A608,入力ファイル!B:T,19,FALSE))</f>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row>
    <row r="609" spans="1:11">
      <c r="A609" t="str">
        <f>filter_input!E609</f>
        <v>1905.05277</v>
      </c>
      <c r="B609" t="b">
        <f>IF(A609=0,0,VLOOKUP(A609,入力ファイル!B:T,3,FALSE))</f>
        <v>1</v>
      </c>
      <c r="C609" s="1">
        <f>IF(A609=0,"",VLOOKUP(A609,入力ファイル!B:T,4,FALSE))</f>
        <v>43598.865208333336</v>
      </c>
      <c r="D609">
        <f t="shared" si="18"/>
        <v>2019</v>
      </c>
      <c r="E609">
        <f t="shared" si="19"/>
        <v>435988652</v>
      </c>
      <c r="F609">
        <f>IF(A609=0,0,VLOOKUP(A609,入力ファイル!B:T,5,FALSE))</f>
        <v>6</v>
      </c>
      <c r="G609" t="str">
        <f>IF(A609=0,0,VLOOKUP(VLOOKUP(A609,入力ファイル!B:T,6,FALSE),vendors!A:E,5,FALSE))</f>
        <v>IBM</v>
      </c>
      <c r="H609" t="str">
        <f>IF(A609=0,0,VLOOKUP(A609,入力ファイル!B:T,15,FALSE))</f>
        <v>F11,A</v>
      </c>
      <c r="I609">
        <f>IFERROR(VLOOKUP(A609,subject_ids!A:B,2,FALSE),"")</f>
        <v>1</v>
      </c>
      <c r="J609" t="str">
        <f>IF(A609=0,0,VLOOKUP(A609,入力ファイル!B:T,17,FALSE))</f>
        <v>Realization of the Werner-Holevo and Landau-Streater quantum channels   for qutrits on quantum computers</v>
      </c>
      <c r="K609" t="str">
        <f>IF(A609=0,0,VLOOKUP(A609,入力ファイル!B:T,19,FALSE))</f>
        <v>QutritのQuantum channelの論文なので(A) Fundamentals of quantum informationもかなと思い選択。(B) Tomographyをやったとも書いてあります。</v>
      </c>
    </row>
    <row r="610" spans="1:11">
      <c r="A610" t="str">
        <f>filter_input!E610</f>
        <v>1905.02666</v>
      </c>
      <c r="B610" t="b">
        <f>IF(A610=0,0,VLOOKUP(A610,入力ファイル!B:T,3,FALSE))</f>
        <v>1</v>
      </c>
      <c r="C610" s="1">
        <f>IF(A610=0,"",VLOOKUP(A610,入力ファイル!B:T,4,FALSE))</f>
        <v>43592.676493055558</v>
      </c>
      <c r="D610">
        <f t="shared" si="18"/>
        <v>2019</v>
      </c>
      <c r="E610">
        <f t="shared" si="19"/>
        <v>435926764</v>
      </c>
      <c r="F610">
        <f>IF(A610=0,0,VLOOKUP(A610,入力ファイル!B:T,5,FALSE))</f>
        <v>3</v>
      </c>
      <c r="G610" t="str">
        <f>IF(A610=0,0,VLOOKUP(VLOOKUP(A610,入力ファイル!B:T,6,FALSE),vendors!A:E,5,FALSE))</f>
        <v>IBM</v>
      </c>
      <c r="H610" t="str">
        <f>IF(A610=0,0,VLOOKUP(A610,入力ファイル!B:T,15,FALSE))</f>
        <v>F4,E</v>
      </c>
      <c r="I610">
        <f>IFERROR(VLOOKUP(A610,subject_ids!A:B,2,FALSE),"")</f>
        <v>1</v>
      </c>
      <c r="J610" t="str">
        <f>IF(A610=0,0,VLOOKUP(A610,入力ファイル!B:T,17,FALSE))</f>
        <v>Option Pricing using Quantum Computers</v>
      </c>
      <c r="K610" t="str">
        <f>IF(A610=0,0,VLOOKUP(A610,入力ファイル!B:T,19,FALSE))</f>
        <v/>
      </c>
    </row>
    <row r="611" spans="1:11">
      <c r="A611" t="str">
        <f>filter_input!E611</f>
        <v>1905.01534</v>
      </c>
      <c r="B611" t="b">
        <f>IF(A611=0,0,VLOOKUP(A611,入力ファイル!B:T,3,FALSE))</f>
        <v>1</v>
      </c>
      <c r="C611" s="1">
        <f>IF(A611=0,"",VLOOKUP(A611,入力ファイル!B:T,4,FALSE))</f>
        <v>43589.753194444442</v>
      </c>
      <c r="D611">
        <f t="shared" si="18"/>
        <v>2019</v>
      </c>
      <c r="E611">
        <f t="shared" si="19"/>
        <v>435897531</v>
      </c>
      <c r="F611">
        <f>IF(A611=0,0,VLOOKUP(A611,入力ファイル!B:T,5,FALSE))</f>
        <v>4</v>
      </c>
      <c r="G611" t="str">
        <f>IF(A611=0,0,VLOOKUP(VLOOKUP(A611,入力ファイル!B:T,6,FALSE),vendors!A:E,5,FALSE))</f>
        <v>IBM</v>
      </c>
      <c r="H611" t="str">
        <f>IF(A611=0,0,VLOOKUP(A611,入力ファイル!B:T,15,FALSE))</f>
        <v>F3,E</v>
      </c>
      <c r="I611" t="str">
        <f>IFERROR(VLOOKUP(A611,subject_ids!A:B,2,FALSE),"")</f>
        <v>1,24</v>
      </c>
      <c r="J611" t="str">
        <f>IF(A611=0,0,VLOOKUP(A611,入力ファイル!B:T,17,FALSE))</f>
        <v>Quantum Chemistry as a Benchmark for Near-Term Quantum Computers</v>
      </c>
      <c r="K611" t="str">
        <f>IF(A611=0,0,VLOOKUP(A611,入力ファイル!B:T,19,FALSE))</f>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row>
    <row r="612" spans="1:11">
      <c r="A612" t="str">
        <f>filter_input!E612</f>
        <v>1904.12187</v>
      </c>
      <c r="B612" t="b">
        <f>IF(A612=0,0,VLOOKUP(A612,入力ファイル!B:T,3,FALSE))</f>
        <v>1</v>
      </c>
      <c r="C612" s="1">
        <f>IF(A612=0,"",VLOOKUP(A612,入力ファイル!B:T,4,FALSE))</f>
        <v>43582.732708333337</v>
      </c>
      <c r="D612">
        <f t="shared" si="18"/>
        <v>2019</v>
      </c>
      <c r="E612">
        <f t="shared" si="19"/>
        <v>435827327</v>
      </c>
      <c r="F612">
        <f>IF(A612=0,0,VLOOKUP(A612,入力ファイル!B:T,5,FALSE))</f>
        <v>4</v>
      </c>
      <c r="G612" t="str">
        <f>IF(A612=0,0,VLOOKUP(VLOOKUP(A612,入力ファイル!B:T,6,FALSE),vendors!A:E,5,FALSE))</f>
        <v>IBM</v>
      </c>
      <c r="H612" t="str">
        <f>IF(A612=0,0,VLOOKUP(A612,入力ファイル!B:T,15,FALSE))</f>
        <v>F13</v>
      </c>
      <c r="I612">
        <f>IFERROR(VLOOKUP(A612,subject_ids!A:B,2,FALSE),"")</f>
        <v>1</v>
      </c>
      <c r="J612" t="str">
        <f>IF(A612=0,0,VLOOKUP(A612,入力ファイル!B:T,17,FALSE))</f>
        <v>Investigation of quantum pigeonhole effect in IBM quantum computer</v>
      </c>
      <c r="K612" t="str">
        <f>IF(A612=0,0,VLOOKUP(A612,入力ファイル!B:T,19,FALSE))</f>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row>
    <row r="613" spans="1:11">
      <c r="A613" t="str">
        <f>filter_input!E613</f>
        <v>1904.11935</v>
      </c>
      <c r="B613" t="b">
        <f>IF(A613=0,0,VLOOKUP(A613,入力ファイル!B:T,3,FALSE))</f>
        <v>1</v>
      </c>
      <c r="C613" s="1">
        <f>IF(A613=0,"",VLOOKUP(A613,入力ファイル!B:T,4,FALSE))</f>
        <v>43581.71775462963</v>
      </c>
      <c r="D613">
        <f t="shared" si="18"/>
        <v>2019</v>
      </c>
      <c r="E613">
        <f t="shared" si="19"/>
        <v>435817177</v>
      </c>
      <c r="F613">
        <f>IF(A613=0,0,VLOOKUP(A613,入力ファイル!B:T,5,FALSE))</f>
        <v>14</v>
      </c>
      <c r="G613" t="str">
        <f>IF(A613=0,0,VLOOKUP(VLOOKUP(A613,入力ファイル!B:T,6,FALSE),vendors!A:E,5,FALSE))</f>
        <v>IBM</v>
      </c>
      <c r="H613" t="str">
        <f>IF(A613=0,0,VLOOKUP(A613,入力ファイル!B:T,15,FALSE))</f>
        <v>B,E</v>
      </c>
      <c r="I613">
        <f>IFERROR(VLOOKUP(A613,subject_ids!A:B,2,FALSE),"")</f>
        <v>1</v>
      </c>
      <c r="J613" t="str">
        <f>IF(A613=0,0,VLOOKUP(A613,入力ファイル!B:T,17,FALSE))</f>
        <v>Detector Tomography on IBM 5-qubit Quantum Computers and Mitigation of   Imperfect Measurement</v>
      </c>
      <c r="K613" t="str">
        <f>IF(A613=0,0,VLOOKUP(A613,入力ファイル!B:T,19,FALSE))</f>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row>
    <row r="614" spans="1:11">
      <c r="A614" t="str">
        <f>filter_input!E614</f>
        <v>1904.10440</v>
      </c>
      <c r="B614" t="b">
        <f>IF(A614=0,0,VLOOKUP(A614,入力ファイル!B:T,3,FALSE))</f>
        <v>1</v>
      </c>
      <c r="C614" s="1">
        <f>IF(A614=0,"",VLOOKUP(A614,入力ファイル!B:T,4,FALSE))</f>
        <v>43578.738252314812</v>
      </c>
      <c r="D614">
        <f t="shared" si="18"/>
        <v>2019</v>
      </c>
      <c r="E614">
        <f t="shared" si="19"/>
        <v>435787382</v>
      </c>
      <c r="F614">
        <f>IF(A614=0,0,VLOOKUP(A614,入力ファイル!B:T,5,FALSE))</f>
        <v>9</v>
      </c>
      <c r="G614" t="str">
        <f>IF(A614=0,0,VLOOKUP(VLOOKUP(A614,入力ファイル!B:T,6,FALSE),vendors!A:E,5,FALSE))</f>
        <v>IBM</v>
      </c>
      <c r="H614" t="str">
        <f>IF(A614=0,0,VLOOKUP(A614,入力ファイル!B:T,15,FALSE))</f>
        <v>F2,F9</v>
      </c>
      <c r="I614" t="str">
        <f>IFERROR(VLOOKUP(A614,subject_ids!A:B,2,FALSE),"")</f>
        <v>1,21,22,13</v>
      </c>
      <c r="J614" t="str">
        <f>IF(A614=0,0,VLOOKUP(A614,入力ファイル!B:T,17,FALSE))</f>
        <v>Minimally-Entangled State Preparation of Localized Wavefunctions on   Quantum Computers</v>
      </c>
      <c r="K614" t="str">
        <f>IF(A614=0,0,VLOOKUP(A614,入力ファイル!B:T,19,FALSE))</f>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row>
    <row r="615" spans="1:11">
      <c r="A615" t="str">
        <f>filter_input!E615</f>
        <v>1904.09041</v>
      </c>
      <c r="B615" t="b">
        <f>IF(A615=0,0,VLOOKUP(A615,入力ファイル!B:T,3,FALSE))</f>
        <v>1</v>
      </c>
      <c r="C615" s="1">
        <f>IF(A615=0,"",VLOOKUP(A615,入力ファイル!B:T,4,FALSE))</f>
        <v>43573.986111111109</v>
      </c>
      <c r="D615">
        <f t="shared" si="18"/>
        <v>2019</v>
      </c>
      <c r="E615">
        <f t="shared" si="19"/>
        <v>435739861</v>
      </c>
      <c r="F615">
        <f>IF(A615=0,0,VLOOKUP(A615,入力ファイル!B:T,5,FALSE))</f>
        <v>4</v>
      </c>
      <c r="G615" t="str">
        <f>IF(A615=0,0,VLOOKUP(VLOOKUP(A615,入力ファイル!B:T,6,FALSE),vendors!A:E,5,FALSE))</f>
        <v>IBM</v>
      </c>
      <c r="H615" t="str">
        <f>IF(A615=0,0,VLOOKUP(A615,入力ファイル!B:T,15,FALSE))</f>
        <v>C</v>
      </c>
      <c r="I615" t="str">
        <f>IFERROR(VLOOKUP(A615,subject_ids!A:B,2,FALSE),"")</f>
        <v>1,11</v>
      </c>
      <c r="J615" t="str">
        <f>IF(A615=0,0,VLOOKUP(A615,入力ファイル!B:T,17,FALSE))</f>
        <v>Optimizing Quantum Programs against Decoherence: Delaying Qubits into   Quantum Superposition</v>
      </c>
      <c r="K615" t="str">
        <f>IF(A615=0,0,VLOOKUP(A615,入力ファイル!B:T,19,FALSE))</f>
        <v/>
      </c>
    </row>
    <row r="616" spans="1:11">
      <c r="A616" t="str">
        <f>filter_input!E616</f>
        <v>1904.08566</v>
      </c>
      <c r="B616" t="b">
        <f>IF(A616=0,0,VLOOKUP(A616,入力ファイル!B:T,3,FALSE))</f>
        <v>1</v>
      </c>
      <c r="C616" s="1">
        <f>IF(A616=0,"",VLOOKUP(A616,入力ファイル!B:T,4,FALSE))</f>
        <v>43573.087083333332</v>
      </c>
      <c r="D616">
        <f t="shared" si="18"/>
        <v>2019</v>
      </c>
      <c r="E616">
        <f t="shared" si="19"/>
        <v>435730870</v>
      </c>
      <c r="F616">
        <f>IF(A616=0,0,VLOOKUP(A616,入力ファイル!B:T,5,FALSE))</f>
        <v>2</v>
      </c>
      <c r="G616">
        <f>IF(A616=0,0,VLOOKUP(VLOOKUP(A616,入力ファイル!B:T,6,FALSE),vendors!A:E,5,FALSE))</f>
        <v>0</v>
      </c>
      <c r="H616" t="str">
        <f>IF(A616=0,0,VLOOKUP(A616,入力ファイル!B:T,15,FALSE))</f>
        <v>F8,F3</v>
      </c>
      <c r="I616">
        <f>IFERROR(VLOOKUP(A616,subject_ids!A:B,2,FALSE),"")</f>
        <v>1</v>
      </c>
      <c r="J616" t="str">
        <f>IF(A616=0,0,VLOOKUP(A616,入力ファイル!B:T,17,FALSE))</f>
        <v>Subspace Variational Quantum Simulator</v>
      </c>
      <c r="K616" t="str">
        <f>IF(A616=0,0,VLOOKUP(A616,入力ファイル!B:T,19,FALSE))</f>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row>
    <row r="617" spans="1:11">
      <c r="A617" t="str">
        <f>filter_input!E617</f>
        <v>1904.02467</v>
      </c>
      <c r="B617" t="b">
        <f>IF(A617=0,0,VLOOKUP(A617,入力ファイル!B:T,3,FALSE))</f>
        <v>1</v>
      </c>
      <c r="C617" s="1">
        <f>IF(A617=0,"",VLOOKUP(A617,入力ファイル!B:T,4,FALSE))</f>
        <v>43559.452152777776</v>
      </c>
      <c r="D617">
        <f t="shared" si="18"/>
        <v>2019</v>
      </c>
      <c r="E617">
        <f t="shared" si="19"/>
        <v>435594521</v>
      </c>
      <c r="F617">
        <f>IF(A617=0,0,VLOOKUP(A617,入力ファイル!B:T,5,FALSE))</f>
        <v>2</v>
      </c>
      <c r="G617" t="str">
        <f>IF(A617=0,0,VLOOKUP(VLOOKUP(A617,入力ファイル!B:T,6,FALSE),vendors!A:E,5,FALSE))</f>
        <v>IBM</v>
      </c>
      <c r="H617" t="str">
        <f>IF(A617=0,0,VLOOKUP(A617,入力ファイル!B:T,15,FALSE))</f>
        <v>F1,F2</v>
      </c>
      <c r="I617" t="str">
        <f>IFERROR(VLOOKUP(A617,subject_ids!A:B,2,FALSE),"")</f>
        <v>1,2</v>
      </c>
      <c r="J617" t="str">
        <f>IF(A617=0,0,VLOOKUP(A617,入力ファイル!B:T,17,FALSE))</f>
        <v>Neural network agent playing spin Hamiltonian games on a quantum   computer</v>
      </c>
      <c r="K617" t="str">
        <f>IF(A617=0,0,VLOOKUP(A617,入力ファイル!B:T,19,FALSE))</f>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row>
    <row r="618" spans="1:11">
      <c r="A618" t="str">
        <f>filter_input!E618</f>
        <v>1904.02214</v>
      </c>
      <c r="B618" t="b">
        <f>IF(A618=0,0,VLOOKUP(A618,入力ファイル!B:T,3,FALSE))</f>
        <v>1</v>
      </c>
      <c r="C618" s="1">
        <f>IF(A618=0,"",VLOOKUP(A618,入力ファイル!B:T,4,FALSE))</f>
        <v>43558.816053240742</v>
      </c>
      <c r="D618">
        <f t="shared" si="18"/>
        <v>2019</v>
      </c>
      <c r="E618">
        <f t="shared" si="19"/>
        <v>435588160</v>
      </c>
      <c r="F618">
        <f>IF(A618=0,0,VLOOKUP(A618,入力ファイル!B:T,5,FALSE))</f>
        <v>4</v>
      </c>
      <c r="G618" t="str">
        <f>IF(A618=0,0,VLOOKUP(VLOOKUP(A618,入力ファイル!B:T,6,FALSE),vendors!A:E,5,FALSE))</f>
        <v>Rigetti</v>
      </c>
      <c r="H618" t="str">
        <f>IF(A618=0,0,VLOOKUP(A618,入力ファイル!B:T,15,FALSE))</f>
        <v>F1</v>
      </c>
      <c r="I618" t="str">
        <f>IFERROR(VLOOKUP(A618,subject_ids!A:B,2,FALSE),"")</f>
        <v>1,18</v>
      </c>
      <c r="J618" t="str">
        <f>IF(A618=0,0,VLOOKUP(A618,入力ファイル!B:T,17,FALSE))</f>
        <v>The Born Supremacy: Quantum Advantage and Training of an Ising Born   Machine</v>
      </c>
      <c r="K618" t="str">
        <f>IF(A618=0,0,VLOOKUP(A618,入力ファイル!B:T,19,FALSE))</f>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row>
    <row r="619" spans="1:11">
      <c r="A619" t="str">
        <f>filter_input!E619</f>
        <v>1904.00910</v>
      </c>
      <c r="B619" t="b">
        <f>IF(A619=0,0,VLOOKUP(A619,入力ファイル!B:T,3,FALSE))</f>
        <v>1</v>
      </c>
      <c r="C619" s="1">
        <f>IF(A619=0,"",VLOOKUP(A619,入力ファイル!B:T,4,FALSE))</f>
        <v>43556.644976851851</v>
      </c>
      <c r="D619">
        <f t="shared" si="18"/>
        <v>2019</v>
      </c>
      <c r="E619">
        <f t="shared" si="19"/>
        <v>435566449</v>
      </c>
      <c r="F619">
        <f>IF(A619=0,0,VLOOKUP(A619,入力ファイル!B:T,5,FALSE))</f>
        <v>2</v>
      </c>
      <c r="G619" t="str">
        <f>IF(A619=0,0,VLOOKUP(VLOOKUP(A619,入力ファイル!B:T,6,FALSE),vendors!A:E,5,FALSE))</f>
        <v>IBM</v>
      </c>
      <c r="H619" t="str">
        <f>IF(A619=0,0,VLOOKUP(A619,入力ファイル!B:T,15,FALSE))</f>
        <v>F11</v>
      </c>
      <c r="I619">
        <f>IFERROR(VLOOKUP(A619,subject_ids!A:B,2,FALSE),"")</f>
        <v>1</v>
      </c>
      <c r="J619" t="str">
        <f>IF(A619=0,0,VLOOKUP(A619,入力ファイル!B:T,17,FALSE))</f>
        <v>A quantum algorithm for evolving open quantum dynamics on quantum   computing devices</v>
      </c>
      <c r="K619" t="str">
        <f>IF(A619=0,0,VLOOKUP(A619,入力ファイル!B:T,19,FALSE))</f>
        <v/>
      </c>
    </row>
    <row r="620" spans="1:11">
      <c r="A620" t="str">
        <f>filter_input!E620</f>
        <v>1904.00177</v>
      </c>
      <c r="B620" t="b">
        <f>IF(A620=0,0,VLOOKUP(A620,入力ファイル!B:T,3,FALSE))</f>
        <v>1</v>
      </c>
      <c r="C620" s="1">
        <f>IF(A620=0,"",VLOOKUP(A620,入力ファイル!B:T,4,FALSE))</f>
        <v>43554.384039351855</v>
      </c>
      <c r="D620">
        <f t="shared" si="18"/>
        <v>2019</v>
      </c>
      <c r="E620">
        <f t="shared" si="19"/>
        <v>435543840</v>
      </c>
      <c r="F620">
        <f>IF(A620=0,0,VLOOKUP(A620,入力ファイル!B:T,5,FALSE))</f>
        <v>2</v>
      </c>
      <c r="G620" t="str">
        <f>IF(A620=0,0,VLOOKUP(VLOOKUP(A620,入力ファイル!B:T,6,FALSE),vendors!A:E,5,FALSE))</f>
        <v>IBM</v>
      </c>
      <c r="H620" t="str">
        <f>IF(A620=0,0,VLOOKUP(A620,入力ファイル!B:T,15,FALSE))</f>
        <v>B</v>
      </c>
      <c r="I620">
        <f>IFERROR(VLOOKUP(A620,subject_ids!A:B,2,FALSE),"")</f>
        <v>1</v>
      </c>
      <c r="J620" t="str">
        <f>IF(A620=0,0,VLOOKUP(A620,入力ファイル!B:T,17,FALSE))</f>
        <v>Spectral Quantum Tomography</v>
      </c>
      <c r="K620" t="str">
        <f>IF(A620=0,0,VLOOKUP(A620,入力ファイル!B:T,19,FALSE))</f>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row>
    <row r="621" spans="1:11">
      <c r="A621" t="str">
        <f>filter_input!E621</f>
        <v>1904.00043</v>
      </c>
      <c r="B621" t="b">
        <f>IF(A621=0,0,VLOOKUP(A621,入力ファイル!B:T,3,FALSE))</f>
        <v>1</v>
      </c>
      <c r="C621" s="1">
        <f>IF(A621=0,"",VLOOKUP(A621,入力ファイル!B:T,4,FALSE))</f>
        <v>43553.78087962963</v>
      </c>
      <c r="D621">
        <f t="shared" si="18"/>
        <v>2019</v>
      </c>
      <c r="E621">
        <f t="shared" si="19"/>
        <v>435537808</v>
      </c>
      <c r="F621">
        <f>IF(A621=0,0,VLOOKUP(A621,入力ファイル!B:T,5,FALSE))</f>
        <v>3</v>
      </c>
      <c r="G621" t="str">
        <f>IF(A621=0,0,VLOOKUP(VLOOKUP(A621,入力ファイル!B:T,6,FALSE),vendors!A:E,5,FALSE))</f>
        <v>IBM</v>
      </c>
      <c r="H621" t="str">
        <f>IF(A621=0,0,VLOOKUP(A621,入力ファイル!B:T,15,FALSE))</f>
        <v>F1,F4</v>
      </c>
      <c r="I621">
        <f>IFERROR(VLOOKUP(A621,subject_ids!A:B,2,FALSE),"")</f>
        <v>1</v>
      </c>
      <c r="J621" t="str">
        <f>IF(A621=0,0,VLOOKUP(A621,入力ファイル!B:T,17,FALSE))</f>
        <v>Quantum Generative Adversarial Networks for Learning and Loading Random   Distributions</v>
      </c>
      <c r="K621" t="str">
        <f>IF(A621=0,0,VLOOKUP(A621,入力ファイル!B:T,19,FALSE))</f>
        <v/>
      </c>
    </row>
    <row r="622" spans="1:11">
      <c r="A622" t="str">
        <f>filter_input!E622</f>
        <v>1903.11747</v>
      </c>
      <c r="B622" t="b">
        <f>IF(A622=0,0,VLOOKUP(A622,入力ファイル!B:T,3,FALSE))</f>
        <v>1</v>
      </c>
      <c r="C622" s="1">
        <f>IF(A622=0,"",VLOOKUP(A622,入力ファイル!B:T,4,FALSE))</f>
        <v>43552.050034722219</v>
      </c>
      <c r="D622">
        <f t="shared" si="18"/>
        <v>2019</v>
      </c>
      <c r="E622">
        <f t="shared" si="19"/>
        <v>435520500</v>
      </c>
      <c r="F622">
        <f>IF(A622=0,0,VLOOKUP(A622,入力ファイル!B:T,5,FALSE))</f>
        <v>20</v>
      </c>
      <c r="G622" t="str">
        <f>IF(A622=0,0,VLOOKUP(VLOOKUP(A622,入力ファイル!B:T,6,FALSE),vendors!A:E,5,FALSE))</f>
        <v>IBM</v>
      </c>
      <c r="H622" t="str">
        <f>IF(A622=0,0,VLOOKUP(A622,入力ファイル!B:T,15,FALSE))</f>
        <v>A,B</v>
      </c>
      <c r="I622">
        <f>IFERROR(VLOOKUP(A622,subject_ids!A:B,2,FALSE),"")</f>
        <v>1</v>
      </c>
      <c r="J622" t="str">
        <f>IF(A622=0,0,VLOOKUP(A622,入力ファイル!B:T,17,FALSE))</f>
        <v>Entanglement in a 20-Qubit Superconducting Quantum Computer</v>
      </c>
      <c r="K622" t="str">
        <f>IF(A622=0,0,VLOOKUP(A622,入力ファイル!B:T,19,FALSE))</f>
        <v xml:space="preserve"> IBM Poughkeepsieのentanglement testという研究目的のためにquantum state tomographyをしているので、利用テーマコード（サブ）として(B)を選択しました。</v>
      </c>
    </row>
    <row r="623" spans="1:11">
      <c r="A623" t="str">
        <f>filter_input!E623</f>
        <v>1903.10963</v>
      </c>
      <c r="B623" t="b">
        <f>IF(A623=0,0,VLOOKUP(A623,入力ファイル!B:T,3,FALSE))</f>
        <v>1</v>
      </c>
      <c r="C623" s="1">
        <f>IF(A623=0,"",VLOOKUP(A623,入力ファイル!B:T,4,FALSE))</f>
        <v>43550.655277777776</v>
      </c>
      <c r="D623">
        <f t="shared" si="18"/>
        <v>2019</v>
      </c>
      <c r="E623">
        <f t="shared" si="19"/>
        <v>435506552</v>
      </c>
      <c r="F623">
        <f>IF(A623=0,0,VLOOKUP(A623,入力ファイル!B:T,5,FALSE))</f>
        <v>9</v>
      </c>
      <c r="G623" t="str">
        <f>IF(A623=0,0,VLOOKUP(VLOOKUP(A623,入力ファイル!B:T,6,FALSE),vendors!A:E,5,FALSE))</f>
        <v>IBM</v>
      </c>
      <c r="H623" t="str">
        <f>IF(A623=0,0,VLOOKUP(A623,入力ファイル!B:T,15,FALSE))</f>
        <v>C</v>
      </c>
      <c r="I623" t="str">
        <f>IFERROR(VLOOKUP(A623,subject_ids!A:B,2,FALSE),"")</f>
        <v>1,32</v>
      </c>
      <c r="J623" t="str">
        <f>IF(A623=0,0,VLOOKUP(A623,入力ファイル!B:T,17,FALSE))</f>
        <v>Extracting Success from IBM's 20-Qubit Machines Using Error-Aware   Compilation</v>
      </c>
      <c r="K623" t="str">
        <f>IF(A623=0,0,VLOOKUP(A623,入力ファイル!B:T,19,FALSE))</f>
        <v/>
      </c>
    </row>
    <row r="624" spans="1:11">
      <c r="A624" t="str">
        <f>filter_input!E624</f>
        <v>1903.10949</v>
      </c>
      <c r="B624" t="b">
        <f>IF(A624=0,0,VLOOKUP(A624,入力ファイル!B:T,3,FALSE))</f>
        <v>1</v>
      </c>
      <c r="C624" s="1">
        <f>IF(A624=0,"",VLOOKUP(A624,入力ファイル!B:T,4,FALSE))</f>
        <v>43550.634664351855</v>
      </c>
      <c r="D624">
        <f t="shared" si="18"/>
        <v>2019</v>
      </c>
      <c r="E624">
        <f t="shared" si="19"/>
        <v>435506346</v>
      </c>
      <c r="F624">
        <f>IF(A624=0,0,VLOOKUP(A624,入力ファイル!B:T,5,FALSE))</f>
        <v>11</v>
      </c>
      <c r="G624" t="str">
        <f>IF(A624=0,0,VLOOKUP(VLOOKUP(A624,入力ファイル!B:T,6,FALSE),vendors!A:E,5,FALSE))</f>
        <v>IBM</v>
      </c>
      <c r="H624" t="str">
        <f>IF(A624=0,0,VLOOKUP(A624,入力ファイル!B:T,15,FALSE))</f>
        <v>F6</v>
      </c>
      <c r="I624">
        <f>IFERROR(VLOOKUP(A624,subject_ids!A:B,2,FALSE),"")</f>
        <v>1</v>
      </c>
      <c r="J624" t="str">
        <f>IF(A624=0,0,VLOOKUP(A624,入力ファイル!B:T,17,FALSE))</f>
        <v>Hybrid classical-quantum linear solver using Noisy Intermediate-Scale   Quantum machines</v>
      </c>
      <c r="K624" t="str">
        <f>IF(A624=0,0,VLOOKUP(A624,入力ファイル!B:T,19,FALSE))</f>
        <v/>
      </c>
    </row>
    <row r="625" spans="1:11">
      <c r="A625" t="str">
        <f>filter_input!E625</f>
        <v>1903.08567</v>
      </c>
      <c r="B625" t="b">
        <f>IF(A625=0,0,VLOOKUP(A625,入力ファイル!B:T,3,FALSE))</f>
        <v>1</v>
      </c>
      <c r="C625" s="1">
        <f>IF(A625=0,"",VLOOKUP(A625,入力ファイル!B:T,4,FALSE))</f>
        <v>43544.658321759256</v>
      </c>
      <c r="D625">
        <f t="shared" si="18"/>
        <v>2019</v>
      </c>
      <c r="E625">
        <f t="shared" si="19"/>
        <v>435446583</v>
      </c>
      <c r="F625">
        <f>IF(A625=0,0,VLOOKUP(A625,入力ファイル!B:T,5,FALSE))</f>
        <v>2</v>
      </c>
      <c r="G625" t="str">
        <f>IF(A625=0,0,VLOOKUP(VLOOKUP(A625,入力ファイル!B:T,6,FALSE),vendors!A:E,5,FALSE))</f>
        <v>IBM</v>
      </c>
      <c r="H625" t="str">
        <f>IF(A625=0,0,VLOOKUP(A625,入力ファイル!B:T,15,FALSE))</f>
        <v>B</v>
      </c>
      <c r="I625">
        <f>IFERROR(VLOOKUP(A625,subject_ids!A:B,2,FALSE),"")</f>
        <v>1</v>
      </c>
      <c r="J625" t="str">
        <f>IF(A625=0,0,VLOOKUP(A625,入力ファイル!B:T,17,FALSE))</f>
        <v>High-fidelity quantum tomography with imperfect measurements</v>
      </c>
      <c r="K625" t="str">
        <f>IF(A625=0,0,VLOOKUP(A625,入力ファイル!B:T,19,FALSE))</f>
        <v>２つの実機の名前が書いてありましたが、両方とも使っているかどうかは分かりませんでした。</v>
      </c>
    </row>
    <row r="626" spans="1:11">
      <c r="A626" t="str">
        <f>filter_input!E626</f>
        <v>1903.07605</v>
      </c>
      <c r="B626" t="b">
        <f>IF(A626=0,0,VLOOKUP(A626,入力ファイル!B:T,3,FALSE))</f>
        <v>1</v>
      </c>
      <c r="C626" s="1">
        <f>IF(A626=0,"",VLOOKUP(A626,入力ファイル!B:T,4,FALSE))</f>
        <v>43542.747152777774</v>
      </c>
      <c r="D626">
        <f t="shared" si="18"/>
        <v>2019</v>
      </c>
      <c r="E626">
        <f t="shared" si="19"/>
        <v>435427471</v>
      </c>
      <c r="F626">
        <f>IF(A626=0,0,VLOOKUP(A626,入力ファイル!B:T,5,FALSE))</f>
        <v>5</v>
      </c>
      <c r="G626" t="str">
        <f>IF(A626=0,0,VLOOKUP(VLOOKUP(A626,入力ファイル!B:T,6,FALSE),vendors!A:E,5,FALSE))</f>
        <v>IBM</v>
      </c>
      <c r="H626" t="str">
        <f>IF(A626=0,0,VLOOKUP(A626,入力ファイル!B:T,15,FALSE))</f>
        <v>F7</v>
      </c>
      <c r="I626">
        <f>IFERROR(VLOOKUP(A626,subject_ids!A:B,2,FALSE),"")</f>
        <v>1</v>
      </c>
      <c r="J626" t="str">
        <f>IF(A626=0,0,VLOOKUP(A626,入力ファイル!B:T,17,FALSE))</f>
        <v>Experimental Challenges of Implementing Quantum Phase Estimation   Algorithms on IBM Quantum Computer</v>
      </c>
      <c r="K626" t="str">
        <f>IF(A626=0,0,VLOOKUP(A626,入力ファイル!B:T,19,FALSE))</f>
        <v/>
      </c>
    </row>
    <row r="627" spans="1:11">
      <c r="A627" t="str">
        <f>filter_input!E627</f>
        <v>1903.03454</v>
      </c>
      <c r="B627" t="b">
        <f>IF(A627=0,0,VLOOKUP(A627,入力ファイル!B:T,3,FALSE))</f>
        <v>1</v>
      </c>
      <c r="C627" s="1">
        <f>IF(A627=0,"",VLOOKUP(A627,入力ファイル!B:T,4,FALSE))</f>
        <v>43531.786539351851</v>
      </c>
      <c r="D627">
        <f t="shared" si="18"/>
        <v>2019</v>
      </c>
      <c r="E627">
        <f t="shared" si="19"/>
        <v>435317865</v>
      </c>
      <c r="F627">
        <f>IF(A627=0,0,VLOOKUP(A627,入力ファイル!B:T,5,FALSE))</f>
        <v>2</v>
      </c>
      <c r="G627" t="str">
        <f>IF(A627=0,0,VLOOKUP(VLOOKUP(A627,入力ファイル!B:T,6,FALSE),vendors!A:E,5,FALSE))</f>
        <v>IBM</v>
      </c>
      <c r="H627" t="str">
        <f>IF(A627=0,0,VLOOKUP(A627,入力ファイル!B:T,15,FALSE))</f>
        <v>F3</v>
      </c>
      <c r="I627">
        <f>IFERROR(VLOOKUP(A627,subject_ids!A:B,2,FALSE),"")</f>
        <v>1</v>
      </c>
      <c r="J627" t="str">
        <f>IF(A627=0,0,VLOOKUP(A627,入力ファイル!B:T,17,FALSE))</f>
        <v>Quantum simulation of negative hydrogen ion using variational quantum   eigensolver on IBM quantum computer</v>
      </c>
      <c r="K627" t="str">
        <f>IF(A627=0,0,VLOOKUP(A627,入力ファイル!B:T,19,FALSE))</f>
        <v/>
      </c>
    </row>
    <row r="628" spans="1:11">
      <c r="A628" t="str">
        <f>filter_input!E628</f>
        <v>1903.03276</v>
      </c>
      <c r="B628" t="b">
        <f>IF(A628=0,0,VLOOKUP(A628,入力ファイル!B:T,3,FALSE))</f>
        <v>1</v>
      </c>
      <c r="C628" s="1">
        <f>IF(A628=0,"",VLOOKUP(A628,入力ファイル!B:T,4,FALSE))</f>
        <v>43532.176365740743</v>
      </c>
      <c r="D628">
        <f t="shared" si="18"/>
        <v>2019</v>
      </c>
      <c r="E628">
        <f t="shared" si="19"/>
        <v>435321763</v>
      </c>
      <c r="F628">
        <f>IF(A628=0,0,VLOOKUP(A628,入力ファイル!B:T,5,FALSE))</f>
        <v>8</v>
      </c>
      <c r="G628" t="str">
        <f>IF(A628=0,0,VLOOKUP(VLOOKUP(A628,入力ファイル!B:T,6,FALSE),vendors!A:E,5,FALSE))</f>
        <v>IBM</v>
      </c>
      <c r="H628" t="str">
        <f>IF(A628=0,0,VLOOKUP(A628,入力ファイル!B:T,15,FALSE))</f>
        <v>C</v>
      </c>
      <c r="I628" t="str">
        <f>IFERROR(VLOOKUP(A628,subject_ids!A:B,2,FALSE),"")</f>
        <v>11,1</v>
      </c>
      <c r="J628" t="str">
        <f>IF(A628=0,0,VLOOKUP(A628,入力ファイル!B:T,17,FALSE))</f>
        <v>Formal Constraint-based Compilation for Noisy Intermediate-Scale Quantum   Systems</v>
      </c>
      <c r="K628" t="str">
        <f>IF(A628=0,0,VLOOKUP(A628,入力ファイル!B:T,19,FALSE))</f>
        <v/>
      </c>
    </row>
    <row r="629" spans="1:11">
      <c r="A629" t="str">
        <f>filter_input!E629</f>
        <v>1902.07980</v>
      </c>
      <c r="B629" t="b">
        <f>IF(A629=0,0,VLOOKUP(A629,入力ファイル!B:T,3,FALSE))</f>
        <v>1</v>
      </c>
      <c r="C629" s="1">
        <f>IF(A629=0,"",VLOOKUP(A629,入力ファイル!B:T,4,FALSE))</f>
        <v>43517.490682870368</v>
      </c>
      <c r="D629">
        <f t="shared" si="18"/>
        <v>2019</v>
      </c>
      <c r="E629">
        <f t="shared" si="19"/>
        <v>435174906</v>
      </c>
      <c r="F629">
        <f>IF(A629=0,0,VLOOKUP(A629,入力ファイル!B:T,5,FALSE))</f>
        <v>5</v>
      </c>
      <c r="G629" t="str">
        <f>IF(A629=0,0,VLOOKUP(VLOOKUP(A629,入力ファイル!B:T,6,FALSE),vendors!A:E,5,FALSE))</f>
        <v>IBM</v>
      </c>
      <c r="H629" t="str">
        <f>IF(A629=0,0,VLOOKUP(A629,入力ファイル!B:T,15,FALSE))</f>
        <v>F11</v>
      </c>
      <c r="I629">
        <f>IFERROR(VLOOKUP(A629,subject_ids!A:B,2,FALSE),"")</f>
        <v>1</v>
      </c>
      <c r="J629" t="str">
        <f>IF(A629=0,0,VLOOKUP(A629,入力ファイル!B:T,17,FALSE))</f>
        <v>Non-Markovian memory in IBMQX4</v>
      </c>
      <c r="K629" t="str">
        <f>IF(A629=0,0,VLOOKUP(A629,入力ファイル!B:T,19,FALSE))</f>
        <v/>
      </c>
    </row>
    <row r="630" spans="1:11">
      <c r="A630" t="str">
        <f>filter_input!E630</f>
        <v>1902.07959</v>
      </c>
      <c r="B630" t="b">
        <f>IF(A630=0,0,VLOOKUP(A630,入力ファイル!B:T,3,FALSE))</f>
        <v>1</v>
      </c>
      <c r="C630" s="1">
        <f>IF(A630=0,"",VLOOKUP(A630,入力ファイル!B:T,4,FALSE))</f>
        <v>43517.452152777776</v>
      </c>
      <c r="D630">
        <f t="shared" si="18"/>
        <v>2019</v>
      </c>
      <c r="E630">
        <f t="shared" si="19"/>
        <v>435174521</v>
      </c>
      <c r="F630">
        <f>IF(A630=0,0,VLOOKUP(A630,入力ファイル!B:T,5,FALSE))</f>
        <v>3</v>
      </c>
      <c r="G630" t="str">
        <f>IF(A630=0,0,VLOOKUP(VLOOKUP(A630,入力ファイル!B:T,6,FALSE),vendors!A:E,5,FALSE))</f>
        <v>IBM</v>
      </c>
      <c r="H630" t="str">
        <f>IF(A630=0,0,VLOOKUP(A630,入力ファイル!B:T,15,FALSE))</f>
        <v>F7</v>
      </c>
      <c r="I630">
        <f>IFERROR(VLOOKUP(A630,subject_ids!A:B,2,FALSE),"")</f>
        <v>1</v>
      </c>
      <c r="J630" t="str">
        <f>IF(A630=0,0,VLOOKUP(A630,入力ファイル!B:T,17,FALSE))</f>
        <v>Parallel quantum trajectories via forking for sampling without   redundancy</v>
      </c>
      <c r="K630" t="str">
        <f>IF(A630=0,0,VLOOKUP(A630,入力ファイル!B:T,19,FALSE))</f>
        <v/>
      </c>
    </row>
    <row r="631" spans="1:11">
      <c r="A631" t="str">
        <f>filter_input!E631</f>
        <v>1902.01692</v>
      </c>
      <c r="B631" t="b">
        <f>IF(A631=0,0,VLOOKUP(A631,入力ファイル!B:T,3,FALSE))</f>
        <v>1</v>
      </c>
      <c r="C631" s="1">
        <f>IF(A631=0,"",VLOOKUP(A631,入力ファイル!B:T,4,FALSE))</f>
        <v>43498.335532407407</v>
      </c>
      <c r="D631">
        <f t="shared" si="18"/>
        <v>2019</v>
      </c>
      <c r="E631">
        <f t="shared" si="19"/>
        <v>434983355</v>
      </c>
      <c r="F631">
        <f>IF(A631=0,0,VLOOKUP(A631,入力ファイル!B:T,5,FALSE))</f>
        <v>14</v>
      </c>
      <c r="G631" t="str">
        <f>IF(A631=0,0,VLOOKUP(VLOOKUP(A631,入力ファイル!B:T,6,FALSE),vendors!A:E,5,FALSE))</f>
        <v>IBM</v>
      </c>
      <c r="H631" t="str">
        <f>IF(A631=0,0,VLOOKUP(A631,入力ファイル!B:T,15,FALSE))</f>
        <v>D</v>
      </c>
      <c r="I631">
        <f>IFERROR(VLOOKUP(A631,subject_ids!A:B,2,FALSE),"")</f>
        <v>1</v>
      </c>
      <c r="J631" t="str">
        <f>IF(A631=0,0,VLOOKUP(A631,入力ファイル!B:T,17,FALSE))</f>
        <v>Demonstration of teleportation-based error correction in the IBM quantum   computer</v>
      </c>
      <c r="K631" t="str">
        <f>IF(A631=0,0,VLOOKUP(A631,入力ファイル!B:T,19,FALSE))</f>
        <v/>
      </c>
    </row>
    <row r="632" spans="1:11">
      <c r="A632" t="str">
        <f>filter_input!E632</f>
        <v>1902.00498</v>
      </c>
      <c r="B632" t="b">
        <f>IF(A632=0,0,VLOOKUP(A632,入力ファイル!B:T,3,FALSE))</f>
        <v>0</v>
      </c>
      <c r="C632" s="1">
        <f>IF(A632=0,"",VLOOKUP(A632,入力ファイル!B:T,4,FALSE))</f>
        <v>43495.057673611111</v>
      </c>
      <c r="D632">
        <f t="shared" si="18"/>
        <v>2019</v>
      </c>
      <c r="E632">
        <f t="shared" si="19"/>
        <v>434950576</v>
      </c>
      <c r="F632">
        <f>IF(A632=0,0,VLOOKUP(A632,入力ファイル!B:T,5,FALSE))</f>
        <v>0</v>
      </c>
      <c r="G632">
        <f>IF(A632=0,0,VLOOKUP(VLOOKUP(A632,入力ファイル!B:T,6,FALSE),vendors!A:E,5,FALSE))</f>
        <v>0</v>
      </c>
      <c r="H632" t="str">
        <f>IF(A632=0,0,VLOOKUP(A632,入力ファイル!B:T,15,FALSE))</f>
        <v/>
      </c>
      <c r="I632" t="str">
        <f>IFERROR(VLOOKUP(A632,subject_ids!A:B,2,FALSE),"")</f>
        <v>31,1</v>
      </c>
      <c r="J632" t="str">
        <f>IF(A632=0,0,VLOOKUP(A632,入力ファイル!B:T,17,FALSE))</f>
        <v>Quantum Associative Memory in HEP Track Pattern Recognition</v>
      </c>
      <c r="K632" t="str">
        <f>IF(A632=0,0,VLOOKUP(A632,入力ファイル!B:T,19,FALSE))</f>
        <v>実機の実装の仕方は書いてありますが、実際には動かしてないようでした。</v>
      </c>
    </row>
    <row r="633" spans="1:11">
      <c r="A633" t="str">
        <f>filter_input!E633</f>
        <v>1901.10704</v>
      </c>
      <c r="B633" t="b">
        <f>IF(A633=0,0,VLOOKUP(A633,入力ファイル!B:T,3,FALSE))</f>
        <v>1</v>
      </c>
      <c r="C633" s="1">
        <f>IF(A633=0,"",VLOOKUP(A633,入力ファイル!B:T,4,FALSE))</f>
        <v>43495.347766203704</v>
      </c>
      <c r="D633">
        <f t="shared" si="18"/>
        <v>2019</v>
      </c>
      <c r="E633">
        <f t="shared" si="19"/>
        <v>434953477</v>
      </c>
      <c r="F633">
        <f>IF(A633=0,0,VLOOKUP(A633,入力ファイル!B:T,5,FALSE))</f>
        <v>4</v>
      </c>
      <c r="G633" t="str">
        <f>IF(A633=0,0,VLOOKUP(VLOOKUP(A633,入力ファイル!B:T,6,FALSE),vendors!A:E,5,FALSE))</f>
        <v>IBM</v>
      </c>
      <c r="H633" t="str">
        <f>IF(A633=0,0,VLOOKUP(A633,入力ファイル!B:T,15,FALSE))</f>
        <v>A</v>
      </c>
      <c r="I633">
        <f>IFERROR(VLOOKUP(A633,subject_ids!A:B,2,FALSE),"")</f>
        <v>1</v>
      </c>
      <c r="J633" t="str">
        <f>IF(A633=0,0,VLOOKUP(A633,入力ファイル!B:T,17,FALSE))</f>
        <v>Likelihood Theory in a Quantum World: tests with Quantum coins and   computers</v>
      </c>
      <c r="K633" t="str">
        <f>IF(A633=0,0,VLOOKUP(A633,入力ファイル!B:T,19,FALSE))</f>
        <v>IBM Q16でもやったとarxiv版には書いてありますが、データなし。出版論文ではその記述は削除されている。</v>
      </c>
    </row>
    <row r="634" spans="1:11">
      <c r="A634" t="str">
        <f>filter_input!E634</f>
        <v>1901.08047</v>
      </c>
      <c r="B634" t="b">
        <f>IF(A634=0,0,VLOOKUP(A634,入力ファイル!B:T,3,FALSE))</f>
        <v>1</v>
      </c>
      <c r="C634" s="1">
        <f>IF(A634=0,"",VLOOKUP(A634,入力ファイル!B:T,4,FALSE))</f>
        <v>43488.789317129631</v>
      </c>
      <c r="D634">
        <f t="shared" si="18"/>
        <v>2019</v>
      </c>
      <c r="E634">
        <f t="shared" si="19"/>
        <v>434887893</v>
      </c>
      <c r="F634">
        <f>IF(A634=0,0,VLOOKUP(A634,入力ファイル!B:T,5,FALSE))</f>
        <v>4</v>
      </c>
      <c r="G634" t="str">
        <f>IF(A634=0,0,VLOOKUP(VLOOKUP(A634,入力ファイル!B:T,6,FALSE),vendors!A:E,5,FALSE))</f>
        <v>Rigetti</v>
      </c>
      <c r="H634" t="str">
        <f>IF(A634=0,0,VLOOKUP(A634,入力ファイル!B:T,15,FALSE))</f>
        <v>F1</v>
      </c>
      <c r="I634">
        <f>IFERROR(VLOOKUP(A634,subject_ids!A:B,2,FALSE),"")</f>
        <v>1</v>
      </c>
      <c r="J634" t="str">
        <f>IF(A634=0,0,VLOOKUP(A634,入力ファイル!B:T,17,FALSE))</f>
        <v>Robust Implementation of Generative Modeling with Parametrized Quantum   Circuits</v>
      </c>
      <c r="K634" t="str">
        <f>IF(A634=0,0,VLOOKUP(A634,入力ファイル!B:T,19,FALSE))</f>
        <v>QPU名を書いてくれていないですが、rigettiの16 qubitデバイスは１つしかないのでAspen-1にしておきました。</v>
      </c>
    </row>
    <row r="635" spans="1:11">
      <c r="A635" t="str">
        <f>filter_input!E635</f>
        <v>1901.07653</v>
      </c>
      <c r="B635" t="b">
        <f>IF(A635=0,0,VLOOKUP(A635,入力ファイル!B:T,3,FALSE))</f>
        <v>1</v>
      </c>
      <c r="C635" s="1">
        <f>IF(A635=0,"",VLOOKUP(A635,入力ファイル!B:T,4,FALSE))</f>
        <v>43488.001087962963</v>
      </c>
      <c r="D635">
        <f t="shared" si="18"/>
        <v>2019</v>
      </c>
      <c r="E635">
        <f t="shared" si="19"/>
        <v>434880010</v>
      </c>
      <c r="F635">
        <f>IF(A635=0,0,VLOOKUP(A635,入力ファイル!B:T,5,FALSE))</f>
        <v>2</v>
      </c>
      <c r="G635" t="str">
        <f>IF(A635=0,0,VLOOKUP(VLOOKUP(A635,入力ファイル!B:T,6,FALSE),vendors!A:E,5,FALSE))</f>
        <v>Rigetti</v>
      </c>
      <c r="H635" t="str">
        <f>IF(A635=0,0,VLOOKUP(A635,入力ファイル!B:T,15,FALSE))</f>
        <v>F7,F8</v>
      </c>
      <c r="I635">
        <f>IFERROR(VLOOKUP(A635,subject_ids!A:B,2,FALSE),"")</f>
        <v>1</v>
      </c>
      <c r="J635" t="str">
        <f>IF(A635=0,0,VLOOKUP(A635,入力ファイル!B:T,17,FALSE))</f>
        <v>Determining eigenstates and thermal states on a quantum computer using   quantum imaginary time evolution</v>
      </c>
      <c r="K635" t="str">
        <f>IF(A635=0,0,VLOOKUP(A635,入力ファイル!B:T,19,FALSE))</f>
        <v/>
      </c>
    </row>
    <row r="636" spans="1:11">
      <c r="A636" t="str">
        <f>filter_input!E636</f>
        <v>1901.04629</v>
      </c>
      <c r="B636" t="b">
        <f>IF(A636=0,0,VLOOKUP(A636,入力ファイル!B:T,3,FALSE))</f>
        <v>0</v>
      </c>
      <c r="C636" s="1">
        <f>IF(A636=0,"",VLOOKUP(A636,入力ファイル!B:T,4,FALSE))</f>
        <v>43480.066203703704</v>
      </c>
      <c r="D636">
        <f t="shared" si="18"/>
        <v>2019</v>
      </c>
      <c r="E636">
        <f t="shared" si="19"/>
        <v>434800662</v>
      </c>
      <c r="F636">
        <f>IF(A636=0,0,VLOOKUP(A636,入力ファイル!B:T,5,FALSE))</f>
        <v>0</v>
      </c>
      <c r="G636">
        <f>IF(A636=0,0,VLOOKUP(VLOOKUP(A636,入力ファイル!B:T,6,FALSE),vendors!A:E,5,FALSE))</f>
        <v>0</v>
      </c>
      <c r="H636" t="str">
        <f>IF(A636=0,0,VLOOKUP(A636,入力ファイル!B:T,15,FALSE))</f>
        <v/>
      </c>
      <c r="I636" t="str">
        <f>IFERROR(VLOOKUP(A636,subject_ids!A:B,2,FALSE),"")</f>
        <v>1,26</v>
      </c>
      <c r="J636" t="str">
        <f>IF(A636=0,0,VLOOKUP(A636,入力ファイル!B:T,17,FALSE))</f>
        <v>Separation and approximate separation of multipartite quantum gates</v>
      </c>
      <c r="K636" t="str">
        <f>IF(A636=0,0,VLOOKUP(A636,入力ファイル!B:T,19,FALSE))</f>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row>
    <row r="637" spans="1:11">
      <c r="A637" t="str">
        <f>filter_input!E637</f>
        <v>1812.08107</v>
      </c>
      <c r="B637" t="b">
        <f>IF(A637=0,0,VLOOKUP(A637,入力ファイル!B:T,3,FALSE))</f>
        <v>0</v>
      </c>
      <c r="C637" s="1">
        <f>IF(A637=0,"",VLOOKUP(A637,入力ファイル!B:T,4,FALSE))</f>
        <v>43453.733657407407</v>
      </c>
      <c r="D637">
        <f t="shared" si="18"/>
        <v>2018</v>
      </c>
      <c r="E637">
        <f t="shared" si="19"/>
        <v>434537336</v>
      </c>
      <c r="F637">
        <f>IF(A637=0,0,VLOOKUP(A637,入力ファイル!B:T,5,FALSE))</f>
        <v>0</v>
      </c>
      <c r="G637">
        <f>IF(A637=0,0,VLOOKUP(VLOOKUP(A637,入力ファイル!B:T,6,FALSE),vendors!A:E,5,FALSE))</f>
        <v>0</v>
      </c>
      <c r="H637" t="str">
        <f>IF(A637=0,0,VLOOKUP(A637,入力ファイル!B:T,15,FALSE))</f>
        <v/>
      </c>
      <c r="I637">
        <f>IFERROR(VLOOKUP(A637,subject_ids!A:B,2,FALSE),"")</f>
        <v>1</v>
      </c>
      <c r="J637" t="str">
        <f>IF(A637=0,0,VLOOKUP(A637,入力ファイル!B:T,17,FALSE))</f>
        <v>Simulating 0+1 Dimensional Quantum Gravity on Quantum Computers:   Mini-Superspace Quantum Cosmology and the World Line Approach in Quantum   Field Theory</v>
      </c>
      <c r="K637" t="str">
        <f>IF(A637=0,0,VLOOKUP(A637,入力ファイル!B:T,19,FALSE))</f>
        <v>タイトルとアブストにquantum computerと書いてありますが、実際にはシミュレーターのみでした。</v>
      </c>
    </row>
    <row r="638" spans="1:11">
      <c r="A638" t="str">
        <f>filter_input!E638</f>
        <v>1812.06425</v>
      </c>
      <c r="B638" t="b">
        <f>IF(A638=0,0,VLOOKUP(A638,入力ファイル!B:T,3,FALSE))</f>
        <v>1</v>
      </c>
      <c r="C638" s="1">
        <f>IF(A638=0,"",VLOOKUP(A638,入力ファイル!B:T,4,FALSE))</f>
        <v>43450.376701388886</v>
      </c>
      <c r="D638">
        <f t="shared" si="18"/>
        <v>2018</v>
      </c>
      <c r="E638">
        <f t="shared" si="19"/>
        <v>434503767</v>
      </c>
      <c r="F638">
        <f>IF(A638=0,0,VLOOKUP(A638,入力ファイル!B:T,5,FALSE))</f>
        <v>5</v>
      </c>
      <c r="G638" t="str">
        <f>IF(A638=0,0,VLOOKUP(VLOOKUP(A638,入力ファイル!B:T,6,FALSE),vendors!A:E,5,FALSE))</f>
        <v>IBM</v>
      </c>
      <c r="H638" t="str">
        <f>IF(A638=0,0,VLOOKUP(A638,入力ファイル!B:T,15,FALSE))</f>
        <v>A</v>
      </c>
      <c r="I638">
        <f>IFERROR(VLOOKUP(A638,subject_ids!A:B,2,FALSE),"")</f>
        <v>1</v>
      </c>
      <c r="J638" t="str">
        <f>IF(A638=0,0,VLOOKUP(A638,入力ファイル!B:T,17,FALSE))</f>
        <v>Further Investigation on Classical Multiparty computation using Quantum   Resources</v>
      </c>
      <c r="K638" t="str">
        <f>IF(A638=0,0,VLOOKUP(A638,入力ファイル!B:T,19,FALSE))</f>
        <v/>
      </c>
    </row>
    <row r="639" spans="1:11">
      <c r="A639" t="str">
        <f>filter_input!E639</f>
        <v>1812.00587</v>
      </c>
      <c r="B639" t="b">
        <f>IF(A639=0,0,VLOOKUP(A639,入力ファイル!B:T,3,FALSE))</f>
        <v>1</v>
      </c>
      <c r="C639" s="1">
        <f>IF(A639=0,"",VLOOKUP(A639,入力ファイル!B:T,4,FALSE))</f>
        <v>43437.331388888888</v>
      </c>
      <c r="D639">
        <f t="shared" si="18"/>
        <v>2018</v>
      </c>
      <c r="E639">
        <f t="shared" si="19"/>
        <v>434373313</v>
      </c>
      <c r="F639">
        <f>IF(A639=0,0,VLOOKUP(A639,入力ファイル!B:T,5,FALSE))</f>
        <v>14</v>
      </c>
      <c r="G639" t="str">
        <f>IF(A639=0,0,VLOOKUP(VLOOKUP(A639,入力ファイル!B:T,6,FALSE),vendors!A:E,5,FALSE))</f>
        <v>IBM</v>
      </c>
      <c r="H639" t="str">
        <f>IF(A639=0,0,VLOOKUP(A639,入力ファイル!B:T,15,FALSE))</f>
        <v>A</v>
      </c>
      <c r="I639" t="str">
        <f>IFERROR(VLOOKUP(A639,subject_ids!A:B,2,FALSE),"")</f>
        <v>1,6</v>
      </c>
      <c r="J639" t="str">
        <f>IF(A639=0,0,VLOOKUP(A639,入力ファイル!B:T,17,FALSE))</f>
        <v>Quantum communication protocols as a benchmark for quantum computers</v>
      </c>
      <c r="K639" t="str">
        <f>IF(A639=0,0,VLOOKUP(A639,入力ファイル!B:T,19,FALSE))</f>
        <v>IBM ibmqx4（５量子ビット）も利用</v>
      </c>
    </row>
    <row r="640" spans="1:11">
      <c r="A640" t="str">
        <f>filter_input!E640</f>
        <v>1811.07594</v>
      </c>
      <c r="B640" t="b">
        <f>IF(A640=0,0,VLOOKUP(A640,入力ファイル!B:T,3,FALSE))</f>
        <v>1</v>
      </c>
      <c r="C640" s="1">
        <f>IF(A640=0,"",VLOOKUP(A640,入力ファイル!B:T,4,FALSE))</f>
        <v>43423.439745370371</v>
      </c>
      <c r="D640">
        <f t="shared" si="18"/>
        <v>2018</v>
      </c>
      <c r="E640">
        <f t="shared" si="19"/>
        <v>434234397</v>
      </c>
      <c r="F640">
        <f>IF(A640=0,0,VLOOKUP(A640,入力ファイル!B:T,5,FALSE))</f>
        <v>3</v>
      </c>
      <c r="G640" t="str">
        <f>IF(A640=0,0,VLOOKUP(VLOOKUP(A640,入力ファイル!B:T,6,FALSE),vendors!A:E,5,FALSE))</f>
        <v>Rigetti</v>
      </c>
      <c r="H640" t="str">
        <f>IF(A640=0,0,VLOOKUP(A640,入力ファイル!B:T,15,FALSE))</f>
        <v>F1</v>
      </c>
      <c r="I640" t="str">
        <f>IFERROR(VLOOKUP(A640,subject_ids!A:B,2,FALSE),"")</f>
        <v>1,8,15,10,18</v>
      </c>
      <c r="J640" t="str">
        <f>IF(A640=0,0,VLOOKUP(A640,入力ファイル!B:T,17,FALSE))</f>
        <v>Measurement-based adaptation protocol with quantum reinforcement   learning in a Rigetti quantum computer</v>
      </c>
      <c r="K640" t="str">
        <f>IF(A640=0,0,VLOOKUP(A640,入力ファイル!B:T,19,FALSE))</f>
        <v/>
      </c>
    </row>
    <row r="641" spans="1:11">
      <c r="A641" t="str">
        <f>filter_input!E641</f>
        <v>1810.12484</v>
      </c>
      <c r="B641" t="b">
        <f>IF(A641=0,0,VLOOKUP(A641,入力ファイル!B:T,3,FALSE))</f>
        <v>1</v>
      </c>
      <c r="C641" s="1">
        <f>IF(A641=0,"",VLOOKUP(A641,入力ファイル!B:T,4,FALSE))</f>
        <v>43403.08221064815</v>
      </c>
      <c r="D641">
        <f t="shared" si="18"/>
        <v>2018</v>
      </c>
      <c r="E641">
        <f t="shared" si="19"/>
        <v>434030822</v>
      </c>
      <c r="F641">
        <f>IF(A641=0,0,VLOOKUP(A641,入力ファイル!B:T,5,FALSE))</f>
        <v>16</v>
      </c>
      <c r="G641" t="str">
        <f>IF(A641=0,0,VLOOKUP(VLOOKUP(A641,入力ファイル!B:T,6,FALSE),vendors!A:E,5,FALSE))</f>
        <v>IBM</v>
      </c>
      <c r="H641" t="str">
        <f>IF(A641=0,0,VLOOKUP(A641,入力ファイル!B:T,15,FALSE))</f>
        <v>F1</v>
      </c>
      <c r="I641">
        <f>IFERROR(VLOOKUP(A641,subject_ids!A:B,2,FALSE),"")</f>
        <v>1</v>
      </c>
      <c r="J641" t="str">
        <f>IF(A641=0,0,VLOOKUP(A641,入力ファイル!B:T,17,FALSE))</f>
        <v>Network Community Detection On Small Quantum Computers</v>
      </c>
      <c r="K641" t="str">
        <f>IF(A641=0,0,VLOOKUP(A641,入力ファイル!B:T,19,FALSE))</f>
        <v/>
      </c>
    </row>
    <row r="642" spans="1:11">
      <c r="A642" t="str">
        <f>filter_input!E642</f>
        <v>1810.10523</v>
      </c>
      <c r="B642" t="b">
        <f>IF(A642=0,0,VLOOKUP(A642,入力ファイル!B:T,3,FALSE))</f>
        <v>1</v>
      </c>
      <c r="C642" s="1">
        <f>IF(A642=0,"",VLOOKUP(A642,入力ファイル!B:T,4,FALSE))</f>
        <v>43397.749016203707</v>
      </c>
      <c r="D642">
        <f t="shared" si="18"/>
        <v>2018</v>
      </c>
      <c r="E642">
        <f t="shared" si="19"/>
        <v>433977490</v>
      </c>
      <c r="F642">
        <f>IF(A642=0,0,VLOOKUP(A642,入力ファイル!B:T,5,FALSE))</f>
        <v>5</v>
      </c>
      <c r="G642" t="str">
        <f>IF(A642=0,0,VLOOKUP(VLOOKUP(A642,入力ファイル!B:T,6,FALSE),vendors!A:E,5,FALSE))</f>
        <v>IBM</v>
      </c>
      <c r="H642" t="str">
        <f>IF(A642=0,0,VLOOKUP(A642,入力ファイル!B:T,15,FALSE))</f>
        <v>E</v>
      </c>
      <c r="I642">
        <f>IFERROR(VLOOKUP(A642,subject_ids!A:B,2,FALSE),"")</f>
        <v>1</v>
      </c>
      <c r="J642" t="str">
        <f>IF(A642=0,0,VLOOKUP(A642,入力ファイル!B:T,17,FALSE))</f>
        <v>Efficient characterization of correlated SPAM errors</v>
      </c>
      <c r="K642" t="str">
        <f>IF(A642=0,0,VLOOKUP(A642,入力ファイル!B:T,19,FALSE))</f>
        <v>別の論文（https://arxiv.org/abs/2001.09980）に置き換わっていましたが、置き換わる前の論文の情報を入力しています。置き換わった後の論文では、実利用量子ビット数、QPUともに変更されていました。</v>
      </c>
    </row>
    <row r="643" spans="1:11">
      <c r="A643" t="str">
        <f>filter_input!E643</f>
        <v>1810.10506</v>
      </c>
      <c r="B643" t="b">
        <f>IF(A643=0,0,VLOOKUP(A643,入力ファイル!B:T,3,FALSE))</f>
        <v>1</v>
      </c>
      <c r="C643" s="1">
        <f>IF(A643=0,"",VLOOKUP(A643,入力ファイル!B:T,4,FALSE))</f>
        <v>43397.733263888891</v>
      </c>
      <c r="D643">
        <f t="shared" ref="D643:D706" si="20">IF(A643=0,"",YEAR(C643))</f>
        <v>2018</v>
      </c>
      <c r="E643">
        <f t="shared" ref="E643:E706" si="21">IF(A643=0,"",INT(C643*10000))</f>
        <v>433977332</v>
      </c>
      <c r="F643">
        <f>IF(A643=0,0,VLOOKUP(A643,入力ファイル!B:T,5,FALSE))</f>
        <v>2</v>
      </c>
      <c r="G643" t="str">
        <f>IF(A643=0,0,VLOOKUP(VLOOKUP(A643,入力ファイル!B:T,6,FALSE),vendors!A:E,5,FALSE))</f>
        <v>Rigetti</v>
      </c>
      <c r="H643" t="str">
        <f>IF(A643=0,0,VLOOKUP(A643,入力ファイル!B:T,15,FALSE))</f>
        <v>F7</v>
      </c>
      <c r="I643">
        <f>IFERROR(VLOOKUP(A643,subject_ids!A:B,2,FALSE),"")</f>
        <v>1</v>
      </c>
      <c r="J643" t="str">
        <f>IF(A643=0,0,VLOOKUP(A643,入力ファイル!B:T,17,FALSE))</f>
        <v>Variational Quantum State Diagonalization</v>
      </c>
      <c r="K643" t="str">
        <f>IF(A643=0,0,VLOOKUP(A643,入力ファイル!B:T,19,FALSE))</f>
        <v/>
      </c>
    </row>
    <row r="644" spans="1:11">
      <c r="A644" t="str">
        <f>filter_input!E644</f>
        <v>1810.07100</v>
      </c>
      <c r="B644" t="b">
        <f>IF(A644=0,0,VLOOKUP(A644,入力ファイル!B:T,3,FALSE))</f>
        <v>1</v>
      </c>
      <c r="C644" s="1">
        <f>IF(A644=0,"",VLOOKUP(A644,入力ファイル!B:T,4,FALSE))</f>
        <v>43389.665752314817</v>
      </c>
      <c r="D644">
        <f t="shared" si="20"/>
        <v>2018</v>
      </c>
      <c r="E644">
        <f t="shared" si="21"/>
        <v>433896657</v>
      </c>
      <c r="F644">
        <f>IF(A644=0,0,VLOOKUP(A644,入力ファイル!B:T,5,FALSE))</f>
        <v>4</v>
      </c>
      <c r="G644" t="str">
        <f>IF(A644=0,0,VLOOKUP(VLOOKUP(A644,入力ファイル!B:T,6,FALSE),vendors!A:E,5,FALSE))</f>
        <v>IBM</v>
      </c>
      <c r="H644" t="str">
        <f>IF(A644=0,0,VLOOKUP(A644,入力ファイル!B:T,15,FALSE))</f>
        <v>F9</v>
      </c>
      <c r="I644" t="str">
        <f>IFERROR(VLOOKUP(A644,subject_ids!A:B,2,FALSE),"")</f>
        <v>27,4,1</v>
      </c>
      <c r="J644" t="str">
        <f>IF(A644=0,0,VLOOKUP(A644,入力ファイル!B:T,17,FALSE))</f>
        <v>Spin Foam Vertex Amplitudes on Quantum Computer -- Preliminary Results</v>
      </c>
      <c r="K644" t="str">
        <f>IF(A644=0,0,VLOOKUP(A644,入力ファイル!B:T,19,FALSE))</f>
        <v/>
      </c>
    </row>
    <row r="645" spans="1:11">
      <c r="A645" t="str">
        <f>filter_input!E645</f>
        <v>1810.03390</v>
      </c>
      <c r="B645" t="b">
        <f>IF(A645=0,0,VLOOKUP(A645,入力ファイル!B:T,3,FALSE))</f>
        <v>1</v>
      </c>
      <c r="C645" s="1">
        <f>IF(A645=0,"",VLOOKUP(A645,入力ファイル!B:T,4,FALSE))</f>
        <v>43381.50608796296</v>
      </c>
      <c r="D645">
        <f t="shared" si="20"/>
        <v>2018</v>
      </c>
      <c r="E645">
        <f t="shared" si="21"/>
        <v>433815060</v>
      </c>
      <c r="F645">
        <f>IF(A645=0,0,VLOOKUP(A645,入力ファイル!B:T,5,FALSE))</f>
        <v>4</v>
      </c>
      <c r="G645" t="str">
        <f>IF(A645=0,0,VLOOKUP(VLOOKUP(A645,入力ファイル!B:T,6,FALSE),vendors!A:E,5,FALSE))</f>
        <v>IBM</v>
      </c>
      <c r="H645" t="str">
        <f>IF(A645=0,0,VLOOKUP(A645,入力ファイル!B:T,15,FALSE))</f>
        <v>F7</v>
      </c>
      <c r="I645" t="str">
        <f>IFERROR(VLOOKUP(A645,subject_ids!A:B,2,FALSE),"")</f>
        <v>1,9,10</v>
      </c>
      <c r="J645" t="str">
        <f>IF(A645=0,0,VLOOKUP(A645,入力ファイル!B:T,17,FALSE))</f>
        <v>Constant Time Quantum search Algorithm Over A Datasets: An Experimental   Study Using IBM Q Experience</v>
      </c>
      <c r="K645" t="str">
        <f>IF(A645=0,0,VLOOKUP(A645,入力ファイル!B:T,19,FALSE))</f>
        <v/>
      </c>
    </row>
    <row r="646" spans="1:11">
      <c r="A646" t="str">
        <f>filter_input!E646</f>
        <v>1810.00874</v>
      </c>
      <c r="B646" t="b">
        <f>IF(A646=0,0,VLOOKUP(A646,入力ファイル!B:T,3,FALSE))</f>
        <v>1</v>
      </c>
      <c r="C646" s="1">
        <f>IF(A646=0,"",VLOOKUP(A646,入力ファイル!B:T,4,FALSE))</f>
        <v>43374.538784722223</v>
      </c>
      <c r="D646">
        <f t="shared" si="20"/>
        <v>2018</v>
      </c>
      <c r="E646">
        <f t="shared" si="21"/>
        <v>433745387</v>
      </c>
      <c r="F646">
        <f>IF(A646=0,0,VLOOKUP(A646,入力ファイル!B:T,5,FALSE))</f>
        <v>3</v>
      </c>
      <c r="G646" t="str">
        <f>IF(A646=0,0,VLOOKUP(VLOOKUP(A646,入力ファイル!B:T,6,FALSE),vendors!A:E,5,FALSE))</f>
        <v>IBM</v>
      </c>
      <c r="H646" t="str">
        <f>IF(A646=0,0,VLOOKUP(A646,入力ファイル!B:T,15,FALSE))</f>
        <v>A</v>
      </c>
      <c r="I646">
        <f>IFERROR(VLOOKUP(A646,subject_ids!A:B,2,FALSE),"")</f>
        <v>1</v>
      </c>
      <c r="J646" t="str">
        <f>IF(A646=0,0,VLOOKUP(A646,入力ファイル!B:T,17,FALSE))</f>
        <v>Experimental demonstration of the violations of Mermin's and   Svetlichny's inequalities for W- and GHZ-class of states</v>
      </c>
      <c r="K646" t="str">
        <f>IF(A646=0,0,VLOOKUP(A646,入力ファイル!B:T,19,FALSE))</f>
        <v/>
      </c>
    </row>
    <row r="647" spans="1:11">
      <c r="A647" t="str">
        <f>filter_input!E647</f>
        <v>1810.00129</v>
      </c>
      <c r="B647" t="b">
        <f>IF(A647=0,0,VLOOKUP(A647,入力ファイル!B:T,3,FALSE))</f>
        <v>0</v>
      </c>
      <c r="C647" s="1">
        <f>IF(A647=0,"",VLOOKUP(A647,入力ファイル!B:T,4,FALSE))</f>
        <v>43372.056168981479</v>
      </c>
      <c r="D647">
        <f t="shared" si="20"/>
        <v>2018</v>
      </c>
      <c r="E647">
        <f t="shared" si="21"/>
        <v>433720561</v>
      </c>
      <c r="F647">
        <f>IF(A647=0,0,VLOOKUP(A647,入力ファイル!B:T,5,FALSE))</f>
        <v>0</v>
      </c>
      <c r="G647">
        <f>IF(A647=0,0,VLOOKUP(VLOOKUP(A647,入力ファイル!B:T,6,FALSE),vendors!A:E,5,FALSE))</f>
        <v>0</v>
      </c>
      <c r="H647" t="str">
        <f>IF(A647=0,0,VLOOKUP(A647,入力ファイル!B:T,15,FALSE))</f>
        <v>C</v>
      </c>
      <c r="I647" t="str">
        <f>IFERROR(VLOOKUP(A647,subject_ids!A:B,2,FALSE),"")</f>
        <v>10,1</v>
      </c>
      <c r="J647" t="str">
        <f>IF(A647=0,0,VLOOKUP(A647,入力ファイル!B:T,17,FALSE))</f>
        <v>Optimization of Circuits for IBM's five-qubit Quantum Computers</v>
      </c>
      <c r="K647" t="str">
        <f>IF(A647=0,0,VLOOKUP(A647,入力ファイル!B:T,19,FALSE))</f>
        <v>IBMのアーキテクチャに合うような量子回路最適化を考察している．実機の利用等は確認できなかった．</v>
      </c>
    </row>
    <row r="648" spans="1:11">
      <c r="A648" t="str">
        <f>filter_input!E648</f>
        <v>1808.10533</v>
      </c>
      <c r="B648" t="b">
        <f>IF(A648=0,0,VLOOKUP(A648,入力ファイル!B:T,3,FALSE))</f>
        <v>1</v>
      </c>
      <c r="C648" s="1">
        <f>IF(A648=0,"",VLOOKUP(A648,入力ファイル!B:T,4,FALSE))</f>
        <v>43342.912916666668</v>
      </c>
      <c r="D648">
        <f t="shared" si="20"/>
        <v>2018</v>
      </c>
      <c r="E648">
        <f t="shared" si="21"/>
        <v>433429129</v>
      </c>
      <c r="F648">
        <f>IF(A648=0,0,VLOOKUP(A648,入力ファイル!B:T,5,FALSE))</f>
        <v>4</v>
      </c>
      <c r="G648" t="str">
        <f>IF(A648=0,0,VLOOKUP(VLOOKUP(A648,入力ファイル!B:T,6,FALSE),vendors!A:E,5,FALSE))</f>
        <v>IBM</v>
      </c>
      <c r="H648" t="str">
        <f>IF(A648=0,0,VLOOKUP(A648,入力ファイル!B:T,15,FALSE))</f>
        <v>A</v>
      </c>
      <c r="I648">
        <f>IFERROR(VLOOKUP(A648,subject_ids!A:B,2,FALSE),"")</f>
        <v>1</v>
      </c>
      <c r="J648" t="str">
        <f>IF(A648=0,0,VLOOKUP(A648,入力ファイル!B:T,17,FALSE))</f>
        <v>Preparing tunable Bell-diagonal states on a quantum computer</v>
      </c>
      <c r="K648" t="str">
        <f>IF(A648=0,0,VLOOKUP(A648,入力ファイル!B:T,19,FALSE))</f>
        <v/>
      </c>
    </row>
    <row r="649" spans="1:11">
      <c r="A649" t="str">
        <f>filter_input!E649</f>
        <v>1808.07375</v>
      </c>
      <c r="B649" t="b">
        <f>IF(A649=0,0,VLOOKUP(A649,入力ファイル!B:T,3,FALSE))</f>
        <v>1</v>
      </c>
      <c r="C649" s="1">
        <f>IF(A649=0,"",VLOOKUP(A649,入力ファイル!B:T,4,FALSE))</f>
        <v>43334.593171296299</v>
      </c>
      <c r="D649">
        <f t="shared" si="20"/>
        <v>2018</v>
      </c>
      <c r="E649">
        <f t="shared" si="21"/>
        <v>433345931</v>
      </c>
      <c r="F649">
        <f>IF(A649=0,0,VLOOKUP(A649,入力ファイル!B:T,5,FALSE))</f>
        <v>5</v>
      </c>
      <c r="G649" t="str">
        <f>IF(A649=0,0,VLOOKUP(VLOOKUP(A649,入力ファイル!B:T,6,FALSE),vendors!A:E,5,FALSE))</f>
        <v>IBM</v>
      </c>
      <c r="H649" t="str">
        <f>IF(A649=0,0,VLOOKUP(A649,入力ファイル!B:T,15,FALSE))</f>
        <v>F13</v>
      </c>
      <c r="I649">
        <f>IFERROR(VLOOKUP(A649,subject_ids!A:B,2,FALSE),"")</f>
        <v>1</v>
      </c>
      <c r="J649" t="str">
        <f>IF(A649=0,0,VLOOKUP(A649,入力ファイル!B:T,17,FALSE))</f>
        <v>Experimental Cryptographic Verification for Near-Term Quantum Cloud   Computing</v>
      </c>
      <c r="K649" t="str">
        <f>IF(A649=0,0,VLOOKUP(A649,入力ファイル!B:T,19,FALSE))</f>
        <v xml:space="preserve">Applications: cryptography．5量子ビットを備えた，著者らが持っている研究室のNMRコンピュータも使用している． </v>
      </c>
    </row>
    <row r="650" spans="1:11">
      <c r="A650" t="str">
        <f>filter_input!E650</f>
        <v>1808.06784</v>
      </c>
      <c r="B650" t="b">
        <f>IF(A650=0,0,VLOOKUP(A650,入力ファイル!B:T,3,FALSE))</f>
        <v>1</v>
      </c>
      <c r="C650" s="1">
        <f>IF(A650=0,"",VLOOKUP(A650,入力ファイル!B:T,4,FALSE))</f>
        <v>43333.288611111115</v>
      </c>
      <c r="D650">
        <f t="shared" si="20"/>
        <v>2018</v>
      </c>
      <c r="E650">
        <f t="shared" si="21"/>
        <v>433332886</v>
      </c>
      <c r="F650">
        <f>IF(A650=0,0,VLOOKUP(A650,入力ファイル!B:T,5,FALSE))</f>
        <v>1</v>
      </c>
      <c r="G650" t="str">
        <f>IF(A650=0,0,VLOOKUP(VLOOKUP(A650,入力ファイル!B:T,6,FALSE),vendors!A:E,5,FALSE))</f>
        <v>Rigetti</v>
      </c>
      <c r="H650" t="str">
        <f>IF(A650=0,0,VLOOKUP(A650,入力ファイル!B:T,15,FALSE))</f>
        <v>F13</v>
      </c>
      <c r="I650" t="str">
        <f>IFERROR(VLOOKUP(A650,subject_ids!A:B,2,FALSE),"")</f>
        <v>1,21,5</v>
      </c>
      <c r="J650" t="str">
        <f>IF(A650=0,0,VLOOKUP(A650,入力ファイル!B:T,17,FALSE))</f>
        <v>Zeta-regularized vacuum expectation values</v>
      </c>
      <c r="K650" t="str">
        <f>IF(A650=0,0,VLOOKUP(A650,入力ファイル!B:T,19,FALSE))</f>
        <v>Applications: quantum field theory</v>
      </c>
    </row>
    <row r="651" spans="1:11">
      <c r="A651" t="str">
        <f>filter_input!E651</f>
        <v>1808.05661</v>
      </c>
      <c r="B651" t="b">
        <f>IF(A651=0,0,VLOOKUP(A651,入力ファイル!B:T,3,FALSE))</f>
        <v>0</v>
      </c>
      <c r="C651" s="1">
        <f>IF(A651=0,"",VLOOKUP(A651,入力ファイル!B:T,4,FALSE))</f>
        <v>43328.827222222222</v>
      </c>
      <c r="D651">
        <f t="shared" si="20"/>
        <v>2018</v>
      </c>
      <c r="E651">
        <f t="shared" si="21"/>
        <v>433288272</v>
      </c>
      <c r="F651">
        <f>IF(A651=0,0,VLOOKUP(A651,入力ファイル!B:T,5,FALSE))</f>
        <v>0</v>
      </c>
      <c r="G651">
        <f>IF(A651=0,0,VLOOKUP(VLOOKUP(A651,入力ファイル!B:T,6,FALSE),vendors!A:E,5,FALSE))</f>
        <v>0</v>
      </c>
      <c r="H651" t="str">
        <f>IF(A651=0,0,VLOOKUP(A651,入力ファイル!B:T,15,FALSE))</f>
        <v>C</v>
      </c>
      <c r="I651">
        <f>IFERROR(VLOOKUP(A651,subject_ids!A:B,2,FALSE),"")</f>
        <v>1</v>
      </c>
      <c r="J651" t="str">
        <f>IF(A651=0,0,VLOOKUP(A651,入力ファイル!B:T,17,FALSE))</f>
        <v>Compiling SU(4) Quantum Circuits to IBM QX Architectures</v>
      </c>
      <c r="K651" t="str">
        <f>IF(A651=0,0,VLOOKUP(A651,入力ファイル!B:T,19,FALSE))</f>
        <v>winner of the IBM QISKit Developer Challenge．IBM QXシリーズのアーキテクチャに合うようなコンパイラの提案をしている．既存のコンパイラとの比較を行っており，実機は用いてはいない．</v>
      </c>
    </row>
    <row r="652" spans="1:11">
      <c r="A652" t="str">
        <f>filter_input!E652</f>
        <v>1808.05203</v>
      </c>
      <c r="B652" t="b">
        <f>IF(A652=0,0,VLOOKUP(A652,入力ファイル!B:T,3,FALSE))</f>
        <v>1</v>
      </c>
      <c r="C652" s="1">
        <f>IF(A652=0,"",VLOOKUP(A652,入力ファイル!B:T,4,FALSE))</f>
        <v>43327.743530092594</v>
      </c>
      <c r="D652">
        <f t="shared" si="20"/>
        <v>2018</v>
      </c>
      <c r="E652">
        <f t="shared" si="21"/>
        <v>433277435</v>
      </c>
      <c r="F652">
        <f>IF(A652=0,0,VLOOKUP(A652,入力ファイル!B:T,5,FALSE))</f>
        <v>4</v>
      </c>
      <c r="G652" t="str">
        <f>IF(A652=0,0,VLOOKUP(VLOOKUP(A652,入力ファイル!B:T,6,FALSE),vendors!A:E,5,FALSE))</f>
        <v>IBM</v>
      </c>
      <c r="H652" t="str">
        <f>IF(A652=0,0,VLOOKUP(A652,入力ファイル!B:T,15,FALSE))</f>
        <v>A</v>
      </c>
      <c r="I652">
        <f>IFERROR(VLOOKUP(A652,subject_ids!A:B,2,FALSE),"")</f>
        <v>1</v>
      </c>
      <c r="J652" t="str">
        <f>IF(A652=0,0,VLOOKUP(A652,入力ファイル!B:T,17,FALSE))</f>
        <v>Measurement of GHZ and cluster state entanglement monotones in transmon   qubits</v>
      </c>
      <c r="K652" t="str">
        <f>IF(A652=0,0,VLOOKUP(A652,入力ファイル!B:T,19,FALSE))</f>
        <v/>
      </c>
    </row>
    <row r="653" spans="1:11">
      <c r="A653" t="str">
        <f>filter_input!E653</f>
        <v>1807.10651</v>
      </c>
      <c r="B653" t="b">
        <f>IF(A653=0,0,VLOOKUP(A653,入力ファイル!B:T,3,FALSE))</f>
        <v>1</v>
      </c>
      <c r="C653" s="1">
        <f>IF(A653=0,"",VLOOKUP(A653,入力ファイル!B:T,4,FALSE))</f>
        <v>43308.604849537034</v>
      </c>
      <c r="D653">
        <f t="shared" si="20"/>
        <v>2018</v>
      </c>
      <c r="E653">
        <f t="shared" si="21"/>
        <v>433086048</v>
      </c>
      <c r="F653">
        <f>IF(A653=0,0,VLOOKUP(A653,入力ファイル!B:T,5,FALSE))</f>
        <v>4</v>
      </c>
      <c r="G653" t="str">
        <f>IF(A653=0,0,VLOOKUP(VLOOKUP(A653,入力ファイル!B:T,6,FALSE),vendors!A:E,5,FALSE))</f>
        <v>IBM</v>
      </c>
      <c r="H653" t="str">
        <f>IF(A653=0,0,VLOOKUP(A653,入力ファイル!B:T,15,FALSE))</f>
        <v>F6</v>
      </c>
      <c r="I653">
        <f>IFERROR(VLOOKUP(A653,subject_ids!A:B,2,FALSE),"")</f>
        <v>1</v>
      </c>
      <c r="J653" t="str">
        <f>IF(A653=0,0,VLOOKUP(A653,入力ファイル!B:T,17,FALSE))</f>
        <v>Hybrid quantum linear equation algorithm and its experimental test on   IBM Quantum Experience</v>
      </c>
      <c r="K653" t="str">
        <f>IF(A653=0,0,VLOOKUP(A653,入力ファイル!B:T,19,FALSE))</f>
        <v/>
      </c>
    </row>
    <row r="654" spans="1:11">
      <c r="A654" t="str">
        <f>filter_input!E654</f>
        <v>1807.10643</v>
      </c>
      <c r="B654" t="b">
        <f>IF(A654=0,0,VLOOKUP(A654,入力ファイル!B:T,3,FALSE))</f>
        <v>1</v>
      </c>
      <c r="C654" s="1">
        <f>IF(A654=0,"",VLOOKUP(A654,入力ファイル!B:T,4,FALSE))</f>
        <v>43308.59270833333</v>
      </c>
      <c r="D654">
        <f t="shared" si="20"/>
        <v>2018</v>
      </c>
      <c r="E654">
        <f t="shared" si="21"/>
        <v>433085927</v>
      </c>
      <c r="F654">
        <f>IF(A654=0,0,VLOOKUP(A654,入力ファイル!B:T,5,FALSE))</f>
        <v>3</v>
      </c>
      <c r="G654" t="str">
        <f>IF(A654=0,0,VLOOKUP(VLOOKUP(A654,入力ファイル!B:T,6,FALSE),vendors!A:E,5,FALSE))</f>
        <v>Rigetti</v>
      </c>
      <c r="H654" t="str">
        <f>IF(A654=0,0,VLOOKUP(A654,入力ファイル!B:T,15,FALSE))</f>
        <v>F1</v>
      </c>
      <c r="I654" t="str">
        <f>IFERROR(VLOOKUP(A654,subject_ids!A:B,2,FALSE),"")</f>
        <v>1,8,15,18,25</v>
      </c>
      <c r="J654" t="str">
        <f>IF(A654=0,0,VLOOKUP(A654,入力ファイル!B:T,17,FALSE))</f>
        <v>Experimental Implementation of a Quantum Autoencoder via Quantum Adders</v>
      </c>
      <c r="K654" t="str">
        <f>IF(A654=0,0,VLOOKUP(A654,入力ファイル!B:T,19,FALSE))</f>
        <v>明示的にプロサッサ名が書かれていませんでした．Table 1にRigetti Forest 8Q Processorと書いてあるのを8Q Agaveと判断しました．</v>
      </c>
    </row>
    <row r="655" spans="1:11">
      <c r="A655" t="str">
        <f>filter_input!E655</f>
        <v>1807.10149</v>
      </c>
      <c r="B655" t="b">
        <f>IF(A655=0,0,VLOOKUP(A655,入力ファイル!B:T,3,FALSE))</f>
        <v>1</v>
      </c>
      <c r="C655" s="1">
        <f>IF(A655=0,"",VLOOKUP(A655,入力ファイル!B:T,4,FALSE))</f>
        <v>43306.337650462963</v>
      </c>
      <c r="D655">
        <f t="shared" si="20"/>
        <v>2018</v>
      </c>
      <c r="E655">
        <f t="shared" si="21"/>
        <v>433063376</v>
      </c>
      <c r="F655">
        <f>IF(A655=0,0,VLOOKUP(A655,入力ファイル!B:T,5,FALSE))</f>
        <v>16</v>
      </c>
      <c r="G655" t="str">
        <f>IF(A655=0,0,VLOOKUP(VLOOKUP(A655,入力ファイル!B:T,6,FALSE),vendors!A:E,5,FALSE))</f>
        <v>IBM</v>
      </c>
      <c r="H655" t="str">
        <f>IF(A655=0,0,VLOOKUP(A655,入力ファイル!B:T,15,FALSE))</f>
        <v>F8</v>
      </c>
      <c r="I655" t="str">
        <f>IFERROR(VLOOKUP(A655,subject_ids!A:B,2,FALSE),"")</f>
        <v>1,3,6</v>
      </c>
      <c r="J655" t="str">
        <f>IF(A655=0,0,VLOOKUP(A655,入力ファイル!B:T,17,FALSE))</f>
        <v>Algorithmic simulation of far-from-equilibrium dynamics using quantum   computer</v>
      </c>
      <c r="K655" t="str">
        <f>IF(A655=0,0,VLOOKUP(A655,入力ファイル!B:T,19,FALSE))</f>
        <v/>
      </c>
    </row>
    <row r="656" spans="1:11">
      <c r="A656" t="str">
        <f>filter_input!E656</f>
        <v>1807.08768</v>
      </c>
      <c r="B656" t="b">
        <f>IF(A656=0,0,VLOOKUP(A656,入力ファイル!B:T,3,FALSE))</f>
        <v>1</v>
      </c>
      <c r="C656" s="1">
        <f>IF(A656=0,"",VLOOKUP(A656,入力ファイル!B:T,4,FALSE))</f>
        <v>43304.750717592593</v>
      </c>
      <c r="D656">
        <f t="shared" si="20"/>
        <v>2018</v>
      </c>
      <c r="E656">
        <f t="shared" si="21"/>
        <v>433047507</v>
      </c>
      <c r="F656">
        <f>IF(A656=0,0,VLOOKUP(A656,入力ファイル!B:T,5,FALSE))</f>
        <v>2</v>
      </c>
      <c r="G656" t="str">
        <f>IF(A656=0,0,VLOOKUP(VLOOKUP(A656,入力ファイル!B:T,6,FALSE),vendors!A:E,5,FALSE))</f>
        <v>IBM</v>
      </c>
      <c r="H656" t="str">
        <f>IF(A656=0,0,VLOOKUP(A656,入力ファイル!B:T,15,FALSE))</f>
        <v>E,D</v>
      </c>
      <c r="I656">
        <f>IFERROR(VLOOKUP(A656,subject_ids!A:B,2,FALSE),"")</f>
        <v>1</v>
      </c>
      <c r="J656" t="str">
        <f>IF(A656=0,0,VLOOKUP(A656,入力ファイル!B:T,17,FALSE))</f>
        <v>Demonstration of fidelity improvement using dynamical decoupling with   superconducting qubits</v>
      </c>
      <c r="K656" t="str">
        <f>IF(A656=0,0,VLOOKUP(A656,入力ファイル!B:T,19,FALSE))</f>
        <v>IBM Qを利用したQECの実装例の紹介がAppendixにある</v>
      </c>
    </row>
    <row r="657" spans="1:11">
      <c r="A657" t="str">
        <f>filter_input!E657</f>
        <v>1807.08449</v>
      </c>
      <c r="B657" t="b">
        <f>IF(A657=0,0,VLOOKUP(A657,入力ファイル!B:T,3,FALSE))</f>
        <v>1</v>
      </c>
      <c r="C657" s="1">
        <f>IF(A657=0,"",VLOOKUP(A657,入力ファイル!B:T,4,FALSE))</f>
        <v>43304.286689814813</v>
      </c>
      <c r="D657">
        <f t="shared" si="20"/>
        <v>2018</v>
      </c>
      <c r="E657">
        <f t="shared" si="21"/>
        <v>433042866</v>
      </c>
      <c r="F657">
        <f>IF(A657=0,0,VLOOKUP(A657,入力ファイル!B:T,5,FALSE))</f>
        <v>2</v>
      </c>
      <c r="G657" t="str">
        <f>IF(A657=0,0,VLOOKUP(VLOOKUP(A657,入力ファイル!B:T,6,FALSE),vendors!A:E,5,FALSE))</f>
        <v>IBM</v>
      </c>
      <c r="H657" t="str">
        <f>IF(A657=0,0,VLOOKUP(A657,入力ファイル!B:T,15,FALSE))</f>
        <v>A</v>
      </c>
      <c r="I657" t="str">
        <f>IFERROR(VLOOKUP(A657,subject_ids!A:B,2,FALSE),"")</f>
        <v>1,5</v>
      </c>
      <c r="J657" t="str">
        <f>IF(A657=0,0,VLOOKUP(A657,入力ファイル!B:T,17,FALSE))</f>
        <v>Simulating all quantum measurements using only projective measurements   and postselection</v>
      </c>
      <c r="K657" t="str">
        <f>IF(A657=0,0,VLOOKUP(A657,入力ファイル!B:T,19,FALSE))</f>
        <v>比較をするための先行研究の実験に2量子ビットを使っている．提案手法は1量子ビットしか使っていない</v>
      </c>
    </row>
    <row r="658" spans="1:11">
      <c r="A658" t="str">
        <f>filter_input!E658</f>
        <v>1807.07112</v>
      </c>
      <c r="B658" t="b">
        <f>IF(A658=0,0,VLOOKUP(A658,入力ファイル!B:T,3,FALSE))</f>
        <v>1</v>
      </c>
      <c r="C658" s="1">
        <f>IF(A658=0,"",VLOOKUP(A658,入力ファイル!B:T,4,FALSE))</f>
        <v>43299.805555555555</v>
      </c>
      <c r="D658">
        <f t="shared" si="20"/>
        <v>2018</v>
      </c>
      <c r="E658">
        <f t="shared" si="21"/>
        <v>432998055</v>
      </c>
      <c r="F658">
        <f>IF(A658=0,0,VLOOKUP(A658,入力ファイル!B:T,5,FALSE))</f>
        <v>4</v>
      </c>
      <c r="G658" t="str">
        <f>IF(A658=0,0,VLOOKUP(VLOOKUP(A658,入力ファイル!B:T,6,FALSE),vendors!A:E,5,FALSE))</f>
        <v>IBM</v>
      </c>
      <c r="H658" t="str">
        <f>IF(A658=0,0,VLOOKUP(A658,入力ファイル!B:T,15,FALSE))</f>
        <v>F8</v>
      </c>
      <c r="I658">
        <f>IFERROR(VLOOKUP(A658,subject_ids!A:B,2,FALSE),"")</f>
        <v>1</v>
      </c>
      <c r="J658" t="str">
        <f>IF(A658=0,0,VLOOKUP(A658,入力ファイル!B:T,17,FALSE))</f>
        <v>Exact Ising model simulation on a quantum computer</v>
      </c>
      <c r="K658" t="str">
        <f>IF(A658=0,0,VLOOKUP(A658,入力ファイル!B:T,19,FALSE))</f>
        <v>teach me qiskit award winner 2018</v>
      </c>
    </row>
    <row r="659" spans="1:11">
      <c r="A659" t="str">
        <f>filter_input!E659</f>
        <v>1807.05572</v>
      </c>
      <c r="B659" t="b">
        <f>IF(A659=0,0,VLOOKUP(A659,入力ファイル!B:T,3,FALSE))</f>
        <v>1</v>
      </c>
      <c r="C659" s="1">
        <f>IF(A659=0,"",VLOOKUP(A659,入力ファイル!B:T,4,FALSE))</f>
        <v>43296.682881944442</v>
      </c>
      <c r="D659">
        <f t="shared" si="20"/>
        <v>2018</v>
      </c>
      <c r="E659">
        <f t="shared" si="21"/>
        <v>432966828</v>
      </c>
      <c r="F659">
        <f>IF(A659=0,0,VLOOKUP(A659,入力ファイル!B:T,5,FALSE))</f>
        <v>16</v>
      </c>
      <c r="G659" t="str">
        <f>IF(A659=0,0,VLOOKUP(VLOOKUP(A659,入力ファイル!B:T,6,FALSE),vendors!A:E,5,FALSE))</f>
        <v>IBM</v>
      </c>
      <c r="H659" t="str">
        <f>IF(A659=0,0,VLOOKUP(A659,入力ファイル!B:T,15,FALSE))</f>
        <v>A,D</v>
      </c>
      <c r="I659">
        <f>IFERROR(VLOOKUP(A659,subject_ids!A:B,2,FALSE),"")</f>
        <v>1</v>
      </c>
      <c r="J659" t="str">
        <f>IF(A659=0,0,VLOOKUP(A659,入力ファイル!B:T,17,FALSE))</f>
        <v>Efficient quantum algorithms for $GHZ$ and $W$ states, and   implementation on the IBM quantum computer</v>
      </c>
      <c r="K659" t="str">
        <f>IF(A659=0,0,VLOOKUP(A659,入力ファイル!B:T,19,FALSE))</f>
        <v/>
      </c>
    </row>
    <row r="660" spans="1:11">
      <c r="A660" t="str">
        <f>filter_input!E660</f>
        <v>1807.03219</v>
      </c>
      <c r="B660" t="b">
        <f>IF(A660=0,0,VLOOKUP(A660,入力ファイル!B:T,3,FALSE))</f>
        <v>1</v>
      </c>
      <c r="C660" s="1">
        <f>IF(A660=0,"",VLOOKUP(A660,入力ファイル!B:T,4,FALSE))</f>
        <v>43290.634398148148</v>
      </c>
      <c r="D660">
        <f t="shared" si="20"/>
        <v>2018</v>
      </c>
      <c r="E660">
        <f t="shared" si="21"/>
        <v>432906343</v>
      </c>
      <c r="F660">
        <f>IF(A660=0,0,VLOOKUP(A660,入力ファイル!B:T,5,FALSE))</f>
        <v>4</v>
      </c>
      <c r="G660" t="str">
        <f>IF(A660=0,0,VLOOKUP(VLOOKUP(A660,入力ファイル!B:T,6,FALSE),vendors!A:E,5,FALSE))</f>
        <v>IBM</v>
      </c>
      <c r="H660" t="str">
        <f>IF(A660=0,0,VLOOKUP(A660,入力ファイル!B:T,15,FALSE))</f>
        <v>A,B</v>
      </c>
      <c r="I660">
        <f>IFERROR(VLOOKUP(A660,subject_ids!A:B,2,FALSE),"")</f>
        <v>1</v>
      </c>
      <c r="J660" t="str">
        <f>IF(A660=0,0,VLOOKUP(A660,入力ファイル!B:T,17,FALSE))</f>
        <v>Implementation of quantum secret sharing and quantum binary voting   protocol in the IBM quantum computer</v>
      </c>
      <c r="K660" t="str">
        <f>IF(A660=0,0,VLOOKUP(A660,入力ファイル!B:T,19,FALSE))</f>
        <v>v2でタイトルが変わっている</v>
      </c>
    </row>
    <row r="661" spans="1:11">
      <c r="A661" t="str">
        <f>filter_input!E661</f>
        <v>1807.02883</v>
      </c>
      <c r="B661" t="b">
        <f>IF(A661=0,0,VLOOKUP(A661,入力ファイル!B:T,3,FALSE))</f>
        <v>0</v>
      </c>
      <c r="C661" s="1">
        <f>IF(A661=0,"",VLOOKUP(A661,入力ファイル!B:T,4,FALSE))</f>
        <v>43289.876539351855</v>
      </c>
      <c r="D661">
        <f t="shared" si="20"/>
        <v>2018</v>
      </c>
      <c r="E661">
        <f t="shared" si="21"/>
        <v>432898765</v>
      </c>
      <c r="F661">
        <f>IF(A661=0,0,VLOOKUP(A661,入力ファイル!B:T,5,FALSE))</f>
        <v>0</v>
      </c>
      <c r="G661">
        <f>IF(A661=0,0,VLOOKUP(VLOOKUP(A661,入力ファイル!B:T,6,FALSE),vendors!A:E,5,FALSE))</f>
        <v>0</v>
      </c>
      <c r="H661" t="str">
        <f>IF(A661=0,0,VLOOKUP(A661,入力ファイル!B:T,15,FALSE))</f>
        <v>D</v>
      </c>
      <c r="I661">
        <f>IFERROR(VLOOKUP(A661,subject_ids!A:B,2,FALSE),"")</f>
        <v>1</v>
      </c>
      <c r="J661" t="str">
        <f>IF(A661=0,0,VLOOKUP(A661,入力ファイル!B:T,17,FALSE))</f>
        <v>Demonstration of a general fault-tolerant quantum error detection code   for (2n+1)-qubit entangled state on IBM 16-qubit quantum computer</v>
      </c>
      <c r="K661" t="str">
        <f>IF(A661=0,0,VLOOKUP(A661,入力ファイル!B:T,19,FALSE))</f>
        <v>16量子ビット上の回路のシミュレーションを行っただけで，実機上での実験は確認できませんでした．</v>
      </c>
    </row>
    <row r="662" spans="1:11">
      <c r="A662" t="str">
        <f>filter_input!E662</f>
        <v>1807.01703</v>
      </c>
      <c r="B662" t="b">
        <f>IF(A662=0,0,VLOOKUP(A662,入力ファイル!B:T,3,FALSE))</f>
        <v>0</v>
      </c>
      <c r="C662" s="1">
        <f>IF(A662=0,"",VLOOKUP(A662,入力ファイル!B:T,4,FALSE))</f>
        <v>43285.354953703703</v>
      </c>
      <c r="D662">
        <f t="shared" si="20"/>
        <v>2018</v>
      </c>
      <c r="E662">
        <f t="shared" si="21"/>
        <v>432853549</v>
      </c>
      <c r="F662">
        <f>IF(A662=0,0,VLOOKUP(A662,入力ファイル!B:T,5,FALSE))</f>
        <v>0</v>
      </c>
      <c r="G662">
        <f>IF(A662=0,0,VLOOKUP(VLOOKUP(A662,入力ファイル!B:T,6,FALSE),vendors!A:E,5,FALSE))</f>
        <v>0</v>
      </c>
      <c r="H662" t="str">
        <f>IF(A662=0,0,VLOOKUP(A662,入力ファイル!B:T,15,FALSE))</f>
        <v>C</v>
      </c>
      <c r="I662" t="str">
        <f>IFERROR(VLOOKUP(A662,subject_ids!A:B,2,FALSE),"")</f>
        <v>10,12,1</v>
      </c>
      <c r="J662" t="str">
        <f>IF(A662=0,0,VLOOKUP(A662,入力ファイル!B:T,17,FALSE))</f>
        <v>An efficient quantum circuits optimizing scheme compared with QISKit</v>
      </c>
      <c r="K662" t="str">
        <f>IF(A662=0,0,VLOOKUP(A662,入力ファイル!B:T,19,FALSE))</f>
        <v>数値シミュレーションを行っているだけで，実機の使用を確認できませんでした．</v>
      </c>
    </row>
    <row r="663" spans="1:11">
      <c r="A663" t="str">
        <f>filter_input!E663</f>
        <v>1807.00800</v>
      </c>
      <c r="B663" t="b">
        <f>IF(A663=0,0,VLOOKUP(A663,入力ファイル!B:T,3,FALSE))</f>
        <v>1</v>
      </c>
      <c r="C663" s="1">
        <f>IF(A663=0,"",VLOOKUP(A663,入力ファイル!B:T,4,FALSE))</f>
        <v>43283.7421875</v>
      </c>
      <c r="D663">
        <f t="shared" si="20"/>
        <v>2018</v>
      </c>
      <c r="E663">
        <f t="shared" si="21"/>
        <v>432837421</v>
      </c>
      <c r="F663">
        <f>IF(A663=0,0,VLOOKUP(A663,入力ファイル!B:T,5,FALSE))</f>
        <v>1</v>
      </c>
      <c r="G663" t="str">
        <f>IF(A663=0,0,VLOOKUP(VLOOKUP(A663,入力ファイル!B:T,6,FALSE),vendors!A:E,5,FALSE))</f>
        <v>IBM</v>
      </c>
      <c r="H663" t="str">
        <f>IF(A663=0,0,VLOOKUP(A663,入力ファイル!B:T,15,FALSE))</f>
        <v>C</v>
      </c>
      <c r="I663">
        <f>IFERROR(VLOOKUP(A663,subject_ids!A:B,2,FALSE),"")</f>
        <v>1</v>
      </c>
      <c r="J663" t="str">
        <f>IF(A663=0,0,VLOOKUP(A663,入力ファイル!B:T,17,FALSE))</f>
        <v>Quantum-assisted quantum compiling</v>
      </c>
      <c r="K663" t="str">
        <f>IF(A663=0,0,VLOOKUP(A663,入力ファイル!B:T,19,FALSE))</f>
        <v/>
      </c>
    </row>
    <row r="664" spans="1:11">
      <c r="A664" t="str">
        <f>filter_input!E664</f>
        <v>1807.00521</v>
      </c>
      <c r="B664" t="b">
        <f>IF(A664=0,0,VLOOKUP(A664,入力ファイル!B:T,3,FALSE))</f>
        <v>0</v>
      </c>
      <c r="C664" s="1">
        <f>IF(A664=0,"",VLOOKUP(A664,入力ファイル!B:T,4,FALSE))</f>
        <v>43283.346400462964</v>
      </c>
      <c r="D664">
        <f t="shared" si="20"/>
        <v>2018</v>
      </c>
      <c r="E664">
        <f t="shared" si="21"/>
        <v>432833464</v>
      </c>
      <c r="F664">
        <f>IF(A664=0,0,VLOOKUP(A664,入力ファイル!B:T,5,FALSE))</f>
        <v>2</v>
      </c>
      <c r="G664" t="str">
        <f>IF(A664=0,0,VLOOKUP(VLOOKUP(A664,入力ファイル!B:T,6,FALSE),vendors!A:E,5,FALSE))</f>
        <v>IBM</v>
      </c>
      <c r="H664" t="str">
        <f>IF(A664=0,0,VLOOKUP(A664,入力ファイル!B:T,15,FALSE))</f>
        <v>F8</v>
      </c>
      <c r="I664">
        <f>IFERROR(VLOOKUP(A664,subject_ids!A:B,2,FALSE),"")</f>
        <v>1</v>
      </c>
      <c r="J664" t="str">
        <f>IF(A664=0,0,VLOOKUP(A664,入力ファイル!B:T,17,FALSE))</f>
        <v>Quantum Simulation of Klein Gordon Equation and Observation of Klein   Paradox in IBM Quantum Computer</v>
      </c>
      <c r="K664" t="str">
        <f>IF(A664=0,0,VLOOKUP(A664,入力ファイル!B:T,19,FALSE))</f>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row>
    <row r="665" spans="1:11">
      <c r="A665" t="str">
        <f>filter_input!E665</f>
        <v>1807.00429</v>
      </c>
      <c r="B665" t="b">
        <f>IF(A665=0,0,VLOOKUP(A665,入力ファイル!B:T,3,FALSE))</f>
        <v>1</v>
      </c>
      <c r="C665" s="1">
        <f>IF(A665=0,"",VLOOKUP(A665,入力ファイル!B:T,4,FALSE))</f>
        <v>43283.072060185186</v>
      </c>
      <c r="D665">
        <f t="shared" si="20"/>
        <v>2018</v>
      </c>
      <c r="E665">
        <f t="shared" si="21"/>
        <v>432830720</v>
      </c>
      <c r="F665">
        <f>IF(A665=0,0,VLOOKUP(A665,入力ファイル!B:T,5,FALSE))</f>
        <v>2</v>
      </c>
      <c r="G665" t="str">
        <f>IF(A665=0,0,VLOOKUP(VLOOKUP(A665,入力ファイル!B:T,6,FALSE),vendors!A:E,5,FALSE))</f>
        <v>IBM</v>
      </c>
      <c r="H665" t="str">
        <f>IF(A665=0,0,VLOOKUP(A665,入力ファイル!B:T,15,FALSE))</f>
        <v>A</v>
      </c>
      <c r="I665">
        <f>IFERROR(VLOOKUP(A665,subject_ids!A:B,2,FALSE),"")</f>
        <v>1</v>
      </c>
      <c r="J665" t="str">
        <f>IF(A665=0,0,VLOOKUP(A665,入力ファイル!B:T,17,FALSE))</f>
        <v>Distinguishing Unitary Gates on the IBM Quantum Processor</v>
      </c>
      <c r="K665" t="str">
        <f>IF(A665=0,0,VLOOKUP(A665,入力ファイル!B:T,19,FALSE))</f>
        <v/>
      </c>
    </row>
    <row r="666" spans="1:11">
      <c r="A666" t="str">
        <f>filter_input!E666</f>
        <v>1807.00323</v>
      </c>
      <c r="B666" t="b">
        <f>IF(A666=0,0,VLOOKUP(A666,入力ファイル!B:T,3,FALSE))</f>
        <v>1</v>
      </c>
      <c r="C666" s="1">
        <f>IF(A666=0,"",VLOOKUP(A666,入力ファイル!B:T,4,FALSE))</f>
        <v>43282.511400462965</v>
      </c>
      <c r="D666">
        <f t="shared" si="20"/>
        <v>2018</v>
      </c>
      <c r="E666">
        <f t="shared" si="21"/>
        <v>432825114</v>
      </c>
      <c r="F666">
        <f>IF(A666=0,0,VLOOKUP(A666,入力ファイル!B:T,5,FALSE))</f>
        <v>2</v>
      </c>
      <c r="G666" t="str">
        <f>IF(A666=0,0,VLOOKUP(VLOOKUP(A666,入力ファイル!B:T,6,FALSE),vendors!A:E,5,FALSE))</f>
        <v>IBM</v>
      </c>
      <c r="H666" t="str">
        <f>IF(A666=0,0,VLOOKUP(A666,入力ファイル!B:T,15,FALSE))</f>
        <v>F11</v>
      </c>
      <c r="I666">
        <f>IFERROR(VLOOKUP(A666,subject_ids!A:B,2,FALSE),"")</f>
        <v>1</v>
      </c>
      <c r="J666" t="str">
        <f>IF(A666=0,0,VLOOKUP(A666,入力ファイル!B:T,17,FALSE))</f>
        <v>Spin-Boson Model to Demonstrate Quantum Tunneling in Biomolecules using   IBM Quantum Computer</v>
      </c>
      <c r="K666" t="str">
        <f>IF(A666=0,0,VLOOKUP(A666,入力ファイル!B:T,19,FALSE))</f>
        <v/>
      </c>
    </row>
    <row r="667" spans="1:11">
      <c r="A667" t="str">
        <f>filter_input!E667</f>
        <v>1806.10229</v>
      </c>
      <c r="B667" t="b">
        <f>IF(A667=0,0,VLOOKUP(A667,入力ファイル!B:T,3,FALSE))</f>
        <v>1</v>
      </c>
      <c r="C667" s="1">
        <f>IF(A667=0,"",VLOOKUP(A667,入力ファイル!B:T,4,FALSE))</f>
        <v>43277.923657407409</v>
      </c>
      <c r="D667">
        <f t="shared" si="20"/>
        <v>2018</v>
      </c>
      <c r="E667">
        <f t="shared" si="21"/>
        <v>432779236</v>
      </c>
      <c r="F667">
        <f>IF(A667=0,0,VLOOKUP(A667,入力ファイル!B:T,5,FALSE))</f>
        <v>4</v>
      </c>
      <c r="G667" t="str">
        <f>IF(A667=0,0,VLOOKUP(VLOOKUP(A667,入力ファイル!B:T,6,FALSE),vendors!A:E,5,FALSE))</f>
        <v>IBM</v>
      </c>
      <c r="H667" t="str">
        <f>IF(A667=0,0,VLOOKUP(A667,入力ファイル!B:T,15,FALSE))</f>
        <v>A</v>
      </c>
      <c r="I667">
        <f>IFERROR(VLOOKUP(A667,subject_ids!A:B,2,FALSE),"")</f>
        <v>1</v>
      </c>
      <c r="J667" t="str">
        <f>IF(A667=0,0,VLOOKUP(A667,入力ファイル!B:T,17,FALSE))</f>
        <v>A simulational model for witnessing quantum effects of gravity using IBM   quantum computer</v>
      </c>
      <c r="K667" t="str">
        <f>IF(A667=0,0,VLOOKUP(A667,入力ファイル!B:T,19,FALSE))</f>
        <v/>
      </c>
    </row>
    <row r="668" spans="1:11">
      <c r="A668" t="str">
        <f>filter_input!E668</f>
        <v>1806.10221</v>
      </c>
      <c r="B668" t="b">
        <f>IF(A668=0,0,VLOOKUP(A668,入力ファイル!B:T,3,FALSE))</f>
        <v>0</v>
      </c>
      <c r="C668" s="1">
        <f>IF(A668=0,"",VLOOKUP(A668,入力ファイル!B:T,4,FALSE))</f>
        <v>43277.908356481479</v>
      </c>
      <c r="D668">
        <f t="shared" si="20"/>
        <v>2018</v>
      </c>
      <c r="E668">
        <f t="shared" si="21"/>
        <v>432779083</v>
      </c>
      <c r="F668">
        <f>IF(A668=0,0,VLOOKUP(A668,入力ファイル!B:T,5,FALSE))</f>
        <v>0</v>
      </c>
      <c r="G668">
        <f>IF(A668=0,0,VLOOKUP(VLOOKUP(A668,入力ファイル!B:T,6,FALSE),vendors!A:E,5,FALSE))</f>
        <v>0</v>
      </c>
      <c r="H668" t="str">
        <f>IF(A668=0,0,VLOOKUP(A668,入力ファイル!B:T,15,FALSE))</f>
        <v/>
      </c>
      <c r="I668">
        <f>IFERROR(VLOOKUP(A668,subject_ids!A:B,2,FALSE),"")</f>
        <v>1</v>
      </c>
      <c r="J668" t="str">
        <f>IF(A668=0,0,VLOOKUP(A668,入力ファイル!B:T,17,FALSE))</f>
        <v>A Novel Quantum N-Queens Solver Algorithm and its Simulation and   Application to Satellite Communication Using IBM Quantum Experience</v>
      </c>
      <c r="K668" t="str">
        <f>IF(A668=0,0,VLOOKUP(A668,入力ファイル!B:T,19,FALSE))</f>
        <v/>
      </c>
    </row>
    <row r="669" spans="1:11">
      <c r="A669" t="str">
        <f>filter_input!E669</f>
        <v>1806.08321</v>
      </c>
      <c r="B669" t="b">
        <f>IF(A669=0,0,VLOOKUP(A669,入力ファイル!B:T,3,FALSE))</f>
        <v>1</v>
      </c>
      <c r="C669" s="1">
        <f>IF(A669=0,"",VLOOKUP(A669,入力ファイル!B:T,4,FALSE))</f>
        <v>43272.710057870368</v>
      </c>
      <c r="D669">
        <f t="shared" si="20"/>
        <v>2018</v>
      </c>
      <c r="E669">
        <f t="shared" si="21"/>
        <v>432727100</v>
      </c>
      <c r="F669">
        <f>IF(A669=0,0,VLOOKUP(A669,入力ファイル!B:T,5,FALSE))</f>
        <v>2</v>
      </c>
      <c r="G669" t="str">
        <f>IF(A669=0,0,VLOOKUP(VLOOKUP(A669,入力ファイル!B:T,6,FALSE),vendors!A:E,5,FALSE))</f>
        <v>Rigetti</v>
      </c>
      <c r="H669" t="str">
        <f>IF(A669=0,0,VLOOKUP(A669,入力ファイル!B:T,15,FALSE))</f>
        <v>F1</v>
      </c>
      <c r="I669">
        <f>IFERROR(VLOOKUP(A669,subject_ids!A:B,2,FALSE),"")</f>
        <v>1</v>
      </c>
      <c r="J669" t="str">
        <f>IF(A669=0,0,VLOOKUP(A669,入力ファイル!B:T,17,FALSE))</f>
        <v>Quantum Kitchen Sinks: An algorithm for machine learning on near-term   quantum computers</v>
      </c>
      <c r="K669" t="str">
        <f>IF(A669=0,0,VLOOKUP(A669,入力ファイル!B:T,19,FALSE))</f>
        <v>どのQPUを用いたか，明示的に書かれていない．``These experiments were run on a device with 8 qubits arranged in a loop [44, 45]."の一文と[44],[45]とpyQuilのドキュメントより8Q Agaveと予想し，そのように記入しています．</v>
      </c>
    </row>
    <row r="670" spans="1:11">
      <c r="A670" t="str">
        <f>filter_input!E670</f>
        <v>1806.06893</v>
      </c>
      <c r="B670" t="b">
        <f>IF(A670=0,0,VLOOKUP(A670,入力ファイル!B:T,3,FALSE))</f>
        <v>1</v>
      </c>
      <c r="C670" s="1">
        <f>IF(A670=0,"",VLOOKUP(A670,入力ファイル!B:T,4,FALSE))</f>
        <v>43269.790127314816</v>
      </c>
      <c r="D670">
        <f t="shared" si="20"/>
        <v>2018</v>
      </c>
      <c r="E670">
        <f t="shared" si="21"/>
        <v>432697901</v>
      </c>
      <c r="F670">
        <f>IF(A670=0,0,VLOOKUP(A670,入力ファイル!B:T,5,FALSE))</f>
        <v>5</v>
      </c>
      <c r="G670" t="str">
        <f>IF(A670=0,0,VLOOKUP(VLOOKUP(A670,入力ファイル!B:T,6,FALSE),vendors!A:E,5,FALSE))</f>
        <v>IBM</v>
      </c>
      <c r="H670" t="str">
        <f>IF(A670=0,0,VLOOKUP(A670,入力ファイル!B:T,15,FALSE))</f>
        <v>F4</v>
      </c>
      <c r="I670">
        <f>IFERROR(VLOOKUP(A670,subject_ids!A:B,2,FALSE),"")</f>
        <v>1</v>
      </c>
      <c r="J670" t="str">
        <f>IF(A670=0,0,VLOOKUP(A670,入力ファイル!B:T,17,FALSE))</f>
        <v>Quantum Risk Analysis</v>
      </c>
      <c r="K670" t="str">
        <f>IF(A670=0,0,VLOOKUP(A670,入力ファイル!B:T,19,FALSE))</f>
        <v/>
      </c>
    </row>
    <row r="671" spans="1:11">
      <c r="A671" t="str">
        <f>filter_input!E671</f>
        <v>1806.06649</v>
      </c>
      <c r="B671" t="b">
        <f>IF(A671=0,0,VLOOKUP(A671,入力ファイル!B:T,3,FALSE))</f>
        <v>1</v>
      </c>
      <c r="C671" s="1">
        <f>IF(A671=0,"",VLOOKUP(A671,入力ファイル!B:T,4,FALSE))</f>
        <v>43269.561215277776</v>
      </c>
      <c r="D671">
        <f t="shared" si="20"/>
        <v>2018</v>
      </c>
      <c r="E671">
        <f t="shared" si="21"/>
        <v>432695612</v>
      </c>
      <c r="F671">
        <f>IF(A671=0,0,VLOOKUP(A671,入力ファイル!B:T,5,FALSE))</f>
        <v>1</v>
      </c>
      <c r="G671" t="str">
        <f>IF(A671=0,0,VLOOKUP(VLOOKUP(A671,入力ファイル!B:T,6,FALSE),vendors!A:E,5,FALSE))</f>
        <v>Rigetti</v>
      </c>
      <c r="H671" t="str">
        <f>IF(A671=0,0,VLOOKUP(A671,入力ファイル!B:T,15,FALSE))</f>
        <v>F8</v>
      </c>
      <c r="I671" t="str">
        <f>IFERROR(VLOOKUP(A671,subject_ids!A:B,2,FALSE),"")</f>
        <v>1,7,21</v>
      </c>
      <c r="J671" t="str">
        <f>IF(A671=0,0,VLOOKUP(A671,入力ファイル!B:T,17,FALSE))</f>
        <v>Simulation of Nonequilibrium Dynamics on a Quantum Computer</v>
      </c>
      <c r="K671" t="str">
        <f>IF(A671=0,0,VLOOKUP(A671,入力ファイル!B:T,19,FALSE))</f>
        <v/>
      </c>
    </row>
    <row r="672" spans="1:11">
      <c r="A672" t="str">
        <f>filter_input!E672</f>
        <v>1806.02736</v>
      </c>
      <c r="B672" t="b">
        <f>IF(A672=0,0,VLOOKUP(A672,入力ファイル!B:T,3,FALSE))</f>
        <v>1</v>
      </c>
      <c r="C672" s="1">
        <f>IF(A672=0,"",VLOOKUP(A672,入力ファイル!B:T,4,FALSE))</f>
        <v>43258.659259259257</v>
      </c>
      <c r="D672">
        <f t="shared" si="20"/>
        <v>2018</v>
      </c>
      <c r="E672">
        <f t="shared" si="21"/>
        <v>432586592</v>
      </c>
      <c r="F672">
        <f>IF(A672=0,0,VLOOKUP(A672,入力ファイル!B:T,5,FALSE))</f>
        <v>19</v>
      </c>
      <c r="G672" t="str">
        <f>IF(A672=0,0,VLOOKUP(VLOOKUP(A672,入力ファイル!B:T,6,FALSE),vendors!A:E,5,FALSE))</f>
        <v>IBM</v>
      </c>
      <c r="H672" t="str">
        <f>IF(A672=0,0,VLOOKUP(A672,入力ファイル!B:T,15,FALSE))</f>
        <v>C</v>
      </c>
      <c r="I672">
        <f>IFERROR(VLOOKUP(A672,subject_ids!A:B,2,FALSE),"")</f>
        <v>1</v>
      </c>
      <c r="J672" t="str">
        <f>IF(A672=0,0,VLOOKUP(A672,入力ファイル!B:T,17,FALSE))</f>
        <v>Benchmarking of quantum processors with random circuits</v>
      </c>
      <c r="K672" t="str">
        <f>IF(A672=0,0,VLOOKUP(A672,入力ファイル!B:T,19,FALSE))</f>
        <v>Rigettiの19Q Acornも使用している．実利用量子ビット数は19Q Acornを使用しているときの利用した量子ビットの数</v>
      </c>
    </row>
    <row r="673" spans="1:11">
      <c r="A673" t="str">
        <f>filter_input!E673</f>
        <v>1806.02575</v>
      </c>
      <c r="B673" t="b">
        <f>IF(A673=0,0,VLOOKUP(A673,入力ファイル!B:T,3,FALSE))</f>
        <v>0</v>
      </c>
      <c r="C673" s="1">
        <f>IF(A673=0,"",VLOOKUP(A673,入力ファイル!B:T,4,FALSE))</f>
        <v>43258.389837962961</v>
      </c>
      <c r="D673">
        <f t="shared" si="20"/>
        <v>2018</v>
      </c>
      <c r="E673">
        <f t="shared" si="21"/>
        <v>432583898</v>
      </c>
      <c r="F673">
        <f>IF(A673=0,0,VLOOKUP(A673,入力ファイル!B:T,5,FALSE))</f>
        <v>0</v>
      </c>
      <c r="G673">
        <f>IF(A673=0,0,VLOOKUP(VLOOKUP(A673,入力ファイル!B:T,6,FALSE),vendors!A:E,5,FALSE))</f>
        <v>0</v>
      </c>
      <c r="H673" t="str">
        <f>IF(A673=0,0,VLOOKUP(A673,入力ファイル!B:T,15,FALSE))</f>
        <v>C</v>
      </c>
      <c r="I673">
        <f>IFERROR(VLOOKUP(A673,subject_ids!A:B,2,FALSE),"")</f>
        <v>1</v>
      </c>
      <c r="J673" t="str">
        <f>IF(A673=0,0,VLOOKUP(A673,入力ファイル!B:T,17,FALSE))</f>
        <v>Experimental Realization of Controlled Square Root of Z Gate Using IBM's   Cloud Quantum Experience Platform</v>
      </c>
      <c r="K673" t="str">
        <f>IF(A673=0,0,VLOOKUP(A673,入力ファイル!B:T,19,FALSE))</f>
        <v>制御Z演算をIBM Qのゲートセットで表現するにはどうすれば良いか述べている．回路を載せてはいるが，実機を利用した結果については載せていない．</v>
      </c>
    </row>
    <row r="674" spans="1:11">
      <c r="A674" t="str">
        <f>filter_input!E674</f>
        <v>1806.00461</v>
      </c>
      <c r="B674" t="b">
        <f>IF(A674=0,0,VLOOKUP(A674,入力ファイル!B:T,3,FALSE))</f>
        <v>1</v>
      </c>
      <c r="C674" s="1">
        <f>IF(A674=0,"",VLOOKUP(A674,入力ファイル!B:T,4,FALSE))</f>
        <v>43252.734733796293</v>
      </c>
      <c r="D674">
        <f t="shared" si="20"/>
        <v>2018</v>
      </c>
      <c r="E674">
        <f t="shared" si="21"/>
        <v>432527347</v>
      </c>
      <c r="F674">
        <f>IF(A674=0,0,VLOOKUP(A674,入力ファイル!B:T,5,FALSE))</f>
        <v>4</v>
      </c>
      <c r="G674" t="str">
        <f>IF(A674=0,0,VLOOKUP(VLOOKUP(A674,入力ファイル!B:T,6,FALSE),vendors!A:E,5,FALSE))</f>
        <v>Rigetti</v>
      </c>
      <c r="H674" t="str">
        <f>IF(A674=0,0,VLOOKUP(A674,入力ファイル!B:T,15,FALSE))</f>
        <v>F2</v>
      </c>
      <c r="I674" t="str">
        <f>IFERROR(VLOOKUP(A674,subject_ids!A:B,2,FALSE),"")</f>
        <v>24,14,1</v>
      </c>
      <c r="J674" t="str">
        <f>IF(A674=0,0,VLOOKUP(A674,入力ファイル!B:T,17,FALSE))</f>
        <v>Constrained variational quantum eigensolver: Quantum computer search   engine in the Fock space</v>
      </c>
      <c r="K674" t="str">
        <f>IF(A674=0,0,VLOOKUP(A674,入力ファイル!B:T,19,FALSE))</f>
        <v/>
      </c>
    </row>
    <row r="675" spans="1:11">
      <c r="A675" t="str">
        <f>filter_input!E675</f>
        <v>1805.10928</v>
      </c>
      <c r="B675" t="b">
        <f>IF(A675=0,0,VLOOKUP(A675,入力ファイル!B:T,3,FALSE))</f>
        <v>0</v>
      </c>
      <c r="C675" s="1">
        <f>IF(A675=0,"",VLOOKUP(A675,入力ファイル!B:T,4,FALSE))</f>
        <v>43248.590474537035</v>
      </c>
      <c r="D675">
        <f t="shared" si="20"/>
        <v>2018</v>
      </c>
      <c r="E675">
        <f t="shared" si="21"/>
        <v>432485904</v>
      </c>
      <c r="F675">
        <f>IF(A675=0,0,VLOOKUP(A675,入力ファイル!B:T,5,FALSE))</f>
        <v>0</v>
      </c>
      <c r="G675">
        <f>IF(A675=0,0,VLOOKUP(VLOOKUP(A675,入力ファイル!B:T,6,FALSE),vendors!A:E,5,FALSE))</f>
        <v>0</v>
      </c>
      <c r="H675" t="str">
        <f>IF(A675=0,0,VLOOKUP(A675,入力ファイル!B:T,15,FALSE))</f>
        <v/>
      </c>
      <c r="I675">
        <f>IFERROR(VLOOKUP(A675,subject_ids!A:B,2,FALSE),"")</f>
        <v>1</v>
      </c>
      <c r="J675" t="str">
        <f>IF(A675=0,0,VLOOKUP(A675,入力ファイル!B:T,17,FALSE))</f>
        <v>Efficient quantum algorithm for solving travelling salesman problem: An   IBM quantum experience</v>
      </c>
      <c r="K675" t="str">
        <f>IF(A675=0,0,VLOOKUP(A675,入力ファイル!B:T,19,FALSE))</f>
        <v/>
      </c>
    </row>
    <row r="676" spans="1:11">
      <c r="A676" t="str">
        <f>filter_input!E676</f>
        <v>1805.10478</v>
      </c>
      <c r="B676" t="b">
        <f>IF(A676=0,0,VLOOKUP(A676,入力ファイル!B:T,3,FALSE))</f>
        <v>1</v>
      </c>
      <c r="C676" s="1">
        <f>IF(A676=0,"",VLOOKUP(A676,入力ファイル!B:T,4,FALSE))</f>
        <v>43246.544942129629</v>
      </c>
      <c r="D676">
        <f t="shared" si="20"/>
        <v>2018</v>
      </c>
      <c r="E676">
        <f t="shared" si="21"/>
        <v>432465449</v>
      </c>
      <c r="F676">
        <f>IF(A676=0,0,VLOOKUP(A676,入力ファイル!B:T,5,FALSE))</f>
        <v>4</v>
      </c>
      <c r="G676" t="str">
        <f>IF(A676=0,0,VLOOKUP(VLOOKUP(A676,入力ファイル!B:T,6,FALSE),vendors!A:E,5,FALSE))</f>
        <v>IBM</v>
      </c>
      <c r="H676" t="str">
        <f>IF(A676=0,0,VLOOKUP(A676,入力ファイル!B:T,15,FALSE))</f>
        <v>F7</v>
      </c>
      <c r="I676">
        <f>IFERROR(VLOOKUP(A676,subject_ids!A:B,2,FALSE),"")</f>
        <v>1</v>
      </c>
      <c r="J676" t="str">
        <f>IF(A676=0,0,VLOOKUP(A676,入力ファイル!B:T,17,FALSE))</f>
        <v>Exact search algorithm to factorize large biprimes and a triprime on IBM   quantum computer</v>
      </c>
      <c r="K676" t="str">
        <f>IF(A676=0,0,VLOOKUP(A676,入力ファイル!B:T,19,FALSE))</f>
        <v/>
      </c>
    </row>
    <row r="677" spans="1:11">
      <c r="A677" t="str">
        <f>filter_input!E677</f>
        <v>1805.10224</v>
      </c>
      <c r="B677" t="b">
        <f>IF(A677=0,0,VLOOKUP(A677,入力ファイル!B:T,3,FALSE))</f>
        <v>0</v>
      </c>
      <c r="C677" s="1">
        <f>IF(A677=0,"",VLOOKUP(A677,入力ファイル!B:T,4,FALSE))</f>
        <v>43245.673101851855</v>
      </c>
      <c r="D677">
        <f t="shared" si="20"/>
        <v>2018</v>
      </c>
      <c r="E677">
        <f t="shared" si="21"/>
        <v>432456731</v>
      </c>
      <c r="F677">
        <f>IF(A677=0,0,VLOOKUP(A677,入力ファイル!B:T,5,FALSE))</f>
        <v>0</v>
      </c>
      <c r="G677">
        <f>IF(A677=0,0,VLOOKUP(VLOOKUP(A677,入力ファイル!B:T,6,FALSE),vendors!A:E,5,FALSE))</f>
        <v>0</v>
      </c>
      <c r="H677" t="str">
        <f>IF(A677=0,0,VLOOKUP(A677,入力ファイル!B:T,15,FALSE))</f>
        <v/>
      </c>
      <c r="I677" t="str">
        <f>IFERROR(VLOOKUP(A677,subject_ids!A:B,2,FALSE),"")</f>
        <v>1,10</v>
      </c>
      <c r="J677" t="str">
        <f>IF(A677=0,0,VLOOKUP(A677,入力ファイル!B:T,17,FALSE))</f>
        <v>A Case for Variability-Aware Policies for NISQ-Era Quantum Computers</v>
      </c>
      <c r="K677" t="str">
        <f>IF(A677=0,0,VLOOKUP(A677,入力ファイル!B:T,19,FALSE))</f>
        <v>キャリブレーションデータをモニターしてただけっぽいです</v>
      </c>
    </row>
    <row r="678" spans="1:11">
      <c r="A678" t="str">
        <f>filter_input!E678</f>
        <v>1805.07185</v>
      </c>
      <c r="B678" t="b">
        <f>IF(A678=0,0,VLOOKUP(A678,入力ファイル!B:T,3,FALSE))</f>
        <v>1</v>
      </c>
      <c r="C678" s="1">
        <f>IF(A678=0,"",VLOOKUP(A678,入力ファイル!B:T,4,FALSE))</f>
        <v>43238.543229166666</v>
      </c>
      <c r="D678">
        <f t="shared" si="20"/>
        <v>2018</v>
      </c>
      <c r="E678">
        <f t="shared" si="21"/>
        <v>432385432</v>
      </c>
      <c r="F678">
        <f>IF(A678=0,0,VLOOKUP(A678,入力ファイル!B:T,5,FALSE))</f>
        <v>2</v>
      </c>
      <c r="G678" t="str">
        <f>IF(A678=0,0,VLOOKUP(VLOOKUP(A678,入力ファイル!B:T,6,FALSE),vendors!A:E,5,FALSE))</f>
        <v>IBM</v>
      </c>
      <c r="H678" t="str">
        <f>IF(A678=0,0,VLOOKUP(A678,入力ファイル!B:T,15,FALSE))</f>
        <v>B</v>
      </c>
      <c r="I678">
        <f>IFERROR(VLOOKUP(A678,subject_ids!A:B,2,FALSE),"")</f>
        <v>1</v>
      </c>
      <c r="J678" t="str">
        <f>IF(A678=0,0,VLOOKUP(A678,入力ファイル!B:T,17,FALSE))</f>
        <v>Complete characterization of the directly implementable quantum gates   used in the IBM quantum processors</v>
      </c>
      <c r="K678" t="str">
        <f>IF(A678=0,0,VLOOKUP(A678,入力ファイル!B:T,19,FALSE))</f>
        <v/>
      </c>
    </row>
    <row r="679" spans="1:11">
      <c r="A679" t="str">
        <f>filter_input!E679</f>
        <v>1805.06275</v>
      </c>
      <c r="B679" t="b">
        <f>IF(A679=0,0,VLOOKUP(A679,入力ファイル!B:T,3,FALSE))</f>
        <v>1</v>
      </c>
      <c r="C679" s="1">
        <f>IF(A679=0,"",VLOOKUP(A679,入力ファイル!B:T,4,FALSE))</f>
        <v>43236.531608796293</v>
      </c>
      <c r="D679">
        <f t="shared" si="20"/>
        <v>2018</v>
      </c>
      <c r="E679">
        <f t="shared" si="21"/>
        <v>432365316</v>
      </c>
      <c r="F679">
        <f>IF(A679=0,0,VLOOKUP(A679,入力ファイル!B:T,5,FALSE))</f>
        <v>2</v>
      </c>
      <c r="G679" t="str">
        <f>IF(A679=0,0,VLOOKUP(VLOOKUP(A679,入力ファイル!B:T,6,FALSE),vendors!A:E,5,FALSE))</f>
        <v>IBM</v>
      </c>
      <c r="H679" t="str">
        <f>IF(A679=0,0,VLOOKUP(A679,入力ファイル!B:T,15,FALSE))</f>
        <v>F8</v>
      </c>
      <c r="I679" t="str">
        <f>IFERROR(VLOOKUP(A679,subject_ids!A:B,2,FALSE),"")</f>
        <v>1,23</v>
      </c>
      <c r="J679" t="str">
        <f>IF(A679=0,0,VLOOKUP(A679,入力ファイル!B:T,17,FALSE))</f>
        <v>Experimental quantum mechanics in the class room: Testing basic ideas of   quantum mechanics and quantum computing using IBM quantum computer</v>
      </c>
      <c r="K679" t="str">
        <f>IF(A679=0,0,VLOOKUP(A679,入力ファイル!B:T,19,FALSE))</f>
        <v/>
      </c>
    </row>
    <row r="680" spans="1:11">
      <c r="A680" t="str">
        <f>filter_input!E680</f>
        <v>1805.05227</v>
      </c>
      <c r="B680" t="b">
        <f>IF(A680=0,0,VLOOKUP(A680,入力ファイル!B:T,3,FALSE))</f>
        <v>1</v>
      </c>
      <c r="C680" s="1">
        <f>IF(A680=0,"",VLOOKUP(A680,入力ファイル!B:T,4,FALSE))</f>
        <v>43234.642939814818</v>
      </c>
      <c r="D680">
        <f t="shared" si="20"/>
        <v>2018</v>
      </c>
      <c r="E680">
        <f t="shared" si="21"/>
        <v>432346429</v>
      </c>
      <c r="F680">
        <f>IF(A680=0,0,VLOOKUP(A680,入力ファイル!B:T,5,FALSE))</f>
        <v>5</v>
      </c>
      <c r="G680" t="str">
        <f>IF(A680=0,0,VLOOKUP(VLOOKUP(A680,入力ファイル!B:T,6,FALSE),vendors!A:E,5,FALSE))</f>
        <v>IBM</v>
      </c>
      <c r="H680" t="str">
        <f>IF(A680=0,0,VLOOKUP(A680,入力ファイル!B:T,15,FALSE))</f>
        <v>D</v>
      </c>
      <c r="I680">
        <f>IFERROR(VLOOKUP(A680,subject_ids!A:B,2,FALSE),"")</f>
        <v>1</v>
      </c>
      <c r="J680" t="str">
        <f>IF(A680=0,0,VLOOKUP(A680,入力ファイル!B:T,17,FALSE))</f>
        <v>Testing quantum fault tolerance on small systems</v>
      </c>
      <c r="K680" t="str">
        <f>IF(A680=0,0,VLOOKUP(A680,入力ファイル!B:T,19,FALSE))</f>
        <v/>
      </c>
    </row>
    <row r="681" spans="1:11">
      <c r="A681" t="str">
        <f>filter_input!E681</f>
        <v>1804.09725</v>
      </c>
      <c r="B681" t="b">
        <f>IF(A681=0,0,VLOOKUP(A681,入力ファイル!B:T,3,FALSE))</f>
        <v>1</v>
      </c>
      <c r="C681" s="1">
        <f>IF(A681=0,"",VLOOKUP(A681,入力ファイル!B:T,4,FALSE))</f>
        <v>43215.750057870369</v>
      </c>
      <c r="D681">
        <f t="shared" si="20"/>
        <v>2018</v>
      </c>
      <c r="E681">
        <f t="shared" si="21"/>
        <v>432157500</v>
      </c>
      <c r="F681">
        <f>IF(A681=0,0,VLOOKUP(A681,入力ファイル!B:T,5,FALSE))</f>
        <v>8</v>
      </c>
      <c r="G681" t="str">
        <f>IF(A681=0,0,VLOOKUP(VLOOKUP(A681,入力ファイル!B:T,6,FALSE),vendors!A:E,5,FALSE))</f>
        <v>IBM</v>
      </c>
      <c r="H681" t="str">
        <f>IF(A681=0,0,VLOOKUP(A681,入力ファイル!B:T,15,FALSE))</f>
        <v>F2</v>
      </c>
      <c r="I681" t="str">
        <f>IFERROR(VLOOKUP(A681,subject_ids!A:B,2,FALSE),"")</f>
        <v>8,1</v>
      </c>
      <c r="J681" t="str">
        <f>IF(A681=0,0,VLOOKUP(A681,入力ファイル!B:T,17,FALSE))</f>
        <v>Measurement of the entanglement spectrum of a symmetry-protected   topological state using the IBM quantum computer</v>
      </c>
      <c r="K681" t="str">
        <f>IF(A681=0,0,VLOOKUP(A681,入力ファイル!B:T,19,FALSE))</f>
        <v>これは割と賢い使い方。この時代で8qubitですし。</v>
      </c>
    </row>
    <row r="682" spans="1:11">
      <c r="A682" t="str">
        <f>filter_input!E682</f>
        <v>1804.03719</v>
      </c>
      <c r="B682" t="b">
        <f>IF(A682=0,0,VLOOKUP(A682,入力ファイル!B:T,3,FALSE))</f>
        <v>1</v>
      </c>
      <c r="C682" s="1">
        <f>IF(A682=0,"",VLOOKUP(A682,入力ファイル!B:T,4,FALSE))</f>
        <v>43200.881215277775</v>
      </c>
      <c r="D682">
        <f t="shared" si="20"/>
        <v>2018</v>
      </c>
      <c r="E682">
        <f t="shared" si="21"/>
        <v>432008812</v>
      </c>
      <c r="F682">
        <f>IF(A682=0,0,VLOOKUP(A682,入力ファイル!B:T,5,FALSE))</f>
        <v>5</v>
      </c>
      <c r="G682" t="str">
        <f>IF(A682=0,0,VLOOKUP(VLOOKUP(A682,入力ファイル!B:T,6,FALSE),vendors!A:E,5,FALSE))</f>
        <v>IBM</v>
      </c>
      <c r="H682" t="str">
        <f>IF(A682=0,0,VLOOKUP(A682,入力ファイル!B:T,15,FALSE))</f>
        <v>F7,F13</v>
      </c>
      <c r="I682" t="str">
        <f>IFERROR(VLOOKUP(A682,subject_ids!A:B,2,FALSE),"")</f>
        <v>10,1</v>
      </c>
      <c r="J682" t="str">
        <f>IF(A682=0,0,VLOOKUP(A682,入力ファイル!B:T,17,FALSE))</f>
        <v>Quantum Algorithm Implementations for Beginners</v>
      </c>
      <c r="K682" t="str">
        <f>IF(A682=0,0,VLOOKUP(A682,入力ファイル!B:T,19,FALSE))</f>
        <v>Table2にリストがあります。広範囲でやっています。これは論文でピックアップしてもいいかも。</v>
      </c>
    </row>
    <row r="683" spans="1:11">
      <c r="A683" t="str">
        <f>filter_input!E683</f>
        <v>1803.06530</v>
      </c>
      <c r="B683" t="b">
        <f>IF(A683=0,0,VLOOKUP(A683,入力ファイル!B:T,3,FALSE))</f>
        <v>1</v>
      </c>
      <c r="C683" s="1">
        <f>IF(A683=0,"",VLOOKUP(A683,入力ファイル!B:T,4,FALSE))</f>
        <v>43176.678391203706</v>
      </c>
      <c r="D683">
        <f t="shared" si="20"/>
        <v>2018</v>
      </c>
      <c r="E683">
        <f t="shared" si="21"/>
        <v>431766783</v>
      </c>
      <c r="F683">
        <f>IF(A683=0,0,VLOOKUP(A683,入力ファイル!B:T,5,FALSE))</f>
        <v>3</v>
      </c>
      <c r="G683" t="str">
        <f>IF(A683=0,0,VLOOKUP(VLOOKUP(A683,入力ファイル!B:T,6,FALSE),vendors!A:E,5,FALSE))</f>
        <v>IBM</v>
      </c>
      <c r="H683" t="str">
        <f>IF(A683=0,0,VLOOKUP(A683,入力ファイル!B:T,15,FALSE))</f>
        <v>A</v>
      </c>
      <c r="I683">
        <f>IFERROR(VLOOKUP(A683,subject_ids!A:B,2,FALSE),"")</f>
        <v>1</v>
      </c>
      <c r="J683" t="str">
        <f>IF(A683=0,0,VLOOKUP(A683,入力ファイル!B:T,17,FALSE))</f>
        <v>Designing Quantum Router in IBM Quantum Computer</v>
      </c>
      <c r="K683" t="str">
        <f>IF(A683=0,0,VLOOKUP(A683,入力ファイル!B:T,19,FALSE))</f>
        <v/>
      </c>
    </row>
    <row r="684" spans="1:11">
      <c r="A684" t="str">
        <f>filter_input!E684</f>
        <v>1803.06311</v>
      </c>
      <c r="B684" t="b">
        <f>IF(A684=0,0,VLOOKUP(A684,入力ファイル!B:T,3,FALSE))</f>
        <v>1</v>
      </c>
      <c r="C684" s="1">
        <f>IF(A684=0,"",VLOOKUP(A684,入力ファイル!B:T,4,FALSE))</f>
        <v>43175.706597222219</v>
      </c>
      <c r="D684">
        <f t="shared" si="20"/>
        <v>2018</v>
      </c>
      <c r="E684">
        <f t="shared" si="21"/>
        <v>431757065</v>
      </c>
      <c r="F684">
        <f>IF(A684=0,0,VLOOKUP(A684,入力ファイル!B:T,5,FALSE))</f>
        <v>4</v>
      </c>
      <c r="G684" t="str">
        <f>IF(A684=0,0,VLOOKUP(VLOOKUP(A684,入力ファイル!B:T,6,FALSE),vendors!A:E,5,FALSE))</f>
        <v>IBM</v>
      </c>
      <c r="H684" t="str">
        <f>IF(A684=0,0,VLOOKUP(A684,入力ファイル!B:T,15,FALSE))</f>
        <v>A</v>
      </c>
      <c r="I684">
        <f>IFERROR(VLOOKUP(A684,subject_ids!A:B,2,FALSE),"")</f>
        <v>1</v>
      </c>
      <c r="J684" t="str">
        <f>IF(A684=0,0,VLOOKUP(A684,入力ファイル!B:T,17,FALSE))</f>
        <v>Experimental Demonstration of Non-Destructive Discrimination of   Arbitrary Set of Orthogonal Quantum States Using 5-qubit IBM Quantum Computer   on Cloud</v>
      </c>
      <c r="K684" t="str">
        <f>IF(A684=0,0,VLOOKUP(A684,入力ファイル!B:T,19,FALSE))</f>
        <v/>
      </c>
    </row>
    <row r="685" spans="1:11">
      <c r="A685" t="str">
        <f>filter_input!E685</f>
        <v>1803.04114</v>
      </c>
      <c r="B685" t="b">
        <f>IF(A685=0,0,VLOOKUP(A685,入力ファイル!B:T,3,FALSE))</f>
        <v>1</v>
      </c>
      <c r="C685" s="1">
        <f>IF(A685=0,"",VLOOKUP(A685,入力ファイル!B:T,4,FALSE))</f>
        <v>43171.215057870373</v>
      </c>
      <c r="D685">
        <f t="shared" si="20"/>
        <v>2018</v>
      </c>
      <c r="E685">
        <f t="shared" si="21"/>
        <v>431712150</v>
      </c>
      <c r="F685">
        <f>IF(A685=0,0,VLOOKUP(A685,入力ファイル!B:T,5,FALSE))</f>
        <v>3</v>
      </c>
      <c r="G685" t="str">
        <f>IF(A685=0,0,VLOOKUP(VLOOKUP(A685,入力ファイル!B:T,6,FALSE),vendors!A:E,5,FALSE))</f>
        <v>IBM</v>
      </c>
      <c r="H685" t="str">
        <f>IF(A685=0,0,VLOOKUP(A685,入力ファイル!B:T,15,FALSE))</f>
        <v>F1,F7</v>
      </c>
      <c r="I685">
        <f>IFERROR(VLOOKUP(A685,subject_ids!A:B,2,FALSE),"")</f>
        <v>1</v>
      </c>
      <c r="J685" t="str">
        <f>IF(A685=0,0,VLOOKUP(A685,入力ファイル!B:T,17,FALSE))</f>
        <v>Learning the quantum algorithm for state overlap</v>
      </c>
      <c r="K685" t="str">
        <f>IF(A685=0,0,VLOOKUP(A685,入力ファイル!B:T,19,FALSE))</f>
        <v>19qubitという情報しかないですね</v>
      </c>
    </row>
    <row r="686" spans="1:11">
      <c r="A686" t="str">
        <f>filter_input!E686</f>
        <v>1803.03326</v>
      </c>
      <c r="B686" t="b">
        <f>IF(A686=0,0,VLOOKUP(A686,入力ファイル!B:T,3,FALSE))</f>
        <v>1</v>
      </c>
      <c r="C686" s="1">
        <f>IF(A686=0,"",VLOOKUP(A686,入力ファイル!B:T,4,FALSE))</f>
        <v>43167.939502314817</v>
      </c>
      <c r="D686">
        <f t="shared" si="20"/>
        <v>2018</v>
      </c>
      <c r="E686">
        <f t="shared" si="21"/>
        <v>431679395</v>
      </c>
      <c r="F686">
        <f>IF(A686=0,0,VLOOKUP(A686,入力ファイル!B:T,5,FALSE))</f>
        <v>2</v>
      </c>
      <c r="G686" t="str">
        <f>IF(A686=0,0,VLOOKUP(VLOOKUP(A686,入力ファイル!B:T,6,FALSE),vendors!A:E,5,FALSE))</f>
        <v>IBM</v>
      </c>
      <c r="H686" t="str">
        <f>IF(A686=0,0,VLOOKUP(A686,入力ファイル!B:T,15,FALSE))</f>
        <v>F8</v>
      </c>
      <c r="I686" t="str">
        <f>IFERROR(VLOOKUP(A686,subject_ids!A:B,2,FALSE),"")</f>
        <v>1,21,22,4,13</v>
      </c>
      <c r="J686" t="str">
        <f>IF(A686=0,0,VLOOKUP(A686,入力ファイル!B:T,17,FALSE))</f>
        <v>Quantum-Classical Computation of Schwinger Model Dynamics using Quantum   Computers</v>
      </c>
      <c r="K686" t="str">
        <f>IF(A686=0,0,VLOOKUP(A686,入力ファイル!B:T,19,FALSE))</f>
        <v/>
      </c>
    </row>
    <row r="687" spans="1:11">
      <c r="A687" t="str">
        <f>filter_input!E687</f>
        <v>1803.01022</v>
      </c>
      <c r="B687" t="b">
        <f>IF(A687=0,0,VLOOKUP(A687,入力ファイル!B:T,3,FALSE))</f>
        <v>1</v>
      </c>
      <c r="C687" s="1">
        <f>IF(A687=0,"",VLOOKUP(A687,入力ファイル!B:T,4,FALSE))</f>
        <v>43161.820300925923</v>
      </c>
      <c r="D687">
        <f t="shared" si="20"/>
        <v>2018</v>
      </c>
      <c r="E687">
        <f t="shared" si="21"/>
        <v>431618203</v>
      </c>
      <c r="F687">
        <f>IF(A687=0,0,VLOOKUP(A687,入力ファイル!B:T,5,FALSE))</f>
        <v>4</v>
      </c>
      <c r="G687" t="str">
        <f>IF(A687=0,0,VLOOKUP(VLOOKUP(A687,入力ファイル!B:T,6,FALSE),vendors!A:E,5,FALSE))</f>
        <v>IBM</v>
      </c>
      <c r="H687" t="str">
        <f>IF(A687=0,0,VLOOKUP(A687,入力ファイル!B:T,15,FALSE))</f>
        <v>C</v>
      </c>
      <c r="I687" t="str">
        <f>IFERROR(VLOOKUP(A687,subject_ids!A:B,2,FALSE),"")</f>
        <v>1,10</v>
      </c>
      <c r="J687" t="str">
        <f>IF(A687=0,0,VLOOKUP(A687,入力ファイル!B:T,17,FALSE))</f>
        <v>Programming Quantum Computers Using Design Automation</v>
      </c>
      <c r="K687" t="str">
        <f>IF(A687=0,0,VLOOKUP(A687,入力ファイル!B:T,19,FALSE))</f>
        <v/>
      </c>
    </row>
    <row r="688" spans="1:11">
      <c r="A688" t="str">
        <f>filter_input!E688</f>
        <v>1801.03782</v>
      </c>
      <c r="B688" t="b">
        <f>IF(A688=0,0,VLOOKUP(A688,入力ファイル!B:T,3,FALSE))</f>
        <v>1</v>
      </c>
      <c r="C688" s="1">
        <f>IF(A688=0,"",VLOOKUP(A688,入力ファイル!B:T,4,FALSE))</f>
        <v>43111.610925925925</v>
      </c>
      <c r="D688">
        <f t="shared" si="20"/>
        <v>2018</v>
      </c>
      <c r="E688">
        <f t="shared" si="21"/>
        <v>431116109</v>
      </c>
      <c r="F688">
        <f>IF(A688=0,0,VLOOKUP(A688,入力ファイル!B:T,5,FALSE))</f>
        <v>15</v>
      </c>
      <c r="G688" t="str">
        <f>IF(A688=0,0,VLOOKUP(VLOOKUP(A688,入力ファイル!B:T,6,FALSE),vendors!A:E,5,FALSE))</f>
        <v>IBM</v>
      </c>
      <c r="H688" t="str">
        <f>IF(A688=0,0,VLOOKUP(A688,入力ファイル!B:T,15,FALSE))</f>
        <v>A</v>
      </c>
      <c r="I688">
        <f>IFERROR(VLOOKUP(A688,subject_ids!A:B,2,FALSE),"")</f>
        <v>1</v>
      </c>
      <c r="J688" t="str">
        <f>IF(A688=0,0,VLOOKUP(A688,入力ファイル!B:T,17,FALSE))</f>
        <v>16-qubit IBM universal quantum computer can be fully entangled</v>
      </c>
      <c r="K688" t="str">
        <f>IF(A688=0,0,VLOOKUP(A688,入力ファイル!B:T,19,FALSE))</f>
        <v/>
      </c>
    </row>
    <row r="689" spans="1:11">
      <c r="A689" t="str">
        <f>filter_input!E689</f>
        <v>1801.00778</v>
      </c>
      <c r="B689" t="b">
        <f>IF(A689=0,0,VLOOKUP(A689,入力ファイル!B:T,3,FALSE))</f>
        <v>1</v>
      </c>
      <c r="C689" s="1">
        <f>IF(A689=0,"",VLOOKUP(A689,入力ファイル!B:T,4,FALSE))</f>
        <v>43099.528171296297</v>
      </c>
      <c r="D689">
        <f t="shared" si="20"/>
        <v>2017</v>
      </c>
      <c r="E689">
        <f t="shared" si="21"/>
        <v>430995281</v>
      </c>
      <c r="F689">
        <f>IF(A689=0,0,VLOOKUP(A689,入力ファイル!B:T,5,FALSE))</f>
        <v>2</v>
      </c>
      <c r="G689" t="str">
        <f>IF(A689=0,0,VLOOKUP(VLOOKUP(A689,入力ファイル!B:T,6,FALSE),vendors!A:E,5,FALSE))</f>
        <v>IBM</v>
      </c>
      <c r="H689" t="str">
        <f>IF(A689=0,0,VLOOKUP(A689,入力ファイル!B:T,15,FALSE))</f>
        <v>F6</v>
      </c>
      <c r="I689">
        <f>IFERROR(VLOOKUP(A689,subject_ids!A:B,2,FALSE),"")</f>
        <v>1</v>
      </c>
      <c r="J689" t="str">
        <f>IF(A689=0,0,VLOOKUP(A689,入力ファイル!B:T,17,FALSE))</f>
        <v>Solving Linear Systems of Equations by Using the Concept of Grover's   Search Algorithm: An IBM Quantum Experience</v>
      </c>
      <c r="K689" t="str">
        <f>IF(A689=0,0,VLOOKUP(A689,入力ファイル!B:T,19,FALSE))</f>
        <v/>
      </c>
    </row>
    <row r="690" spans="1:11">
      <c r="A690" t="str">
        <f>filter_input!E690</f>
        <v>1712.10231</v>
      </c>
      <c r="B690" t="b">
        <f>IF(A690=0,0,VLOOKUP(A690,入力ファイル!B:T,3,FALSE))</f>
        <v>0</v>
      </c>
      <c r="C690" s="1">
        <f>IF(A690=0,"",VLOOKUP(A690,入力ファイル!B:T,4,FALSE))</f>
        <v>43098.579976851855</v>
      </c>
      <c r="D690">
        <f t="shared" si="20"/>
        <v>2017</v>
      </c>
      <c r="E690">
        <f t="shared" si="21"/>
        <v>430985799</v>
      </c>
      <c r="F690">
        <f>IF(A690=0,0,VLOOKUP(A690,入力ファイル!B:T,5,FALSE))</f>
        <v>0</v>
      </c>
      <c r="G690">
        <f>IF(A690=0,0,VLOOKUP(VLOOKUP(A690,入力ファイル!B:T,6,FALSE),vendors!A:E,5,FALSE))</f>
        <v>0</v>
      </c>
      <c r="H690" t="str">
        <f>IF(A690=0,0,VLOOKUP(A690,入力ファイル!B:T,15,FALSE))</f>
        <v/>
      </c>
      <c r="I690">
        <f>IFERROR(VLOOKUP(A690,subject_ids!A:B,2,FALSE),"")</f>
        <v>1</v>
      </c>
      <c r="J690" t="str">
        <f>IF(A690=0,0,VLOOKUP(A690,入力ファイル!B:T,17,FALSE))</f>
        <v>Demonstration of Optimal Fixed-Point Quantum Search Algorithm in IBM   Quantum Computer</v>
      </c>
      <c r="K690" t="str">
        <f>IF(A690=0,0,VLOOKUP(A690,入力ファイル!B:T,19,FALSE))</f>
        <v>超紛らわしいですがsimulatorしか使ってない</v>
      </c>
    </row>
    <row r="691" spans="1:11">
      <c r="A691" t="str">
        <f>filter_input!E691</f>
        <v>1712.10057</v>
      </c>
      <c r="B691" t="b">
        <f>IF(A691=0,0,VLOOKUP(A691,入力ファイル!B:T,3,FALSE))</f>
        <v>1</v>
      </c>
      <c r="C691" s="1">
        <f>IF(A691=0,"",VLOOKUP(A691,入力ファイル!B:T,4,FALSE))</f>
        <v>43097.874699074076</v>
      </c>
      <c r="D691">
        <f t="shared" si="20"/>
        <v>2017</v>
      </c>
      <c r="E691">
        <f t="shared" si="21"/>
        <v>430978746</v>
      </c>
      <c r="F691">
        <f>IF(A691=0,0,VLOOKUP(A691,入力ファイル!B:T,5,FALSE))</f>
        <v>3</v>
      </c>
      <c r="G691" t="str">
        <f>IF(A691=0,0,VLOOKUP(VLOOKUP(A691,入力ファイル!B:T,6,FALSE),vendors!A:E,5,FALSE))</f>
        <v>IBM</v>
      </c>
      <c r="H691" t="str">
        <f>IF(A691=0,0,VLOOKUP(A691,入力ファイル!B:T,15,FALSE))</f>
        <v>F8</v>
      </c>
      <c r="I691" t="str">
        <f>IFERROR(VLOOKUP(A691,subject_ids!A:B,2,FALSE),"")</f>
        <v>1,8,6,17</v>
      </c>
      <c r="J691" t="str">
        <f>IF(A691=0,0,VLOOKUP(A691,入力ファイル!B:T,17,FALSE))</f>
        <v>Arrow of time and its reversal on IBM quantum computer</v>
      </c>
      <c r="K691" t="str">
        <f>IF(A691=0,0,VLOOKUP(A691,入力ファイル!B:T,19,FALSE))</f>
        <v/>
      </c>
    </row>
    <row r="692" spans="1:11">
      <c r="A692" t="str">
        <f>filter_input!E692</f>
        <v>1712.08424</v>
      </c>
      <c r="B692" t="b">
        <f>IF(A692=0,0,VLOOKUP(A692,入力ファイル!B:T,3,FALSE))</f>
        <v>1</v>
      </c>
      <c r="C692" s="1">
        <f>IF(A692=0,"",VLOOKUP(A692,入力ファイル!B:T,4,FALSE))</f>
        <v>43091.537789351853</v>
      </c>
      <c r="D692">
        <f t="shared" si="20"/>
        <v>2017</v>
      </c>
      <c r="E692">
        <f t="shared" si="21"/>
        <v>430915377</v>
      </c>
      <c r="F692">
        <f>IF(A692=0,0,VLOOKUP(A692,入力ファイル!B:T,5,FALSE))</f>
        <v>3</v>
      </c>
      <c r="G692" t="str">
        <f>IF(A692=0,0,VLOOKUP(VLOOKUP(A692,入力ファイル!B:T,6,FALSE),vendors!A:E,5,FALSE))</f>
        <v>IBM</v>
      </c>
      <c r="H692" t="str">
        <f>IF(A692=0,0,VLOOKUP(A692,入力ファイル!B:T,15,FALSE))</f>
        <v>F7</v>
      </c>
      <c r="I692">
        <f>IFERROR(VLOOKUP(A692,subject_ids!A:B,2,FALSE),"")</f>
        <v>1</v>
      </c>
      <c r="J692" t="str">
        <f>IF(A692=0,0,VLOOKUP(A692,入力ファイル!B:T,17,FALSE))</f>
        <v>Realization of t-bit semiclassical quantum Fourier transform on IBM's   quantum cloud computer</v>
      </c>
      <c r="K692" t="str">
        <f>IF(A692=0,0,VLOOKUP(A692,入力ファイル!B:T,19,FALSE))</f>
        <v>IBM 5qubit cloudとしか言及なし</v>
      </c>
    </row>
    <row r="693" spans="1:11">
      <c r="A693" t="str">
        <f>filter_input!E693</f>
        <v>1712.07326</v>
      </c>
      <c r="B693" t="b">
        <f>IF(A693=0,0,VLOOKUP(A693,入力ファイル!B:T,3,FALSE))</f>
        <v>1</v>
      </c>
      <c r="C693" s="1">
        <f>IF(A693=0,"",VLOOKUP(A693,入力ファイル!B:T,4,FALSE))</f>
        <v>43089.234930555554</v>
      </c>
      <c r="D693">
        <f t="shared" si="20"/>
        <v>2017</v>
      </c>
      <c r="E693">
        <f t="shared" si="21"/>
        <v>430892349</v>
      </c>
      <c r="F693">
        <f>IF(A693=0,0,VLOOKUP(A693,入力ファイル!B:T,5,FALSE))</f>
        <v>3</v>
      </c>
      <c r="G693" t="str">
        <f>IF(A693=0,0,VLOOKUP(VLOOKUP(A693,入力ファイル!B:T,6,FALSE),vendors!A:E,5,FALSE))</f>
        <v>IBM</v>
      </c>
      <c r="H693" t="str">
        <f>IF(A693=0,0,VLOOKUP(A693,入力ファイル!B:T,15,FALSE))</f>
        <v>F8</v>
      </c>
      <c r="I693">
        <f>IFERROR(VLOOKUP(A693,subject_ids!A:B,2,FALSE),"")</f>
        <v>1</v>
      </c>
      <c r="J693" t="str">
        <f>IF(A693=0,0,VLOOKUP(A693,入力ファイル!B:T,17,FALSE))</f>
        <v>Experimental Demonstration of Quantum Tunneling in IBM Quantum Computer</v>
      </c>
      <c r="K693" t="str">
        <f>IF(A693=0,0,VLOOKUP(A693,入力ファイル!B:T,19,FALSE))</f>
        <v/>
      </c>
    </row>
    <row r="694" spans="1:11">
      <c r="A694" t="str">
        <f>filter_input!E694</f>
        <v>1712.07080</v>
      </c>
      <c r="B694" t="b">
        <f>IF(A694=0,0,VLOOKUP(A694,入力ファイル!B:T,3,FALSE))</f>
        <v>1</v>
      </c>
      <c r="C694" s="1">
        <f>IF(A694=0,"",VLOOKUP(A694,入力ファイル!B:T,4,FALSE))</f>
        <v>43088.748240740744</v>
      </c>
      <c r="D694">
        <f t="shared" si="20"/>
        <v>2017</v>
      </c>
      <c r="E694">
        <f t="shared" si="21"/>
        <v>430887482</v>
      </c>
      <c r="F694">
        <f>IF(A694=0,0,VLOOKUP(A694,入力ファイル!B:T,5,FALSE))</f>
        <v>8</v>
      </c>
      <c r="G694" t="str">
        <f>IF(A694=0,0,VLOOKUP(VLOOKUP(A694,入力ファイル!B:T,6,FALSE),vendors!A:E,5,FALSE))</f>
        <v>IBM</v>
      </c>
      <c r="H694" t="str">
        <f>IF(A694=0,0,VLOOKUP(A694,入力ファイル!B:T,15,FALSE))</f>
        <v>A</v>
      </c>
      <c r="I694">
        <f>IFERROR(VLOOKUP(A694,subject_ids!A:B,2,FALSE),"")</f>
        <v>1</v>
      </c>
      <c r="J694" t="str">
        <f>IF(A694=0,0,VLOOKUP(A694,入力ファイル!B:T,17,FALSE))</f>
        <v>Decoherence of up to 8-qubit entangled states in a 16-qubit   superconducting quantum processor</v>
      </c>
      <c r="K694" t="str">
        <f>IF(A694=0,0,VLOOKUP(A694,入力ファイル!B:T,19,FALSE))</f>
        <v/>
      </c>
    </row>
    <row r="695" spans="1:11">
      <c r="A695" t="str">
        <f>filter_input!E695</f>
        <v>1712.05642</v>
      </c>
      <c r="B695" t="b">
        <f>IF(A695=0,0,VLOOKUP(A695,入力ファイル!B:T,3,FALSE))</f>
        <v>1</v>
      </c>
      <c r="C695" s="1">
        <f>IF(A695=0,"",VLOOKUP(A695,入力ファイル!B:T,4,FALSE))</f>
        <v>43084.525925925926</v>
      </c>
      <c r="D695">
        <f t="shared" si="20"/>
        <v>2017</v>
      </c>
      <c r="E695">
        <f t="shared" si="21"/>
        <v>430845259</v>
      </c>
      <c r="F695">
        <f>IF(A695=0,0,VLOOKUP(A695,入力ファイル!B:T,5,FALSE))</f>
        <v>3</v>
      </c>
      <c r="G695" t="str">
        <f>IF(A695=0,0,VLOOKUP(VLOOKUP(A695,入力ファイル!B:T,6,FALSE),vendors!A:E,5,FALSE))</f>
        <v>IBM</v>
      </c>
      <c r="H695" t="str">
        <f>IF(A695=0,0,VLOOKUP(A695,入力ファイル!B:T,15,FALSE))</f>
        <v>A</v>
      </c>
      <c r="I695">
        <f>IFERROR(VLOOKUP(A695,subject_ids!A:B,2,FALSE),"")</f>
        <v>1</v>
      </c>
      <c r="J695" t="str">
        <f>IF(A695=0,0,VLOOKUP(A695,入力ファイル!B:T,17,FALSE))</f>
        <v>Five Experimental Tests on the 5-Qubit IBM Quantum Computer</v>
      </c>
      <c r="K695" t="str">
        <f>IF(A695=0,0,VLOOKUP(A695,入力ファイル!B:T,19,FALSE))</f>
        <v/>
      </c>
    </row>
    <row r="696" spans="1:11">
      <c r="A696" t="str">
        <f>filter_input!E696</f>
        <v>1712.04722</v>
      </c>
      <c r="B696" t="b">
        <f>IF(A696=0,0,VLOOKUP(A696,入力ファイル!B:T,3,FALSE))</f>
        <v>0</v>
      </c>
      <c r="C696" s="1">
        <f>IF(A696=0,"",VLOOKUP(A696,入力ファイル!B:T,4,FALSE))</f>
        <v>43082.501550925925</v>
      </c>
      <c r="D696">
        <f t="shared" si="20"/>
        <v>2017</v>
      </c>
      <c r="E696">
        <f t="shared" si="21"/>
        <v>430825015</v>
      </c>
      <c r="F696">
        <f>IF(A696=0,0,VLOOKUP(A696,入力ファイル!B:T,5,FALSE))</f>
        <v>0</v>
      </c>
      <c r="G696">
        <f>IF(A696=0,0,VLOOKUP(VLOOKUP(A696,入力ファイル!B:T,6,FALSE),vendors!A:E,5,FALSE))</f>
        <v>0</v>
      </c>
      <c r="H696" t="str">
        <f>IF(A696=0,0,VLOOKUP(A696,入力ファイル!B:T,15,FALSE))</f>
        <v/>
      </c>
      <c r="I696">
        <f>IFERROR(VLOOKUP(A696,subject_ids!A:B,2,FALSE),"")</f>
        <v>1</v>
      </c>
      <c r="J696" t="str">
        <f>IF(A696=0,0,VLOOKUP(A696,入力ファイル!B:T,17,FALSE))</f>
        <v>An Efficient Methodology for Mapping Quantum Circuits to the IBM QX   Architectures</v>
      </c>
      <c r="K696" t="str">
        <f>IF(A696=0,0,VLOOKUP(A696,入力ファイル!B:T,19,FALSE))</f>
        <v/>
      </c>
    </row>
    <row r="697" spans="1:11">
      <c r="A697" t="str">
        <f>filter_input!E697</f>
        <v>1712.00854</v>
      </c>
      <c r="B697" t="b">
        <f>IF(A697=0,0,VLOOKUP(A697,入力ファイル!B:T,3,FALSE))</f>
        <v>1</v>
      </c>
      <c r="C697" s="1">
        <f>IF(A697=0,"",VLOOKUP(A697,入力ファイル!B:T,4,FALSE))</f>
        <v>43072.982581018521</v>
      </c>
      <c r="D697">
        <f t="shared" si="20"/>
        <v>2017</v>
      </c>
      <c r="E697">
        <f t="shared" si="21"/>
        <v>430729825</v>
      </c>
      <c r="F697">
        <f>IF(A697=0,0,VLOOKUP(A697,入力ファイル!B:T,5,FALSE))</f>
        <v>4</v>
      </c>
      <c r="G697" t="str">
        <f>IF(A697=0,0,VLOOKUP(VLOOKUP(A697,入力ファイル!B:T,6,FALSE),vendors!A:E,5,FALSE))</f>
        <v>IBM</v>
      </c>
      <c r="H697" t="str">
        <f>IF(A697=0,0,VLOOKUP(A697,入力ファイル!B:T,15,FALSE))</f>
        <v>A</v>
      </c>
      <c r="I697">
        <f>IFERROR(VLOOKUP(A697,subject_ids!A:B,2,FALSE),"")</f>
        <v>1</v>
      </c>
      <c r="J697" t="str">
        <f>IF(A697=0,0,VLOOKUP(A697,入力ファイル!B:T,17,FALSE))</f>
        <v>Demonstration of Entanglement Purification and Swapping Protocol to   Design Quantum Repeater in IBM Quantum Computer</v>
      </c>
      <c r="K697" t="str">
        <f>IF(A697=0,0,VLOOKUP(A697,入力ファイル!B:T,19,FALSE))</f>
        <v/>
      </c>
    </row>
    <row r="698" spans="1:11">
      <c r="A698" t="str">
        <f>filter_input!E698</f>
        <v>1711.09442</v>
      </c>
      <c r="B698" t="b">
        <f>IF(A698=0,0,VLOOKUP(A698,入力ファイル!B:T,3,FALSE))</f>
        <v>1</v>
      </c>
      <c r="C698" s="1">
        <f>IF(A698=0,"",VLOOKUP(A698,入力ファイル!B:T,4,FALSE))</f>
        <v>43065.822696759256</v>
      </c>
      <c r="D698">
        <f t="shared" si="20"/>
        <v>2017</v>
      </c>
      <c r="E698">
        <f t="shared" si="21"/>
        <v>430658226</v>
      </c>
      <c r="F698">
        <f>IF(A698=0,0,VLOOKUP(A698,入力ファイル!B:T,5,FALSE))</f>
        <v>4</v>
      </c>
      <c r="G698" t="str">
        <f>IF(A698=0,0,VLOOKUP(VLOOKUP(A698,入力ファイル!B:T,6,FALSE),vendors!A:E,5,FALSE))</f>
        <v>IBM</v>
      </c>
      <c r="H698" t="str">
        <f>IF(A698=0,0,VLOOKUP(A698,入力ファイル!B:T,15,FALSE))</f>
        <v>F13</v>
      </c>
      <c r="I698" t="str">
        <f>IFERROR(VLOOKUP(A698,subject_ids!A:B,2,FALSE),"")</f>
        <v>1,8,15,16</v>
      </c>
      <c r="J698" t="str">
        <f>IF(A698=0,0,VLOOKUP(A698,入力ファイル!B:T,17,FALSE))</f>
        <v>Quantum Artificial Life in an IBM Quantum Computer</v>
      </c>
      <c r="K698" t="str">
        <f>IF(A698=0,0,VLOOKUP(A698,入力ファイル!B:T,19,FALSE))</f>
        <v>量子人口生命のデモ。</v>
      </c>
    </row>
    <row r="699" spans="1:11">
      <c r="A699" t="str">
        <f>filter_input!E699</f>
        <v>1710.10717</v>
      </c>
      <c r="B699" t="b">
        <f>IF(A699=0,0,VLOOKUP(A699,入力ファイル!B:T,3,FALSE))</f>
        <v>1</v>
      </c>
      <c r="C699" s="1">
        <f>IF(A699=0,"",VLOOKUP(A699,入力ファイル!B:T,4,FALSE))</f>
        <v>43037.974259259259</v>
      </c>
      <c r="D699">
        <f t="shared" si="20"/>
        <v>2017</v>
      </c>
      <c r="E699">
        <f t="shared" si="21"/>
        <v>430379742</v>
      </c>
      <c r="F699">
        <f>IF(A699=0,0,VLOOKUP(A699,入力ファイル!B:T,5,FALSE))</f>
        <v>2</v>
      </c>
      <c r="G699" t="str">
        <f>IF(A699=0,0,VLOOKUP(VLOOKUP(A699,入力ファイル!B:T,6,FALSE),vendors!A:E,5,FALSE))</f>
        <v>IBM</v>
      </c>
      <c r="H699" t="str">
        <f>IF(A699=0,0,VLOOKUP(A699,入力ファイル!B:T,15,FALSE))</f>
        <v>A</v>
      </c>
      <c r="I699">
        <f>IFERROR(VLOOKUP(A699,subject_ids!A:B,2,FALSE),"")</f>
        <v>1</v>
      </c>
      <c r="J699" t="str">
        <f>IF(A699=0,0,VLOOKUP(A699,入力ファイル!B:T,17,FALSE))</f>
        <v>Experimental Realization of Quantum Violation of Entropic Noncontextual   Inequality in Four Dimension Using IBM Quantum Computer</v>
      </c>
      <c r="K699" t="str">
        <f>IF(A699=0,0,VLOOKUP(A699,入力ファイル!B:T,19,FALSE))</f>
        <v/>
      </c>
    </row>
    <row r="700" spans="1:11">
      <c r="A700" t="str">
        <f>filter_input!E700</f>
        <v>1710.03646</v>
      </c>
      <c r="B700" t="b">
        <f>IF(A700=0,0,VLOOKUP(A700,入力ファイル!B:T,3,FALSE))</f>
        <v>0</v>
      </c>
      <c r="C700" s="1">
        <f>IF(A700=0,"",VLOOKUP(A700,入力ファイル!B:T,4,FALSE))</f>
        <v>43018.63349537037</v>
      </c>
      <c r="D700">
        <f t="shared" si="20"/>
        <v>2017</v>
      </c>
      <c r="E700">
        <f t="shared" si="21"/>
        <v>430186334</v>
      </c>
      <c r="F700">
        <f>IF(A700=0,0,VLOOKUP(A700,入力ファイル!B:T,5,FALSE))</f>
        <v>0</v>
      </c>
      <c r="G700">
        <f>IF(A700=0,0,VLOOKUP(VLOOKUP(A700,入力ファイル!B:T,6,FALSE),vendors!A:E,5,FALSE))</f>
        <v>0</v>
      </c>
      <c r="H700" t="str">
        <f>IF(A700=0,0,VLOOKUP(A700,入力ファイル!B:T,15,FALSE))</f>
        <v/>
      </c>
      <c r="I700">
        <f>IFERROR(VLOOKUP(A700,subject_ids!A:B,2,FALSE),"")</f>
        <v>1</v>
      </c>
      <c r="J700" t="str">
        <f>IF(A700=0,0,VLOOKUP(A700,入力ファイル!B:T,17,FALSE))</f>
        <v>NMRCloudQ: A Quantum Cloud Experience on a Nuclear Magnetic Resonance   Quantum Computer</v>
      </c>
      <c r="K700" t="str">
        <f>IF(A700=0,0,VLOOKUP(A700,入力ファイル!B:T,19,FALSE))</f>
        <v/>
      </c>
    </row>
    <row r="701" spans="1:11">
      <c r="A701" t="str">
        <f>filter_input!E701</f>
        <v>1709.07987</v>
      </c>
      <c r="B701" t="b">
        <f>IF(A701=0,0,VLOOKUP(A701,入力ファイル!B:T,3,FALSE))</f>
        <v>1</v>
      </c>
      <c r="C701" s="1">
        <f>IF(A701=0,"",VLOOKUP(A701,入力ファイル!B:T,4,FALSE))</f>
        <v>43001.09002314815</v>
      </c>
      <c r="D701">
        <f t="shared" si="20"/>
        <v>2017</v>
      </c>
      <c r="E701">
        <f t="shared" si="21"/>
        <v>430010900</v>
      </c>
      <c r="F701">
        <f>IF(A701=0,0,VLOOKUP(A701,入力ファイル!B:T,5,FALSE))</f>
        <v>2</v>
      </c>
      <c r="G701" t="str">
        <f>IF(A701=0,0,VLOOKUP(VLOOKUP(A701,入力ファイル!B:T,6,FALSE),vendors!A:E,5,FALSE))</f>
        <v>IBM</v>
      </c>
      <c r="H701" t="str">
        <f>IF(A701=0,0,VLOOKUP(A701,入力ファイル!B:T,15,FALSE))</f>
        <v>A</v>
      </c>
      <c r="I701">
        <f>IFERROR(VLOOKUP(A701,subject_ids!A:B,2,FALSE),"")</f>
        <v>1</v>
      </c>
      <c r="J701" t="str">
        <f>IF(A701=0,0,VLOOKUP(A701,入力ファイル!B:T,17,FALSE))</f>
        <v>Separability Criterion for Quantum Effects</v>
      </c>
      <c r="K701" t="str">
        <f>IF(A701=0,0,VLOOKUP(A701,入力ファイル!B:T,19,FALSE))</f>
        <v/>
      </c>
    </row>
    <row r="702" spans="1:11">
      <c r="A702" t="str">
        <f>filter_input!E702</f>
        <v>1709.06600</v>
      </c>
      <c r="B702" t="b">
        <f>IF(A702=0,0,VLOOKUP(A702,入力ファイル!B:T,3,FALSE))</f>
        <v>1</v>
      </c>
      <c r="C702" s="1">
        <f>IF(A702=0,"",VLOOKUP(A702,入力ファイル!B:T,4,FALSE))</f>
        <v>42997.777083333334</v>
      </c>
      <c r="D702">
        <f t="shared" si="20"/>
        <v>2017</v>
      </c>
      <c r="E702">
        <f t="shared" si="21"/>
        <v>429977770</v>
      </c>
      <c r="F702">
        <f>IF(A702=0,0,VLOOKUP(A702,入力ファイル!B:T,5,FALSE))</f>
        <v>2</v>
      </c>
      <c r="G702" t="str">
        <f>IF(A702=0,0,VLOOKUP(VLOOKUP(A702,入力ファイル!B:T,6,FALSE),vendors!A:E,5,FALSE))</f>
        <v>IBM</v>
      </c>
      <c r="H702" t="str">
        <f>IF(A702=0,0,VLOOKUP(A702,入力ファイル!B:T,15,FALSE))</f>
        <v>B</v>
      </c>
      <c r="I702" t="str">
        <f>IFERROR(VLOOKUP(A702,subject_ids!A:B,2,FALSE),"")</f>
        <v>1,14</v>
      </c>
      <c r="J702" t="str">
        <f>IF(A702=0,0,VLOOKUP(A702,入力ファイル!B:T,17,FALSE))</f>
        <v>Gate-error analysis in simulations of quantum computers with transmon   qubits</v>
      </c>
      <c r="K702" t="str">
        <f>IF(A702=0,0,VLOOKUP(A702,入力ファイル!B:T,19,FALSE))</f>
        <v/>
      </c>
    </row>
    <row r="703" spans="1:11">
      <c r="A703" t="str">
        <f>filter_input!E703</f>
        <v>1709.05697</v>
      </c>
      <c r="B703" t="b">
        <f>IF(A703=0,0,VLOOKUP(A703,入力ファイル!B:T,3,FALSE))</f>
        <v>1</v>
      </c>
      <c r="C703" s="1">
        <f>IF(A703=0,"",VLOOKUP(A703,入力ファイル!B:T,4,FALSE))</f>
        <v>42995.742465277777</v>
      </c>
      <c r="D703">
        <f t="shared" si="20"/>
        <v>2017</v>
      </c>
      <c r="E703">
        <f t="shared" si="21"/>
        <v>429957424</v>
      </c>
      <c r="F703">
        <f>IF(A703=0,0,VLOOKUP(A703,入力ファイル!B:T,5,FALSE))</f>
        <v>4</v>
      </c>
      <c r="G703" t="str">
        <f>IF(A703=0,0,VLOOKUP(VLOOKUP(A703,入力ファイル!B:T,6,FALSE),vendors!A:E,5,FALSE))</f>
        <v>IBM</v>
      </c>
      <c r="H703" t="str">
        <f>IF(A703=0,0,VLOOKUP(A703,入力ファイル!B:T,15,FALSE))</f>
        <v>B</v>
      </c>
      <c r="I703">
        <f>IFERROR(VLOOKUP(A703,subject_ids!A:B,2,FALSE),"")</f>
        <v>1</v>
      </c>
      <c r="J703" t="str">
        <f>IF(A703=0,0,VLOOKUP(A703,入力ファイル!B:T,17,FALSE))</f>
        <v>Experimental Demonstration of Non-local Controlled-Unitary Quantum Gates   Using a Five-qubit Quantum Computer</v>
      </c>
      <c r="K703" t="str">
        <f>IF(A703=0,0,VLOOKUP(A703,入力ファイル!B:T,19,FALSE))</f>
        <v/>
      </c>
    </row>
    <row r="704" spans="1:11">
      <c r="A704" t="str">
        <f>filter_input!E704</f>
        <v>1709.01866</v>
      </c>
      <c r="B704" t="b">
        <f>IF(A704=0,0,VLOOKUP(A704,入力ファイル!B:T,3,FALSE))</f>
        <v>1</v>
      </c>
      <c r="C704" s="1">
        <f>IF(A704=0,"",VLOOKUP(A704,入力ファイル!B:T,4,FALSE))</f>
        <v>42984.661493055559</v>
      </c>
      <c r="D704">
        <f t="shared" si="20"/>
        <v>2017</v>
      </c>
      <c r="E704">
        <f t="shared" si="21"/>
        <v>429846614</v>
      </c>
      <c r="F704">
        <f>IF(A704=0,0,VLOOKUP(A704,入力ファイル!B:T,5,FALSE))</f>
        <v>4</v>
      </c>
      <c r="G704" t="str">
        <f>IF(A704=0,0,VLOOKUP(VLOOKUP(A704,入力ファイル!B:T,6,FALSE),vendors!A:E,5,FALSE))</f>
        <v>IBM</v>
      </c>
      <c r="H704" t="str">
        <f>IF(A704=0,0,VLOOKUP(A704,入力ファイル!B:T,15,FALSE))</f>
        <v>D</v>
      </c>
      <c r="I704">
        <f>IFERROR(VLOOKUP(A704,subject_ids!A:B,2,FALSE),"")</f>
        <v>1</v>
      </c>
      <c r="J704" t="str">
        <f>IF(A704=0,0,VLOOKUP(A704,入力ファイル!B:T,17,FALSE))</f>
        <v>Protecting quantum memories using coherent parity check codes</v>
      </c>
      <c r="K704" t="str">
        <f>IF(A704=0,0,VLOOKUP(A704,入力ファイル!B:T,19,FALSE))</f>
        <v/>
      </c>
    </row>
    <row r="705" spans="1:11">
      <c r="A705" t="str">
        <f>filter_input!E705</f>
        <v>1708.07900</v>
      </c>
      <c r="B705" t="b">
        <f>IF(A705=0,0,VLOOKUP(A705,入力ファイル!B:T,3,FALSE))</f>
        <v>1</v>
      </c>
      <c r="C705" s="1">
        <f>IF(A705=0,"",VLOOKUP(A705,入力ファイル!B:T,4,FALSE))</f>
        <v>42972.914594907408</v>
      </c>
      <c r="D705">
        <f t="shared" si="20"/>
        <v>2017</v>
      </c>
      <c r="E705">
        <f t="shared" si="21"/>
        <v>429729145</v>
      </c>
      <c r="F705">
        <f>IF(A705=0,0,VLOOKUP(A705,入力ファイル!B:T,5,FALSE))</f>
        <v>3</v>
      </c>
      <c r="G705" t="str">
        <f>IF(A705=0,0,VLOOKUP(VLOOKUP(A705,入力ファイル!B:T,6,FALSE),vendors!A:E,5,FALSE))</f>
        <v>IBM</v>
      </c>
      <c r="H705" t="str">
        <f>IF(A705=0,0,VLOOKUP(A705,入力ファイル!B:T,15,FALSE))</f>
        <v>F7</v>
      </c>
      <c r="I705">
        <f>IFERROR(VLOOKUP(A705,subject_ids!A:B,2,FALSE),"")</f>
        <v>1</v>
      </c>
      <c r="J705" t="str">
        <f>IF(A705=0,0,VLOOKUP(A705,入力ファイル!B:T,17,FALSE))</f>
        <v>Optimization and experimental realization of the quantum permutation   algorithm</v>
      </c>
      <c r="K705" t="str">
        <f>IF(A705=0,0,VLOOKUP(A705,入力ファイル!B:T,19,FALSE))</f>
        <v/>
      </c>
    </row>
    <row r="706" spans="1:11">
      <c r="A706" t="str">
        <f>filter_input!E706</f>
        <v>1708.06375</v>
      </c>
      <c r="B706" t="b">
        <f>IF(A706=0,0,VLOOKUP(A706,入力ファイル!B:T,3,FALSE))</f>
        <v>1</v>
      </c>
      <c r="C706" s="1">
        <f>IF(A706=0,"",VLOOKUP(A706,入力ファイル!B:T,4,FALSE))</f>
        <v>42968.766770833332</v>
      </c>
      <c r="D706">
        <f t="shared" si="20"/>
        <v>2017</v>
      </c>
      <c r="E706">
        <f t="shared" si="21"/>
        <v>429687667</v>
      </c>
      <c r="F706">
        <f>IF(A706=0,0,VLOOKUP(A706,入力ファイル!B:T,5,FALSE))</f>
        <v>5</v>
      </c>
      <c r="G706" t="str">
        <f>IF(A706=0,0,VLOOKUP(VLOOKUP(A706,入力ファイル!B:T,6,FALSE),vendors!A:E,5,FALSE))</f>
        <v>IBM</v>
      </c>
      <c r="H706" t="str">
        <f>IF(A706=0,0,VLOOKUP(A706,入力ファイル!B:T,15,FALSE))</f>
        <v>F7</v>
      </c>
      <c r="I706">
        <f>IFERROR(VLOOKUP(A706,subject_ids!A:B,2,FALSE),"")</f>
        <v>1</v>
      </c>
      <c r="J706" t="str">
        <f>IF(A706=0,0,VLOOKUP(A706,入力ファイル!B:T,17,FALSE))</f>
        <v>Generalization and Demonstration of an Entanglement Based Deutsch-Jozsa   Like Algorithm Using a 5-Qubit Quantum Computer</v>
      </c>
      <c r="K706" t="str">
        <f>IF(A706=0,0,VLOOKUP(A706,入力ファイル!B:T,19,FALSE))</f>
        <v/>
      </c>
    </row>
    <row r="707" spans="1:11">
      <c r="A707" t="str">
        <f>filter_input!E707</f>
        <v>1708.02297</v>
      </c>
      <c r="B707" t="b">
        <f>IF(A707=0,0,VLOOKUP(A707,入力ファイル!B:T,3,FALSE))</f>
        <v>1</v>
      </c>
      <c r="C707" s="1">
        <f>IF(A707=0,"",VLOOKUP(A707,入力ファイル!B:T,4,FALSE))</f>
        <v>42954.858877314815</v>
      </c>
      <c r="D707">
        <f t="shared" ref="D707:D770" si="22">IF(A707=0,"",YEAR(C707))</f>
        <v>2017</v>
      </c>
      <c r="E707">
        <f t="shared" ref="E707:E770" si="23">IF(A707=0,"",INT(C707*10000))</f>
        <v>429548588</v>
      </c>
      <c r="F707">
        <f>IF(A707=0,0,VLOOKUP(A707,入力ファイル!B:T,5,FALSE))</f>
        <v>5</v>
      </c>
      <c r="G707" t="str">
        <f>IF(A707=0,0,VLOOKUP(VLOOKUP(A707,入力ファイル!B:T,6,FALSE),vendors!A:E,5,FALSE))</f>
        <v>IBM</v>
      </c>
      <c r="H707" t="str">
        <f>IF(A707=0,0,VLOOKUP(A707,入力ファイル!B:T,15,FALSE))</f>
        <v>D</v>
      </c>
      <c r="I707">
        <f>IFERROR(VLOOKUP(A707,subject_ids!A:B,2,FALSE),"")</f>
        <v>1</v>
      </c>
      <c r="J707" t="str">
        <f>IF(A707=0,0,VLOOKUP(A707,入力ファイル!B:T,17,FALSE))</f>
        <v>Automated Error Correction in IBM Quantum Computer and Explicit   Generalization</v>
      </c>
      <c r="K707" t="str">
        <f>IF(A707=0,0,VLOOKUP(A707,入力ファイル!B:T,19,FALSE))</f>
        <v/>
      </c>
    </row>
    <row r="708" spans="1:11">
      <c r="A708" t="str">
        <f>filter_input!E708</f>
        <v>1707.09462</v>
      </c>
      <c r="B708" t="b">
        <f>IF(A708=0,0,VLOOKUP(A708,入力ファイル!B:T,3,FALSE))</f>
        <v>1</v>
      </c>
      <c r="C708" s="1">
        <f>IF(A708=0,"",VLOOKUP(A708,入力ファイル!B:T,4,FALSE))</f>
        <v>42945.223715277774</v>
      </c>
      <c r="D708">
        <f t="shared" si="22"/>
        <v>2017</v>
      </c>
      <c r="E708">
        <f t="shared" si="23"/>
        <v>429452237</v>
      </c>
      <c r="F708">
        <f>IF(A708=0,0,VLOOKUP(A708,入力ファイル!B:T,5,FALSE))</f>
        <v>4</v>
      </c>
      <c r="G708" t="str">
        <f>IF(A708=0,0,VLOOKUP(VLOOKUP(A708,入力ファイル!B:T,6,FALSE),vendors!A:E,5,FALSE))</f>
        <v>IBM</v>
      </c>
      <c r="H708" t="str">
        <f>IF(A708=0,0,VLOOKUP(A708,入力ファイル!B:T,15,FALSE))</f>
        <v>A</v>
      </c>
      <c r="I708">
        <f>IFERROR(VLOOKUP(A708,subject_ids!A:B,2,FALSE),"")</f>
        <v>1</v>
      </c>
      <c r="J708" t="str">
        <f>IF(A708=0,0,VLOOKUP(A708,入力ファイル!B:T,17,FALSE))</f>
        <v>Demonstration of the No-Hiding Theorem on the 5 Qubit IBM Quantum   Computer in a Category Theoretic Framework</v>
      </c>
      <c r="K708" t="str">
        <f>IF(A708=0,0,VLOOKUP(A708,入力ファイル!B:T,19,FALSE))</f>
        <v/>
      </c>
    </row>
    <row r="709" spans="1:11">
      <c r="A709" t="str">
        <f>filter_input!E709</f>
        <v>1707.07460</v>
      </c>
      <c r="B709" t="b">
        <f>IF(A709=0,0,VLOOKUP(A709,入力ファイル!B:T,3,FALSE))</f>
        <v>1</v>
      </c>
      <c r="C709" s="1">
        <f>IF(A709=0,"",VLOOKUP(A709,入力ファイル!B:T,4,FALSE))</f>
        <v>42940.423252314817</v>
      </c>
      <c r="D709">
        <f t="shared" si="22"/>
        <v>2017</v>
      </c>
      <c r="E709">
        <f t="shared" si="23"/>
        <v>429404232</v>
      </c>
      <c r="F709">
        <f>IF(A709=0,0,VLOOKUP(A709,入力ファイル!B:T,5,FALSE))</f>
        <v>5</v>
      </c>
      <c r="G709" t="str">
        <f>IF(A709=0,0,VLOOKUP(VLOOKUP(A709,入力ファイル!B:T,6,FALSE),vendors!A:E,5,FALSE))</f>
        <v>IBM</v>
      </c>
      <c r="H709" t="str">
        <f>IF(A709=0,0,VLOOKUP(A709,入力ファイル!B:T,15,FALSE))</f>
        <v>A</v>
      </c>
      <c r="I709">
        <f>IFERROR(VLOOKUP(A709,subject_ids!A:B,2,FALSE),"")</f>
        <v>1</v>
      </c>
      <c r="J709" t="str">
        <f>IF(A709=0,0,VLOOKUP(A709,入力ファイル!B:T,17,FALSE))</f>
        <v>Experimental Realization of Secure Multiparty Quantum Summation Using   Five-Qubit IBM Quantum Computer on Cloud</v>
      </c>
      <c r="K709" t="str">
        <f>IF(A709=0,0,VLOOKUP(A709,入力ファイル!B:T,19,FALSE))</f>
        <v/>
      </c>
    </row>
    <row r="710" spans="1:11">
      <c r="A710" t="str">
        <f>filter_input!E710</f>
        <v>1707.06202</v>
      </c>
      <c r="B710" t="b">
        <f>IF(A710=0,0,VLOOKUP(A710,入力ファイル!B:T,3,FALSE))</f>
        <v>0</v>
      </c>
      <c r="C710" s="1">
        <f>IF(A710=0,"",VLOOKUP(A710,入力ファイル!B:T,4,FALSE))</f>
        <v>42935.717222222222</v>
      </c>
      <c r="D710">
        <f t="shared" si="22"/>
        <v>2017</v>
      </c>
      <c r="E710">
        <f t="shared" si="23"/>
        <v>429357172</v>
      </c>
      <c r="F710">
        <f>IF(A710=0,0,VLOOKUP(A710,入力ファイル!B:T,5,FALSE))</f>
        <v>0</v>
      </c>
      <c r="G710">
        <f>IF(A710=0,0,VLOOKUP(VLOOKUP(A710,入力ファイル!B:T,6,FALSE),vendors!A:E,5,FALSE))</f>
        <v>0</v>
      </c>
      <c r="H710" t="str">
        <f>IF(A710=0,0,VLOOKUP(A710,入力ファイル!B:T,15,FALSE))</f>
        <v/>
      </c>
      <c r="I710" t="str">
        <f>IFERROR(VLOOKUP(A710,subject_ids!A:B,2,FALSE),"")</f>
        <v>10,1</v>
      </c>
      <c r="J710" t="str">
        <f>IF(A710=0,0,VLOOKUP(A710,入力ファイル!B:T,17,FALSE))</f>
        <v>Instruction Set Architectures for Quantum Processing Units</v>
      </c>
      <c r="K710" t="str">
        <f>IF(A710=0,0,VLOOKUP(A710,入力ファイル!B:T,19,FALSE))</f>
        <v/>
      </c>
    </row>
    <row r="711" spans="1:11">
      <c r="A711" t="str">
        <f>filter_input!E711</f>
        <v>1707.00182</v>
      </c>
      <c r="B711" t="b">
        <f>IF(A711=0,0,VLOOKUP(A711,入力ファイル!B:T,3,FALSE))</f>
        <v>1</v>
      </c>
      <c r="C711" s="1">
        <f>IF(A711=0,"",VLOOKUP(A711,入力ファイル!B:T,4,FALSE))</f>
        <v>42917.753668981481</v>
      </c>
      <c r="D711">
        <f t="shared" si="22"/>
        <v>2017</v>
      </c>
      <c r="E711">
        <f t="shared" si="23"/>
        <v>429177536</v>
      </c>
      <c r="F711">
        <f>IF(A711=0,0,VLOOKUP(A711,入力ファイル!B:T,5,FALSE))</f>
        <v>5</v>
      </c>
      <c r="G711" t="str">
        <f>IF(A711=0,0,VLOOKUP(VLOOKUP(A711,入力ファイル!B:T,6,FALSE),vendors!A:E,5,FALSE))</f>
        <v>IBM</v>
      </c>
      <c r="H711" t="str">
        <f>IF(A711=0,0,VLOOKUP(A711,入力ファイル!B:T,15,FALSE))</f>
        <v>F4</v>
      </c>
      <c r="I711">
        <f>IFERROR(VLOOKUP(A711,subject_ids!A:B,2,FALSE),"")</f>
        <v>1</v>
      </c>
      <c r="J711" t="str">
        <f>IF(A711=0,0,VLOOKUP(A711,入力ファイル!B:T,17,FALSE))</f>
        <v>Experimental realization of quantum cheque using a five-qubit quantum   computer</v>
      </c>
      <c r="K711" t="str">
        <f>IF(A711=0,0,VLOOKUP(A711,入力ファイル!B:T,19,FALSE))</f>
        <v/>
      </c>
    </row>
    <row r="712" spans="1:11">
      <c r="A712" t="str">
        <f>filter_input!E712</f>
        <v>1706.08318</v>
      </c>
      <c r="B712" t="b">
        <f>IF(A712=0,0,VLOOKUP(A712,入力ファイル!B:T,3,FALSE))</f>
        <v>0</v>
      </c>
      <c r="C712" s="1">
        <f>IF(A712=0,"",VLOOKUP(A712,入力ファイル!B:T,4,FALSE))</f>
        <v>42912.458831018521</v>
      </c>
      <c r="D712">
        <f t="shared" si="22"/>
        <v>2017</v>
      </c>
      <c r="E712">
        <f t="shared" si="23"/>
        <v>429124588</v>
      </c>
      <c r="F712">
        <f>IF(A712=0,0,VLOOKUP(A712,入力ファイル!B:T,5,FALSE))</f>
        <v>0</v>
      </c>
      <c r="G712">
        <f>IF(A712=0,0,VLOOKUP(VLOOKUP(A712,入力ファイル!B:T,6,FALSE),vendors!A:E,5,FALSE))</f>
        <v>0</v>
      </c>
      <c r="H712" t="str">
        <f>IF(A712=0,0,VLOOKUP(A712,入力ファイル!B:T,15,FALSE))</f>
        <v/>
      </c>
      <c r="I712">
        <f>IFERROR(VLOOKUP(A712,subject_ids!A:B,2,FALSE),"")</f>
        <v>1</v>
      </c>
      <c r="J712" t="str">
        <f>IF(A712=0,0,VLOOKUP(A712,入力ファイル!B:T,17,FALSE))</f>
        <v>PhD thesis: Multipartite entanglement and quantum algorithms</v>
      </c>
      <c r="K712" t="str">
        <f>IF(A712=0,0,VLOOKUP(A712,入力ファイル!B:T,19,FALSE))</f>
        <v>博士論文のため不使用扱い</v>
      </c>
    </row>
    <row r="713" spans="1:11">
      <c r="A713" t="str">
        <f>filter_input!E713</f>
        <v>1706.08080</v>
      </c>
      <c r="B713" t="b">
        <f>IF(A713=0,0,VLOOKUP(A713,入力ファイル!B:T,3,FALSE))</f>
        <v>1</v>
      </c>
      <c r="C713" s="1">
        <f>IF(A713=0,"",VLOOKUP(A713,入力ファイル!B:T,4,FALSE))</f>
        <v>42911.478333333333</v>
      </c>
      <c r="D713">
        <f t="shared" si="22"/>
        <v>2017</v>
      </c>
      <c r="E713">
        <f t="shared" si="23"/>
        <v>429114783</v>
      </c>
      <c r="F713">
        <f>IF(A713=0,0,VLOOKUP(A713,入力ファイル!B:T,5,FALSE))</f>
        <v>4</v>
      </c>
      <c r="G713" t="str">
        <f>IF(A713=0,0,VLOOKUP(VLOOKUP(A713,入力ファイル!B:T,6,FALSE),vendors!A:E,5,FALSE))</f>
        <v>IBM</v>
      </c>
      <c r="H713" t="str">
        <f>IF(A713=0,0,VLOOKUP(A713,入力ファイル!B:T,15,FALSE))</f>
        <v>B</v>
      </c>
      <c r="I713">
        <f>IFERROR(VLOOKUP(A713,subject_ids!A:B,2,FALSE),"")</f>
        <v>1</v>
      </c>
      <c r="J713" t="str">
        <f>IF(A713=0,0,VLOOKUP(A713,入力ファイル!B:T,17,FALSE))</f>
        <v>Efficient universal quantum channel simulation in IBM's cloud quantum   computer</v>
      </c>
      <c r="K713" t="str">
        <f>IF(A713=0,0,VLOOKUP(A713,入力ファイル!B:T,19,FALSE))</f>
        <v/>
      </c>
    </row>
    <row r="714" spans="1:11">
      <c r="A714" t="str">
        <f>filter_input!E714</f>
        <v>1706.04341</v>
      </c>
      <c r="B714" t="b">
        <f>IF(A714=0,0,VLOOKUP(A714,入力ファイル!B:T,3,FALSE))</f>
        <v>1</v>
      </c>
      <c r="C714" s="1">
        <f>IF(A714=0,"",VLOOKUP(A714,入力ファイル!B:T,4,FALSE))</f>
        <v>42900.322418981479</v>
      </c>
      <c r="D714">
        <f t="shared" si="22"/>
        <v>2017</v>
      </c>
      <c r="E714">
        <f t="shared" si="23"/>
        <v>429003224</v>
      </c>
      <c r="F714">
        <f>IF(A714=0,0,VLOOKUP(A714,入力ファイル!B:T,5,FALSE))</f>
        <v>5</v>
      </c>
      <c r="G714" t="str">
        <f>IF(A714=0,0,VLOOKUP(VLOOKUP(A714,入力ファイル!B:T,6,FALSE),vendors!A:E,5,FALSE))</f>
        <v>IBM</v>
      </c>
      <c r="H714" t="str">
        <f>IF(A714=0,0,VLOOKUP(A714,入力ファイル!B:T,15,FALSE))</f>
        <v>B</v>
      </c>
      <c r="I714" t="str">
        <f>IFERROR(VLOOKUP(A714,subject_ids!A:B,2,FALSE),"")</f>
        <v>1,14</v>
      </c>
      <c r="J714" t="str">
        <f>IF(A714=0,0,VLOOKUP(A714,入力ファイル!B:T,17,FALSE))</f>
        <v>Benchmarking gate-based quantum computers</v>
      </c>
      <c r="K714" t="str">
        <f>IF(A714=0,0,VLOOKUP(A714,入力ファイル!B:T,19,FALSE))</f>
        <v/>
      </c>
    </row>
    <row r="715" spans="1:11">
      <c r="A715" t="str">
        <f>filter_input!E715</f>
        <v>1705.08957</v>
      </c>
      <c r="B715" t="b">
        <f>IF(A715=0,0,VLOOKUP(A715,入力ファイル!B:T,3,FALSE))</f>
        <v>1</v>
      </c>
      <c r="C715" s="1">
        <f>IF(A715=0,"",VLOOKUP(A715,入力ファイル!B:T,4,FALSE))</f>
        <v>42879.851527777777</v>
      </c>
      <c r="D715">
        <f t="shared" si="22"/>
        <v>2017</v>
      </c>
      <c r="E715">
        <f t="shared" si="23"/>
        <v>428798515</v>
      </c>
      <c r="F715">
        <f>IF(A715=0,0,VLOOKUP(A715,入力ファイル!B:T,5,FALSE))</f>
        <v>5</v>
      </c>
      <c r="G715" t="str">
        <f>IF(A715=0,0,VLOOKUP(VLOOKUP(A715,入力ファイル!B:T,6,FALSE),vendors!A:E,5,FALSE))</f>
        <v>IBM</v>
      </c>
      <c r="H715" t="str">
        <f>IF(A715=0,0,VLOOKUP(A715,入力ファイル!B:T,15,FALSE))</f>
        <v>D</v>
      </c>
      <c r="I715">
        <f>IFERROR(VLOOKUP(A715,subject_ids!A:B,2,FALSE),"")</f>
        <v>1</v>
      </c>
      <c r="J715" t="str">
        <f>IF(A715=0,0,VLOOKUP(A715,入力ファイル!B:T,17,FALSE))</f>
        <v>Is error detection helpful on IBM 5Q chips ?</v>
      </c>
      <c r="K715" t="str">
        <f>IF(A715=0,0,VLOOKUP(A715,入力ファイル!B:T,19,FALSE))</f>
        <v/>
      </c>
    </row>
    <row r="716" spans="1:11">
      <c r="A716" t="str">
        <f>filter_input!E716</f>
        <v>1705.00670</v>
      </c>
      <c r="B716" t="b">
        <f>IF(A716=0,0,VLOOKUP(A716,入力ファイル!B:T,3,FALSE))</f>
        <v>1</v>
      </c>
      <c r="C716" s="1">
        <f>IF(A716=0,"",VLOOKUP(A716,入力ファイル!B:T,4,FALSE))</f>
        <v>42856.797847222224</v>
      </c>
      <c r="D716">
        <f t="shared" si="22"/>
        <v>2017</v>
      </c>
      <c r="E716">
        <f t="shared" si="23"/>
        <v>428567978</v>
      </c>
      <c r="F716">
        <f>IF(A716=0,0,VLOOKUP(A716,入力ファイル!B:T,5,FALSE))</f>
        <v>4</v>
      </c>
      <c r="G716" t="str">
        <f>IF(A716=0,0,VLOOKUP(VLOOKUP(A716,入力ファイル!B:T,6,FALSE),vendors!A:E,5,FALSE))</f>
        <v>IBM</v>
      </c>
      <c r="H716" t="str">
        <f>IF(A716=0,0,VLOOKUP(A716,入力ファイル!B:T,15,FALSE))</f>
        <v>A</v>
      </c>
      <c r="I716">
        <f>IFERROR(VLOOKUP(A716,subject_ids!A:B,2,FALSE),"")</f>
        <v>1</v>
      </c>
      <c r="J716" t="str">
        <f>IF(A716=0,0,VLOOKUP(A716,入力ファイル!B:T,17,FALSE))</f>
        <v>Experimental realization of nondestructive discrimination of Bell states   using a five-qubit quantum computer</v>
      </c>
      <c r="K716" t="str">
        <f>IF(A716=0,0,VLOOKUP(A716,入力ファイル!B:T,19,FALSE))</f>
        <v/>
      </c>
    </row>
    <row r="717" spans="1:11">
      <c r="A717" t="str">
        <f>filter_input!E717</f>
        <v>1704.05294</v>
      </c>
      <c r="B717" t="b">
        <f>IF(A717=0,0,VLOOKUP(A717,入力ファイル!B:T,3,FALSE))</f>
        <v>1</v>
      </c>
      <c r="C717" s="1">
        <f>IF(A717=0,"",VLOOKUP(A717,入力ファイル!B:T,4,FALSE))</f>
        <v>42843.515231481484</v>
      </c>
      <c r="D717">
        <f t="shared" si="22"/>
        <v>2017</v>
      </c>
      <c r="E717">
        <f t="shared" si="23"/>
        <v>428435152</v>
      </c>
      <c r="F717">
        <f>IF(A717=0,0,VLOOKUP(A717,入力ファイル!B:T,5,FALSE))</f>
        <v>4</v>
      </c>
      <c r="G717" t="str">
        <f>IF(A717=0,0,VLOOKUP(VLOOKUP(A717,入力ファイル!B:T,6,FALSE),vendors!A:E,5,FALSE))</f>
        <v>IBM</v>
      </c>
      <c r="H717" t="str">
        <f>IF(A717=0,0,VLOOKUP(A717,入力ファイル!B:T,15,FALSE))</f>
        <v>A</v>
      </c>
      <c r="I717">
        <f>IFERROR(VLOOKUP(A717,subject_ids!A:B,2,FALSE),"")</f>
        <v>1</v>
      </c>
      <c r="J717" t="str">
        <f>IF(A717=0,0,VLOOKUP(A717,入力ファイル!B:T,17,FALSE))</f>
        <v>Design and experimental realization of an optimal scheme for teleportion   of an $n$-qubit quantum state</v>
      </c>
      <c r="K717" t="str">
        <f>IF(A717=0,0,VLOOKUP(A717,入力ファイル!B:T,19,FALSE))</f>
        <v/>
      </c>
    </row>
    <row r="718" spans="1:11">
      <c r="A718" t="str">
        <f>filter_input!E718</f>
        <v>1703.10793</v>
      </c>
      <c r="B718" t="b">
        <f>IF(A718=0,0,VLOOKUP(A718,入力ファイル!B:T,3,FALSE))</f>
        <v>1</v>
      </c>
      <c r="C718" s="1">
        <f>IF(A718=0,"",VLOOKUP(A718,入力ファイル!B:T,4,FALSE))</f>
        <v>42825.356180555558</v>
      </c>
      <c r="D718">
        <f t="shared" si="22"/>
        <v>2017</v>
      </c>
      <c r="E718">
        <f t="shared" si="23"/>
        <v>428253561</v>
      </c>
      <c r="F718">
        <f>IF(A718=0,0,VLOOKUP(A718,入力ファイル!B:T,5,FALSE))</f>
        <v>4</v>
      </c>
      <c r="G718" t="str">
        <f>IF(A718=0,0,VLOOKUP(VLOOKUP(A718,入力ファイル!B:T,6,FALSE),vendors!A:E,5,FALSE))</f>
        <v>IBM</v>
      </c>
      <c r="H718" t="str">
        <f>IF(A718=0,0,VLOOKUP(A718,入力ファイル!B:T,15,FALSE))</f>
        <v>F1</v>
      </c>
      <c r="I718">
        <f>IFERROR(VLOOKUP(A718,subject_ids!A:B,2,FALSE),"")</f>
        <v>1</v>
      </c>
      <c r="J718" t="str">
        <f>IF(A718=0,0,VLOOKUP(A718,入力ファイル!B:T,17,FALSE))</f>
        <v>Implementing a distance-based classifier with a quantum interference   circuit</v>
      </c>
      <c r="K718" t="str">
        <f>IF(A718=0,0,VLOOKUP(A718,入力ファイル!B:T,19,FALSE))</f>
        <v/>
      </c>
    </row>
    <row r="719" spans="1:11">
      <c r="A719" t="str">
        <f>filter_input!E719</f>
        <v>1701.02970</v>
      </c>
      <c r="B719" t="b">
        <f>IF(A719=0,0,VLOOKUP(A719,入力ファイル!B:T,3,FALSE))</f>
        <v>1</v>
      </c>
      <c r="C719" s="1">
        <f>IF(A719=0,"",VLOOKUP(A719,入力ファイル!B:T,4,FALSE))</f>
        <v>42746.574421296296</v>
      </c>
      <c r="D719">
        <f t="shared" si="22"/>
        <v>2017</v>
      </c>
      <c r="E719">
        <f t="shared" si="23"/>
        <v>427465744</v>
      </c>
      <c r="F719">
        <f>IF(A719=0,0,VLOOKUP(A719,入力ファイル!B:T,5,FALSE))</f>
        <v>2</v>
      </c>
      <c r="G719" t="str">
        <f>IF(A719=0,0,VLOOKUP(VLOOKUP(A719,入力ファイル!B:T,6,FALSE),vendors!A:E,5,FALSE))</f>
        <v>IBM</v>
      </c>
      <c r="H719" t="str">
        <f>IF(A719=0,0,VLOOKUP(A719,入力ファイル!B:T,15,FALSE))</f>
        <v>F2</v>
      </c>
      <c r="I719">
        <f>IFERROR(VLOOKUP(A719,subject_ids!A:B,2,FALSE),"")</f>
        <v>1</v>
      </c>
      <c r="J719" t="str">
        <f>IF(A719=0,0,VLOOKUP(A719,入力ファイル!B:T,17,FALSE))</f>
        <v>Compressed quantum computation using the IBM Quantum Experience</v>
      </c>
      <c r="K719" t="str">
        <f>IF(A719=0,0,VLOOKUP(A719,入力ファイル!B:T,19,FALSE))</f>
        <v/>
      </c>
    </row>
    <row r="720" spans="1:11">
      <c r="A720" t="str">
        <f>filter_input!E720</f>
        <v>1612.08091</v>
      </c>
      <c r="B720" t="b">
        <f>IF(A720=0,0,VLOOKUP(A720,入力ファイル!B:T,3,FALSE))</f>
        <v>1</v>
      </c>
      <c r="C720" s="1">
        <f>IF(A720=0,"",VLOOKUP(A720,入力ファイル!B:T,4,FALSE))</f>
        <v>42727.875034722223</v>
      </c>
      <c r="D720">
        <f t="shared" si="22"/>
        <v>2016</v>
      </c>
      <c r="E720">
        <f t="shared" si="23"/>
        <v>427278750</v>
      </c>
      <c r="F720">
        <f>IF(A720=0,0,VLOOKUP(A720,入力ファイル!B:T,5,FALSE))</f>
        <v>3</v>
      </c>
      <c r="G720" t="str">
        <f>IF(A720=0,0,VLOOKUP(VLOOKUP(A720,入力ファイル!B:T,6,FALSE),vendors!A:E,5,FALSE))</f>
        <v>IBM</v>
      </c>
      <c r="H720" t="str">
        <f>IF(A720=0,0,VLOOKUP(A720,入力ファイル!B:T,15,FALSE))</f>
        <v>C</v>
      </c>
      <c r="I720" t="str">
        <f>IFERROR(VLOOKUP(A720,subject_ids!A:B,2,FALSE),"")</f>
        <v>1,10,11</v>
      </c>
      <c r="J720" t="str">
        <f>IF(A720=0,0,VLOOKUP(A720,入力ファイル!B:T,17,FALSE))</f>
        <v>ProjectQ: An Open Source Software Framework for Quantum Computing</v>
      </c>
      <c r="K720" t="str">
        <f>IF(A720=0,0,VLOOKUP(A720,入力ファイル!B:T,19,FALSE))</f>
        <v/>
      </c>
    </row>
    <row r="721" spans="1:11">
      <c r="A721" t="str">
        <f>filter_input!E721</f>
        <v>1611.07851</v>
      </c>
      <c r="B721" t="b">
        <f>IF(A721=0,0,VLOOKUP(A721,入力ファイル!B:T,3,FALSE))</f>
        <v>1</v>
      </c>
      <c r="C721" s="1">
        <f>IF(A721=0,"",VLOOKUP(A721,入力ファイル!B:T,4,FALSE))</f>
        <v>42697.666273148148</v>
      </c>
      <c r="D721">
        <f t="shared" si="22"/>
        <v>2016</v>
      </c>
      <c r="E721">
        <f t="shared" si="23"/>
        <v>426976662</v>
      </c>
      <c r="F721">
        <f>IF(A721=0,0,VLOOKUP(A721,入力ファイル!B:T,5,FALSE))</f>
        <v>3</v>
      </c>
      <c r="G721" t="str">
        <f>IF(A721=0,0,VLOOKUP(VLOOKUP(A721,入力ファイル!B:T,6,FALSE),vendors!A:E,5,FALSE))</f>
        <v>IBM</v>
      </c>
      <c r="H721" t="str">
        <f>IF(A721=0,0,VLOOKUP(A721,入力ファイル!B:T,15,FALSE))</f>
        <v>F7</v>
      </c>
      <c r="I721" t="str">
        <f>IFERROR(VLOOKUP(A721,subject_ids!A:B,2,FALSE),"")</f>
        <v>1,8,6</v>
      </c>
      <c r="J721" t="str">
        <f>IF(A721=0,0,VLOOKUP(A721,入力ファイル!B:T,17,FALSE))</f>
        <v>Approximate Quantum Adders with Genetic Algorithms: An IBM Quantum   Experience</v>
      </c>
      <c r="K721" t="str">
        <f>IF(A721=0,0,VLOOKUP(A721,入力ファイル!B:T,19,FALSE))</f>
        <v/>
      </c>
    </row>
    <row r="722" spans="1:11">
      <c r="A722" t="str">
        <f>filter_input!E722</f>
        <v>1610.06980</v>
      </c>
      <c r="B722" t="b">
        <f>IF(A722=0,0,VLOOKUP(A722,入力ファイル!B:T,3,FALSE))</f>
        <v>1</v>
      </c>
      <c r="C722" s="1">
        <f>IF(A722=0,"",VLOOKUP(A722,入力ファイル!B:T,4,FALSE))</f>
        <v>42665.005486111113</v>
      </c>
      <c r="D722">
        <f t="shared" si="22"/>
        <v>2016</v>
      </c>
      <c r="E722">
        <f t="shared" si="23"/>
        <v>426650054</v>
      </c>
      <c r="F722">
        <f>IF(A722=0,0,VLOOKUP(A722,入力ファイル!B:T,5,FALSE))</f>
        <v>3</v>
      </c>
      <c r="G722" t="str">
        <f>IF(A722=0,0,VLOOKUP(VLOOKUP(A722,入力ファイル!B:T,6,FALSE),vendors!A:E,5,FALSE))</f>
        <v>IBM</v>
      </c>
      <c r="H722" t="str">
        <f>IF(A722=0,0,VLOOKUP(A722,入力ファイル!B:T,15,FALSE))</f>
        <v>B</v>
      </c>
      <c r="I722">
        <f>IFERROR(VLOOKUP(A722,subject_ids!A:B,2,FALSE),"")</f>
        <v>1</v>
      </c>
      <c r="J722" t="str">
        <f>IF(A722=0,0,VLOOKUP(A722,入力ファイル!B:T,17,FALSE))</f>
        <v>The IBM Quantum Computer and the IBM Quantum Experience</v>
      </c>
      <c r="K722" t="str">
        <f>IF(A722=0,0,VLOOKUP(A722,入力ファイル!B:T,19,FALSE))</f>
        <v/>
      </c>
    </row>
    <row r="723" spans="1:11">
      <c r="A723" t="str">
        <f>filter_input!E723</f>
        <v>1609.07774</v>
      </c>
      <c r="B723" t="b">
        <f>IF(A723=0,0,VLOOKUP(A723,入力ファイル!B:T,3,FALSE))</f>
        <v>1</v>
      </c>
      <c r="C723" s="1">
        <f>IF(A723=0,"",VLOOKUP(A723,入力ファイル!B:T,4,FALSE))</f>
        <v>42638.708865740744</v>
      </c>
      <c r="D723">
        <f t="shared" si="22"/>
        <v>2016</v>
      </c>
      <c r="E723">
        <f t="shared" si="23"/>
        <v>426387088</v>
      </c>
      <c r="F723">
        <f>IF(A723=0,0,VLOOKUP(A723,入力ファイル!B:T,5,FALSE))</f>
        <v>5</v>
      </c>
      <c r="G723" t="str">
        <f>IF(A723=0,0,VLOOKUP(VLOOKUP(A723,入力ファイル!B:T,6,FALSE),vendors!A:E,5,FALSE))</f>
        <v>IBM</v>
      </c>
      <c r="H723" t="str">
        <f>IF(A723=0,0,VLOOKUP(A723,入力ファイル!B:T,15,FALSE))</f>
        <v>D</v>
      </c>
      <c r="I723">
        <f>IFERROR(VLOOKUP(A723,subject_ids!A:B,2,FALSE),"")</f>
        <v>1</v>
      </c>
      <c r="J723" t="str">
        <f>IF(A723=0,0,VLOOKUP(A723,入力ファイル!B:T,17,FALSE))</f>
        <v>Demonstrating non-Abelian braiding of surface code defects in a five   qubit experiment</v>
      </c>
      <c r="K723" t="str">
        <f>IF(A723=0,0,VLOOKUP(A723,入力ファイル!B:T,19,FALSE))</f>
        <v/>
      </c>
    </row>
    <row r="724" spans="1:11">
      <c r="A724" t="str">
        <f>filter_input!E724</f>
        <v>1609.07459</v>
      </c>
      <c r="B724" t="b">
        <f>IF(A724=0,0,VLOOKUP(A724,入力ファイル!B:T,3,FALSE))</f>
        <v>1</v>
      </c>
      <c r="C724" s="1">
        <f>IF(A724=0,"",VLOOKUP(A724,入力ファイル!B:T,4,FALSE))</f>
        <v>42636.782106481478</v>
      </c>
      <c r="D724">
        <f t="shared" si="22"/>
        <v>2016</v>
      </c>
      <c r="E724">
        <f t="shared" si="23"/>
        <v>426367821</v>
      </c>
      <c r="F724">
        <f>IF(A724=0,0,VLOOKUP(A724,入力ファイル!B:T,5,FALSE))</f>
        <v>5</v>
      </c>
      <c r="G724" t="str">
        <f>IF(A724=0,0,VLOOKUP(VLOOKUP(A724,入力ファイル!B:T,6,FALSE),vendors!A:E,5,FALSE))</f>
        <v>IBM</v>
      </c>
      <c r="H724" t="str">
        <f>IF(A724=0,0,VLOOKUP(A724,入力ファイル!B:T,15,FALSE))</f>
        <v>A</v>
      </c>
      <c r="I724">
        <f>IFERROR(VLOOKUP(A724,subject_ids!A:B,2,FALSE),"")</f>
        <v>1</v>
      </c>
      <c r="J724" t="str">
        <f>IF(A724=0,0,VLOOKUP(A724,入力ファイル!B:T,17,FALSE))</f>
        <v>Demonstration of entanglement assisted invariance on IBM's Quantum   Experience</v>
      </c>
      <c r="K724" t="str">
        <f>IF(A724=0,0,VLOOKUP(A724,入力ファイル!B:T,19,FALSE))</f>
        <v/>
      </c>
    </row>
    <row r="725" spans="1:11">
      <c r="A725" t="str">
        <f>filter_input!E725</f>
        <v>1609.05957</v>
      </c>
      <c r="B725" t="b">
        <f>IF(A725=0,0,VLOOKUP(A725,入力ファイル!B:T,3,FALSE))</f>
        <v>1</v>
      </c>
      <c r="C725" s="1">
        <f>IF(A725=0,"",VLOOKUP(A725,入力ファイル!B:T,4,FALSE))</f>
        <v>42632.929560185185</v>
      </c>
      <c r="D725">
        <f t="shared" si="22"/>
        <v>2016</v>
      </c>
      <c r="E725">
        <f t="shared" si="23"/>
        <v>426329295</v>
      </c>
      <c r="F725">
        <f>IF(A725=0,0,VLOOKUP(A725,入力ファイル!B:T,5,FALSE))</f>
        <v>5</v>
      </c>
      <c r="G725" t="str">
        <f>IF(A725=0,0,VLOOKUP(VLOOKUP(A725,入力ファイル!B:T,6,FALSE),vendors!A:E,5,FALSE))</f>
        <v>IBM</v>
      </c>
      <c r="H725" t="str">
        <f>IF(A725=0,0,VLOOKUP(A725,入力ファイル!B:T,15,FALSE))</f>
        <v>A</v>
      </c>
      <c r="I725">
        <f>IFERROR(VLOOKUP(A725,subject_ids!A:B,2,FALSE),"")</f>
        <v>1</v>
      </c>
      <c r="J725" t="str">
        <f>IF(A725=0,0,VLOOKUP(A725,入力ファイル!B:T,17,FALSE))</f>
        <v>Leggett-Garg test of superconducting qubit addressing the clumsiness   loophole</v>
      </c>
      <c r="K725" t="str">
        <f>IF(A725=0,0,VLOOKUP(A725,入力ファイル!B:T,19,FALSE))</f>
        <v/>
      </c>
    </row>
    <row r="726" spans="1:11">
      <c r="A726" t="str">
        <f>filter_input!E726</f>
        <v>1607.08778</v>
      </c>
      <c r="B726" t="b">
        <f>IF(A726=0,0,VLOOKUP(A726,入力ファイル!B:T,3,FALSE))</f>
        <v>1</v>
      </c>
      <c r="C726" s="1">
        <f>IF(A726=0,"",VLOOKUP(A726,入力ファイル!B:T,4,FALSE))</f>
        <v>42580.511458333334</v>
      </c>
      <c r="D726">
        <f t="shared" si="22"/>
        <v>2016</v>
      </c>
      <c r="E726">
        <f t="shared" si="23"/>
        <v>425805114</v>
      </c>
      <c r="F726">
        <f>IF(A726=0,0,VLOOKUP(A726,入力ファイル!B:T,5,FALSE))</f>
        <v>3</v>
      </c>
      <c r="G726" t="str">
        <f>IF(A726=0,0,VLOOKUP(VLOOKUP(A726,入力ファイル!B:T,6,FALSE),vendors!A:E,5,FALSE))</f>
        <v>IBM</v>
      </c>
      <c r="H726" t="str">
        <f>IF(A726=0,0,VLOOKUP(A726,入力ファイル!B:T,15,FALSE))</f>
        <v>F2</v>
      </c>
      <c r="I726" t="str">
        <f>IFERROR(VLOOKUP(A726,subject_ids!A:B,2,FALSE),"")</f>
        <v>1,7</v>
      </c>
      <c r="J726" t="str">
        <f>IF(A726=0,0,VLOOKUP(A726,入力ファイル!B:T,17,FALSE))</f>
        <v>Observation of topological Uhlmann phases with superconducting qubits</v>
      </c>
      <c r="K726" t="str">
        <f>IF(A726=0,0,VLOOKUP(A726,入力ファイル!B:T,19,FALSE))</f>
        <v/>
      </c>
    </row>
    <row r="727" spans="1:11">
      <c r="A727" t="str">
        <f>filter_input!E727</f>
        <v>1607.02398</v>
      </c>
      <c r="B727" t="b">
        <f>IF(A727=0,0,VLOOKUP(A727,入力ファイル!B:T,3,FALSE))</f>
        <v>1</v>
      </c>
      <c r="C727" s="1">
        <f>IF(A727=0,"",VLOOKUP(A727,入力ファイル!B:T,4,FALSE))</f>
        <v>42559.629571759258</v>
      </c>
      <c r="D727">
        <f t="shared" si="22"/>
        <v>2016</v>
      </c>
      <c r="E727">
        <f t="shared" si="23"/>
        <v>425596295</v>
      </c>
      <c r="F727">
        <f>IF(A727=0,0,VLOOKUP(A727,入力ファイル!B:T,5,FALSE))</f>
        <v>3</v>
      </c>
      <c r="G727" t="str">
        <f>IF(A727=0,0,VLOOKUP(VLOOKUP(A727,入力ファイル!B:T,6,FALSE),vendors!A:E,5,FALSE))</f>
        <v>IBM</v>
      </c>
      <c r="H727" t="str">
        <f>IF(A727=0,0,VLOOKUP(A727,入力ファイル!B:T,15,FALSE))</f>
        <v>A</v>
      </c>
      <c r="I727">
        <f>IFERROR(VLOOKUP(A727,subject_ids!A:B,2,FALSE),"")</f>
        <v>1</v>
      </c>
      <c r="J727" t="str">
        <f>IF(A727=0,0,VLOOKUP(A727,入力ファイル!B:T,17,FALSE))</f>
        <v>A quantum teleportation experiment for undergraduate students</v>
      </c>
      <c r="K727" t="str">
        <f>IF(A727=0,0,VLOOKUP(A727,入力ファイル!B:T,19,FALSE))</f>
        <v/>
      </c>
    </row>
    <row r="728" spans="1:11">
      <c r="A728" t="str">
        <f>filter_input!E728</f>
        <v>1606.09225</v>
      </c>
      <c r="B728" t="b">
        <f>IF(A728=0,0,VLOOKUP(A728,入力ファイル!B:T,3,FALSE))</f>
        <v>0</v>
      </c>
      <c r="C728" s="1">
        <f>IF(A728=0,"",VLOOKUP(A728,入力ファイル!B:T,4,FALSE))</f>
        <v>42550.800243055557</v>
      </c>
      <c r="D728">
        <f t="shared" si="22"/>
        <v>2016</v>
      </c>
      <c r="E728">
        <f t="shared" si="23"/>
        <v>425508002</v>
      </c>
      <c r="F728">
        <f>IF(A728=0,0,VLOOKUP(A728,入力ファイル!B:T,5,FALSE))</f>
        <v>0</v>
      </c>
      <c r="G728">
        <f>IF(A728=0,0,VLOOKUP(VLOOKUP(A728,入力ファイル!B:T,6,FALSE),vendors!A:E,5,FALSE))</f>
        <v>0</v>
      </c>
      <c r="H728" t="str">
        <f>IF(A728=0,0,VLOOKUP(A728,入力ファイル!B:T,15,FALSE))</f>
        <v/>
      </c>
      <c r="I728">
        <f>IFERROR(VLOOKUP(A728,subject_ids!A:B,2,FALSE),"")</f>
        <v>1</v>
      </c>
      <c r="J728" t="str">
        <f>IF(A728=0,0,VLOOKUP(A728,入力ファイル!B:T,17,FALSE))</f>
        <v>Quintuple: a Python 5-qubit quantum computer simulator to facilitate   cloud quantum computing</v>
      </c>
      <c r="K728" t="str">
        <f>IF(A728=0,0,VLOOKUP(A728,入力ファイル!B:T,19,FALSE))</f>
        <v/>
      </c>
    </row>
    <row r="729" spans="1:11">
      <c r="A729" t="str">
        <f>filter_input!E729</f>
        <v>1605.08922</v>
      </c>
      <c r="B729" t="b">
        <f>IF(A729=0,0,VLOOKUP(A729,入力ファイル!B:T,3,FALSE))</f>
        <v>1</v>
      </c>
      <c r="C729" s="1">
        <f>IF(A729=0,"",VLOOKUP(A729,入力ファイル!B:T,4,FALSE))</f>
        <v>42518.761967592596</v>
      </c>
      <c r="D729">
        <f t="shared" si="22"/>
        <v>2016</v>
      </c>
      <c r="E729">
        <f t="shared" si="23"/>
        <v>425187619</v>
      </c>
      <c r="F729">
        <f>IF(A729=0,0,VLOOKUP(A729,入力ファイル!B:T,5,FALSE))</f>
        <v>5</v>
      </c>
      <c r="G729" t="str">
        <f>IF(A729=0,0,VLOOKUP(VLOOKUP(A729,入力ファイル!B:T,6,FALSE),vendors!A:E,5,FALSE))</f>
        <v>IBM</v>
      </c>
      <c r="H729" t="str">
        <f>IF(A729=0,0,VLOOKUP(A729,入力ファイル!B:T,15,FALSE))</f>
        <v>A</v>
      </c>
      <c r="I729">
        <f>IFERROR(VLOOKUP(A729,subject_ids!A:B,2,FALSE),"")</f>
        <v>1</v>
      </c>
      <c r="J729" t="str">
        <f>IF(A729=0,0,VLOOKUP(A729,入力ファイル!B:T,17,FALSE))</f>
        <v>Quantum phase space measurement and entanglement validation made easy</v>
      </c>
      <c r="K729" t="str">
        <f>IF(A729=0,0,VLOOKUP(A729,入力ファイル!B:T,19,FALSE))</f>
        <v/>
      </c>
    </row>
    <row r="730" spans="1:11">
      <c r="A730" t="str">
        <f>filter_input!E730</f>
        <v>1605.05709</v>
      </c>
      <c r="B730" t="b">
        <f>IF(A730=0,0,VLOOKUP(A730,入力ファイル!B:T,3,FALSE))</f>
        <v>1</v>
      </c>
      <c r="C730" s="1">
        <f>IF(A730=0,"",VLOOKUP(A730,入力ファイル!B:T,4,FALSE))</f>
        <v>42508.802731481483</v>
      </c>
      <c r="D730">
        <f t="shared" si="22"/>
        <v>2016</v>
      </c>
      <c r="E730">
        <f t="shared" si="23"/>
        <v>425088027</v>
      </c>
      <c r="F730">
        <f>IF(A730=0,0,VLOOKUP(A730,入力ファイル!B:T,5,FALSE))</f>
        <v>5</v>
      </c>
      <c r="G730" t="str">
        <f>IF(A730=0,0,VLOOKUP(VLOOKUP(A730,入力ファイル!B:T,6,FALSE),vendors!A:E,5,FALSE))</f>
        <v>IBM</v>
      </c>
      <c r="H730" t="str">
        <f>IF(A730=0,0,VLOOKUP(A730,入力ファイル!B:T,15,FALSE))</f>
        <v>D</v>
      </c>
      <c r="I730">
        <f>IFERROR(VLOOKUP(A730,subject_ids!A:B,2,FALSE),"")</f>
        <v>1</v>
      </c>
      <c r="J730" t="str">
        <f>IF(A730=0,0,VLOOKUP(A730,入力ファイル!B:T,17,FALSE))</f>
        <v>Performing Quantum Computing Experiments in the Cloud</v>
      </c>
      <c r="K730" t="str">
        <f>IF(A730=0,0,VLOOKUP(A730,入力ファイル!B:T,19,FALSE))</f>
        <v>5qubit QC利用との記載あり</v>
      </c>
    </row>
    <row r="731" spans="1:11">
      <c r="A731" t="str">
        <f>filter_input!E731</f>
        <v>1605.04220</v>
      </c>
      <c r="B731" t="b">
        <f>IF(A731=0,0,VLOOKUP(A731,入力ファイル!B:T,3,FALSE))</f>
        <v>1</v>
      </c>
      <c r="C731" s="1">
        <f>IF(A731=0,"",VLOOKUP(A731,入力ファイル!B:T,4,FALSE))</f>
        <v>42503.655219907407</v>
      </c>
      <c r="D731">
        <f t="shared" si="22"/>
        <v>2016</v>
      </c>
      <c r="E731">
        <f t="shared" si="23"/>
        <v>425036552</v>
      </c>
      <c r="F731">
        <f>IF(A731=0,0,VLOOKUP(A731,入力ファイル!B:T,5,FALSE))</f>
        <v>5</v>
      </c>
      <c r="G731" t="str">
        <f>IF(A731=0,0,VLOOKUP(VLOOKUP(A731,入力ファイル!B:T,6,FALSE),vendors!A:E,5,FALSE))</f>
        <v>IBM</v>
      </c>
      <c r="H731" t="str">
        <f>IF(A731=0,0,VLOOKUP(A731,入力ファイル!B:T,15,FALSE))</f>
        <v>A</v>
      </c>
      <c r="I731" t="str">
        <f>IFERROR(VLOOKUP(A731,subject_ids!A:B,2,FALSE),"")</f>
        <v>1,6</v>
      </c>
      <c r="J731" t="str">
        <f>IF(A731=0,0,VLOOKUP(A731,入力ファイル!B:T,17,FALSE))</f>
        <v>Experimental test of Mermin inequalities on a 5-qubit quantum computer</v>
      </c>
      <c r="K731" t="str">
        <f>IF(A731=0,0,VLOOKUP(A731,入力ファイル!B:T,19,FALSE))</f>
        <v>5qubit QC利用との記載あり</v>
      </c>
    </row>
    <row r="732" spans="1:11">
      <c r="A732">
        <f>filter_input!E732</f>
        <v>0</v>
      </c>
      <c r="B732">
        <f>IF(A732=0,0,VLOOKUP(A732,入力ファイル!B:T,3,FALSE))</f>
        <v>0</v>
      </c>
      <c r="C732" s="1" t="str">
        <f>IF(A732=0,"",VLOOKUP(A732,入力ファイル!B:T,4,FALSE))</f>
        <v/>
      </c>
      <c r="D732" t="str">
        <f t="shared" si="22"/>
        <v/>
      </c>
      <c r="E732" t="str">
        <f t="shared" si="23"/>
        <v/>
      </c>
      <c r="F732">
        <f>IF(A732=0,0,VLOOKUP(A732,入力ファイル!B:T,5,FALSE))</f>
        <v>0</v>
      </c>
      <c r="G732">
        <f>IF(A732=0,0,VLOOKUP(VLOOKUP(A732,入力ファイル!B:T,6,FALSE),vendors!A:E,5,FALSE))</f>
        <v>0</v>
      </c>
      <c r="H732">
        <f>IF(A732=0,0,VLOOKUP(A732,入力ファイル!B:T,15,FALSE))</f>
        <v>0</v>
      </c>
      <c r="I732" t="str">
        <f>IFERROR(VLOOKUP(A732,subject_ids!A:B,2,FALSE),"")</f>
        <v/>
      </c>
      <c r="J732">
        <f>IF(A732=0,0,VLOOKUP(A732,入力ファイル!B:T,17,FALSE))</f>
        <v>0</v>
      </c>
      <c r="K732">
        <f>IF(A732=0,0,VLOOKUP(A732,入力ファイル!B:T,19,FALSE))</f>
        <v>0</v>
      </c>
    </row>
    <row r="733" spans="1:11">
      <c r="A733">
        <f>filter_input!E733</f>
        <v>0</v>
      </c>
      <c r="B733">
        <f>IF(A733=0,0,VLOOKUP(A733,入力ファイル!B:T,3,FALSE))</f>
        <v>0</v>
      </c>
      <c r="C733" s="1" t="str">
        <f>IF(A733=0,"",VLOOKUP(A733,入力ファイル!B:T,4,FALSE))</f>
        <v/>
      </c>
      <c r="D733" t="str">
        <f t="shared" si="22"/>
        <v/>
      </c>
      <c r="E733" t="str">
        <f t="shared" si="23"/>
        <v/>
      </c>
      <c r="F733">
        <f>IF(A733=0,0,VLOOKUP(A733,入力ファイル!B:T,5,FALSE))</f>
        <v>0</v>
      </c>
      <c r="G733">
        <f>IF(A733=0,0,VLOOKUP(VLOOKUP(A733,入力ファイル!B:T,6,FALSE),vendors!A:E,5,FALSE))</f>
        <v>0</v>
      </c>
      <c r="H733">
        <f>IF(A733=0,0,VLOOKUP(A733,入力ファイル!B:T,15,FALSE))</f>
        <v>0</v>
      </c>
      <c r="I733" t="str">
        <f>IFERROR(VLOOKUP(A733,subject_ids!A:B,2,FALSE),"")</f>
        <v/>
      </c>
      <c r="J733">
        <f>IF(A733=0,0,VLOOKUP(A733,入力ファイル!B:T,17,FALSE))</f>
        <v>0</v>
      </c>
      <c r="K733">
        <f>IF(A733=0,0,VLOOKUP(A733,入力ファイル!B:T,19,FALSE))</f>
        <v>0</v>
      </c>
    </row>
    <row r="734" spans="1:11">
      <c r="A734">
        <f>filter_input!E734</f>
        <v>0</v>
      </c>
      <c r="B734">
        <f>IF(A734=0,0,VLOOKUP(A734,入力ファイル!B:T,3,FALSE))</f>
        <v>0</v>
      </c>
      <c r="C734" s="1" t="str">
        <f>IF(A734=0,"",VLOOKUP(A734,入力ファイル!B:T,4,FALSE))</f>
        <v/>
      </c>
      <c r="D734" t="str">
        <f t="shared" si="22"/>
        <v/>
      </c>
      <c r="E734" t="str">
        <f t="shared" si="23"/>
        <v/>
      </c>
      <c r="F734">
        <f>IF(A734=0,0,VLOOKUP(A734,入力ファイル!B:T,5,FALSE))</f>
        <v>0</v>
      </c>
      <c r="G734">
        <f>IF(A734=0,0,VLOOKUP(VLOOKUP(A734,入力ファイル!B:T,6,FALSE),vendors!A:E,5,FALSE))</f>
        <v>0</v>
      </c>
      <c r="H734">
        <f>IF(A734=0,0,VLOOKUP(A734,入力ファイル!B:T,15,FALSE))</f>
        <v>0</v>
      </c>
      <c r="I734" t="str">
        <f>IFERROR(VLOOKUP(A734,subject_ids!A:B,2,FALSE),"")</f>
        <v/>
      </c>
      <c r="J734">
        <f>IF(A734=0,0,VLOOKUP(A734,入力ファイル!B:T,17,FALSE))</f>
        <v>0</v>
      </c>
      <c r="K734">
        <f>IF(A734=0,0,VLOOKUP(A734,入力ファイル!B:T,19,FALSE))</f>
        <v>0</v>
      </c>
    </row>
    <row r="735" spans="1:11">
      <c r="A735">
        <f>filter_input!E735</f>
        <v>0</v>
      </c>
      <c r="B735">
        <f>IF(A735=0,0,VLOOKUP(A735,入力ファイル!B:T,3,FALSE))</f>
        <v>0</v>
      </c>
      <c r="C735" s="1" t="str">
        <f>IF(A735=0,"",VLOOKUP(A735,入力ファイル!B:T,4,FALSE))</f>
        <v/>
      </c>
      <c r="D735" t="str">
        <f t="shared" si="22"/>
        <v/>
      </c>
      <c r="E735" t="str">
        <f t="shared" si="23"/>
        <v/>
      </c>
      <c r="F735">
        <f>IF(A735=0,0,VLOOKUP(A735,入力ファイル!B:T,5,FALSE))</f>
        <v>0</v>
      </c>
      <c r="G735">
        <f>IF(A735=0,0,VLOOKUP(VLOOKUP(A735,入力ファイル!B:T,6,FALSE),vendors!A:E,5,FALSE))</f>
        <v>0</v>
      </c>
      <c r="H735">
        <f>IF(A735=0,0,VLOOKUP(A735,入力ファイル!B:T,15,FALSE))</f>
        <v>0</v>
      </c>
      <c r="I735" t="str">
        <f>IFERROR(VLOOKUP(A735,subject_ids!A:B,2,FALSE),"")</f>
        <v/>
      </c>
      <c r="J735">
        <f>IF(A735=0,0,VLOOKUP(A735,入力ファイル!B:T,17,FALSE))</f>
        <v>0</v>
      </c>
      <c r="K735">
        <f>IF(A735=0,0,VLOOKUP(A735,入力ファイル!B:T,19,FALSE))</f>
        <v>0</v>
      </c>
    </row>
    <row r="736" spans="1:11">
      <c r="A736">
        <f>filter_input!E736</f>
        <v>0</v>
      </c>
      <c r="B736">
        <f>IF(A736=0,0,VLOOKUP(A736,入力ファイル!B:T,3,FALSE))</f>
        <v>0</v>
      </c>
      <c r="C736" s="1" t="str">
        <f>IF(A736=0,"",VLOOKUP(A736,入力ファイル!B:T,4,FALSE))</f>
        <v/>
      </c>
      <c r="D736" t="str">
        <f t="shared" si="22"/>
        <v/>
      </c>
      <c r="E736" t="str">
        <f t="shared" si="23"/>
        <v/>
      </c>
      <c r="F736">
        <f>IF(A736=0,0,VLOOKUP(A736,入力ファイル!B:T,5,FALSE))</f>
        <v>0</v>
      </c>
      <c r="G736">
        <f>IF(A736=0,0,VLOOKUP(VLOOKUP(A736,入力ファイル!B:T,6,FALSE),vendors!A:E,5,FALSE))</f>
        <v>0</v>
      </c>
      <c r="H736">
        <f>IF(A736=0,0,VLOOKUP(A736,入力ファイル!B:T,15,FALSE))</f>
        <v>0</v>
      </c>
      <c r="I736" t="str">
        <f>IFERROR(VLOOKUP(A736,subject_ids!A:B,2,FALSE),"")</f>
        <v/>
      </c>
      <c r="J736">
        <f>IF(A736=0,0,VLOOKUP(A736,入力ファイル!B:T,17,FALSE))</f>
        <v>0</v>
      </c>
      <c r="K736">
        <f>IF(A736=0,0,VLOOKUP(A736,入力ファイル!B:T,19,FALSE))</f>
        <v>0</v>
      </c>
    </row>
    <row r="737" spans="1:11">
      <c r="A737">
        <f>filter_input!E737</f>
        <v>0</v>
      </c>
      <c r="B737">
        <f>IF(A737=0,0,VLOOKUP(A737,入力ファイル!B:T,3,FALSE))</f>
        <v>0</v>
      </c>
      <c r="C737" s="1" t="str">
        <f>IF(A737=0,"",VLOOKUP(A737,入力ファイル!B:T,4,FALSE))</f>
        <v/>
      </c>
      <c r="D737" t="str">
        <f t="shared" si="22"/>
        <v/>
      </c>
      <c r="E737" t="str">
        <f t="shared" si="23"/>
        <v/>
      </c>
      <c r="F737">
        <f>IF(A737=0,0,VLOOKUP(A737,入力ファイル!B:T,5,FALSE))</f>
        <v>0</v>
      </c>
      <c r="G737">
        <f>IF(A737=0,0,VLOOKUP(VLOOKUP(A737,入力ファイル!B:T,6,FALSE),vendors!A:E,5,FALSE))</f>
        <v>0</v>
      </c>
      <c r="H737">
        <f>IF(A737=0,0,VLOOKUP(A737,入力ファイル!B:T,15,FALSE))</f>
        <v>0</v>
      </c>
      <c r="I737" t="str">
        <f>IFERROR(VLOOKUP(A737,subject_ids!A:B,2,FALSE),"")</f>
        <v/>
      </c>
      <c r="J737">
        <f>IF(A737=0,0,VLOOKUP(A737,入力ファイル!B:T,17,FALSE))</f>
        <v>0</v>
      </c>
      <c r="K737">
        <f>IF(A737=0,0,VLOOKUP(A737,入力ファイル!B:T,19,FALSE))</f>
        <v>0</v>
      </c>
    </row>
    <row r="738" spans="1:11">
      <c r="A738">
        <f>filter_input!E738</f>
        <v>0</v>
      </c>
      <c r="B738">
        <f>IF(A738=0,0,VLOOKUP(A738,入力ファイル!B:T,3,FALSE))</f>
        <v>0</v>
      </c>
      <c r="C738" s="1" t="str">
        <f>IF(A738=0,"",VLOOKUP(A738,入力ファイル!B:T,4,FALSE))</f>
        <v/>
      </c>
      <c r="D738" t="str">
        <f t="shared" si="22"/>
        <v/>
      </c>
      <c r="E738" t="str">
        <f t="shared" si="23"/>
        <v/>
      </c>
      <c r="F738">
        <f>IF(A738=0,0,VLOOKUP(A738,入力ファイル!B:T,5,FALSE))</f>
        <v>0</v>
      </c>
      <c r="G738">
        <f>IF(A738=0,0,VLOOKUP(VLOOKUP(A738,入力ファイル!B:T,6,FALSE),vendors!A:E,5,FALSE))</f>
        <v>0</v>
      </c>
      <c r="H738">
        <f>IF(A738=0,0,VLOOKUP(A738,入力ファイル!B:T,15,FALSE))</f>
        <v>0</v>
      </c>
      <c r="I738" t="str">
        <f>IFERROR(VLOOKUP(A738,subject_ids!A:B,2,FALSE),"")</f>
        <v/>
      </c>
      <c r="J738">
        <f>IF(A738=0,0,VLOOKUP(A738,入力ファイル!B:T,17,FALSE))</f>
        <v>0</v>
      </c>
      <c r="K738">
        <f>IF(A738=0,0,VLOOKUP(A738,入力ファイル!B:T,19,FALSE))</f>
        <v>0</v>
      </c>
    </row>
    <row r="739" spans="1:11">
      <c r="A739">
        <f>filter_input!E739</f>
        <v>0</v>
      </c>
      <c r="B739">
        <f>IF(A739=0,0,VLOOKUP(A739,入力ファイル!B:T,3,FALSE))</f>
        <v>0</v>
      </c>
      <c r="C739" s="1" t="str">
        <f>IF(A739=0,"",VLOOKUP(A739,入力ファイル!B:T,4,FALSE))</f>
        <v/>
      </c>
      <c r="D739" t="str">
        <f t="shared" si="22"/>
        <v/>
      </c>
      <c r="E739" t="str">
        <f t="shared" si="23"/>
        <v/>
      </c>
      <c r="F739">
        <f>IF(A739=0,0,VLOOKUP(A739,入力ファイル!B:T,5,FALSE))</f>
        <v>0</v>
      </c>
      <c r="G739">
        <f>IF(A739=0,0,VLOOKUP(VLOOKUP(A739,入力ファイル!B:T,6,FALSE),vendors!A:E,5,FALSE))</f>
        <v>0</v>
      </c>
      <c r="H739">
        <f>IF(A739=0,0,VLOOKUP(A739,入力ファイル!B:T,15,FALSE))</f>
        <v>0</v>
      </c>
      <c r="I739" t="str">
        <f>IFERROR(VLOOKUP(A739,subject_ids!A:B,2,FALSE),"")</f>
        <v/>
      </c>
      <c r="J739">
        <f>IF(A739=0,0,VLOOKUP(A739,入力ファイル!B:T,17,FALSE))</f>
        <v>0</v>
      </c>
      <c r="K739">
        <f>IF(A739=0,0,VLOOKUP(A739,入力ファイル!B:T,19,FALSE))</f>
        <v>0</v>
      </c>
    </row>
    <row r="740" spans="1:11">
      <c r="A740">
        <f>filter_input!E740</f>
        <v>0</v>
      </c>
      <c r="B740">
        <f>IF(A740=0,0,VLOOKUP(A740,入力ファイル!B:T,3,FALSE))</f>
        <v>0</v>
      </c>
      <c r="C740" s="1" t="str">
        <f>IF(A740=0,"",VLOOKUP(A740,入力ファイル!B:T,4,FALSE))</f>
        <v/>
      </c>
      <c r="D740" t="str">
        <f t="shared" si="22"/>
        <v/>
      </c>
      <c r="E740" t="str">
        <f t="shared" si="23"/>
        <v/>
      </c>
      <c r="F740">
        <f>IF(A740=0,0,VLOOKUP(A740,入力ファイル!B:T,5,FALSE))</f>
        <v>0</v>
      </c>
      <c r="G740">
        <f>IF(A740=0,0,VLOOKUP(VLOOKUP(A740,入力ファイル!B:T,6,FALSE),vendors!A:E,5,FALSE))</f>
        <v>0</v>
      </c>
      <c r="H740">
        <f>IF(A740=0,0,VLOOKUP(A740,入力ファイル!B:T,15,FALSE))</f>
        <v>0</v>
      </c>
      <c r="I740" t="str">
        <f>IFERROR(VLOOKUP(A740,subject_ids!A:B,2,FALSE),"")</f>
        <v/>
      </c>
      <c r="J740">
        <f>IF(A740=0,0,VLOOKUP(A740,入力ファイル!B:T,17,FALSE))</f>
        <v>0</v>
      </c>
      <c r="K740">
        <f>IF(A740=0,0,VLOOKUP(A740,入力ファイル!B:T,19,FALSE))</f>
        <v>0</v>
      </c>
    </row>
    <row r="741" spans="1:11">
      <c r="A741">
        <f>filter_input!E741</f>
        <v>0</v>
      </c>
      <c r="B741">
        <f>IF(A741=0,0,VLOOKUP(A741,入力ファイル!B:T,3,FALSE))</f>
        <v>0</v>
      </c>
      <c r="C741" s="1" t="str">
        <f>IF(A741=0,"",VLOOKUP(A741,入力ファイル!B:T,4,FALSE))</f>
        <v/>
      </c>
      <c r="D741" t="str">
        <f t="shared" si="22"/>
        <v/>
      </c>
      <c r="E741" t="str">
        <f t="shared" si="23"/>
        <v/>
      </c>
      <c r="F741">
        <f>IF(A741=0,0,VLOOKUP(A741,入力ファイル!B:T,5,FALSE))</f>
        <v>0</v>
      </c>
      <c r="G741">
        <f>IF(A741=0,0,VLOOKUP(VLOOKUP(A741,入力ファイル!B:T,6,FALSE),vendors!A:E,5,FALSE))</f>
        <v>0</v>
      </c>
      <c r="H741">
        <f>IF(A741=0,0,VLOOKUP(A741,入力ファイル!B:T,15,FALSE))</f>
        <v>0</v>
      </c>
      <c r="I741" t="str">
        <f>IFERROR(VLOOKUP(A741,subject_ids!A:B,2,FALSE),"")</f>
        <v/>
      </c>
      <c r="J741">
        <f>IF(A741=0,0,VLOOKUP(A741,入力ファイル!B:T,17,FALSE))</f>
        <v>0</v>
      </c>
      <c r="K741">
        <f>IF(A741=0,0,VLOOKUP(A741,入力ファイル!B:T,19,FALSE))</f>
        <v>0</v>
      </c>
    </row>
    <row r="742" spans="1:11">
      <c r="A742">
        <f>filter_input!E742</f>
        <v>0</v>
      </c>
      <c r="B742">
        <f>IF(A742=0,0,VLOOKUP(A742,入力ファイル!B:T,3,FALSE))</f>
        <v>0</v>
      </c>
      <c r="C742" s="1" t="str">
        <f>IF(A742=0,"",VLOOKUP(A742,入力ファイル!B:T,4,FALSE))</f>
        <v/>
      </c>
      <c r="D742" t="str">
        <f t="shared" si="22"/>
        <v/>
      </c>
      <c r="E742" t="str">
        <f t="shared" si="23"/>
        <v/>
      </c>
      <c r="F742">
        <f>IF(A742=0,0,VLOOKUP(A742,入力ファイル!B:T,5,FALSE))</f>
        <v>0</v>
      </c>
      <c r="G742">
        <f>IF(A742=0,0,VLOOKUP(VLOOKUP(A742,入力ファイル!B:T,6,FALSE),vendors!A:E,5,FALSE))</f>
        <v>0</v>
      </c>
      <c r="H742">
        <f>IF(A742=0,0,VLOOKUP(A742,入力ファイル!B:T,15,FALSE))</f>
        <v>0</v>
      </c>
      <c r="I742" t="str">
        <f>IFERROR(VLOOKUP(A742,subject_ids!A:B,2,FALSE),"")</f>
        <v/>
      </c>
      <c r="J742">
        <f>IF(A742=0,0,VLOOKUP(A742,入力ファイル!B:T,17,FALSE))</f>
        <v>0</v>
      </c>
      <c r="K742">
        <f>IF(A742=0,0,VLOOKUP(A742,入力ファイル!B:T,19,FALSE))</f>
        <v>0</v>
      </c>
    </row>
    <row r="743" spans="1:11">
      <c r="A743">
        <f>filter_input!E743</f>
        <v>0</v>
      </c>
      <c r="B743">
        <f>IF(A743=0,0,VLOOKUP(A743,入力ファイル!B:T,3,FALSE))</f>
        <v>0</v>
      </c>
      <c r="C743" s="1" t="str">
        <f>IF(A743=0,"",VLOOKUP(A743,入力ファイル!B:T,4,FALSE))</f>
        <v/>
      </c>
      <c r="D743" t="str">
        <f t="shared" si="22"/>
        <v/>
      </c>
      <c r="E743" t="str">
        <f t="shared" si="23"/>
        <v/>
      </c>
      <c r="F743">
        <f>IF(A743=0,0,VLOOKUP(A743,入力ファイル!B:T,5,FALSE))</f>
        <v>0</v>
      </c>
      <c r="G743">
        <f>IF(A743=0,0,VLOOKUP(VLOOKUP(A743,入力ファイル!B:T,6,FALSE),vendors!A:E,5,FALSE))</f>
        <v>0</v>
      </c>
      <c r="H743">
        <f>IF(A743=0,0,VLOOKUP(A743,入力ファイル!B:T,15,FALSE))</f>
        <v>0</v>
      </c>
      <c r="I743" t="str">
        <f>IFERROR(VLOOKUP(A743,subject_ids!A:B,2,FALSE),"")</f>
        <v/>
      </c>
      <c r="J743">
        <f>IF(A743=0,0,VLOOKUP(A743,入力ファイル!B:T,17,FALSE))</f>
        <v>0</v>
      </c>
      <c r="K743">
        <f>IF(A743=0,0,VLOOKUP(A743,入力ファイル!B:T,19,FALSE))</f>
        <v>0</v>
      </c>
    </row>
    <row r="744" spans="1:11">
      <c r="A744">
        <f>filter_input!E744</f>
        <v>0</v>
      </c>
      <c r="B744">
        <f>IF(A744=0,0,VLOOKUP(A744,入力ファイル!B:T,3,FALSE))</f>
        <v>0</v>
      </c>
      <c r="C744" s="1" t="str">
        <f>IF(A744=0,"",VLOOKUP(A744,入力ファイル!B:T,4,FALSE))</f>
        <v/>
      </c>
      <c r="D744" t="str">
        <f t="shared" si="22"/>
        <v/>
      </c>
      <c r="E744" t="str">
        <f t="shared" si="23"/>
        <v/>
      </c>
      <c r="F744">
        <f>IF(A744=0,0,VLOOKUP(A744,入力ファイル!B:T,5,FALSE))</f>
        <v>0</v>
      </c>
      <c r="G744">
        <f>IF(A744=0,0,VLOOKUP(VLOOKUP(A744,入力ファイル!B:T,6,FALSE),vendors!A:E,5,FALSE))</f>
        <v>0</v>
      </c>
      <c r="H744">
        <f>IF(A744=0,0,VLOOKUP(A744,入力ファイル!B:T,15,FALSE))</f>
        <v>0</v>
      </c>
      <c r="I744" t="str">
        <f>IFERROR(VLOOKUP(A744,subject_ids!A:B,2,FALSE),"")</f>
        <v/>
      </c>
      <c r="J744">
        <f>IF(A744=0,0,VLOOKUP(A744,入力ファイル!B:T,17,FALSE))</f>
        <v>0</v>
      </c>
      <c r="K744">
        <f>IF(A744=0,0,VLOOKUP(A744,入力ファイル!B:T,19,FALSE))</f>
        <v>0</v>
      </c>
    </row>
    <row r="745" spans="1:11">
      <c r="A745">
        <f>filter_input!E745</f>
        <v>0</v>
      </c>
      <c r="B745">
        <f>IF(A745=0,0,VLOOKUP(A745,入力ファイル!B:T,3,FALSE))</f>
        <v>0</v>
      </c>
      <c r="C745" s="1" t="str">
        <f>IF(A745=0,"",VLOOKUP(A745,入力ファイル!B:T,4,FALSE))</f>
        <v/>
      </c>
      <c r="D745" t="str">
        <f t="shared" si="22"/>
        <v/>
      </c>
      <c r="E745" t="str">
        <f t="shared" si="23"/>
        <v/>
      </c>
      <c r="F745">
        <f>IF(A745=0,0,VLOOKUP(A745,入力ファイル!B:T,5,FALSE))</f>
        <v>0</v>
      </c>
      <c r="G745">
        <f>IF(A745=0,0,VLOOKUP(VLOOKUP(A745,入力ファイル!B:T,6,FALSE),vendors!A:E,5,FALSE))</f>
        <v>0</v>
      </c>
      <c r="H745">
        <f>IF(A745=0,0,VLOOKUP(A745,入力ファイル!B:T,15,FALSE))</f>
        <v>0</v>
      </c>
      <c r="I745" t="str">
        <f>IFERROR(VLOOKUP(A745,subject_ids!A:B,2,FALSE),"")</f>
        <v/>
      </c>
      <c r="J745">
        <f>IF(A745=0,0,VLOOKUP(A745,入力ファイル!B:T,17,FALSE))</f>
        <v>0</v>
      </c>
      <c r="K745">
        <f>IF(A745=0,0,VLOOKUP(A745,入力ファイル!B:T,19,FALSE))</f>
        <v>0</v>
      </c>
    </row>
    <row r="746" spans="1:11">
      <c r="A746">
        <f>filter_input!E746</f>
        <v>0</v>
      </c>
      <c r="B746">
        <f>IF(A746=0,0,VLOOKUP(A746,入力ファイル!B:T,3,FALSE))</f>
        <v>0</v>
      </c>
      <c r="C746" s="1" t="str">
        <f>IF(A746=0,"",VLOOKUP(A746,入力ファイル!B:T,4,FALSE))</f>
        <v/>
      </c>
      <c r="D746" t="str">
        <f t="shared" si="22"/>
        <v/>
      </c>
      <c r="E746" t="str">
        <f t="shared" si="23"/>
        <v/>
      </c>
      <c r="F746">
        <f>IF(A746=0,0,VLOOKUP(A746,入力ファイル!B:T,5,FALSE))</f>
        <v>0</v>
      </c>
      <c r="G746">
        <f>IF(A746=0,0,VLOOKUP(VLOOKUP(A746,入力ファイル!B:T,6,FALSE),vendors!A:E,5,FALSE))</f>
        <v>0</v>
      </c>
      <c r="H746">
        <f>IF(A746=0,0,VLOOKUP(A746,入力ファイル!B:T,15,FALSE))</f>
        <v>0</v>
      </c>
      <c r="I746" t="str">
        <f>IFERROR(VLOOKUP(A746,subject_ids!A:B,2,FALSE),"")</f>
        <v/>
      </c>
      <c r="J746">
        <f>IF(A746=0,0,VLOOKUP(A746,入力ファイル!B:T,17,FALSE))</f>
        <v>0</v>
      </c>
      <c r="K746">
        <f>IF(A746=0,0,VLOOKUP(A746,入力ファイル!B:T,19,FALSE))</f>
        <v>0</v>
      </c>
    </row>
    <row r="747" spans="1:11">
      <c r="A747">
        <f>filter_input!E747</f>
        <v>0</v>
      </c>
      <c r="B747">
        <f>IF(A747=0,0,VLOOKUP(A747,入力ファイル!B:T,3,FALSE))</f>
        <v>0</v>
      </c>
      <c r="C747" s="1" t="str">
        <f>IF(A747=0,"",VLOOKUP(A747,入力ファイル!B:T,4,FALSE))</f>
        <v/>
      </c>
      <c r="D747" t="str">
        <f t="shared" si="22"/>
        <v/>
      </c>
      <c r="E747" t="str">
        <f t="shared" si="23"/>
        <v/>
      </c>
      <c r="F747">
        <f>IF(A747=0,0,VLOOKUP(A747,入力ファイル!B:T,5,FALSE))</f>
        <v>0</v>
      </c>
      <c r="G747">
        <f>IF(A747=0,0,VLOOKUP(VLOOKUP(A747,入力ファイル!B:T,6,FALSE),vendors!A:E,5,FALSE))</f>
        <v>0</v>
      </c>
      <c r="H747">
        <f>IF(A747=0,0,VLOOKUP(A747,入力ファイル!B:T,15,FALSE))</f>
        <v>0</v>
      </c>
      <c r="I747" t="str">
        <f>IFERROR(VLOOKUP(A747,subject_ids!A:B,2,FALSE),"")</f>
        <v/>
      </c>
      <c r="J747">
        <f>IF(A747=0,0,VLOOKUP(A747,入力ファイル!B:T,17,FALSE))</f>
        <v>0</v>
      </c>
      <c r="K747">
        <f>IF(A747=0,0,VLOOKUP(A747,入力ファイル!B:T,19,FALSE))</f>
        <v>0</v>
      </c>
    </row>
    <row r="748" spans="1:11">
      <c r="A748">
        <f>filter_input!E748</f>
        <v>0</v>
      </c>
      <c r="B748">
        <f>IF(A748=0,0,VLOOKUP(A748,入力ファイル!B:T,3,FALSE))</f>
        <v>0</v>
      </c>
      <c r="C748" s="1" t="str">
        <f>IF(A748=0,"",VLOOKUP(A748,入力ファイル!B:T,4,FALSE))</f>
        <v/>
      </c>
      <c r="D748" t="str">
        <f t="shared" si="22"/>
        <v/>
      </c>
      <c r="E748" t="str">
        <f t="shared" si="23"/>
        <v/>
      </c>
      <c r="F748">
        <f>IF(A748=0,0,VLOOKUP(A748,入力ファイル!B:T,5,FALSE))</f>
        <v>0</v>
      </c>
      <c r="G748">
        <f>IF(A748=0,0,VLOOKUP(VLOOKUP(A748,入力ファイル!B:T,6,FALSE),vendors!A:E,5,FALSE))</f>
        <v>0</v>
      </c>
      <c r="H748">
        <f>IF(A748=0,0,VLOOKUP(A748,入力ファイル!B:T,15,FALSE))</f>
        <v>0</v>
      </c>
      <c r="I748" t="str">
        <f>IFERROR(VLOOKUP(A748,subject_ids!A:B,2,FALSE),"")</f>
        <v/>
      </c>
      <c r="J748">
        <f>IF(A748=0,0,VLOOKUP(A748,入力ファイル!B:T,17,FALSE))</f>
        <v>0</v>
      </c>
      <c r="K748">
        <f>IF(A748=0,0,VLOOKUP(A748,入力ファイル!B:T,19,FALSE))</f>
        <v>0</v>
      </c>
    </row>
    <row r="749" spans="1:11">
      <c r="A749">
        <f>filter_input!E749</f>
        <v>0</v>
      </c>
      <c r="B749">
        <f>IF(A749=0,0,VLOOKUP(A749,入力ファイル!B:T,3,FALSE))</f>
        <v>0</v>
      </c>
      <c r="C749" s="1" t="str">
        <f>IF(A749=0,"",VLOOKUP(A749,入力ファイル!B:T,4,FALSE))</f>
        <v/>
      </c>
      <c r="D749" t="str">
        <f t="shared" si="22"/>
        <v/>
      </c>
      <c r="E749" t="str">
        <f t="shared" si="23"/>
        <v/>
      </c>
      <c r="F749">
        <f>IF(A749=0,0,VLOOKUP(A749,入力ファイル!B:T,5,FALSE))</f>
        <v>0</v>
      </c>
      <c r="G749">
        <f>IF(A749=0,0,VLOOKUP(VLOOKUP(A749,入力ファイル!B:T,6,FALSE),vendors!A:E,5,FALSE))</f>
        <v>0</v>
      </c>
      <c r="H749">
        <f>IF(A749=0,0,VLOOKUP(A749,入力ファイル!B:T,15,FALSE))</f>
        <v>0</v>
      </c>
      <c r="I749" t="str">
        <f>IFERROR(VLOOKUP(A749,subject_ids!A:B,2,FALSE),"")</f>
        <v/>
      </c>
      <c r="J749">
        <f>IF(A749=0,0,VLOOKUP(A749,入力ファイル!B:T,17,FALSE))</f>
        <v>0</v>
      </c>
      <c r="K749">
        <f>IF(A749=0,0,VLOOKUP(A749,入力ファイル!B:T,19,FALSE))</f>
        <v>0</v>
      </c>
    </row>
    <row r="750" spans="1:11">
      <c r="A750">
        <f>filter_input!E750</f>
        <v>0</v>
      </c>
      <c r="B750">
        <f>IF(A750=0,0,VLOOKUP(A750,入力ファイル!B:T,3,FALSE))</f>
        <v>0</v>
      </c>
      <c r="C750" s="1" t="str">
        <f>IF(A750=0,"",VLOOKUP(A750,入力ファイル!B:T,4,FALSE))</f>
        <v/>
      </c>
      <c r="D750" t="str">
        <f t="shared" si="22"/>
        <v/>
      </c>
      <c r="E750" t="str">
        <f t="shared" si="23"/>
        <v/>
      </c>
      <c r="F750">
        <f>IF(A750=0,0,VLOOKUP(A750,入力ファイル!B:T,5,FALSE))</f>
        <v>0</v>
      </c>
      <c r="G750">
        <f>IF(A750=0,0,VLOOKUP(VLOOKUP(A750,入力ファイル!B:T,6,FALSE),vendors!A:E,5,FALSE))</f>
        <v>0</v>
      </c>
      <c r="H750">
        <f>IF(A750=0,0,VLOOKUP(A750,入力ファイル!B:T,15,FALSE))</f>
        <v>0</v>
      </c>
      <c r="I750" t="str">
        <f>IFERROR(VLOOKUP(A750,subject_ids!A:B,2,FALSE),"")</f>
        <v/>
      </c>
      <c r="J750">
        <f>IF(A750=0,0,VLOOKUP(A750,入力ファイル!B:T,17,FALSE))</f>
        <v>0</v>
      </c>
      <c r="K750">
        <f>IF(A750=0,0,VLOOKUP(A750,入力ファイル!B:T,19,FALSE))</f>
        <v>0</v>
      </c>
    </row>
    <row r="751" spans="1:11">
      <c r="A751">
        <f>filter_input!E751</f>
        <v>0</v>
      </c>
      <c r="B751">
        <f>IF(A751=0,0,VLOOKUP(A751,入力ファイル!B:T,3,FALSE))</f>
        <v>0</v>
      </c>
      <c r="C751" s="1" t="str">
        <f>IF(A751=0,"",VLOOKUP(A751,入力ファイル!B:T,4,FALSE))</f>
        <v/>
      </c>
      <c r="D751" t="str">
        <f t="shared" si="22"/>
        <v/>
      </c>
      <c r="E751" t="str">
        <f t="shared" si="23"/>
        <v/>
      </c>
      <c r="F751">
        <f>IF(A751=0,0,VLOOKUP(A751,入力ファイル!B:T,5,FALSE))</f>
        <v>0</v>
      </c>
      <c r="G751">
        <f>IF(A751=0,0,VLOOKUP(VLOOKUP(A751,入力ファイル!B:T,6,FALSE),vendors!A:E,5,FALSE))</f>
        <v>0</v>
      </c>
      <c r="H751">
        <f>IF(A751=0,0,VLOOKUP(A751,入力ファイル!B:T,15,FALSE))</f>
        <v>0</v>
      </c>
      <c r="I751" t="str">
        <f>IFERROR(VLOOKUP(A751,subject_ids!A:B,2,FALSE),"")</f>
        <v/>
      </c>
      <c r="J751">
        <f>IF(A751=0,0,VLOOKUP(A751,入力ファイル!B:T,17,FALSE))</f>
        <v>0</v>
      </c>
      <c r="K751">
        <f>IF(A751=0,0,VLOOKUP(A751,入力ファイル!B:T,19,FALSE))</f>
        <v>0</v>
      </c>
    </row>
    <row r="752" spans="1:11">
      <c r="A752">
        <f>filter_input!E752</f>
        <v>0</v>
      </c>
      <c r="B752">
        <f>IF(A752=0,0,VLOOKUP(A752,入力ファイル!B:T,3,FALSE))</f>
        <v>0</v>
      </c>
      <c r="C752" s="1" t="str">
        <f>IF(A752=0,"",VLOOKUP(A752,入力ファイル!B:T,4,FALSE))</f>
        <v/>
      </c>
      <c r="D752" t="str">
        <f t="shared" si="22"/>
        <v/>
      </c>
      <c r="E752" t="str">
        <f t="shared" si="23"/>
        <v/>
      </c>
      <c r="F752">
        <f>IF(A752=0,0,VLOOKUP(A752,入力ファイル!B:T,5,FALSE))</f>
        <v>0</v>
      </c>
      <c r="G752">
        <f>IF(A752=0,0,VLOOKUP(VLOOKUP(A752,入力ファイル!B:T,6,FALSE),vendors!A:E,5,FALSE))</f>
        <v>0</v>
      </c>
      <c r="H752">
        <f>IF(A752=0,0,VLOOKUP(A752,入力ファイル!B:T,15,FALSE))</f>
        <v>0</v>
      </c>
      <c r="I752" t="str">
        <f>IFERROR(VLOOKUP(A752,subject_ids!A:B,2,FALSE),"")</f>
        <v/>
      </c>
      <c r="J752">
        <f>IF(A752=0,0,VLOOKUP(A752,入力ファイル!B:T,17,FALSE))</f>
        <v>0</v>
      </c>
      <c r="K752">
        <f>IF(A752=0,0,VLOOKUP(A752,入力ファイル!B:T,19,FALSE))</f>
        <v>0</v>
      </c>
    </row>
    <row r="753" spans="1:11">
      <c r="A753">
        <f>filter_input!E753</f>
        <v>0</v>
      </c>
      <c r="B753">
        <f>IF(A753=0,0,VLOOKUP(A753,入力ファイル!B:T,3,FALSE))</f>
        <v>0</v>
      </c>
      <c r="C753" s="1" t="str">
        <f>IF(A753=0,"",VLOOKUP(A753,入力ファイル!B:T,4,FALSE))</f>
        <v/>
      </c>
      <c r="D753" t="str">
        <f t="shared" si="22"/>
        <v/>
      </c>
      <c r="E753" t="str">
        <f t="shared" si="23"/>
        <v/>
      </c>
      <c r="F753">
        <f>IF(A753=0,0,VLOOKUP(A753,入力ファイル!B:T,5,FALSE))</f>
        <v>0</v>
      </c>
      <c r="G753">
        <f>IF(A753=0,0,VLOOKUP(VLOOKUP(A753,入力ファイル!B:T,6,FALSE),vendors!A:E,5,FALSE))</f>
        <v>0</v>
      </c>
      <c r="H753">
        <f>IF(A753=0,0,VLOOKUP(A753,入力ファイル!B:T,15,FALSE))</f>
        <v>0</v>
      </c>
      <c r="I753" t="str">
        <f>IFERROR(VLOOKUP(A753,subject_ids!A:B,2,FALSE),"")</f>
        <v/>
      </c>
      <c r="J753">
        <f>IF(A753=0,0,VLOOKUP(A753,入力ファイル!B:T,17,FALSE))</f>
        <v>0</v>
      </c>
      <c r="K753">
        <f>IF(A753=0,0,VLOOKUP(A753,入力ファイル!B:T,19,FALSE))</f>
        <v>0</v>
      </c>
    </row>
    <row r="754" spans="1:11">
      <c r="A754">
        <f>filter_input!E754</f>
        <v>0</v>
      </c>
      <c r="B754">
        <f>IF(A754=0,0,VLOOKUP(A754,入力ファイル!B:T,3,FALSE))</f>
        <v>0</v>
      </c>
      <c r="C754" s="1" t="str">
        <f>IF(A754=0,"",VLOOKUP(A754,入力ファイル!B:T,4,FALSE))</f>
        <v/>
      </c>
      <c r="D754" t="str">
        <f t="shared" si="22"/>
        <v/>
      </c>
      <c r="E754" t="str">
        <f t="shared" si="23"/>
        <v/>
      </c>
      <c r="F754">
        <f>IF(A754=0,0,VLOOKUP(A754,入力ファイル!B:T,5,FALSE))</f>
        <v>0</v>
      </c>
      <c r="G754">
        <f>IF(A754=0,0,VLOOKUP(VLOOKUP(A754,入力ファイル!B:T,6,FALSE),vendors!A:E,5,FALSE))</f>
        <v>0</v>
      </c>
      <c r="H754">
        <f>IF(A754=0,0,VLOOKUP(A754,入力ファイル!B:T,15,FALSE))</f>
        <v>0</v>
      </c>
      <c r="I754" t="str">
        <f>IFERROR(VLOOKUP(A754,subject_ids!A:B,2,FALSE),"")</f>
        <v/>
      </c>
      <c r="J754">
        <f>IF(A754=0,0,VLOOKUP(A754,入力ファイル!B:T,17,FALSE))</f>
        <v>0</v>
      </c>
      <c r="K754">
        <f>IF(A754=0,0,VLOOKUP(A754,入力ファイル!B:T,19,FALSE))</f>
        <v>0</v>
      </c>
    </row>
    <row r="755" spans="1:11">
      <c r="A755">
        <f>filter_input!E755</f>
        <v>0</v>
      </c>
      <c r="B755">
        <f>IF(A755=0,0,VLOOKUP(A755,入力ファイル!B:T,3,FALSE))</f>
        <v>0</v>
      </c>
      <c r="C755" s="1" t="str">
        <f>IF(A755=0,"",VLOOKUP(A755,入力ファイル!B:T,4,FALSE))</f>
        <v/>
      </c>
      <c r="D755" t="str">
        <f t="shared" si="22"/>
        <v/>
      </c>
      <c r="E755" t="str">
        <f t="shared" si="23"/>
        <v/>
      </c>
      <c r="F755">
        <f>IF(A755=0,0,VLOOKUP(A755,入力ファイル!B:T,5,FALSE))</f>
        <v>0</v>
      </c>
      <c r="G755">
        <f>IF(A755=0,0,VLOOKUP(VLOOKUP(A755,入力ファイル!B:T,6,FALSE),vendors!A:E,5,FALSE))</f>
        <v>0</v>
      </c>
      <c r="H755">
        <f>IF(A755=0,0,VLOOKUP(A755,入力ファイル!B:T,15,FALSE))</f>
        <v>0</v>
      </c>
      <c r="I755" t="str">
        <f>IFERROR(VLOOKUP(A755,subject_ids!A:B,2,FALSE),"")</f>
        <v/>
      </c>
      <c r="J755">
        <f>IF(A755=0,0,VLOOKUP(A755,入力ファイル!B:T,17,FALSE))</f>
        <v>0</v>
      </c>
      <c r="K755">
        <f>IF(A755=0,0,VLOOKUP(A755,入力ファイル!B:T,19,FALSE))</f>
        <v>0</v>
      </c>
    </row>
    <row r="756" spans="1:11">
      <c r="A756">
        <f>filter_input!E756</f>
        <v>0</v>
      </c>
      <c r="B756">
        <f>IF(A756=0,0,VLOOKUP(A756,入力ファイル!B:T,3,FALSE))</f>
        <v>0</v>
      </c>
      <c r="C756" s="1" t="str">
        <f>IF(A756=0,"",VLOOKUP(A756,入力ファイル!B:T,4,FALSE))</f>
        <v/>
      </c>
      <c r="D756" t="str">
        <f t="shared" si="22"/>
        <v/>
      </c>
      <c r="E756" t="str">
        <f t="shared" si="23"/>
        <v/>
      </c>
      <c r="F756">
        <f>IF(A756=0,0,VLOOKUP(A756,入力ファイル!B:T,5,FALSE))</f>
        <v>0</v>
      </c>
      <c r="G756">
        <f>IF(A756=0,0,VLOOKUP(VLOOKUP(A756,入力ファイル!B:T,6,FALSE),vendors!A:E,5,FALSE))</f>
        <v>0</v>
      </c>
      <c r="H756">
        <f>IF(A756=0,0,VLOOKUP(A756,入力ファイル!B:T,15,FALSE))</f>
        <v>0</v>
      </c>
      <c r="I756" t="str">
        <f>IFERROR(VLOOKUP(A756,subject_ids!A:B,2,FALSE),"")</f>
        <v/>
      </c>
      <c r="J756">
        <f>IF(A756=0,0,VLOOKUP(A756,入力ファイル!B:T,17,FALSE))</f>
        <v>0</v>
      </c>
      <c r="K756">
        <f>IF(A756=0,0,VLOOKUP(A756,入力ファイル!B:T,19,FALSE))</f>
        <v>0</v>
      </c>
    </row>
    <row r="757" spans="1:11">
      <c r="A757">
        <f>filter_input!E757</f>
        <v>0</v>
      </c>
      <c r="B757">
        <f>IF(A757=0,0,VLOOKUP(A757,入力ファイル!B:T,3,FALSE))</f>
        <v>0</v>
      </c>
      <c r="C757" s="1" t="str">
        <f>IF(A757=0,"",VLOOKUP(A757,入力ファイル!B:T,4,FALSE))</f>
        <v/>
      </c>
      <c r="D757" t="str">
        <f t="shared" si="22"/>
        <v/>
      </c>
      <c r="E757" t="str">
        <f t="shared" si="23"/>
        <v/>
      </c>
      <c r="F757">
        <f>IF(A757=0,0,VLOOKUP(A757,入力ファイル!B:T,5,FALSE))</f>
        <v>0</v>
      </c>
      <c r="G757">
        <f>IF(A757=0,0,VLOOKUP(VLOOKUP(A757,入力ファイル!B:T,6,FALSE),vendors!A:E,5,FALSE))</f>
        <v>0</v>
      </c>
      <c r="H757">
        <f>IF(A757=0,0,VLOOKUP(A757,入力ファイル!B:T,15,FALSE))</f>
        <v>0</v>
      </c>
      <c r="I757" t="str">
        <f>IFERROR(VLOOKUP(A757,subject_ids!A:B,2,FALSE),"")</f>
        <v/>
      </c>
      <c r="J757">
        <f>IF(A757=0,0,VLOOKUP(A757,入力ファイル!B:T,17,FALSE))</f>
        <v>0</v>
      </c>
      <c r="K757">
        <f>IF(A757=0,0,VLOOKUP(A757,入力ファイル!B:T,19,FALSE))</f>
        <v>0</v>
      </c>
    </row>
    <row r="758" spans="1:11">
      <c r="A758">
        <f>filter_input!E758</f>
        <v>0</v>
      </c>
      <c r="B758">
        <f>IF(A758=0,0,VLOOKUP(A758,入力ファイル!B:T,3,FALSE))</f>
        <v>0</v>
      </c>
      <c r="C758" s="1" t="str">
        <f>IF(A758=0,"",VLOOKUP(A758,入力ファイル!B:T,4,FALSE))</f>
        <v/>
      </c>
      <c r="D758" t="str">
        <f t="shared" si="22"/>
        <v/>
      </c>
      <c r="E758" t="str">
        <f t="shared" si="23"/>
        <v/>
      </c>
      <c r="F758">
        <f>IF(A758=0,0,VLOOKUP(A758,入力ファイル!B:T,5,FALSE))</f>
        <v>0</v>
      </c>
      <c r="G758">
        <f>IF(A758=0,0,VLOOKUP(VLOOKUP(A758,入力ファイル!B:T,6,FALSE),vendors!A:E,5,FALSE))</f>
        <v>0</v>
      </c>
      <c r="H758">
        <f>IF(A758=0,0,VLOOKUP(A758,入力ファイル!B:T,15,FALSE))</f>
        <v>0</v>
      </c>
      <c r="I758" t="str">
        <f>IFERROR(VLOOKUP(A758,subject_ids!A:B,2,FALSE),"")</f>
        <v/>
      </c>
      <c r="J758">
        <f>IF(A758=0,0,VLOOKUP(A758,入力ファイル!B:T,17,FALSE))</f>
        <v>0</v>
      </c>
      <c r="K758">
        <f>IF(A758=0,0,VLOOKUP(A758,入力ファイル!B:T,19,FALSE))</f>
        <v>0</v>
      </c>
    </row>
    <row r="759" spans="1:11">
      <c r="A759">
        <f>filter_input!E759</f>
        <v>0</v>
      </c>
      <c r="B759">
        <f>IF(A759=0,0,VLOOKUP(A759,入力ファイル!B:T,3,FALSE))</f>
        <v>0</v>
      </c>
      <c r="C759" s="1" t="str">
        <f>IF(A759=0,"",VLOOKUP(A759,入力ファイル!B:T,4,FALSE))</f>
        <v/>
      </c>
      <c r="D759" t="str">
        <f t="shared" si="22"/>
        <v/>
      </c>
      <c r="E759" t="str">
        <f t="shared" si="23"/>
        <v/>
      </c>
      <c r="F759">
        <f>IF(A759=0,0,VLOOKUP(A759,入力ファイル!B:T,5,FALSE))</f>
        <v>0</v>
      </c>
      <c r="G759">
        <f>IF(A759=0,0,VLOOKUP(VLOOKUP(A759,入力ファイル!B:T,6,FALSE),vendors!A:E,5,FALSE))</f>
        <v>0</v>
      </c>
      <c r="H759">
        <f>IF(A759=0,0,VLOOKUP(A759,入力ファイル!B:T,15,FALSE))</f>
        <v>0</v>
      </c>
      <c r="I759" t="str">
        <f>IFERROR(VLOOKUP(A759,subject_ids!A:B,2,FALSE),"")</f>
        <v/>
      </c>
      <c r="J759">
        <f>IF(A759=0,0,VLOOKUP(A759,入力ファイル!B:T,17,FALSE))</f>
        <v>0</v>
      </c>
      <c r="K759">
        <f>IF(A759=0,0,VLOOKUP(A759,入力ファイル!B:T,19,FALSE))</f>
        <v>0</v>
      </c>
    </row>
    <row r="760" spans="1:11">
      <c r="A760">
        <f>filter_input!E760</f>
        <v>0</v>
      </c>
      <c r="B760">
        <f>IF(A760=0,0,VLOOKUP(A760,入力ファイル!B:T,3,FALSE))</f>
        <v>0</v>
      </c>
      <c r="C760" s="1" t="str">
        <f>IF(A760=0,"",VLOOKUP(A760,入力ファイル!B:T,4,FALSE))</f>
        <v/>
      </c>
      <c r="D760" t="str">
        <f t="shared" si="22"/>
        <v/>
      </c>
      <c r="E760" t="str">
        <f t="shared" si="23"/>
        <v/>
      </c>
      <c r="F760">
        <f>IF(A760=0,0,VLOOKUP(A760,入力ファイル!B:T,5,FALSE))</f>
        <v>0</v>
      </c>
      <c r="G760">
        <f>IF(A760=0,0,VLOOKUP(VLOOKUP(A760,入力ファイル!B:T,6,FALSE),vendors!A:E,5,FALSE))</f>
        <v>0</v>
      </c>
      <c r="H760">
        <f>IF(A760=0,0,VLOOKUP(A760,入力ファイル!B:T,15,FALSE))</f>
        <v>0</v>
      </c>
      <c r="I760" t="str">
        <f>IFERROR(VLOOKUP(A760,subject_ids!A:B,2,FALSE),"")</f>
        <v/>
      </c>
      <c r="J760">
        <f>IF(A760=0,0,VLOOKUP(A760,入力ファイル!B:T,17,FALSE))</f>
        <v>0</v>
      </c>
      <c r="K760">
        <f>IF(A760=0,0,VLOOKUP(A760,入力ファイル!B:T,19,FALSE))</f>
        <v>0</v>
      </c>
    </row>
    <row r="761" spans="1:11">
      <c r="A761">
        <f>filter_input!E761</f>
        <v>0</v>
      </c>
      <c r="B761">
        <f>IF(A761=0,0,VLOOKUP(A761,入力ファイル!B:T,3,FALSE))</f>
        <v>0</v>
      </c>
      <c r="C761" s="1" t="str">
        <f>IF(A761=0,"",VLOOKUP(A761,入力ファイル!B:T,4,FALSE))</f>
        <v/>
      </c>
      <c r="D761" t="str">
        <f t="shared" si="22"/>
        <v/>
      </c>
      <c r="E761" t="str">
        <f t="shared" si="23"/>
        <v/>
      </c>
      <c r="F761">
        <f>IF(A761=0,0,VLOOKUP(A761,入力ファイル!B:T,5,FALSE))</f>
        <v>0</v>
      </c>
      <c r="G761">
        <f>IF(A761=0,0,VLOOKUP(VLOOKUP(A761,入力ファイル!B:T,6,FALSE),vendors!A:E,5,FALSE))</f>
        <v>0</v>
      </c>
      <c r="H761">
        <f>IF(A761=0,0,VLOOKUP(A761,入力ファイル!B:T,15,FALSE))</f>
        <v>0</v>
      </c>
      <c r="I761" t="str">
        <f>IFERROR(VLOOKUP(A761,subject_ids!A:B,2,FALSE),"")</f>
        <v/>
      </c>
      <c r="J761">
        <f>IF(A761=0,0,VLOOKUP(A761,入力ファイル!B:T,17,FALSE))</f>
        <v>0</v>
      </c>
      <c r="K761">
        <f>IF(A761=0,0,VLOOKUP(A761,入力ファイル!B:T,19,FALSE))</f>
        <v>0</v>
      </c>
    </row>
    <row r="762" spans="1:11">
      <c r="A762">
        <f>filter_input!E762</f>
        <v>0</v>
      </c>
      <c r="B762">
        <f>IF(A762=0,0,VLOOKUP(A762,入力ファイル!B:T,3,FALSE))</f>
        <v>0</v>
      </c>
      <c r="C762" s="1" t="str">
        <f>IF(A762=0,"",VLOOKUP(A762,入力ファイル!B:T,4,FALSE))</f>
        <v/>
      </c>
      <c r="D762" t="str">
        <f t="shared" si="22"/>
        <v/>
      </c>
      <c r="E762" t="str">
        <f t="shared" si="23"/>
        <v/>
      </c>
      <c r="F762">
        <f>IF(A762=0,0,VLOOKUP(A762,入力ファイル!B:T,5,FALSE))</f>
        <v>0</v>
      </c>
      <c r="G762">
        <f>IF(A762=0,0,VLOOKUP(VLOOKUP(A762,入力ファイル!B:T,6,FALSE),vendors!A:E,5,FALSE))</f>
        <v>0</v>
      </c>
      <c r="H762">
        <f>IF(A762=0,0,VLOOKUP(A762,入力ファイル!B:T,15,FALSE))</f>
        <v>0</v>
      </c>
      <c r="I762" t="str">
        <f>IFERROR(VLOOKUP(A762,subject_ids!A:B,2,FALSE),"")</f>
        <v/>
      </c>
      <c r="J762">
        <f>IF(A762=0,0,VLOOKUP(A762,入力ファイル!B:T,17,FALSE))</f>
        <v>0</v>
      </c>
      <c r="K762">
        <f>IF(A762=0,0,VLOOKUP(A762,入力ファイル!B:T,19,FALSE))</f>
        <v>0</v>
      </c>
    </row>
    <row r="763" spans="1:11">
      <c r="A763">
        <f>filter_input!E763</f>
        <v>0</v>
      </c>
      <c r="B763">
        <f>IF(A763=0,0,VLOOKUP(A763,入力ファイル!B:T,3,FALSE))</f>
        <v>0</v>
      </c>
      <c r="C763" s="1" t="str">
        <f>IF(A763=0,"",VLOOKUP(A763,入力ファイル!B:T,4,FALSE))</f>
        <v/>
      </c>
      <c r="D763" t="str">
        <f t="shared" si="22"/>
        <v/>
      </c>
      <c r="E763" t="str">
        <f t="shared" si="23"/>
        <v/>
      </c>
      <c r="F763">
        <f>IF(A763=0,0,VLOOKUP(A763,入力ファイル!B:T,5,FALSE))</f>
        <v>0</v>
      </c>
      <c r="G763">
        <f>IF(A763=0,0,VLOOKUP(VLOOKUP(A763,入力ファイル!B:T,6,FALSE),vendors!A:E,5,FALSE))</f>
        <v>0</v>
      </c>
      <c r="H763">
        <f>IF(A763=0,0,VLOOKUP(A763,入力ファイル!B:T,15,FALSE))</f>
        <v>0</v>
      </c>
      <c r="I763" t="str">
        <f>IFERROR(VLOOKUP(A763,subject_ids!A:B,2,FALSE),"")</f>
        <v/>
      </c>
      <c r="J763">
        <f>IF(A763=0,0,VLOOKUP(A763,入力ファイル!B:T,17,FALSE))</f>
        <v>0</v>
      </c>
      <c r="K763">
        <f>IF(A763=0,0,VLOOKUP(A763,入力ファイル!B:T,19,FALSE))</f>
        <v>0</v>
      </c>
    </row>
    <row r="764" spans="1:11">
      <c r="A764">
        <f>filter_input!E764</f>
        <v>0</v>
      </c>
      <c r="B764">
        <f>IF(A764=0,0,VLOOKUP(A764,入力ファイル!B:T,3,FALSE))</f>
        <v>0</v>
      </c>
      <c r="C764" s="1" t="str">
        <f>IF(A764=0,"",VLOOKUP(A764,入力ファイル!B:T,4,FALSE))</f>
        <v/>
      </c>
      <c r="D764" t="str">
        <f t="shared" si="22"/>
        <v/>
      </c>
      <c r="E764" t="str">
        <f t="shared" si="23"/>
        <v/>
      </c>
      <c r="F764">
        <f>IF(A764=0,0,VLOOKUP(A764,入力ファイル!B:T,5,FALSE))</f>
        <v>0</v>
      </c>
      <c r="G764">
        <f>IF(A764=0,0,VLOOKUP(VLOOKUP(A764,入力ファイル!B:T,6,FALSE),vendors!A:E,5,FALSE))</f>
        <v>0</v>
      </c>
      <c r="H764">
        <f>IF(A764=0,0,VLOOKUP(A764,入力ファイル!B:T,15,FALSE))</f>
        <v>0</v>
      </c>
      <c r="I764" t="str">
        <f>IFERROR(VLOOKUP(A764,subject_ids!A:B,2,FALSE),"")</f>
        <v/>
      </c>
      <c r="J764">
        <f>IF(A764=0,0,VLOOKUP(A764,入力ファイル!B:T,17,FALSE))</f>
        <v>0</v>
      </c>
      <c r="K764">
        <f>IF(A764=0,0,VLOOKUP(A764,入力ファイル!B:T,19,FALSE))</f>
        <v>0</v>
      </c>
    </row>
    <row r="765" spans="1:11">
      <c r="A765">
        <f>filter_input!E765</f>
        <v>0</v>
      </c>
      <c r="B765">
        <f>IF(A765=0,0,VLOOKUP(A765,入力ファイル!B:T,3,FALSE))</f>
        <v>0</v>
      </c>
      <c r="C765" s="1" t="str">
        <f>IF(A765=0,"",VLOOKUP(A765,入力ファイル!B:T,4,FALSE))</f>
        <v/>
      </c>
      <c r="D765" t="str">
        <f t="shared" si="22"/>
        <v/>
      </c>
      <c r="E765" t="str">
        <f t="shared" si="23"/>
        <v/>
      </c>
      <c r="F765">
        <f>IF(A765=0,0,VLOOKUP(A765,入力ファイル!B:T,5,FALSE))</f>
        <v>0</v>
      </c>
      <c r="G765">
        <f>IF(A765=0,0,VLOOKUP(VLOOKUP(A765,入力ファイル!B:T,6,FALSE),vendors!A:E,5,FALSE))</f>
        <v>0</v>
      </c>
      <c r="H765">
        <f>IF(A765=0,0,VLOOKUP(A765,入力ファイル!B:T,15,FALSE))</f>
        <v>0</v>
      </c>
      <c r="I765" t="str">
        <f>IFERROR(VLOOKUP(A765,subject_ids!A:B,2,FALSE),"")</f>
        <v/>
      </c>
      <c r="J765">
        <f>IF(A765=0,0,VLOOKUP(A765,入力ファイル!B:T,17,FALSE))</f>
        <v>0</v>
      </c>
      <c r="K765">
        <f>IF(A765=0,0,VLOOKUP(A765,入力ファイル!B:T,19,FALSE))</f>
        <v>0</v>
      </c>
    </row>
    <row r="766" spans="1:11">
      <c r="A766">
        <f>filter_input!E766</f>
        <v>0</v>
      </c>
      <c r="B766">
        <f>IF(A766=0,0,VLOOKUP(A766,入力ファイル!B:T,3,FALSE))</f>
        <v>0</v>
      </c>
      <c r="C766" s="1" t="str">
        <f>IF(A766=0,"",VLOOKUP(A766,入力ファイル!B:T,4,FALSE))</f>
        <v/>
      </c>
      <c r="D766" t="str">
        <f t="shared" si="22"/>
        <v/>
      </c>
      <c r="E766" t="str">
        <f t="shared" si="23"/>
        <v/>
      </c>
      <c r="F766">
        <f>IF(A766=0,0,VLOOKUP(A766,入力ファイル!B:T,5,FALSE))</f>
        <v>0</v>
      </c>
      <c r="G766">
        <f>IF(A766=0,0,VLOOKUP(VLOOKUP(A766,入力ファイル!B:T,6,FALSE),vendors!A:E,5,FALSE))</f>
        <v>0</v>
      </c>
      <c r="H766">
        <f>IF(A766=0,0,VLOOKUP(A766,入力ファイル!B:T,15,FALSE))</f>
        <v>0</v>
      </c>
      <c r="I766" t="str">
        <f>IFERROR(VLOOKUP(A766,subject_ids!A:B,2,FALSE),"")</f>
        <v/>
      </c>
      <c r="J766">
        <f>IF(A766=0,0,VLOOKUP(A766,入力ファイル!B:T,17,FALSE))</f>
        <v>0</v>
      </c>
      <c r="K766">
        <f>IF(A766=0,0,VLOOKUP(A766,入力ファイル!B:T,19,FALSE))</f>
        <v>0</v>
      </c>
    </row>
    <row r="767" spans="1:11">
      <c r="A767">
        <f>filter_input!E767</f>
        <v>0</v>
      </c>
      <c r="B767">
        <f>IF(A767=0,0,VLOOKUP(A767,入力ファイル!B:T,3,FALSE))</f>
        <v>0</v>
      </c>
      <c r="C767" s="1" t="str">
        <f>IF(A767=0,"",VLOOKUP(A767,入力ファイル!B:T,4,FALSE))</f>
        <v/>
      </c>
      <c r="D767" t="str">
        <f t="shared" si="22"/>
        <v/>
      </c>
      <c r="E767" t="str">
        <f t="shared" si="23"/>
        <v/>
      </c>
      <c r="F767">
        <f>IF(A767=0,0,VLOOKUP(A767,入力ファイル!B:T,5,FALSE))</f>
        <v>0</v>
      </c>
      <c r="G767">
        <f>IF(A767=0,0,VLOOKUP(VLOOKUP(A767,入力ファイル!B:T,6,FALSE),vendors!A:E,5,FALSE))</f>
        <v>0</v>
      </c>
      <c r="H767">
        <f>IF(A767=0,0,VLOOKUP(A767,入力ファイル!B:T,15,FALSE))</f>
        <v>0</v>
      </c>
      <c r="I767" t="str">
        <f>IFERROR(VLOOKUP(A767,subject_ids!A:B,2,FALSE),"")</f>
        <v/>
      </c>
      <c r="J767">
        <f>IF(A767=0,0,VLOOKUP(A767,入力ファイル!B:T,17,FALSE))</f>
        <v>0</v>
      </c>
      <c r="K767">
        <f>IF(A767=0,0,VLOOKUP(A767,入力ファイル!B:T,19,FALSE))</f>
        <v>0</v>
      </c>
    </row>
    <row r="768" spans="1:11">
      <c r="A768">
        <f>filter_input!E768</f>
        <v>0</v>
      </c>
      <c r="B768">
        <f>IF(A768=0,0,VLOOKUP(A768,入力ファイル!B:T,3,FALSE))</f>
        <v>0</v>
      </c>
      <c r="C768" s="1" t="str">
        <f>IF(A768=0,"",VLOOKUP(A768,入力ファイル!B:T,4,FALSE))</f>
        <v/>
      </c>
      <c r="D768" t="str">
        <f t="shared" si="22"/>
        <v/>
      </c>
      <c r="E768" t="str">
        <f t="shared" si="23"/>
        <v/>
      </c>
      <c r="F768">
        <f>IF(A768=0,0,VLOOKUP(A768,入力ファイル!B:T,5,FALSE))</f>
        <v>0</v>
      </c>
      <c r="G768">
        <f>IF(A768=0,0,VLOOKUP(VLOOKUP(A768,入力ファイル!B:T,6,FALSE),vendors!A:E,5,FALSE))</f>
        <v>0</v>
      </c>
      <c r="H768">
        <f>IF(A768=0,0,VLOOKUP(A768,入力ファイル!B:T,15,FALSE))</f>
        <v>0</v>
      </c>
      <c r="I768" t="str">
        <f>IFERROR(VLOOKUP(A768,subject_ids!A:B,2,FALSE),"")</f>
        <v/>
      </c>
      <c r="J768">
        <f>IF(A768=0,0,VLOOKUP(A768,入力ファイル!B:T,17,FALSE))</f>
        <v>0</v>
      </c>
      <c r="K768">
        <f>IF(A768=0,0,VLOOKUP(A768,入力ファイル!B:T,19,FALSE))</f>
        <v>0</v>
      </c>
    </row>
    <row r="769" spans="1:11">
      <c r="A769">
        <f>filter_input!E769</f>
        <v>0</v>
      </c>
      <c r="B769">
        <f>IF(A769=0,0,VLOOKUP(A769,入力ファイル!B:T,3,FALSE))</f>
        <v>0</v>
      </c>
      <c r="C769" s="1" t="str">
        <f>IF(A769=0,"",VLOOKUP(A769,入力ファイル!B:T,4,FALSE))</f>
        <v/>
      </c>
      <c r="D769" t="str">
        <f t="shared" si="22"/>
        <v/>
      </c>
      <c r="E769" t="str">
        <f t="shared" si="23"/>
        <v/>
      </c>
      <c r="F769">
        <f>IF(A769=0,0,VLOOKUP(A769,入力ファイル!B:T,5,FALSE))</f>
        <v>0</v>
      </c>
      <c r="G769">
        <f>IF(A769=0,0,VLOOKUP(VLOOKUP(A769,入力ファイル!B:T,6,FALSE),vendors!A:E,5,FALSE))</f>
        <v>0</v>
      </c>
      <c r="H769">
        <f>IF(A769=0,0,VLOOKUP(A769,入力ファイル!B:T,15,FALSE))</f>
        <v>0</v>
      </c>
      <c r="I769" t="str">
        <f>IFERROR(VLOOKUP(A769,subject_ids!A:B,2,FALSE),"")</f>
        <v/>
      </c>
      <c r="J769">
        <f>IF(A769=0,0,VLOOKUP(A769,入力ファイル!B:T,17,FALSE))</f>
        <v>0</v>
      </c>
      <c r="K769">
        <f>IF(A769=0,0,VLOOKUP(A769,入力ファイル!B:T,19,FALSE))</f>
        <v>0</v>
      </c>
    </row>
    <row r="770" spans="1:11">
      <c r="A770">
        <f>filter_input!E770</f>
        <v>0</v>
      </c>
      <c r="B770">
        <f>IF(A770=0,0,VLOOKUP(A770,入力ファイル!B:T,3,FALSE))</f>
        <v>0</v>
      </c>
      <c r="C770" s="1" t="str">
        <f>IF(A770=0,"",VLOOKUP(A770,入力ファイル!B:T,4,FALSE))</f>
        <v/>
      </c>
      <c r="D770" t="str">
        <f t="shared" si="22"/>
        <v/>
      </c>
      <c r="E770" t="str">
        <f t="shared" si="23"/>
        <v/>
      </c>
      <c r="F770">
        <f>IF(A770=0,0,VLOOKUP(A770,入力ファイル!B:T,5,FALSE))</f>
        <v>0</v>
      </c>
      <c r="G770">
        <f>IF(A770=0,0,VLOOKUP(VLOOKUP(A770,入力ファイル!B:T,6,FALSE),vendors!A:E,5,FALSE))</f>
        <v>0</v>
      </c>
      <c r="H770">
        <f>IF(A770=0,0,VLOOKUP(A770,入力ファイル!B:T,15,FALSE))</f>
        <v>0</v>
      </c>
      <c r="I770" t="str">
        <f>IFERROR(VLOOKUP(A770,subject_ids!A:B,2,FALSE),"")</f>
        <v/>
      </c>
      <c r="J770">
        <f>IF(A770=0,0,VLOOKUP(A770,入力ファイル!B:T,17,FALSE))</f>
        <v>0</v>
      </c>
      <c r="K770">
        <f>IF(A770=0,0,VLOOKUP(A770,入力ファイル!B:T,19,FALSE))</f>
        <v>0</v>
      </c>
    </row>
    <row r="771" spans="1:11">
      <c r="A771">
        <f>filter_input!E771</f>
        <v>0</v>
      </c>
      <c r="B771">
        <f>IF(A771=0,0,VLOOKUP(A771,入力ファイル!B:T,3,FALSE))</f>
        <v>0</v>
      </c>
      <c r="C771" s="1" t="str">
        <f>IF(A771=0,"",VLOOKUP(A771,入力ファイル!B:T,4,FALSE))</f>
        <v/>
      </c>
      <c r="D771" t="str">
        <f t="shared" ref="D771:D834" si="24">IF(A771=0,"",YEAR(C771))</f>
        <v/>
      </c>
      <c r="E771" t="str">
        <f t="shared" ref="E771:E834" si="25">IF(A771=0,"",INT(C771*10000))</f>
        <v/>
      </c>
      <c r="F771">
        <f>IF(A771=0,0,VLOOKUP(A771,入力ファイル!B:T,5,FALSE))</f>
        <v>0</v>
      </c>
      <c r="G771">
        <f>IF(A771=0,0,VLOOKUP(VLOOKUP(A771,入力ファイル!B:T,6,FALSE),vendors!A:E,5,FALSE))</f>
        <v>0</v>
      </c>
      <c r="H771">
        <f>IF(A771=0,0,VLOOKUP(A771,入力ファイル!B:T,15,FALSE))</f>
        <v>0</v>
      </c>
      <c r="I771" t="str">
        <f>IFERROR(VLOOKUP(A771,subject_ids!A:B,2,FALSE),"")</f>
        <v/>
      </c>
      <c r="J771">
        <f>IF(A771=0,0,VLOOKUP(A771,入力ファイル!B:T,17,FALSE))</f>
        <v>0</v>
      </c>
      <c r="K771">
        <f>IF(A771=0,0,VLOOKUP(A771,入力ファイル!B:T,19,FALSE))</f>
        <v>0</v>
      </c>
    </row>
    <row r="772" spans="1:11">
      <c r="A772">
        <f>filter_input!E772</f>
        <v>0</v>
      </c>
      <c r="B772">
        <f>IF(A772=0,0,VLOOKUP(A772,入力ファイル!B:T,3,FALSE))</f>
        <v>0</v>
      </c>
      <c r="C772" s="1" t="str">
        <f>IF(A772=0,"",VLOOKUP(A772,入力ファイル!B:T,4,FALSE))</f>
        <v/>
      </c>
      <c r="D772" t="str">
        <f t="shared" si="24"/>
        <v/>
      </c>
      <c r="E772" t="str">
        <f t="shared" si="25"/>
        <v/>
      </c>
      <c r="F772">
        <f>IF(A772=0,0,VLOOKUP(A772,入力ファイル!B:T,5,FALSE))</f>
        <v>0</v>
      </c>
      <c r="G772">
        <f>IF(A772=0,0,VLOOKUP(VLOOKUP(A772,入力ファイル!B:T,6,FALSE),vendors!A:E,5,FALSE))</f>
        <v>0</v>
      </c>
      <c r="H772">
        <f>IF(A772=0,0,VLOOKUP(A772,入力ファイル!B:T,15,FALSE))</f>
        <v>0</v>
      </c>
      <c r="I772" t="str">
        <f>IFERROR(VLOOKUP(A772,subject_ids!A:B,2,FALSE),"")</f>
        <v/>
      </c>
      <c r="J772">
        <f>IF(A772=0,0,VLOOKUP(A772,入力ファイル!B:T,17,FALSE))</f>
        <v>0</v>
      </c>
      <c r="K772">
        <f>IF(A772=0,0,VLOOKUP(A772,入力ファイル!B:T,19,FALSE))</f>
        <v>0</v>
      </c>
    </row>
    <row r="773" spans="1:11">
      <c r="A773">
        <f>filter_input!E773</f>
        <v>0</v>
      </c>
      <c r="B773">
        <f>IF(A773=0,0,VLOOKUP(A773,入力ファイル!B:T,3,FALSE))</f>
        <v>0</v>
      </c>
      <c r="C773" s="1" t="str">
        <f>IF(A773=0,"",VLOOKUP(A773,入力ファイル!B:T,4,FALSE))</f>
        <v/>
      </c>
      <c r="D773" t="str">
        <f t="shared" si="24"/>
        <v/>
      </c>
      <c r="E773" t="str">
        <f t="shared" si="25"/>
        <v/>
      </c>
      <c r="F773">
        <f>IF(A773=0,0,VLOOKUP(A773,入力ファイル!B:T,5,FALSE))</f>
        <v>0</v>
      </c>
      <c r="G773">
        <f>IF(A773=0,0,VLOOKUP(VLOOKUP(A773,入力ファイル!B:T,6,FALSE),vendors!A:E,5,FALSE))</f>
        <v>0</v>
      </c>
      <c r="H773">
        <f>IF(A773=0,0,VLOOKUP(A773,入力ファイル!B:T,15,FALSE))</f>
        <v>0</v>
      </c>
      <c r="I773" t="str">
        <f>IFERROR(VLOOKUP(A773,subject_ids!A:B,2,FALSE),"")</f>
        <v/>
      </c>
      <c r="J773">
        <f>IF(A773=0,0,VLOOKUP(A773,入力ファイル!B:T,17,FALSE))</f>
        <v>0</v>
      </c>
      <c r="K773">
        <f>IF(A773=0,0,VLOOKUP(A773,入力ファイル!B:T,19,FALSE))</f>
        <v>0</v>
      </c>
    </row>
    <row r="774" spans="1:11">
      <c r="A774">
        <f>filter_input!E774</f>
        <v>0</v>
      </c>
      <c r="B774">
        <f>IF(A774=0,0,VLOOKUP(A774,入力ファイル!B:T,3,FALSE))</f>
        <v>0</v>
      </c>
      <c r="C774" s="1" t="str">
        <f>IF(A774=0,"",VLOOKUP(A774,入力ファイル!B:T,4,FALSE))</f>
        <v/>
      </c>
      <c r="D774" t="str">
        <f t="shared" si="24"/>
        <v/>
      </c>
      <c r="E774" t="str">
        <f t="shared" si="25"/>
        <v/>
      </c>
      <c r="F774">
        <f>IF(A774=0,0,VLOOKUP(A774,入力ファイル!B:T,5,FALSE))</f>
        <v>0</v>
      </c>
      <c r="G774">
        <f>IF(A774=0,0,VLOOKUP(VLOOKUP(A774,入力ファイル!B:T,6,FALSE),vendors!A:E,5,FALSE))</f>
        <v>0</v>
      </c>
      <c r="H774">
        <f>IF(A774=0,0,VLOOKUP(A774,入力ファイル!B:T,15,FALSE))</f>
        <v>0</v>
      </c>
      <c r="I774" t="str">
        <f>IFERROR(VLOOKUP(A774,subject_ids!A:B,2,FALSE),"")</f>
        <v/>
      </c>
      <c r="J774">
        <f>IF(A774=0,0,VLOOKUP(A774,入力ファイル!B:T,17,FALSE))</f>
        <v>0</v>
      </c>
      <c r="K774">
        <f>IF(A774=0,0,VLOOKUP(A774,入力ファイル!B:T,19,FALSE))</f>
        <v>0</v>
      </c>
    </row>
    <row r="775" spans="1:11">
      <c r="A775">
        <f>filter_input!E775</f>
        <v>0</v>
      </c>
      <c r="B775">
        <f>IF(A775=0,0,VLOOKUP(A775,入力ファイル!B:T,3,FALSE))</f>
        <v>0</v>
      </c>
      <c r="C775" s="1" t="str">
        <f>IF(A775=0,"",VLOOKUP(A775,入力ファイル!B:T,4,FALSE))</f>
        <v/>
      </c>
      <c r="D775" t="str">
        <f t="shared" si="24"/>
        <v/>
      </c>
      <c r="E775" t="str">
        <f t="shared" si="25"/>
        <v/>
      </c>
      <c r="F775">
        <f>IF(A775=0,0,VLOOKUP(A775,入力ファイル!B:T,5,FALSE))</f>
        <v>0</v>
      </c>
      <c r="G775">
        <f>IF(A775=0,0,VLOOKUP(VLOOKUP(A775,入力ファイル!B:T,6,FALSE),vendors!A:E,5,FALSE))</f>
        <v>0</v>
      </c>
      <c r="H775">
        <f>IF(A775=0,0,VLOOKUP(A775,入力ファイル!B:T,15,FALSE))</f>
        <v>0</v>
      </c>
      <c r="I775" t="str">
        <f>IFERROR(VLOOKUP(A775,subject_ids!A:B,2,FALSE),"")</f>
        <v/>
      </c>
      <c r="J775">
        <f>IF(A775=0,0,VLOOKUP(A775,入力ファイル!B:T,17,FALSE))</f>
        <v>0</v>
      </c>
      <c r="K775">
        <f>IF(A775=0,0,VLOOKUP(A775,入力ファイル!B:T,19,FALSE))</f>
        <v>0</v>
      </c>
    </row>
    <row r="776" spans="1:11">
      <c r="A776">
        <f>filter_input!E776</f>
        <v>0</v>
      </c>
      <c r="B776">
        <f>IF(A776=0,0,VLOOKUP(A776,入力ファイル!B:T,3,FALSE))</f>
        <v>0</v>
      </c>
      <c r="C776" s="1" t="str">
        <f>IF(A776=0,"",VLOOKUP(A776,入力ファイル!B:T,4,FALSE))</f>
        <v/>
      </c>
      <c r="D776" t="str">
        <f t="shared" si="24"/>
        <v/>
      </c>
      <c r="E776" t="str">
        <f t="shared" si="25"/>
        <v/>
      </c>
      <c r="F776">
        <f>IF(A776=0,0,VLOOKUP(A776,入力ファイル!B:T,5,FALSE))</f>
        <v>0</v>
      </c>
      <c r="G776">
        <f>IF(A776=0,0,VLOOKUP(VLOOKUP(A776,入力ファイル!B:T,6,FALSE),vendors!A:E,5,FALSE))</f>
        <v>0</v>
      </c>
      <c r="H776">
        <f>IF(A776=0,0,VLOOKUP(A776,入力ファイル!B:T,15,FALSE))</f>
        <v>0</v>
      </c>
      <c r="I776" t="str">
        <f>IFERROR(VLOOKUP(A776,subject_ids!A:B,2,FALSE),"")</f>
        <v/>
      </c>
      <c r="J776">
        <f>IF(A776=0,0,VLOOKUP(A776,入力ファイル!B:T,17,FALSE))</f>
        <v>0</v>
      </c>
      <c r="K776">
        <f>IF(A776=0,0,VLOOKUP(A776,入力ファイル!B:T,19,FALSE))</f>
        <v>0</v>
      </c>
    </row>
    <row r="777" spans="1:11">
      <c r="A777">
        <f>filter_input!E777</f>
        <v>0</v>
      </c>
      <c r="B777">
        <f>IF(A777=0,0,VLOOKUP(A777,入力ファイル!B:T,3,FALSE))</f>
        <v>0</v>
      </c>
      <c r="C777" s="1" t="str">
        <f>IF(A777=0,"",VLOOKUP(A777,入力ファイル!B:T,4,FALSE))</f>
        <v/>
      </c>
      <c r="D777" t="str">
        <f t="shared" si="24"/>
        <v/>
      </c>
      <c r="E777" t="str">
        <f t="shared" si="25"/>
        <v/>
      </c>
      <c r="F777">
        <f>IF(A777=0,0,VLOOKUP(A777,入力ファイル!B:T,5,FALSE))</f>
        <v>0</v>
      </c>
      <c r="G777">
        <f>IF(A777=0,0,VLOOKUP(VLOOKUP(A777,入力ファイル!B:T,6,FALSE),vendors!A:E,5,FALSE))</f>
        <v>0</v>
      </c>
      <c r="H777">
        <f>IF(A777=0,0,VLOOKUP(A777,入力ファイル!B:T,15,FALSE))</f>
        <v>0</v>
      </c>
      <c r="I777" t="str">
        <f>IFERROR(VLOOKUP(A777,subject_ids!A:B,2,FALSE),"")</f>
        <v/>
      </c>
      <c r="J777">
        <f>IF(A777=0,0,VLOOKUP(A777,入力ファイル!B:T,17,FALSE))</f>
        <v>0</v>
      </c>
      <c r="K777">
        <f>IF(A777=0,0,VLOOKUP(A777,入力ファイル!B:T,19,FALSE))</f>
        <v>0</v>
      </c>
    </row>
    <row r="778" spans="1:11">
      <c r="A778">
        <f>filter_input!E778</f>
        <v>0</v>
      </c>
      <c r="B778">
        <f>IF(A778=0,0,VLOOKUP(A778,入力ファイル!B:T,3,FALSE))</f>
        <v>0</v>
      </c>
      <c r="C778" s="1" t="str">
        <f>IF(A778=0,"",VLOOKUP(A778,入力ファイル!B:T,4,FALSE))</f>
        <v/>
      </c>
      <c r="D778" t="str">
        <f t="shared" si="24"/>
        <v/>
      </c>
      <c r="E778" t="str">
        <f t="shared" si="25"/>
        <v/>
      </c>
      <c r="F778">
        <f>IF(A778=0,0,VLOOKUP(A778,入力ファイル!B:T,5,FALSE))</f>
        <v>0</v>
      </c>
      <c r="G778">
        <f>IF(A778=0,0,VLOOKUP(VLOOKUP(A778,入力ファイル!B:T,6,FALSE),vendors!A:E,5,FALSE))</f>
        <v>0</v>
      </c>
      <c r="H778">
        <f>IF(A778=0,0,VLOOKUP(A778,入力ファイル!B:T,15,FALSE))</f>
        <v>0</v>
      </c>
      <c r="I778" t="str">
        <f>IFERROR(VLOOKUP(A778,subject_ids!A:B,2,FALSE),"")</f>
        <v/>
      </c>
      <c r="J778">
        <f>IF(A778=0,0,VLOOKUP(A778,入力ファイル!B:T,17,FALSE))</f>
        <v>0</v>
      </c>
      <c r="K778">
        <f>IF(A778=0,0,VLOOKUP(A778,入力ファイル!B:T,19,FALSE))</f>
        <v>0</v>
      </c>
    </row>
    <row r="779" spans="1:11">
      <c r="A779">
        <f>filter_input!E779</f>
        <v>0</v>
      </c>
      <c r="B779">
        <f>IF(A779=0,0,VLOOKUP(A779,入力ファイル!B:T,3,FALSE))</f>
        <v>0</v>
      </c>
      <c r="C779" s="1" t="str">
        <f>IF(A779=0,"",VLOOKUP(A779,入力ファイル!B:T,4,FALSE))</f>
        <v/>
      </c>
      <c r="D779" t="str">
        <f t="shared" si="24"/>
        <v/>
      </c>
      <c r="E779" t="str">
        <f t="shared" si="25"/>
        <v/>
      </c>
      <c r="F779">
        <f>IF(A779=0,0,VLOOKUP(A779,入力ファイル!B:T,5,FALSE))</f>
        <v>0</v>
      </c>
      <c r="G779">
        <f>IF(A779=0,0,VLOOKUP(VLOOKUP(A779,入力ファイル!B:T,6,FALSE),vendors!A:E,5,FALSE))</f>
        <v>0</v>
      </c>
      <c r="H779">
        <f>IF(A779=0,0,VLOOKUP(A779,入力ファイル!B:T,15,FALSE))</f>
        <v>0</v>
      </c>
      <c r="I779" t="str">
        <f>IFERROR(VLOOKUP(A779,subject_ids!A:B,2,FALSE),"")</f>
        <v/>
      </c>
      <c r="J779">
        <f>IF(A779=0,0,VLOOKUP(A779,入力ファイル!B:T,17,FALSE))</f>
        <v>0</v>
      </c>
      <c r="K779">
        <f>IF(A779=0,0,VLOOKUP(A779,入力ファイル!B:T,19,FALSE))</f>
        <v>0</v>
      </c>
    </row>
    <row r="780" spans="1:11">
      <c r="A780">
        <f>filter_input!E780</f>
        <v>0</v>
      </c>
      <c r="B780">
        <f>IF(A780=0,0,VLOOKUP(A780,入力ファイル!B:T,3,FALSE))</f>
        <v>0</v>
      </c>
      <c r="C780" s="1" t="str">
        <f>IF(A780=0,"",VLOOKUP(A780,入力ファイル!B:T,4,FALSE))</f>
        <v/>
      </c>
      <c r="D780" t="str">
        <f t="shared" si="24"/>
        <v/>
      </c>
      <c r="E780" t="str">
        <f t="shared" si="25"/>
        <v/>
      </c>
      <c r="F780">
        <f>IF(A780=0,0,VLOOKUP(A780,入力ファイル!B:T,5,FALSE))</f>
        <v>0</v>
      </c>
      <c r="G780">
        <f>IF(A780=0,0,VLOOKUP(VLOOKUP(A780,入力ファイル!B:T,6,FALSE),vendors!A:E,5,FALSE))</f>
        <v>0</v>
      </c>
      <c r="H780">
        <f>IF(A780=0,0,VLOOKUP(A780,入力ファイル!B:T,15,FALSE))</f>
        <v>0</v>
      </c>
      <c r="I780" t="str">
        <f>IFERROR(VLOOKUP(A780,subject_ids!A:B,2,FALSE),"")</f>
        <v/>
      </c>
      <c r="J780">
        <f>IF(A780=0,0,VLOOKUP(A780,入力ファイル!B:T,17,FALSE))</f>
        <v>0</v>
      </c>
      <c r="K780">
        <f>IF(A780=0,0,VLOOKUP(A780,入力ファイル!B:T,19,FALSE))</f>
        <v>0</v>
      </c>
    </row>
    <row r="781" spans="1:11">
      <c r="A781">
        <f>filter_input!E781</f>
        <v>0</v>
      </c>
      <c r="B781">
        <f>IF(A781=0,0,VLOOKUP(A781,入力ファイル!B:T,3,FALSE))</f>
        <v>0</v>
      </c>
      <c r="C781" s="1" t="str">
        <f>IF(A781=0,"",VLOOKUP(A781,入力ファイル!B:T,4,FALSE))</f>
        <v/>
      </c>
      <c r="D781" t="str">
        <f t="shared" si="24"/>
        <v/>
      </c>
      <c r="E781" t="str">
        <f t="shared" si="25"/>
        <v/>
      </c>
      <c r="F781">
        <f>IF(A781=0,0,VLOOKUP(A781,入力ファイル!B:T,5,FALSE))</f>
        <v>0</v>
      </c>
      <c r="G781">
        <f>IF(A781=0,0,VLOOKUP(VLOOKUP(A781,入力ファイル!B:T,6,FALSE),vendors!A:E,5,FALSE))</f>
        <v>0</v>
      </c>
      <c r="H781">
        <f>IF(A781=0,0,VLOOKUP(A781,入力ファイル!B:T,15,FALSE))</f>
        <v>0</v>
      </c>
      <c r="I781" t="str">
        <f>IFERROR(VLOOKUP(A781,subject_ids!A:B,2,FALSE),"")</f>
        <v/>
      </c>
      <c r="J781">
        <f>IF(A781=0,0,VLOOKUP(A781,入力ファイル!B:T,17,FALSE))</f>
        <v>0</v>
      </c>
      <c r="K781">
        <f>IF(A781=0,0,VLOOKUP(A781,入力ファイル!B:T,19,FALSE))</f>
        <v>0</v>
      </c>
    </row>
    <row r="782" spans="1:11">
      <c r="A782">
        <f>filter_input!E782</f>
        <v>0</v>
      </c>
      <c r="B782">
        <f>IF(A782=0,0,VLOOKUP(A782,入力ファイル!B:T,3,FALSE))</f>
        <v>0</v>
      </c>
      <c r="C782" s="1" t="str">
        <f>IF(A782=0,"",VLOOKUP(A782,入力ファイル!B:T,4,FALSE))</f>
        <v/>
      </c>
      <c r="D782" t="str">
        <f t="shared" si="24"/>
        <v/>
      </c>
      <c r="E782" t="str">
        <f t="shared" si="25"/>
        <v/>
      </c>
      <c r="F782">
        <f>IF(A782=0,0,VLOOKUP(A782,入力ファイル!B:T,5,FALSE))</f>
        <v>0</v>
      </c>
      <c r="G782">
        <f>IF(A782=0,0,VLOOKUP(VLOOKUP(A782,入力ファイル!B:T,6,FALSE),vendors!A:E,5,FALSE))</f>
        <v>0</v>
      </c>
      <c r="H782">
        <f>IF(A782=0,0,VLOOKUP(A782,入力ファイル!B:T,15,FALSE))</f>
        <v>0</v>
      </c>
      <c r="I782" t="str">
        <f>IFERROR(VLOOKUP(A782,subject_ids!A:B,2,FALSE),"")</f>
        <v/>
      </c>
      <c r="J782">
        <f>IF(A782=0,0,VLOOKUP(A782,入力ファイル!B:T,17,FALSE))</f>
        <v>0</v>
      </c>
      <c r="K782">
        <f>IF(A782=0,0,VLOOKUP(A782,入力ファイル!B:T,19,FALSE))</f>
        <v>0</v>
      </c>
    </row>
    <row r="783" spans="1:11">
      <c r="A783">
        <f>filter_input!E783</f>
        <v>0</v>
      </c>
      <c r="B783">
        <f>IF(A783=0,0,VLOOKUP(A783,入力ファイル!B:T,3,FALSE))</f>
        <v>0</v>
      </c>
      <c r="C783" s="1" t="str">
        <f>IF(A783=0,"",VLOOKUP(A783,入力ファイル!B:T,4,FALSE))</f>
        <v/>
      </c>
      <c r="D783" t="str">
        <f t="shared" si="24"/>
        <v/>
      </c>
      <c r="E783" t="str">
        <f t="shared" si="25"/>
        <v/>
      </c>
      <c r="F783">
        <f>IF(A783=0,0,VLOOKUP(A783,入力ファイル!B:T,5,FALSE))</f>
        <v>0</v>
      </c>
      <c r="G783">
        <f>IF(A783=0,0,VLOOKUP(VLOOKUP(A783,入力ファイル!B:T,6,FALSE),vendors!A:E,5,FALSE))</f>
        <v>0</v>
      </c>
      <c r="H783">
        <f>IF(A783=0,0,VLOOKUP(A783,入力ファイル!B:T,15,FALSE))</f>
        <v>0</v>
      </c>
      <c r="I783" t="str">
        <f>IFERROR(VLOOKUP(A783,subject_ids!A:B,2,FALSE),"")</f>
        <v/>
      </c>
      <c r="J783">
        <f>IF(A783=0,0,VLOOKUP(A783,入力ファイル!B:T,17,FALSE))</f>
        <v>0</v>
      </c>
      <c r="K783">
        <f>IF(A783=0,0,VLOOKUP(A783,入力ファイル!B:T,19,FALSE))</f>
        <v>0</v>
      </c>
    </row>
    <row r="784" spans="1:11">
      <c r="A784">
        <f>filter_input!E784</f>
        <v>0</v>
      </c>
      <c r="B784">
        <f>IF(A784=0,0,VLOOKUP(A784,入力ファイル!B:T,3,FALSE))</f>
        <v>0</v>
      </c>
      <c r="C784" s="1" t="str">
        <f>IF(A784=0,"",VLOOKUP(A784,入力ファイル!B:T,4,FALSE))</f>
        <v/>
      </c>
      <c r="D784" t="str">
        <f t="shared" si="24"/>
        <v/>
      </c>
      <c r="E784" t="str">
        <f t="shared" si="25"/>
        <v/>
      </c>
      <c r="F784">
        <f>IF(A784=0,0,VLOOKUP(A784,入力ファイル!B:T,5,FALSE))</f>
        <v>0</v>
      </c>
      <c r="G784">
        <f>IF(A784=0,0,VLOOKUP(VLOOKUP(A784,入力ファイル!B:T,6,FALSE),vendors!A:E,5,FALSE))</f>
        <v>0</v>
      </c>
      <c r="H784">
        <f>IF(A784=0,0,VLOOKUP(A784,入力ファイル!B:T,15,FALSE))</f>
        <v>0</v>
      </c>
      <c r="I784" t="str">
        <f>IFERROR(VLOOKUP(A784,subject_ids!A:B,2,FALSE),"")</f>
        <v/>
      </c>
      <c r="J784">
        <f>IF(A784=0,0,VLOOKUP(A784,入力ファイル!B:T,17,FALSE))</f>
        <v>0</v>
      </c>
      <c r="K784">
        <f>IF(A784=0,0,VLOOKUP(A784,入力ファイル!B:T,19,FALSE))</f>
        <v>0</v>
      </c>
    </row>
    <row r="785" spans="1:11">
      <c r="A785">
        <f>filter_input!E785</f>
        <v>0</v>
      </c>
      <c r="B785">
        <f>IF(A785=0,0,VLOOKUP(A785,入力ファイル!B:T,3,FALSE))</f>
        <v>0</v>
      </c>
      <c r="C785" s="1" t="str">
        <f>IF(A785=0,"",VLOOKUP(A785,入力ファイル!B:T,4,FALSE))</f>
        <v/>
      </c>
      <c r="D785" t="str">
        <f t="shared" si="24"/>
        <v/>
      </c>
      <c r="E785" t="str">
        <f t="shared" si="25"/>
        <v/>
      </c>
      <c r="F785">
        <f>IF(A785=0,0,VLOOKUP(A785,入力ファイル!B:T,5,FALSE))</f>
        <v>0</v>
      </c>
      <c r="G785">
        <f>IF(A785=0,0,VLOOKUP(VLOOKUP(A785,入力ファイル!B:T,6,FALSE),vendors!A:E,5,FALSE))</f>
        <v>0</v>
      </c>
      <c r="H785">
        <f>IF(A785=0,0,VLOOKUP(A785,入力ファイル!B:T,15,FALSE))</f>
        <v>0</v>
      </c>
      <c r="I785" t="str">
        <f>IFERROR(VLOOKUP(A785,subject_ids!A:B,2,FALSE),"")</f>
        <v/>
      </c>
      <c r="J785">
        <f>IF(A785=0,0,VLOOKUP(A785,入力ファイル!B:T,17,FALSE))</f>
        <v>0</v>
      </c>
      <c r="K785">
        <f>IF(A785=0,0,VLOOKUP(A785,入力ファイル!B:T,19,FALSE))</f>
        <v>0</v>
      </c>
    </row>
    <row r="786" spans="1:11">
      <c r="A786">
        <f>filter_input!E786</f>
        <v>0</v>
      </c>
      <c r="B786">
        <f>IF(A786=0,0,VLOOKUP(A786,入力ファイル!B:T,3,FALSE))</f>
        <v>0</v>
      </c>
      <c r="C786" s="1" t="str">
        <f>IF(A786=0,"",VLOOKUP(A786,入力ファイル!B:T,4,FALSE))</f>
        <v/>
      </c>
      <c r="D786" t="str">
        <f t="shared" si="24"/>
        <v/>
      </c>
      <c r="E786" t="str">
        <f t="shared" si="25"/>
        <v/>
      </c>
      <c r="F786">
        <f>IF(A786=0,0,VLOOKUP(A786,入力ファイル!B:T,5,FALSE))</f>
        <v>0</v>
      </c>
      <c r="G786">
        <f>IF(A786=0,0,VLOOKUP(VLOOKUP(A786,入力ファイル!B:T,6,FALSE),vendors!A:E,5,FALSE))</f>
        <v>0</v>
      </c>
      <c r="H786">
        <f>IF(A786=0,0,VLOOKUP(A786,入力ファイル!B:T,15,FALSE))</f>
        <v>0</v>
      </c>
      <c r="I786" t="str">
        <f>IFERROR(VLOOKUP(A786,subject_ids!A:B,2,FALSE),"")</f>
        <v/>
      </c>
      <c r="J786">
        <f>IF(A786=0,0,VLOOKUP(A786,入力ファイル!B:T,17,FALSE))</f>
        <v>0</v>
      </c>
      <c r="K786">
        <f>IF(A786=0,0,VLOOKUP(A786,入力ファイル!B:T,19,FALSE))</f>
        <v>0</v>
      </c>
    </row>
    <row r="787" spans="1:11">
      <c r="A787">
        <f>filter_input!E787</f>
        <v>0</v>
      </c>
      <c r="B787">
        <f>IF(A787=0,0,VLOOKUP(A787,入力ファイル!B:T,3,FALSE))</f>
        <v>0</v>
      </c>
      <c r="C787" s="1" t="str">
        <f>IF(A787=0,"",VLOOKUP(A787,入力ファイル!B:T,4,FALSE))</f>
        <v/>
      </c>
      <c r="D787" t="str">
        <f t="shared" si="24"/>
        <v/>
      </c>
      <c r="E787" t="str">
        <f t="shared" si="25"/>
        <v/>
      </c>
      <c r="F787">
        <f>IF(A787=0,0,VLOOKUP(A787,入力ファイル!B:T,5,FALSE))</f>
        <v>0</v>
      </c>
      <c r="G787">
        <f>IF(A787=0,0,VLOOKUP(VLOOKUP(A787,入力ファイル!B:T,6,FALSE),vendors!A:E,5,FALSE))</f>
        <v>0</v>
      </c>
      <c r="H787">
        <f>IF(A787=0,0,VLOOKUP(A787,入力ファイル!B:T,15,FALSE))</f>
        <v>0</v>
      </c>
      <c r="I787" t="str">
        <f>IFERROR(VLOOKUP(A787,subject_ids!A:B,2,FALSE),"")</f>
        <v/>
      </c>
      <c r="J787">
        <f>IF(A787=0,0,VLOOKUP(A787,入力ファイル!B:T,17,FALSE))</f>
        <v>0</v>
      </c>
      <c r="K787">
        <f>IF(A787=0,0,VLOOKUP(A787,入力ファイル!B:T,19,FALSE))</f>
        <v>0</v>
      </c>
    </row>
    <row r="788" spans="1:11">
      <c r="A788">
        <f>filter_input!E788</f>
        <v>0</v>
      </c>
      <c r="B788">
        <f>IF(A788=0,0,VLOOKUP(A788,入力ファイル!B:T,3,FALSE))</f>
        <v>0</v>
      </c>
      <c r="C788" s="1" t="str">
        <f>IF(A788=0,"",VLOOKUP(A788,入力ファイル!B:T,4,FALSE))</f>
        <v/>
      </c>
      <c r="D788" t="str">
        <f t="shared" si="24"/>
        <v/>
      </c>
      <c r="E788" t="str">
        <f t="shared" si="25"/>
        <v/>
      </c>
      <c r="F788">
        <f>IF(A788=0,0,VLOOKUP(A788,入力ファイル!B:T,5,FALSE))</f>
        <v>0</v>
      </c>
      <c r="G788">
        <f>IF(A788=0,0,VLOOKUP(VLOOKUP(A788,入力ファイル!B:T,6,FALSE),vendors!A:E,5,FALSE))</f>
        <v>0</v>
      </c>
      <c r="H788">
        <f>IF(A788=0,0,VLOOKUP(A788,入力ファイル!B:T,15,FALSE))</f>
        <v>0</v>
      </c>
      <c r="I788" t="str">
        <f>IFERROR(VLOOKUP(A788,subject_ids!A:B,2,FALSE),"")</f>
        <v/>
      </c>
      <c r="J788">
        <f>IF(A788=0,0,VLOOKUP(A788,入力ファイル!B:T,17,FALSE))</f>
        <v>0</v>
      </c>
      <c r="K788">
        <f>IF(A788=0,0,VLOOKUP(A788,入力ファイル!B:T,19,FALSE))</f>
        <v>0</v>
      </c>
    </row>
    <row r="789" spans="1:11">
      <c r="A789">
        <f>filter_input!E789</f>
        <v>0</v>
      </c>
      <c r="B789">
        <f>IF(A789=0,0,VLOOKUP(A789,入力ファイル!B:T,3,FALSE))</f>
        <v>0</v>
      </c>
      <c r="C789" s="1" t="str">
        <f>IF(A789=0,"",VLOOKUP(A789,入力ファイル!B:T,4,FALSE))</f>
        <v/>
      </c>
      <c r="D789" t="str">
        <f t="shared" si="24"/>
        <v/>
      </c>
      <c r="E789" t="str">
        <f t="shared" si="25"/>
        <v/>
      </c>
      <c r="F789">
        <f>IF(A789=0,0,VLOOKUP(A789,入力ファイル!B:T,5,FALSE))</f>
        <v>0</v>
      </c>
      <c r="G789">
        <f>IF(A789=0,0,VLOOKUP(VLOOKUP(A789,入力ファイル!B:T,6,FALSE),vendors!A:E,5,FALSE))</f>
        <v>0</v>
      </c>
      <c r="H789">
        <f>IF(A789=0,0,VLOOKUP(A789,入力ファイル!B:T,15,FALSE))</f>
        <v>0</v>
      </c>
      <c r="I789" t="str">
        <f>IFERROR(VLOOKUP(A789,subject_ids!A:B,2,FALSE),"")</f>
        <v/>
      </c>
      <c r="J789">
        <f>IF(A789=0,0,VLOOKUP(A789,入力ファイル!B:T,17,FALSE))</f>
        <v>0</v>
      </c>
      <c r="K789">
        <f>IF(A789=0,0,VLOOKUP(A789,入力ファイル!B:T,19,FALSE))</f>
        <v>0</v>
      </c>
    </row>
    <row r="790" spans="1:11">
      <c r="A790">
        <f>filter_input!E790</f>
        <v>0</v>
      </c>
      <c r="B790">
        <f>IF(A790=0,0,VLOOKUP(A790,入力ファイル!B:T,3,FALSE))</f>
        <v>0</v>
      </c>
      <c r="C790" s="1" t="str">
        <f>IF(A790=0,"",VLOOKUP(A790,入力ファイル!B:T,4,FALSE))</f>
        <v/>
      </c>
      <c r="D790" t="str">
        <f t="shared" si="24"/>
        <v/>
      </c>
      <c r="E790" t="str">
        <f t="shared" si="25"/>
        <v/>
      </c>
      <c r="F790">
        <f>IF(A790=0,0,VLOOKUP(A790,入力ファイル!B:T,5,FALSE))</f>
        <v>0</v>
      </c>
      <c r="G790">
        <f>IF(A790=0,0,VLOOKUP(VLOOKUP(A790,入力ファイル!B:T,6,FALSE),vendors!A:E,5,FALSE))</f>
        <v>0</v>
      </c>
      <c r="H790">
        <f>IF(A790=0,0,VLOOKUP(A790,入力ファイル!B:T,15,FALSE))</f>
        <v>0</v>
      </c>
      <c r="I790" t="str">
        <f>IFERROR(VLOOKUP(A790,subject_ids!A:B,2,FALSE),"")</f>
        <v/>
      </c>
      <c r="J790">
        <f>IF(A790=0,0,VLOOKUP(A790,入力ファイル!B:T,17,FALSE))</f>
        <v>0</v>
      </c>
      <c r="K790">
        <f>IF(A790=0,0,VLOOKUP(A790,入力ファイル!B:T,19,FALSE))</f>
        <v>0</v>
      </c>
    </row>
    <row r="791" spans="1:11">
      <c r="A791">
        <f>filter_input!E791</f>
        <v>0</v>
      </c>
      <c r="B791">
        <f>IF(A791=0,0,VLOOKUP(A791,入力ファイル!B:T,3,FALSE))</f>
        <v>0</v>
      </c>
      <c r="C791" s="1" t="str">
        <f>IF(A791=0,"",VLOOKUP(A791,入力ファイル!B:T,4,FALSE))</f>
        <v/>
      </c>
      <c r="D791" t="str">
        <f t="shared" si="24"/>
        <v/>
      </c>
      <c r="E791" t="str">
        <f t="shared" si="25"/>
        <v/>
      </c>
      <c r="F791">
        <f>IF(A791=0,0,VLOOKUP(A791,入力ファイル!B:T,5,FALSE))</f>
        <v>0</v>
      </c>
      <c r="G791">
        <f>IF(A791=0,0,VLOOKUP(VLOOKUP(A791,入力ファイル!B:T,6,FALSE),vendors!A:E,5,FALSE))</f>
        <v>0</v>
      </c>
      <c r="H791">
        <f>IF(A791=0,0,VLOOKUP(A791,入力ファイル!B:T,15,FALSE))</f>
        <v>0</v>
      </c>
      <c r="I791" t="str">
        <f>IFERROR(VLOOKUP(A791,subject_ids!A:B,2,FALSE),"")</f>
        <v/>
      </c>
      <c r="J791">
        <f>IF(A791=0,0,VLOOKUP(A791,入力ファイル!B:T,17,FALSE))</f>
        <v>0</v>
      </c>
      <c r="K791">
        <f>IF(A791=0,0,VLOOKUP(A791,入力ファイル!B:T,19,FALSE))</f>
        <v>0</v>
      </c>
    </row>
    <row r="792" spans="1:11">
      <c r="A792">
        <f>filter_input!E792</f>
        <v>0</v>
      </c>
      <c r="B792">
        <f>IF(A792=0,0,VLOOKUP(A792,入力ファイル!B:T,3,FALSE))</f>
        <v>0</v>
      </c>
      <c r="C792" s="1" t="str">
        <f>IF(A792=0,"",VLOOKUP(A792,入力ファイル!B:T,4,FALSE))</f>
        <v/>
      </c>
      <c r="D792" t="str">
        <f t="shared" si="24"/>
        <v/>
      </c>
      <c r="E792" t="str">
        <f t="shared" si="25"/>
        <v/>
      </c>
      <c r="F792">
        <f>IF(A792=0,0,VLOOKUP(A792,入力ファイル!B:T,5,FALSE))</f>
        <v>0</v>
      </c>
      <c r="G792">
        <f>IF(A792=0,0,VLOOKUP(VLOOKUP(A792,入力ファイル!B:T,6,FALSE),vendors!A:E,5,FALSE))</f>
        <v>0</v>
      </c>
      <c r="H792">
        <f>IF(A792=0,0,VLOOKUP(A792,入力ファイル!B:T,15,FALSE))</f>
        <v>0</v>
      </c>
      <c r="I792" t="str">
        <f>IFERROR(VLOOKUP(A792,subject_ids!A:B,2,FALSE),"")</f>
        <v/>
      </c>
      <c r="J792">
        <f>IF(A792=0,0,VLOOKUP(A792,入力ファイル!B:T,17,FALSE))</f>
        <v>0</v>
      </c>
      <c r="K792">
        <f>IF(A792=0,0,VLOOKUP(A792,入力ファイル!B:T,19,FALSE))</f>
        <v>0</v>
      </c>
    </row>
    <row r="793" spans="1:11">
      <c r="A793">
        <f>filter_input!E793</f>
        <v>0</v>
      </c>
      <c r="B793">
        <f>IF(A793=0,0,VLOOKUP(A793,入力ファイル!B:T,3,FALSE))</f>
        <v>0</v>
      </c>
      <c r="C793" s="1" t="str">
        <f>IF(A793=0,"",VLOOKUP(A793,入力ファイル!B:T,4,FALSE))</f>
        <v/>
      </c>
      <c r="D793" t="str">
        <f t="shared" si="24"/>
        <v/>
      </c>
      <c r="E793" t="str">
        <f t="shared" si="25"/>
        <v/>
      </c>
      <c r="F793">
        <f>IF(A793=0,0,VLOOKUP(A793,入力ファイル!B:T,5,FALSE))</f>
        <v>0</v>
      </c>
      <c r="G793">
        <f>IF(A793=0,0,VLOOKUP(VLOOKUP(A793,入力ファイル!B:T,6,FALSE),vendors!A:E,5,FALSE))</f>
        <v>0</v>
      </c>
      <c r="H793">
        <f>IF(A793=0,0,VLOOKUP(A793,入力ファイル!B:T,15,FALSE))</f>
        <v>0</v>
      </c>
      <c r="I793" t="str">
        <f>IFERROR(VLOOKUP(A793,subject_ids!A:B,2,FALSE),"")</f>
        <v/>
      </c>
      <c r="J793">
        <f>IF(A793=0,0,VLOOKUP(A793,入力ファイル!B:T,17,FALSE))</f>
        <v>0</v>
      </c>
      <c r="K793">
        <f>IF(A793=0,0,VLOOKUP(A793,入力ファイル!B:T,19,FALSE))</f>
        <v>0</v>
      </c>
    </row>
    <row r="794" spans="1:11">
      <c r="A794">
        <f>filter_input!E794</f>
        <v>0</v>
      </c>
      <c r="B794">
        <f>IF(A794=0,0,VLOOKUP(A794,入力ファイル!B:T,3,FALSE))</f>
        <v>0</v>
      </c>
      <c r="C794" s="1" t="str">
        <f>IF(A794=0,"",VLOOKUP(A794,入力ファイル!B:T,4,FALSE))</f>
        <v/>
      </c>
      <c r="D794" t="str">
        <f t="shared" si="24"/>
        <v/>
      </c>
      <c r="E794" t="str">
        <f t="shared" si="25"/>
        <v/>
      </c>
      <c r="F794">
        <f>IF(A794=0,0,VLOOKUP(A794,入力ファイル!B:T,5,FALSE))</f>
        <v>0</v>
      </c>
      <c r="G794">
        <f>IF(A794=0,0,VLOOKUP(VLOOKUP(A794,入力ファイル!B:T,6,FALSE),vendors!A:E,5,FALSE))</f>
        <v>0</v>
      </c>
      <c r="H794">
        <f>IF(A794=0,0,VLOOKUP(A794,入力ファイル!B:T,15,FALSE))</f>
        <v>0</v>
      </c>
      <c r="I794" t="str">
        <f>IFERROR(VLOOKUP(A794,subject_ids!A:B,2,FALSE),"")</f>
        <v/>
      </c>
      <c r="J794">
        <f>IF(A794=0,0,VLOOKUP(A794,入力ファイル!B:T,17,FALSE))</f>
        <v>0</v>
      </c>
      <c r="K794">
        <f>IF(A794=0,0,VLOOKUP(A794,入力ファイル!B:T,19,FALSE))</f>
        <v>0</v>
      </c>
    </row>
    <row r="795" spans="1:11">
      <c r="A795">
        <f>filter_input!E795</f>
        <v>0</v>
      </c>
      <c r="B795">
        <f>IF(A795=0,0,VLOOKUP(A795,入力ファイル!B:T,3,FALSE))</f>
        <v>0</v>
      </c>
      <c r="C795" s="1" t="str">
        <f>IF(A795=0,"",VLOOKUP(A795,入力ファイル!B:T,4,FALSE))</f>
        <v/>
      </c>
      <c r="D795" t="str">
        <f t="shared" si="24"/>
        <v/>
      </c>
      <c r="E795" t="str">
        <f t="shared" si="25"/>
        <v/>
      </c>
      <c r="F795">
        <f>IF(A795=0,0,VLOOKUP(A795,入力ファイル!B:T,5,FALSE))</f>
        <v>0</v>
      </c>
      <c r="G795">
        <f>IF(A795=0,0,VLOOKUP(VLOOKUP(A795,入力ファイル!B:T,6,FALSE),vendors!A:E,5,FALSE))</f>
        <v>0</v>
      </c>
      <c r="H795">
        <f>IF(A795=0,0,VLOOKUP(A795,入力ファイル!B:T,15,FALSE))</f>
        <v>0</v>
      </c>
      <c r="I795" t="str">
        <f>IFERROR(VLOOKUP(A795,subject_ids!A:B,2,FALSE),"")</f>
        <v/>
      </c>
      <c r="J795">
        <f>IF(A795=0,0,VLOOKUP(A795,入力ファイル!B:T,17,FALSE))</f>
        <v>0</v>
      </c>
      <c r="K795">
        <f>IF(A795=0,0,VLOOKUP(A795,入力ファイル!B:T,19,FALSE))</f>
        <v>0</v>
      </c>
    </row>
    <row r="796" spans="1:11">
      <c r="A796">
        <f>filter_input!E796</f>
        <v>0</v>
      </c>
      <c r="B796">
        <f>IF(A796=0,0,VLOOKUP(A796,入力ファイル!B:T,3,FALSE))</f>
        <v>0</v>
      </c>
      <c r="C796" s="1" t="str">
        <f>IF(A796=0,"",VLOOKUP(A796,入力ファイル!B:T,4,FALSE))</f>
        <v/>
      </c>
      <c r="D796" t="str">
        <f t="shared" si="24"/>
        <v/>
      </c>
      <c r="E796" t="str">
        <f t="shared" si="25"/>
        <v/>
      </c>
      <c r="F796">
        <f>IF(A796=0,0,VLOOKUP(A796,入力ファイル!B:T,5,FALSE))</f>
        <v>0</v>
      </c>
      <c r="G796">
        <f>IF(A796=0,0,VLOOKUP(VLOOKUP(A796,入力ファイル!B:T,6,FALSE),vendors!A:E,5,FALSE))</f>
        <v>0</v>
      </c>
      <c r="H796">
        <f>IF(A796=0,0,VLOOKUP(A796,入力ファイル!B:T,15,FALSE))</f>
        <v>0</v>
      </c>
      <c r="I796" t="str">
        <f>IFERROR(VLOOKUP(A796,subject_ids!A:B,2,FALSE),"")</f>
        <v/>
      </c>
      <c r="J796">
        <f>IF(A796=0,0,VLOOKUP(A796,入力ファイル!B:T,17,FALSE))</f>
        <v>0</v>
      </c>
      <c r="K796">
        <f>IF(A796=0,0,VLOOKUP(A796,入力ファイル!B:T,19,FALSE))</f>
        <v>0</v>
      </c>
    </row>
    <row r="797" spans="1:11">
      <c r="A797">
        <f>filter_input!E797</f>
        <v>0</v>
      </c>
      <c r="B797">
        <f>IF(A797=0,0,VLOOKUP(A797,入力ファイル!B:T,3,FALSE))</f>
        <v>0</v>
      </c>
      <c r="C797" s="1" t="str">
        <f>IF(A797=0,"",VLOOKUP(A797,入力ファイル!B:T,4,FALSE))</f>
        <v/>
      </c>
      <c r="D797" t="str">
        <f t="shared" si="24"/>
        <v/>
      </c>
      <c r="E797" t="str">
        <f t="shared" si="25"/>
        <v/>
      </c>
      <c r="F797">
        <f>IF(A797=0,0,VLOOKUP(A797,入力ファイル!B:T,5,FALSE))</f>
        <v>0</v>
      </c>
      <c r="G797">
        <f>IF(A797=0,0,VLOOKUP(VLOOKUP(A797,入力ファイル!B:T,6,FALSE),vendors!A:E,5,FALSE))</f>
        <v>0</v>
      </c>
      <c r="H797">
        <f>IF(A797=0,0,VLOOKUP(A797,入力ファイル!B:T,15,FALSE))</f>
        <v>0</v>
      </c>
      <c r="I797" t="str">
        <f>IFERROR(VLOOKUP(A797,subject_ids!A:B,2,FALSE),"")</f>
        <v/>
      </c>
      <c r="J797">
        <f>IF(A797=0,0,VLOOKUP(A797,入力ファイル!B:T,17,FALSE))</f>
        <v>0</v>
      </c>
      <c r="K797">
        <f>IF(A797=0,0,VLOOKUP(A797,入力ファイル!B:T,19,FALSE))</f>
        <v>0</v>
      </c>
    </row>
    <row r="798" spans="1:11">
      <c r="A798">
        <f>filter_input!E798</f>
        <v>0</v>
      </c>
      <c r="B798">
        <f>IF(A798=0,0,VLOOKUP(A798,入力ファイル!B:T,3,FALSE))</f>
        <v>0</v>
      </c>
      <c r="C798" s="1" t="str">
        <f>IF(A798=0,"",VLOOKUP(A798,入力ファイル!B:T,4,FALSE))</f>
        <v/>
      </c>
      <c r="D798" t="str">
        <f t="shared" si="24"/>
        <v/>
      </c>
      <c r="E798" t="str">
        <f t="shared" si="25"/>
        <v/>
      </c>
      <c r="F798">
        <f>IF(A798=0,0,VLOOKUP(A798,入力ファイル!B:T,5,FALSE))</f>
        <v>0</v>
      </c>
      <c r="G798">
        <f>IF(A798=0,0,VLOOKUP(VLOOKUP(A798,入力ファイル!B:T,6,FALSE),vendors!A:E,5,FALSE))</f>
        <v>0</v>
      </c>
      <c r="H798">
        <f>IF(A798=0,0,VLOOKUP(A798,入力ファイル!B:T,15,FALSE))</f>
        <v>0</v>
      </c>
      <c r="I798" t="str">
        <f>IFERROR(VLOOKUP(A798,subject_ids!A:B,2,FALSE),"")</f>
        <v/>
      </c>
      <c r="J798">
        <f>IF(A798=0,0,VLOOKUP(A798,入力ファイル!B:T,17,FALSE))</f>
        <v>0</v>
      </c>
      <c r="K798">
        <f>IF(A798=0,0,VLOOKUP(A798,入力ファイル!B:T,19,FALSE))</f>
        <v>0</v>
      </c>
    </row>
    <row r="799" spans="1:11">
      <c r="A799">
        <f>filter_input!E799</f>
        <v>0</v>
      </c>
      <c r="B799">
        <f>IF(A799=0,0,VLOOKUP(A799,入力ファイル!B:T,3,FALSE))</f>
        <v>0</v>
      </c>
      <c r="C799" s="1" t="str">
        <f>IF(A799=0,"",VLOOKUP(A799,入力ファイル!B:T,4,FALSE))</f>
        <v/>
      </c>
      <c r="D799" t="str">
        <f t="shared" si="24"/>
        <v/>
      </c>
      <c r="E799" t="str">
        <f t="shared" si="25"/>
        <v/>
      </c>
      <c r="F799">
        <f>IF(A799=0,0,VLOOKUP(A799,入力ファイル!B:T,5,FALSE))</f>
        <v>0</v>
      </c>
      <c r="G799">
        <f>IF(A799=0,0,VLOOKUP(VLOOKUP(A799,入力ファイル!B:T,6,FALSE),vendors!A:E,5,FALSE))</f>
        <v>0</v>
      </c>
      <c r="H799">
        <f>IF(A799=0,0,VLOOKUP(A799,入力ファイル!B:T,15,FALSE))</f>
        <v>0</v>
      </c>
      <c r="I799" t="str">
        <f>IFERROR(VLOOKUP(A799,subject_ids!A:B,2,FALSE),"")</f>
        <v/>
      </c>
      <c r="J799">
        <f>IF(A799=0,0,VLOOKUP(A799,入力ファイル!B:T,17,FALSE))</f>
        <v>0</v>
      </c>
      <c r="K799">
        <f>IF(A799=0,0,VLOOKUP(A799,入力ファイル!B:T,19,FALSE))</f>
        <v>0</v>
      </c>
    </row>
    <row r="800" spans="1:11">
      <c r="A800">
        <f>filter_input!E800</f>
        <v>0</v>
      </c>
      <c r="B800">
        <f>IF(A800=0,0,VLOOKUP(A800,入力ファイル!B:T,3,FALSE))</f>
        <v>0</v>
      </c>
      <c r="C800" s="1" t="str">
        <f>IF(A800=0,"",VLOOKUP(A800,入力ファイル!B:T,4,FALSE))</f>
        <v/>
      </c>
      <c r="D800" t="str">
        <f t="shared" si="24"/>
        <v/>
      </c>
      <c r="E800" t="str">
        <f t="shared" si="25"/>
        <v/>
      </c>
      <c r="F800">
        <f>IF(A800=0,0,VLOOKUP(A800,入力ファイル!B:T,5,FALSE))</f>
        <v>0</v>
      </c>
      <c r="G800">
        <f>IF(A800=0,0,VLOOKUP(VLOOKUP(A800,入力ファイル!B:T,6,FALSE),vendors!A:E,5,FALSE))</f>
        <v>0</v>
      </c>
      <c r="H800">
        <f>IF(A800=0,0,VLOOKUP(A800,入力ファイル!B:T,15,FALSE))</f>
        <v>0</v>
      </c>
      <c r="I800" t="str">
        <f>IFERROR(VLOOKUP(A800,subject_ids!A:B,2,FALSE),"")</f>
        <v/>
      </c>
      <c r="J800">
        <f>IF(A800=0,0,VLOOKUP(A800,入力ファイル!B:T,17,FALSE))</f>
        <v>0</v>
      </c>
      <c r="K800">
        <f>IF(A800=0,0,VLOOKUP(A800,入力ファイル!B:T,19,FALSE))</f>
        <v>0</v>
      </c>
    </row>
    <row r="801" spans="1:11">
      <c r="A801">
        <f>filter_input!E801</f>
        <v>0</v>
      </c>
      <c r="B801">
        <f>IF(A801=0,0,VLOOKUP(A801,入力ファイル!B:T,3,FALSE))</f>
        <v>0</v>
      </c>
      <c r="C801" s="1" t="str">
        <f>IF(A801=0,"",VLOOKUP(A801,入力ファイル!B:T,4,FALSE))</f>
        <v/>
      </c>
      <c r="D801" t="str">
        <f t="shared" si="24"/>
        <v/>
      </c>
      <c r="E801" t="str">
        <f t="shared" si="25"/>
        <v/>
      </c>
      <c r="F801">
        <f>IF(A801=0,0,VLOOKUP(A801,入力ファイル!B:T,5,FALSE))</f>
        <v>0</v>
      </c>
      <c r="G801">
        <f>IF(A801=0,0,VLOOKUP(VLOOKUP(A801,入力ファイル!B:T,6,FALSE),vendors!A:E,5,FALSE))</f>
        <v>0</v>
      </c>
      <c r="H801">
        <f>IF(A801=0,0,VLOOKUP(A801,入力ファイル!B:T,15,FALSE))</f>
        <v>0</v>
      </c>
      <c r="I801" t="str">
        <f>IFERROR(VLOOKUP(A801,subject_ids!A:B,2,FALSE),"")</f>
        <v/>
      </c>
      <c r="J801">
        <f>IF(A801=0,0,VLOOKUP(A801,入力ファイル!B:T,17,FALSE))</f>
        <v>0</v>
      </c>
      <c r="K801">
        <f>IF(A801=0,0,VLOOKUP(A801,入力ファイル!B:T,19,FALSE))</f>
        <v>0</v>
      </c>
    </row>
    <row r="802" spans="1:11">
      <c r="A802">
        <f>filter_input!E802</f>
        <v>0</v>
      </c>
      <c r="B802">
        <f>IF(A802=0,0,VLOOKUP(A802,入力ファイル!B:T,3,FALSE))</f>
        <v>0</v>
      </c>
      <c r="C802" s="1" t="str">
        <f>IF(A802=0,"",VLOOKUP(A802,入力ファイル!B:T,4,FALSE))</f>
        <v/>
      </c>
      <c r="D802" t="str">
        <f t="shared" si="24"/>
        <v/>
      </c>
      <c r="E802" t="str">
        <f t="shared" si="25"/>
        <v/>
      </c>
      <c r="F802">
        <f>IF(A802=0,0,VLOOKUP(A802,入力ファイル!B:T,5,FALSE))</f>
        <v>0</v>
      </c>
      <c r="G802">
        <f>IF(A802=0,0,VLOOKUP(VLOOKUP(A802,入力ファイル!B:T,6,FALSE),vendors!A:E,5,FALSE))</f>
        <v>0</v>
      </c>
      <c r="H802">
        <f>IF(A802=0,0,VLOOKUP(A802,入力ファイル!B:T,15,FALSE))</f>
        <v>0</v>
      </c>
      <c r="I802" t="str">
        <f>IFERROR(VLOOKUP(A802,subject_ids!A:B,2,FALSE),"")</f>
        <v/>
      </c>
      <c r="J802">
        <f>IF(A802=0,0,VLOOKUP(A802,入力ファイル!B:T,17,FALSE))</f>
        <v>0</v>
      </c>
      <c r="K802">
        <f>IF(A802=0,0,VLOOKUP(A802,入力ファイル!B:T,19,FALSE))</f>
        <v>0</v>
      </c>
    </row>
    <row r="803" spans="1:11">
      <c r="A803">
        <f>filter_input!E803</f>
        <v>0</v>
      </c>
      <c r="B803">
        <f>IF(A803=0,0,VLOOKUP(A803,入力ファイル!B:T,3,FALSE))</f>
        <v>0</v>
      </c>
      <c r="C803" s="1" t="str">
        <f>IF(A803=0,"",VLOOKUP(A803,入力ファイル!B:T,4,FALSE))</f>
        <v/>
      </c>
      <c r="D803" t="str">
        <f t="shared" si="24"/>
        <v/>
      </c>
      <c r="E803" t="str">
        <f t="shared" si="25"/>
        <v/>
      </c>
      <c r="F803">
        <f>IF(A803=0,0,VLOOKUP(A803,入力ファイル!B:T,5,FALSE))</f>
        <v>0</v>
      </c>
      <c r="G803">
        <f>IF(A803=0,0,VLOOKUP(VLOOKUP(A803,入力ファイル!B:T,6,FALSE),vendors!A:E,5,FALSE))</f>
        <v>0</v>
      </c>
      <c r="H803">
        <f>IF(A803=0,0,VLOOKUP(A803,入力ファイル!B:T,15,FALSE))</f>
        <v>0</v>
      </c>
      <c r="I803" t="str">
        <f>IFERROR(VLOOKUP(A803,subject_ids!A:B,2,FALSE),"")</f>
        <v/>
      </c>
      <c r="J803">
        <f>IF(A803=0,0,VLOOKUP(A803,入力ファイル!B:T,17,FALSE))</f>
        <v>0</v>
      </c>
      <c r="K803">
        <f>IF(A803=0,0,VLOOKUP(A803,入力ファイル!B:T,19,FALSE))</f>
        <v>0</v>
      </c>
    </row>
    <row r="804" spans="1:11">
      <c r="A804">
        <f>filter_input!E804</f>
        <v>0</v>
      </c>
      <c r="B804">
        <f>IF(A804=0,0,VLOOKUP(A804,入力ファイル!B:T,3,FALSE))</f>
        <v>0</v>
      </c>
      <c r="C804" s="1" t="str">
        <f>IF(A804=0,"",VLOOKUP(A804,入力ファイル!B:T,4,FALSE))</f>
        <v/>
      </c>
      <c r="D804" t="str">
        <f t="shared" si="24"/>
        <v/>
      </c>
      <c r="E804" t="str">
        <f t="shared" si="25"/>
        <v/>
      </c>
      <c r="F804">
        <f>IF(A804=0,0,VLOOKUP(A804,入力ファイル!B:T,5,FALSE))</f>
        <v>0</v>
      </c>
      <c r="G804">
        <f>IF(A804=0,0,VLOOKUP(VLOOKUP(A804,入力ファイル!B:T,6,FALSE),vendors!A:E,5,FALSE))</f>
        <v>0</v>
      </c>
      <c r="H804">
        <f>IF(A804=0,0,VLOOKUP(A804,入力ファイル!B:T,15,FALSE))</f>
        <v>0</v>
      </c>
      <c r="I804" t="str">
        <f>IFERROR(VLOOKUP(A804,subject_ids!A:B,2,FALSE),"")</f>
        <v/>
      </c>
      <c r="J804">
        <f>IF(A804=0,0,VLOOKUP(A804,入力ファイル!B:T,17,FALSE))</f>
        <v>0</v>
      </c>
      <c r="K804">
        <f>IF(A804=0,0,VLOOKUP(A804,入力ファイル!B:T,19,FALSE))</f>
        <v>0</v>
      </c>
    </row>
    <row r="805" spans="1:11">
      <c r="A805">
        <f>filter_input!E805</f>
        <v>0</v>
      </c>
      <c r="B805">
        <f>IF(A805=0,0,VLOOKUP(A805,入力ファイル!B:T,3,FALSE))</f>
        <v>0</v>
      </c>
      <c r="C805" s="1" t="str">
        <f>IF(A805=0,"",VLOOKUP(A805,入力ファイル!B:T,4,FALSE))</f>
        <v/>
      </c>
      <c r="D805" t="str">
        <f t="shared" si="24"/>
        <v/>
      </c>
      <c r="E805" t="str">
        <f t="shared" si="25"/>
        <v/>
      </c>
      <c r="F805">
        <f>IF(A805=0,0,VLOOKUP(A805,入力ファイル!B:T,5,FALSE))</f>
        <v>0</v>
      </c>
      <c r="G805">
        <f>IF(A805=0,0,VLOOKUP(VLOOKUP(A805,入力ファイル!B:T,6,FALSE),vendors!A:E,5,FALSE))</f>
        <v>0</v>
      </c>
      <c r="H805">
        <f>IF(A805=0,0,VLOOKUP(A805,入力ファイル!B:T,15,FALSE))</f>
        <v>0</v>
      </c>
      <c r="I805" t="str">
        <f>IFERROR(VLOOKUP(A805,subject_ids!A:B,2,FALSE),"")</f>
        <v/>
      </c>
      <c r="J805">
        <f>IF(A805=0,0,VLOOKUP(A805,入力ファイル!B:T,17,FALSE))</f>
        <v>0</v>
      </c>
      <c r="K805">
        <f>IF(A805=0,0,VLOOKUP(A805,入力ファイル!B:T,19,FALSE))</f>
        <v>0</v>
      </c>
    </row>
    <row r="806" spans="1:11">
      <c r="A806">
        <f>filter_input!E806</f>
        <v>0</v>
      </c>
      <c r="B806">
        <f>IF(A806=0,0,VLOOKUP(A806,入力ファイル!B:T,3,FALSE))</f>
        <v>0</v>
      </c>
      <c r="C806" s="1" t="str">
        <f>IF(A806=0,"",VLOOKUP(A806,入力ファイル!B:T,4,FALSE))</f>
        <v/>
      </c>
      <c r="D806" t="str">
        <f t="shared" si="24"/>
        <v/>
      </c>
      <c r="E806" t="str">
        <f t="shared" si="25"/>
        <v/>
      </c>
      <c r="F806">
        <f>IF(A806=0,0,VLOOKUP(A806,入力ファイル!B:T,5,FALSE))</f>
        <v>0</v>
      </c>
      <c r="G806">
        <f>IF(A806=0,0,VLOOKUP(VLOOKUP(A806,入力ファイル!B:T,6,FALSE),vendors!A:E,5,FALSE))</f>
        <v>0</v>
      </c>
      <c r="H806">
        <f>IF(A806=0,0,VLOOKUP(A806,入力ファイル!B:T,15,FALSE))</f>
        <v>0</v>
      </c>
      <c r="I806" t="str">
        <f>IFERROR(VLOOKUP(A806,subject_ids!A:B,2,FALSE),"")</f>
        <v/>
      </c>
      <c r="J806">
        <f>IF(A806=0,0,VLOOKUP(A806,入力ファイル!B:T,17,FALSE))</f>
        <v>0</v>
      </c>
      <c r="K806">
        <f>IF(A806=0,0,VLOOKUP(A806,入力ファイル!B:T,19,FALSE))</f>
        <v>0</v>
      </c>
    </row>
    <row r="807" spans="1:11">
      <c r="A807">
        <f>filter_input!E807</f>
        <v>0</v>
      </c>
      <c r="B807">
        <f>IF(A807=0,0,VLOOKUP(A807,入力ファイル!B:T,3,FALSE))</f>
        <v>0</v>
      </c>
      <c r="C807" s="1" t="str">
        <f>IF(A807=0,"",VLOOKUP(A807,入力ファイル!B:T,4,FALSE))</f>
        <v/>
      </c>
      <c r="D807" t="str">
        <f t="shared" si="24"/>
        <v/>
      </c>
      <c r="E807" t="str">
        <f t="shared" si="25"/>
        <v/>
      </c>
      <c r="F807">
        <f>IF(A807=0,0,VLOOKUP(A807,入力ファイル!B:T,5,FALSE))</f>
        <v>0</v>
      </c>
      <c r="G807">
        <f>IF(A807=0,0,VLOOKUP(VLOOKUP(A807,入力ファイル!B:T,6,FALSE),vendors!A:E,5,FALSE))</f>
        <v>0</v>
      </c>
      <c r="H807">
        <f>IF(A807=0,0,VLOOKUP(A807,入力ファイル!B:T,15,FALSE))</f>
        <v>0</v>
      </c>
      <c r="I807" t="str">
        <f>IFERROR(VLOOKUP(A807,subject_ids!A:B,2,FALSE),"")</f>
        <v/>
      </c>
      <c r="J807">
        <f>IF(A807=0,0,VLOOKUP(A807,入力ファイル!B:T,17,FALSE))</f>
        <v>0</v>
      </c>
      <c r="K807">
        <f>IF(A807=0,0,VLOOKUP(A807,入力ファイル!B:T,19,FALSE))</f>
        <v>0</v>
      </c>
    </row>
    <row r="808" spans="1:11">
      <c r="A808">
        <f>filter_input!E808</f>
        <v>0</v>
      </c>
      <c r="B808">
        <f>IF(A808=0,0,VLOOKUP(A808,入力ファイル!B:T,3,FALSE))</f>
        <v>0</v>
      </c>
      <c r="C808" s="1" t="str">
        <f>IF(A808=0,"",VLOOKUP(A808,入力ファイル!B:T,4,FALSE))</f>
        <v/>
      </c>
      <c r="D808" t="str">
        <f t="shared" si="24"/>
        <v/>
      </c>
      <c r="E808" t="str">
        <f t="shared" si="25"/>
        <v/>
      </c>
      <c r="F808">
        <f>IF(A808=0,0,VLOOKUP(A808,入力ファイル!B:T,5,FALSE))</f>
        <v>0</v>
      </c>
      <c r="G808">
        <f>IF(A808=0,0,VLOOKUP(VLOOKUP(A808,入力ファイル!B:T,6,FALSE),vendors!A:E,5,FALSE))</f>
        <v>0</v>
      </c>
      <c r="H808">
        <f>IF(A808=0,0,VLOOKUP(A808,入力ファイル!B:T,15,FALSE))</f>
        <v>0</v>
      </c>
      <c r="I808" t="str">
        <f>IFERROR(VLOOKUP(A808,subject_ids!A:B,2,FALSE),"")</f>
        <v/>
      </c>
      <c r="J808">
        <f>IF(A808=0,0,VLOOKUP(A808,入力ファイル!B:T,17,FALSE))</f>
        <v>0</v>
      </c>
      <c r="K808">
        <f>IF(A808=0,0,VLOOKUP(A808,入力ファイル!B:T,19,FALSE))</f>
        <v>0</v>
      </c>
    </row>
    <row r="809" spans="1:11">
      <c r="A809">
        <f>filter_input!E809</f>
        <v>0</v>
      </c>
      <c r="B809">
        <f>IF(A809=0,0,VLOOKUP(A809,入力ファイル!B:T,3,FALSE))</f>
        <v>0</v>
      </c>
      <c r="C809" s="1" t="str">
        <f>IF(A809=0,"",VLOOKUP(A809,入力ファイル!B:T,4,FALSE))</f>
        <v/>
      </c>
      <c r="D809" t="str">
        <f t="shared" si="24"/>
        <v/>
      </c>
      <c r="E809" t="str">
        <f t="shared" si="25"/>
        <v/>
      </c>
      <c r="F809">
        <f>IF(A809=0,0,VLOOKUP(A809,入力ファイル!B:T,5,FALSE))</f>
        <v>0</v>
      </c>
      <c r="G809">
        <f>IF(A809=0,0,VLOOKUP(VLOOKUP(A809,入力ファイル!B:T,6,FALSE),vendors!A:E,5,FALSE))</f>
        <v>0</v>
      </c>
      <c r="H809">
        <f>IF(A809=0,0,VLOOKUP(A809,入力ファイル!B:T,15,FALSE))</f>
        <v>0</v>
      </c>
      <c r="I809" t="str">
        <f>IFERROR(VLOOKUP(A809,subject_ids!A:B,2,FALSE),"")</f>
        <v/>
      </c>
      <c r="J809">
        <f>IF(A809=0,0,VLOOKUP(A809,入力ファイル!B:T,17,FALSE))</f>
        <v>0</v>
      </c>
      <c r="K809">
        <f>IF(A809=0,0,VLOOKUP(A809,入力ファイル!B:T,19,FALSE))</f>
        <v>0</v>
      </c>
    </row>
    <row r="810" spans="1:11">
      <c r="A810">
        <f>filter_input!E810</f>
        <v>0</v>
      </c>
      <c r="B810">
        <f>IF(A810=0,0,VLOOKUP(A810,入力ファイル!B:T,3,FALSE))</f>
        <v>0</v>
      </c>
      <c r="C810" s="1" t="str">
        <f>IF(A810=0,"",VLOOKUP(A810,入力ファイル!B:T,4,FALSE))</f>
        <v/>
      </c>
      <c r="D810" t="str">
        <f t="shared" si="24"/>
        <v/>
      </c>
      <c r="E810" t="str">
        <f t="shared" si="25"/>
        <v/>
      </c>
      <c r="F810">
        <f>IF(A810=0,0,VLOOKUP(A810,入力ファイル!B:T,5,FALSE))</f>
        <v>0</v>
      </c>
      <c r="G810">
        <f>IF(A810=0,0,VLOOKUP(VLOOKUP(A810,入力ファイル!B:T,6,FALSE),vendors!A:E,5,FALSE))</f>
        <v>0</v>
      </c>
      <c r="H810">
        <f>IF(A810=0,0,VLOOKUP(A810,入力ファイル!B:T,15,FALSE))</f>
        <v>0</v>
      </c>
      <c r="I810" t="str">
        <f>IFERROR(VLOOKUP(A810,subject_ids!A:B,2,FALSE),"")</f>
        <v/>
      </c>
      <c r="J810">
        <f>IF(A810=0,0,VLOOKUP(A810,入力ファイル!B:T,17,FALSE))</f>
        <v>0</v>
      </c>
      <c r="K810">
        <f>IF(A810=0,0,VLOOKUP(A810,入力ファイル!B:T,19,FALSE))</f>
        <v>0</v>
      </c>
    </row>
    <row r="811" spans="1:11">
      <c r="A811">
        <f>filter_input!E811</f>
        <v>0</v>
      </c>
      <c r="B811">
        <f>IF(A811=0,0,VLOOKUP(A811,入力ファイル!B:T,3,FALSE))</f>
        <v>0</v>
      </c>
      <c r="C811" s="1" t="str">
        <f>IF(A811=0,"",VLOOKUP(A811,入力ファイル!B:T,4,FALSE))</f>
        <v/>
      </c>
      <c r="D811" t="str">
        <f t="shared" si="24"/>
        <v/>
      </c>
      <c r="E811" t="str">
        <f t="shared" si="25"/>
        <v/>
      </c>
      <c r="F811">
        <f>IF(A811=0,0,VLOOKUP(A811,入力ファイル!B:T,5,FALSE))</f>
        <v>0</v>
      </c>
      <c r="G811">
        <f>IF(A811=0,0,VLOOKUP(VLOOKUP(A811,入力ファイル!B:T,6,FALSE),vendors!A:E,5,FALSE))</f>
        <v>0</v>
      </c>
      <c r="H811">
        <f>IF(A811=0,0,VLOOKUP(A811,入力ファイル!B:T,15,FALSE))</f>
        <v>0</v>
      </c>
      <c r="I811" t="str">
        <f>IFERROR(VLOOKUP(A811,subject_ids!A:B,2,FALSE),"")</f>
        <v/>
      </c>
      <c r="J811">
        <f>IF(A811=0,0,VLOOKUP(A811,入力ファイル!B:T,17,FALSE))</f>
        <v>0</v>
      </c>
      <c r="K811">
        <f>IF(A811=0,0,VLOOKUP(A811,入力ファイル!B:T,19,FALSE))</f>
        <v>0</v>
      </c>
    </row>
    <row r="812" spans="1:11">
      <c r="A812">
        <f>filter_input!E812</f>
        <v>0</v>
      </c>
      <c r="B812">
        <f>IF(A812=0,0,VLOOKUP(A812,入力ファイル!B:T,3,FALSE))</f>
        <v>0</v>
      </c>
      <c r="C812" s="1" t="str">
        <f>IF(A812=0,"",VLOOKUP(A812,入力ファイル!B:T,4,FALSE))</f>
        <v/>
      </c>
      <c r="D812" t="str">
        <f t="shared" si="24"/>
        <v/>
      </c>
      <c r="E812" t="str">
        <f t="shared" si="25"/>
        <v/>
      </c>
      <c r="F812">
        <f>IF(A812=0,0,VLOOKUP(A812,入力ファイル!B:T,5,FALSE))</f>
        <v>0</v>
      </c>
      <c r="G812">
        <f>IF(A812=0,0,VLOOKUP(VLOOKUP(A812,入力ファイル!B:T,6,FALSE),vendors!A:E,5,FALSE))</f>
        <v>0</v>
      </c>
      <c r="H812">
        <f>IF(A812=0,0,VLOOKUP(A812,入力ファイル!B:T,15,FALSE))</f>
        <v>0</v>
      </c>
      <c r="I812" t="str">
        <f>IFERROR(VLOOKUP(A812,subject_ids!A:B,2,FALSE),"")</f>
        <v/>
      </c>
      <c r="J812">
        <f>IF(A812=0,0,VLOOKUP(A812,入力ファイル!B:T,17,FALSE))</f>
        <v>0</v>
      </c>
      <c r="K812">
        <f>IF(A812=0,0,VLOOKUP(A812,入力ファイル!B:T,19,FALSE))</f>
        <v>0</v>
      </c>
    </row>
    <row r="813" spans="1:11">
      <c r="A813">
        <f>filter_input!E813</f>
        <v>0</v>
      </c>
      <c r="B813">
        <f>IF(A813=0,0,VLOOKUP(A813,入力ファイル!B:T,3,FALSE))</f>
        <v>0</v>
      </c>
      <c r="C813" s="1" t="str">
        <f>IF(A813=0,"",VLOOKUP(A813,入力ファイル!B:T,4,FALSE))</f>
        <v/>
      </c>
      <c r="D813" t="str">
        <f t="shared" si="24"/>
        <v/>
      </c>
      <c r="E813" t="str">
        <f t="shared" si="25"/>
        <v/>
      </c>
      <c r="F813">
        <f>IF(A813=0,0,VLOOKUP(A813,入力ファイル!B:T,5,FALSE))</f>
        <v>0</v>
      </c>
      <c r="G813">
        <f>IF(A813=0,0,VLOOKUP(VLOOKUP(A813,入力ファイル!B:T,6,FALSE),vendors!A:E,5,FALSE))</f>
        <v>0</v>
      </c>
      <c r="H813">
        <f>IF(A813=0,0,VLOOKUP(A813,入力ファイル!B:T,15,FALSE))</f>
        <v>0</v>
      </c>
      <c r="I813" t="str">
        <f>IFERROR(VLOOKUP(A813,subject_ids!A:B,2,FALSE),"")</f>
        <v/>
      </c>
      <c r="J813">
        <f>IF(A813=0,0,VLOOKUP(A813,入力ファイル!B:T,17,FALSE))</f>
        <v>0</v>
      </c>
      <c r="K813">
        <f>IF(A813=0,0,VLOOKUP(A813,入力ファイル!B:T,19,FALSE))</f>
        <v>0</v>
      </c>
    </row>
    <row r="814" spans="1:11">
      <c r="A814">
        <f>filter_input!E814</f>
        <v>0</v>
      </c>
      <c r="B814">
        <f>IF(A814=0,0,VLOOKUP(A814,入力ファイル!B:T,3,FALSE))</f>
        <v>0</v>
      </c>
      <c r="C814" s="1" t="str">
        <f>IF(A814=0,"",VLOOKUP(A814,入力ファイル!B:T,4,FALSE))</f>
        <v/>
      </c>
      <c r="D814" t="str">
        <f t="shared" si="24"/>
        <v/>
      </c>
      <c r="E814" t="str">
        <f t="shared" si="25"/>
        <v/>
      </c>
      <c r="F814">
        <f>IF(A814=0,0,VLOOKUP(A814,入力ファイル!B:T,5,FALSE))</f>
        <v>0</v>
      </c>
      <c r="G814">
        <f>IF(A814=0,0,VLOOKUP(VLOOKUP(A814,入力ファイル!B:T,6,FALSE),vendors!A:E,5,FALSE))</f>
        <v>0</v>
      </c>
      <c r="H814">
        <f>IF(A814=0,0,VLOOKUP(A814,入力ファイル!B:T,15,FALSE))</f>
        <v>0</v>
      </c>
      <c r="I814" t="str">
        <f>IFERROR(VLOOKUP(A814,subject_ids!A:B,2,FALSE),"")</f>
        <v/>
      </c>
      <c r="J814">
        <f>IF(A814=0,0,VLOOKUP(A814,入力ファイル!B:T,17,FALSE))</f>
        <v>0</v>
      </c>
      <c r="K814">
        <f>IF(A814=0,0,VLOOKUP(A814,入力ファイル!B:T,19,FALSE))</f>
        <v>0</v>
      </c>
    </row>
    <row r="815" spans="1:11">
      <c r="A815">
        <f>filter_input!E815</f>
        <v>0</v>
      </c>
      <c r="B815">
        <f>IF(A815=0,0,VLOOKUP(A815,入力ファイル!B:T,3,FALSE))</f>
        <v>0</v>
      </c>
      <c r="C815" s="1" t="str">
        <f>IF(A815=0,"",VLOOKUP(A815,入力ファイル!B:T,4,FALSE))</f>
        <v/>
      </c>
      <c r="D815" t="str">
        <f t="shared" si="24"/>
        <v/>
      </c>
      <c r="E815" t="str">
        <f t="shared" si="25"/>
        <v/>
      </c>
      <c r="F815">
        <f>IF(A815=0,0,VLOOKUP(A815,入力ファイル!B:T,5,FALSE))</f>
        <v>0</v>
      </c>
      <c r="G815">
        <f>IF(A815=0,0,VLOOKUP(VLOOKUP(A815,入力ファイル!B:T,6,FALSE),vendors!A:E,5,FALSE))</f>
        <v>0</v>
      </c>
      <c r="H815">
        <f>IF(A815=0,0,VLOOKUP(A815,入力ファイル!B:T,15,FALSE))</f>
        <v>0</v>
      </c>
      <c r="I815" t="str">
        <f>IFERROR(VLOOKUP(A815,subject_ids!A:B,2,FALSE),"")</f>
        <v/>
      </c>
      <c r="J815">
        <f>IF(A815=0,0,VLOOKUP(A815,入力ファイル!B:T,17,FALSE))</f>
        <v>0</v>
      </c>
      <c r="K815">
        <f>IF(A815=0,0,VLOOKUP(A815,入力ファイル!B:T,19,FALSE))</f>
        <v>0</v>
      </c>
    </row>
    <row r="816" spans="1:11">
      <c r="A816">
        <f>filter_input!E816</f>
        <v>0</v>
      </c>
      <c r="B816">
        <f>IF(A816=0,0,VLOOKUP(A816,入力ファイル!B:T,3,FALSE))</f>
        <v>0</v>
      </c>
      <c r="C816" s="1" t="str">
        <f>IF(A816=0,"",VLOOKUP(A816,入力ファイル!B:T,4,FALSE))</f>
        <v/>
      </c>
      <c r="D816" t="str">
        <f t="shared" si="24"/>
        <v/>
      </c>
      <c r="E816" t="str">
        <f t="shared" si="25"/>
        <v/>
      </c>
      <c r="F816">
        <f>IF(A816=0,0,VLOOKUP(A816,入力ファイル!B:T,5,FALSE))</f>
        <v>0</v>
      </c>
      <c r="G816">
        <f>IF(A816=0,0,VLOOKUP(VLOOKUP(A816,入力ファイル!B:T,6,FALSE),vendors!A:E,5,FALSE))</f>
        <v>0</v>
      </c>
      <c r="H816">
        <f>IF(A816=0,0,VLOOKUP(A816,入力ファイル!B:T,15,FALSE))</f>
        <v>0</v>
      </c>
      <c r="I816" t="str">
        <f>IFERROR(VLOOKUP(A816,subject_ids!A:B,2,FALSE),"")</f>
        <v/>
      </c>
      <c r="J816">
        <f>IF(A816=0,0,VLOOKUP(A816,入力ファイル!B:T,17,FALSE))</f>
        <v>0</v>
      </c>
      <c r="K816">
        <f>IF(A816=0,0,VLOOKUP(A816,入力ファイル!B:T,19,FALSE))</f>
        <v>0</v>
      </c>
    </row>
    <row r="817" spans="1:11">
      <c r="A817">
        <f>filter_input!E817</f>
        <v>0</v>
      </c>
      <c r="B817">
        <f>IF(A817=0,0,VLOOKUP(A817,入力ファイル!B:T,3,FALSE))</f>
        <v>0</v>
      </c>
      <c r="C817" s="1" t="str">
        <f>IF(A817=0,"",VLOOKUP(A817,入力ファイル!B:T,4,FALSE))</f>
        <v/>
      </c>
      <c r="D817" t="str">
        <f t="shared" si="24"/>
        <v/>
      </c>
      <c r="E817" t="str">
        <f t="shared" si="25"/>
        <v/>
      </c>
      <c r="F817">
        <f>IF(A817=0,0,VLOOKUP(A817,入力ファイル!B:T,5,FALSE))</f>
        <v>0</v>
      </c>
      <c r="G817">
        <f>IF(A817=0,0,VLOOKUP(VLOOKUP(A817,入力ファイル!B:T,6,FALSE),vendors!A:E,5,FALSE))</f>
        <v>0</v>
      </c>
      <c r="H817">
        <f>IF(A817=0,0,VLOOKUP(A817,入力ファイル!B:T,15,FALSE))</f>
        <v>0</v>
      </c>
      <c r="I817" t="str">
        <f>IFERROR(VLOOKUP(A817,subject_ids!A:B,2,FALSE),"")</f>
        <v/>
      </c>
      <c r="J817">
        <f>IF(A817=0,0,VLOOKUP(A817,入力ファイル!B:T,17,FALSE))</f>
        <v>0</v>
      </c>
      <c r="K817">
        <f>IF(A817=0,0,VLOOKUP(A817,入力ファイル!B:T,19,FALSE))</f>
        <v>0</v>
      </c>
    </row>
    <row r="818" spans="1:11">
      <c r="A818">
        <f>filter_input!E818</f>
        <v>0</v>
      </c>
      <c r="B818">
        <f>IF(A818=0,0,VLOOKUP(A818,入力ファイル!B:T,3,FALSE))</f>
        <v>0</v>
      </c>
      <c r="C818" s="1" t="str">
        <f>IF(A818=0,"",VLOOKUP(A818,入力ファイル!B:T,4,FALSE))</f>
        <v/>
      </c>
      <c r="D818" t="str">
        <f t="shared" si="24"/>
        <v/>
      </c>
      <c r="E818" t="str">
        <f t="shared" si="25"/>
        <v/>
      </c>
      <c r="F818">
        <f>IF(A818=0,0,VLOOKUP(A818,入力ファイル!B:T,5,FALSE))</f>
        <v>0</v>
      </c>
      <c r="G818">
        <f>IF(A818=0,0,VLOOKUP(VLOOKUP(A818,入力ファイル!B:T,6,FALSE),vendors!A:E,5,FALSE))</f>
        <v>0</v>
      </c>
      <c r="H818">
        <f>IF(A818=0,0,VLOOKUP(A818,入力ファイル!B:T,15,FALSE))</f>
        <v>0</v>
      </c>
      <c r="I818" t="str">
        <f>IFERROR(VLOOKUP(A818,subject_ids!A:B,2,FALSE),"")</f>
        <v/>
      </c>
      <c r="J818">
        <f>IF(A818=0,0,VLOOKUP(A818,入力ファイル!B:T,17,FALSE))</f>
        <v>0</v>
      </c>
      <c r="K818">
        <f>IF(A818=0,0,VLOOKUP(A818,入力ファイル!B:T,19,FALSE))</f>
        <v>0</v>
      </c>
    </row>
    <row r="819" spans="1:11">
      <c r="A819">
        <f>filter_input!E819</f>
        <v>0</v>
      </c>
      <c r="B819">
        <f>IF(A819=0,0,VLOOKUP(A819,入力ファイル!B:T,3,FALSE))</f>
        <v>0</v>
      </c>
      <c r="C819" s="1" t="str">
        <f>IF(A819=0,"",VLOOKUP(A819,入力ファイル!B:T,4,FALSE))</f>
        <v/>
      </c>
      <c r="D819" t="str">
        <f t="shared" si="24"/>
        <v/>
      </c>
      <c r="E819" t="str">
        <f t="shared" si="25"/>
        <v/>
      </c>
      <c r="F819">
        <f>IF(A819=0,0,VLOOKUP(A819,入力ファイル!B:T,5,FALSE))</f>
        <v>0</v>
      </c>
      <c r="G819">
        <f>IF(A819=0,0,VLOOKUP(VLOOKUP(A819,入力ファイル!B:T,6,FALSE),vendors!A:E,5,FALSE))</f>
        <v>0</v>
      </c>
      <c r="H819">
        <f>IF(A819=0,0,VLOOKUP(A819,入力ファイル!B:T,15,FALSE))</f>
        <v>0</v>
      </c>
      <c r="I819" t="str">
        <f>IFERROR(VLOOKUP(A819,subject_ids!A:B,2,FALSE),"")</f>
        <v/>
      </c>
      <c r="J819">
        <f>IF(A819=0,0,VLOOKUP(A819,入力ファイル!B:T,17,FALSE))</f>
        <v>0</v>
      </c>
      <c r="K819">
        <f>IF(A819=0,0,VLOOKUP(A819,入力ファイル!B:T,19,FALSE))</f>
        <v>0</v>
      </c>
    </row>
    <row r="820" spans="1:11">
      <c r="A820">
        <f>filter_input!E820</f>
        <v>0</v>
      </c>
      <c r="B820">
        <f>IF(A820=0,0,VLOOKUP(A820,入力ファイル!B:T,3,FALSE))</f>
        <v>0</v>
      </c>
      <c r="C820" s="1" t="str">
        <f>IF(A820=0,"",VLOOKUP(A820,入力ファイル!B:T,4,FALSE))</f>
        <v/>
      </c>
      <c r="D820" t="str">
        <f t="shared" si="24"/>
        <v/>
      </c>
      <c r="E820" t="str">
        <f t="shared" si="25"/>
        <v/>
      </c>
      <c r="F820">
        <f>IF(A820=0,0,VLOOKUP(A820,入力ファイル!B:T,5,FALSE))</f>
        <v>0</v>
      </c>
      <c r="G820">
        <f>IF(A820=0,0,VLOOKUP(VLOOKUP(A820,入力ファイル!B:T,6,FALSE),vendors!A:E,5,FALSE))</f>
        <v>0</v>
      </c>
      <c r="H820">
        <f>IF(A820=0,0,VLOOKUP(A820,入力ファイル!B:T,15,FALSE))</f>
        <v>0</v>
      </c>
      <c r="I820" t="str">
        <f>IFERROR(VLOOKUP(A820,subject_ids!A:B,2,FALSE),"")</f>
        <v/>
      </c>
      <c r="J820">
        <f>IF(A820=0,0,VLOOKUP(A820,入力ファイル!B:T,17,FALSE))</f>
        <v>0</v>
      </c>
      <c r="K820">
        <f>IF(A820=0,0,VLOOKUP(A820,入力ファイル!B:T,19,FALSE))</f>
        <v>0</v>
      </c>
    </row>
    <row r="821" spans="1:11">
      <c r="A821">
        <f>filter_input!E821</f>
        <v>0</v>
      </c>
      <c r="B821">
        <f>IF(A821=0,0,VLOOKUP(A821,入力ファイル!B:T,3,FALSE))</f>
        <v>0</v>
      </c>
      <c r="C821" s="1" t="str">
        <f>IF(A821=0,"",VLOOKUP(A821,入力ファイル!B:T,4,FALSE))</f>
        <v/>
      </c>
      <c r="D821" t="str">
        <f t="shared" si="24"/>
        <v/>
      </c>
      <c r="E821" t="str">
        <f t="shared" si="25"/>
        <v/>
      </c>
      <c r="F821">
        <f>IF(A821=0,0,VLOOKUP(A821,入力ファイル!B:T,5,FALSE))</f>
        <v>0</v>
      </c>
      <c r="G821">
        <f>IF(A821=0,0,VLOOKUP(VLOOKUP(A821,入力ファイル!B:T,6,FALSE),vendors!A:E,5,FALSE))</f>
        <v>0</v>
      </c>
      <c r="H821">
        <f>IF(A821=0,0,VLOOKUP(A821,入力ファイル!B:T,15,FALSE))</f>
        <v>0</v>
      </c>
      <c r="I821" t="str">
        <f>IFERROR(VLOOKUP(A821,subject_ids!A:B,2,FALSE),"")</f>
        <v/>
      </c>
      <c r="J821">
        <f>IF(A821=0,0,VLOOKUP(A821,入力ファイル!B:T,17,FALSE))</f>
        <v>0</v>
      </c>
      <c r="K821">
        <f>IF(A821=0,0,VLOOKUP(A821,入力ファイル!B:T,19,FALSE))</f>
        <v>0</v>
      </c>
    </row>
    <row r="822" spans="1:11">
      <c r="A822">
        <f>filter_input!E822</f>
        <v>0</v>
      </c>
      <c r="B822">
        <f>IF(A822=0,0,VLOOKUP(A822,入力ファイル!B:T,3,FALSE))</f>
        <v>0</v>
      </c>
      <c r="C822" s="1" t="str">
        <f>IF(A822=0,"",VLOOKUP(A822,入力ファイル!B:T,4,FALSE))</f>
        <v/>
      </c>
      <c r="D822" t="str">
        <f t="shared" si="24"/>
        <v/>
      </c>
      <c r="E822" t="str">
        <f t="shared" si="25"/>
        <v/>
      </c>
      <c r="F822">
        <f>IF(A822=0,0,VLOOKUP(A822,入力ファイル!B:T,5,FALSE))</f>
        <v>0</v>
      </c>
      <c r="G822">
        <f>IF(A822=0,0,VLOOKUP(VLOOKUP(A822,入力ファイル!B:T,6,FALSE),vendors!A:E,5,FALSE))</f>
        <v>0</v>
      </c>
      <c r="H822">
        <f>IF(A822=0,0,VLOOKUP(A822,入力ファイル!B:T,15,FALSE))</f>
        <v>0</v>
      </c>
      <c r="I822" t="str">
        <f>IFERROR(VLOOKUP(A822,subject_ids!A:B,2,FALSE),"")</f>
        <v/>
      </c>
      <c r="J822">
        <f>IF(A822=0,0,VLOOKUP(A822,入力ファイル!B:T,17,FALSE))</f>
        <v>0</v>
      </c>
      <c r="K822">
        <f>IF(A822=0,0,VLOOKUP(A822,入力ファイル!B:T,19,FALSE))</f>
        <v>0</v>
      </c>
    </row>
    <row r="823" spans="1:11">
      <c r="A823">
        <f>filter_input!E823</f>
        <v>0</v>
      </c>
      <c r="B823">
        <f>IF(A823=0,0,VLOOKUP(A823,入力ファイル!B:T,3,FALSE))</f>
        <v>0</v>
      </c>
      <c r="C823" s="1" t="str">
        <f>IF(A823=0,"",VLOOKUP(A823,入力ファイル!B:T,4,FALSE))</f>
        <v/>
      </c>
      <c r="D823" t="str">
        <f t="shared" si="24"/>
        <v/>
      </c>
      <c r="E823" t="str">
        <f t="shared" si="25"/>
        <v/>
      </c>
      <c r="F823">
        <f>IF(A823=0,0,VLOOKUP(A823,入力ファイル!B:T,5,FALSE))</f>
        <v>0</v>
      </c>
      <c r="G823">
        <f>IF(A823=0,0,VLOOKUP(VLOOKUP(A823,入力ファイル!B:T,6,FALSE),vendors!A:E,5,FALSE))</f>
        <v>0</v>
      </c>
      <c r="H823">
        <f>IF(A823=0,0,VLOOKUP(A823,入力ファイル!B:T,15,FALSE))</f>
        <v>0</v>
      </c>
      <c r="I823" t="str">
        <f>IFERROR(VLOOKUP(A823,subject_ids!A:B,2,FALSE),"")</f>
        <v/>
      </c>
      <c r="J823">
        <f>IF(A823=0,0,VLOOKUP(A823,入力ファイル!B:T,17,FALSE))</f>
        <v>0</v>
      </c>
      <c r="K823">
        <f>IF(A823=0,0,VLOOKUP(A823,入力ファイル!B:T,19,FALSE))</f>
        <v>0</v>
      </c>
    </row>
    <row r="824" spans="1:11">
      <c r="A824">
        <f>filter_input!E824</f>
        <v>0</v>
      </c>
      <c r="B824">
        <f>IF(A824=0,0,VLOOKUP(A824,入力ファイル!B:T,3,FALSE))</f>
        <v>0</v>
      </c>
      <c r="C824" s="1" t="str">
        <f>IF(A824=0,"",VLOOKUP(A824,入力ファイル!B:T,4,FALSE))</f>
        <v/>
      </c>
      <c r="D824" t="str">
        <f t="shared" si="24"/>
        <v/>
      </c>
      <c r="E824" t="str">
        <f t="shared" si="25"/>
        <v/>
      </c>
      <c r="F824">
        <f>IF(A824=0,0,VLOOKUP(A824,入力ファイル!B:T,5,FALSE))</f>
        <v>0</v>
      </c>
      <c r="G824">
        <f>IF(A824=0,0,VLOOKUP(VLOOKUP(A824,入力ファイル!B:T,6,FALSE),vendors!A:E,5,FALSE))</f>
        <v>0</v>
      </c>
      <c r="H824">
        <f>IF(A824=0,0,VLOOKUP(A824,入力ファイル!B:T,15,FALSE))</f>
        <v>0</v>
      </c>
      <c r="I824" t="str">
        <f>IFERROR(VLOOKUP(A824,subject_ids!A:B,2,FALSE),"")</f>
        <v/>
      </c>
      <c r="J824">
        <f>IF(A824=0,0,VLOOKUP(A824,入力ファイル!B:T,17,FALSE))</f>
        <v>0</v>
      </c>
      <c r="K824">
        <f>IF(A824=0,0,VLOOKUP(A824,入力ファイル!B:T,19,FALSE))</f>
        <v>0</v>
      </c>
    </row>
    <row r="825" spans="1:11">
      <c r="A825">
        <f>filter_input!E825</f>
        <v>0</v>
      </c>
      <c r="B825">
        <f>IF(A825=0,0,VLOOKUP(A825,入力ファイル!B:T,3,FALSE))</f>
        <v>0</v>
      </c>
      <c r="C825" s="1" t="str">
        <f>IF(A825=0,"",VLOOKUP(A825,入力ファイル!B:T,4,FALSE))</f>
        <v/>
      </c>
      <c r="D825" t="str">
        <f t="shared" si="24"/>
        <v/>
      </c>
      <c r="E825" t="str">
        <f t="shared" si="25"/>
        <v/>
      </c>
      <c r="F825">
        <f>IF(A825=0,0,VLOOKUP(A825,入力ファイル!B:T,5,FALSE))</f>
        <v>0</v>
      </c>
      <c r="G825">
        <f>IF(A825=0,0,VLOOKUP(VLOOKUP(A825,入力ファイル!B:T,6,FALSE),vendors!A:E,5,FALSE))</f>
        <v>0</v>
      </c>
      <c r="H825">
        <f>IF(A825=0,0,VLOOKUP(A825,入力ファイル!B:T,15,FALSE))</f>
        <v>0</v>
      </c>
      <c r="I825" t="str">
        <f>IFERROR(VLOOKUP(A825,subject_ids!A:B,2,FALSE),"")</f>
        <v/>
      </c>
      <c r="J825">
        <f>IF(A825=0,0,VLOOKUP(A825,入力ファイル!B:T,17,FALSE))</f>
        <v>0</v>
      </c>
      <c r="K825">
        <f>IF(A825=0,0,VLOOKUP(A825,入力ファイル!B:T,19,FALSE))</f>
        <v>0</v>
      </c>
    </row>
    <row r="826" spans="1:11">
      <c r="A826">
        <f>filter_input!E826</f>
        <v>0</v>
      </c>
      <c r="B826">
        <f>IF(A826=0,0,VLOOKUP(A826,入力ファイル!B:T,3,FALSE))</f>
        <v>0</v>
      </c>
      <c r="C826" s="1" t="str">
        <f>IF(A826=0,"",VLOOKUP(A826,入力ファイル!B:T,4,FALSE))</f>
        <v/>
      </c>
      <c r="D826" t="str">
        <f t="shared" si="24"/>
        <v/>
      </c>
      <c r="E826" t="str">
        <f t="shared" si="25"/>
        <v/>
      </c>
      <c r="F826">
        <f>IF(A826=0,0,VLOOKUP(A826,入力ファイル!B:T,5,FALSE))</f>
        <v>0</v>
      </c>
      <c r="G826">
        <f>IF(A826=0,0,VLOOKUP(VLOOKUP(A826,入力ファイル!B:T,6,FALSE),vendors!A:E,5,FALSE))</f>
        <v>0</v>
      </c>
      <c r="H826">
        <f>IF(A826=0,0,VLOOKUP(A826,入力ファイル!B:T,15,FALSE))</f>
        <v>0</v>
      </c>
      <c r="I826" t="str">
        <f>IFERROR(VLOOKUP(A826,subject_ids!A:B,2,FALSE),"")</f>
        <v/>
      </c>
      <c r="J826">
        <f>IF(A826=0,0,VLOOKUP(A826,入力ファイル!B:T,17,FALSE))</f>
        <v>0</v>
      </c>
      <c r="K826">
        <f>IF(A826=0,0,VLOOKUP(A826,入力ファイル!B:T,19,FALSE))</f>
        <v>0</v>
      </c>
    </row>
    <row r="827" spans="1:11">
      <c r="A827">
        <f>filter_input!E827</f>
        <v>0</v>
      </c>
      <c r="B827">
        <f>IF(A827=0,0,VLOOKUP(A827,入力ファイル!B:T,3,FALSE))</f>
        <v>0</v>
      </c>
      <c r="C827" s="1" t="str">
        <f>IF(A827=0,"",VLOOKUP(A827,入力ファイル!B:T,4,FALSE))</f>
        <v/>
      </c>
      <c r="D827" t="str">
        <f t="shared" si="24"/>
        <v/>
      </c>
      <c r="E827" t="str">
        <f t="shared" si="25"/>
        <v/>
      </c>
      <c r="F827">
        <f>IF(A827=0,0,VLOOKUP(A827,入力ファイル!B:T,5,FALSE))</f>
        <v>0</v>
      </c>
      <c r="G827">
        <f>IF(A827=0,0,VLOOKUP(VLOOKUP(A827,入力ファイル!B:T,6,FALSE),vendors!A:E,5,FALSE))</f>
        <v>0</v>
      </c>
      <c r="H827">
        <f>IF(A827=0,0,VLOOKUP(A827,入力ファイル!B:T,15,FALSE))</f>
        <v>0</v>
      </c>
      <c r="I827" t="str">
        <f>IFERROR(VLOOKUP(A827,subject_ids!A:B,2,FALSE),"")</f>
        <v/>
      </c>
      <c r="J827">
        <f>IF(A827=0,0,VLOOKUP(A827,入力ファイル!B:T,17,FALSE))</f>
        <v>0</v>
      </c>
      <c r="K827">
        <f>IF(A827=0,0,VLOOKUP(A827,入力ファイル!B:T,19,FALSE))</f>
        <v>0</v>
      </c>
    </row>
    <row r="828" spans="1:11">
      <c r="A828">
        <f>filter_input!E828</f>
        <v>0</v>
      </c>
      <c r="B828">
        <f>IF(A828=0,0,VLOOKUP(A828,入力ファイル!B:T,3,FALSE))</f>
        <v>0</v>
      </c>
      <c r="C828" s="1" t="str">
        <f>IF(A828=0,"",VLOOKUP(A828,入力ファイル!B:T,4,FALSE))</f>
        <v/>
      </c>
      <c r="D828" t="str">
        <f t="shared" si="24"/>
        <v/>
      </c>
      <c r="E828" t="str">
        <f t="shared" si="25"/>
        <v/>
      </c>
      <c r="F828">
        <f>IF(A828=0,0,VLOOKUP(A828,入力ファイル!B:T,5,FALSE))</f>
        <v>0</v>
      </c>
      <c r="G828">
        <f>IF(A828=0,0,VLOOKUP(VLOOKUP(A828,入力ファイル!B:T,6,FALSE),vendors!A:E,5,FALSE))</f>
        <v>0</v>
      </c>
      <c r="H828">
        <f>IF(A828=0,0,VLOOKUP(A828,入力ファイル!B:T,15,FALSE))</f>
        <v>0</v>
      </c>
      <c r="I828" t="str">
        <f>IFERROR(VLOOKUP(A828,subject_ids!A:B,2,FALSE),"")</f>
        <v/>
      </c>
      <c r="J828">
        <f>IF(A828=0,0,VLOOKUP(A828,入力ファイル!B:T,17,FALSE))</f>
        <v>0</v>
      </c>
      <c r="K828">
        <f>IF(A828=0,0,VLOOKUP(A828,入力ファイル!B:T,19,FALSE))</f>
        <v>0</v>
      </c>
    </row>
    <row r="829" spans="1:11">
      <c r="A829">
        <f>filter_input!E829</f>
        <v>0</v>
      </c>
      <c r="B829">
        <f>IF(A829=0,0,VLOOKUP(A829,入力ファイル!B:T,3,FALSE))</f>
        <v>0</v>
      </c>
      <c r="C829" s="1" t="str">
        <f>IF(A829=0,"",VLOOKUP(A829,入力ファイル!B:T,4,FALSE))</f>
        <v/>
      </c>
      <c r="D829" t="str">
        <f t="shared" si="24"/>
        <v/>
      </c>
      <c r="E829" t="str">
        <f t="shared" si="25"/>
        <v/>
      </c>
      <c r="F829">
        <f>IF(A829=0,0,VLOOKUP(A829,入力ファイル!B:T,5,FALSE))</f>
        <v>0</v>
      </c>
      <c r="G829">
        <f>IF(A829=0,0,VLOOKUP(VLOOKUP(A829,入力ファイル!B:T,6,FALSE),vendors!A:E,5,FALSE))</f>
        <v>0</v>
      </c>
      <c r="H829">
        <f>IF(A829=0,0,VLOOKUP(A829,入力ファイル!B:T,15,FALSE))</f>
        <v>0</v>
      </c>
      <c r="I829" t="str">
        <f>IFERROR(VLOOKUP(A829,subject_ids!A:B,2,FALSE),"")</f>
        <v/>
      </c>
      <c r="J829">
        <f>IF(A829=0,0,VLOOKUP(A829,入力ファイル!B:T,17,FALSE))</f>
        <v>0</v>
      </c>
      <c r="K829">
        <f>IF(A829=0,0,VLOOKUP(A829,入力ファイル!B:T,19,FALSE))</f>
        <v>0</v>
      </c>
    </row>
    <row r="830" spans="1:11">
      <c r="A830">
        <f>filter_input!E830</f>
        <v>0</v>
      </c>
      <c r="B830">
        <f>IF(A830=0,0,VLOOKUP(A830,入力ファイル!B:T,3,FALSE))</f>
        <v>0</v>
      </c>
      <c r="C830" s="1" t="str">
        <f>IF(A830=0,"",VLOOKUP(A830,入力ファイル!B:T,4,FALSE))</f>
        <v/>
      </c>
      <c r="D830" t="str">
        <f t="shared" si="24"/>
        <v/>
      </c>
      <c r="E830" t="str">
        <f t="shared" si="25"/>
        <v/>
      </c>
      <c r="F830">
        <f>IF(A830=0,0,VLOOKUP(A830,入力ファイル!B:T,5,FALSE))</f>
        <v>0</v>
      </c>
      <c r="G830">
        <f>IF(A830=0,0,VLOOKUP(VLOOKUP(A830,入力ファイル!B:T,6,FALSE),vendors!A:E,5,FALSE))</f>
        <v>0</v>
      </c>
      <c r="H830">
        <f>IF(A830=0,0,VLOOKUP(A830,入力ファイル!B:T,15,FALSE))</f>
        <v>0</v>
      </c>
      <c r="I830" t="str">
        <f>IFERROR(VLOOKUP(A830,subject_ids!A:B,2,FALSE),"")</f>
        <v/>
      </c>
      <c r="J830">
        <f>IF(A830=0,0,VLOOKUP(A830,入力ファイル!B:T,17,FALSE))</f>
        <v>0</v>
      </c>
      <c r="K830">
        <f>IF(A830=0,0,VLOOKUP(A830,入力ファイル!B:T,19,FALSE))</f>
        <v>0</v>
      </c>
    </row>
    <row r="831" spans="1:11">
      <c r="A831">
        <f>filter_input!E831</f>
        <v>0</v>
      </c>
      <c r="B831">
        <f>IF(A831=0,0,VLOOKUP(A831,入力ファイル!B:T,3,FALSE))</f>
        <v>0</v>
      </c>
      <c r="C831" s="1" t="str">
        <f>IF(A831=0,"",VLOOKUP(A831,入力ファイル!B:T,4,FALSE))</f>
        <v/>
      </c>
      <c r="D831" t="str">
        <f t="shared" si="24"/>
        <v/>
      </c>
      <c r="E831" t="str">
        <f t="shared" si="25"/>
        <v/>
      </c>
      <c r="F831">
        <f>IF(A831=0,0,VLOOKUP(A831,入力ファイル!B:T,5,FALSE))</f>
        <v>0</v>
      </c>
      <c r="G831">
        <f>IF(A831=0,0,VLOOKUP(VLOOKUP(A831,入力ファイル!B:T,6,FALSE),vendors!A:E,5,FALSE))</f>
        <v>0</v>
      </c>
      <c r="H831">
        <f>IF(A831=0,0,VLOOKUP(A831,入力ファイル!B:T,15,FALSE))</f>
        <v>0</v>
      </c>
      <c r="I831" t="str">
        <f>IFERROR(VLOOKUP(A831,subject_ids!A:B,2,FALSE),"")</f>
        <v/>
      </c>
      <c r="J831">
        <f>IF(A831=0,0,VLOOKUP(A831,入力ファイル!B:T,17,FALSE))</f>
        <v>0</v>
      </c>
      <c r="K831">
        <f>IF(A831=0,0,VLOOKUP(A831,入力ファイル!B:T,19,FALSE))</f>
        <v>0</v>
      </c>
    </row>
    <row r="832" spans="1:11">
      <c r="A832">
        <f>filter_input!E832</f>
        <v>0</v>
      </c>
      <c r="B832">
        <f>IF(A832=0,0,VLOOKUP(A832,入力ファイル!B:T,3,FALSE))</f>
        <v>0</v>
      </c>
      <c r="C832" s="1" t="str">
        <f>IF(A832=0,"",VLOOKUP(A832,入力ファイル!B:T,4,FALSE))</f>
        <v/>
      </c>
      <c r="D832" t="str">
        <f t="shared" si="24"/>
        <v/>
      </c>
      <c r="E832" t="str">
        <f t="shared" si="25"/>
        <v/>
      </c>
      <c r="F832">
        <f>IF(A832=0,0,VLOOKUP(A832,入力ファイル!B:T,5,FALSE))</f>
        <v>0</v>
      </c>
      <c r="G832">
        <f>IF(A832=0,0,VLOOKUP(VLOOKUP(A832,入力ファイル!B:T,6,FALSE),vendors!A:E,5,FALSE))</f>
        <v>0</v>
      </c>
      <c r="H832">
        <f>IF(A832=0,0,VLOOKUP(A832,入力ファイル!B:T,15,FALSE))</f>
        <v>0</v>
      </c>
      <c r="I832" t="str">
        <f>IFERROR(VLOOKUP(A832,subject_ids!A:B,2,FALSE),"")</f>
        <v/>
      </c>
      <c r="J832">
        <f>IF(A832=0,0,VLOOKUP(A832,入力ファイル!B:T,17,FALSE))</f>
        <v>0</v>
      </c>
      <c r="K832">
        <f>IF(A832=0,0,VLOOKUP(A832,入力ファイル!B:T,19,FALSE))</f>
        <v>0</v>
      </c>
    </row>
    <row r="833" spans="1:11">
      <c r="A833">
        <f>filter_input!E833</f>
        <v>0</v>
      </c>
      <c r="B833">
        <f>IF(A833=0,0,VLOOKUP(A833,入力ファイル!B:T,3,FALSE))</f>
        <v>0</v>
      </c>
      <c r="C833" s="1" t="str">
        <f>IF(A833=0,"",VLOOKUP(A833,入力ファイル!B:T,4,FALSE))</f>
        <v/>
      </c>
      <c r="D833" t="str">
        <f t="shared" si="24"/>
        <v/>
      </c>
      <c r="E833" t="str">
        <f t="shared" si="25"/>
        <v/>
      </c>
      <c r="F833">
        <f>IF(A833=0,0,VLOOKUP(A833,入力ファイル!B:T,5,FALSE))</f>
        <v>0</v>
      </c>
      <c r="G833">
        <f>IF(A833=0,0,VLOOKUP(VLOOKUP(A833,入力ファイル!B:T,6,FALSE),vendors!A:E,5,FALSE))</f>
        <v>0</v>
      </c>
      <c r="H833">
        <f>IF(A833=0,0,VLOOKUP(A833,入力ファイル!B:T,15,FALSE))</f>
        <v>0</v>
      </c>
      <c r="I833" t="str">
        <f>IFERROR(VLOOKUP(A833,subject_ids!A:B,2,FALSE),"")</f>
        <v/>
      </c>
      <c r="J833">
        <f>IF(A833=0,0,VLOOKUP(A833,入力ファイル!B:T,17,FALSE))</f>
        <v>0</v>
      </c>
      <c r="K833">
        <f>IF(A833=0,0,VLOOKUP(A833,入力ファイル!B:T,19,FALSE))</f>
        <v>0</v>
      </c>
    </row>
    <row r="834" spans="1:11">
      <c r="A834">
        <f>filter_input!E834</f>
        <v>0</v>
      </c>
      <c r="B834">
        <f>IF(A834=0,0,VLOOKUP(A834,入力ファイル!B:T,3,FALSE))</f>
        <v>0</v>
      </c>
      <c r="C834" s="1" t="str">
        <f>IF(A834=0,"",VLOOKUP(A834,入力ファイル!B:T,4,FALSE))</f>
        <v/>
      </c>
      <c r="D834" t="str">
        <f t="shared" si="24"/>
        <v/>
      </c>
      <c r="E834" t="str">
        <f t="shared" si="25"/>
        <v/>
      </c>
      <c r="F834">
        <f>IF(A834=0,0,VLOOKUP(A834,入力ファイル!B:T,5,FALSE))</f>
        <v>0</v>
      </c>
      <c r="G834">
        <f>IF(A834=0,0,VLOOKUP(VLOOKUP(A834,入力ファイル!B:T,6,FALSE),vendors!A:E,5,FALSE))</f>
        <v>0</v>
      </c>
      <c r="H834">
        <f>IF(A834=0,0,VLOOKUP(A834,入力ファイル!B:T,15,FALSE))</f>
        <v>0</v>
      </c>
      <c r="I834" t="str">
        <f>IFERROR(VLOOKUP(A834,subject_ids!A:B,2,FALSE),"")</f>
        <v/>
      </c>
      <c r="J834">
        <f>IF(A834=0,0,VLOOKUP(A834,入力ファイル!B:T,17,FALSE))</f>
        <v>0</v>
      </c>
      <c r="K834">
        <f>IF(A834=0,0,VLOOKUP(A834,入力ファイル!B:T,19,FALSE))</f>
        <v>0</v>
      </c>
    </row>
    <row r="835" spans="1:11">
      <c r="A835">
        <f>filter_input!E835</f>
        <v>0</v>
      </c>
      <c r="B835">
        <f>IF(A835=0,0,VLOOKUP(A835,入力ファイル!B:T,3,FALSE))</f>
        <v>0</v>
      </c>
      <c r="C835" s="1" t="str">
        <f>IF(A835=0,"",VLOOKUP(A835,入力ファイル!B:T,4,FALSE))</f>
        <v/>
      </c>
      <c r="D835" t="str">
        <f t="shared" ref="D835:D898" si="26">IF(A835=0,"",YEAR(C835))</f>
        <v/>
      </c>
      <c r="E835" t="str">
        <f t="shared" ref="E835:E898" si="27">IF(A835=0,"",INT(C835*10000))</f>
        <v/>
      </c>
      <c r="F835">
        <f>IF(A835=0,0,VLOOKUP(A835,入力ファイル!B:T,5,FALSE))</f>
        <v>0</v>
      </c>
      <c r="G835">
        <f>IF(A835=0,0,VLOOKUP(VLOOKUP(A835,入力ファイル!B:T,6,FALSE),vendors!A:E,5,FALSE))</f>
        <v>0</v>
      </c>
      <c r="H835">
        <f>IF(A835=0,0,VLOOKUP(A835,入力ファイル!B:T,15,FALSE))</f>
        <v>0</v>
      </c>
      <c r="I835" t="str">
        <f>IFERROR(VLOOKUP(A835,subject_ids!A:B,2,FALSE),"")</f>
        <v/>
      </c>
      <c r="J835">
        <f>IF(A835=0,0,VLOOKUP(A835,入力ファイル!B:T,17,FALSE))</f>
        <v>0</v>
      </c>
      <c r="K835">
        <f>IF(A835=0,0,VLOOKUP(A835,入力ファイル!B:T,19,FALSE))</f>
        <v>0</v>
      </c>
    </row>
    <row r="836" spans="1:11">
      <c r="A836">
        <f>filter_input!E836</f>
        <v>0</v>
      </c>
      <c r="B836">
        <f>IF(A836=0,0,VLOOKUP(A836,入力ファイル!B:T,3,FALSE))</f>
        <v>0</v>
      </c>
      <c r="C836" s="1" t="str">
        <f>IF(A836=0,"",VLOOKUP(A836,入力ファイル!B:T,4,FALSE))</f>
        <v/>
      </c>
      <c r="D836" t="str">
        <f t="shared" si="26"/>
        <v/>
      </c>
      <c r="E836" t="str">
        <f t="shared" si="27"/>
        <v/>
      </c>
      <c r="F836">
        <f>IF(A836=0,0,VLOOKUP(A836,入力ファイル!B:T,5,FALSE))</f>
        <v>0</v>
      </c>
      <c r="G836">
        <f>IF(A836=0,0,VLOOKUP(VLOOKUP(A836,入力ファイル!B:T,6,FALSE),vendors!A:E,5,FALSE))</f>
        <v>0</v>
      </c>
      <c r="H836">
        <f>IF(A836=0,0,VLOOKUP(A836,入力ファイル!B:T,15,FALSE))</f>
        <v>0</v>
      </c>
      <c r="I836" t="str">
        <f>IFERROR(VLOOKUP(A836,subject_ids!A:B,2,FALSE),"")</f>
        <v/>
      </c>
      <c r="J836">
        <f>IF(A836=0,0,VLOOKUP(A836,入力ファイル!B:T,17,FALSE))</f>
        <v>0</v>
      </c>
      <c r="K836">
        <f>IF(A836=0,0,VLOOKUP(A836,入力ファイル!B:T,19,FALSE))</f>
        <v>0</v>
      </c>
    </row>
    <row r="837" spans="1:11">
      <c r="A837">
        <f>filter_input!E837</f>
        <v>0</v>
      </c>
      <c r="B837">
        <f>IF(A837=0,0,VLOOKUP(A837,入力ファイル!B:T,3,FALSE))</f>
        <v>0</v>
      </c>
      <c r="C837" s="1" t="str">
        <f>IF(A837=0,"",VLOOKUP(A837,入力ファイル!B:T,4,FALSE))</f>
        <v/>
      </c>
      <c r="D837" t="str">
        <f t="shared" si="26"/>
        <v/>
      </c>
      <c r="E837" t="str">
        <f t="shared" si="27"/>
        <v/>
      </c>
      <c r="F837">
        <f>IF(A837=0,0,VLOOKUP(A837,入力ファイル!B:T,5,FALSE))</f>
        <v>0</v>
      </c>
      <c r="G837">
        <f>IF(A837=0,0,VLOOKUP(VLOOKUP(A837,入力ファイル!B:T,6,FALSE),vendors!A:E,5,FALSE))</f>
        <v>0</v>
      </c>
      <c r="H837">
        <f>IF(A837=0,0,VLOOKUP(A837,入力ファイル!B:T,15,FALSE))</f>
        <v>0</v>
      </c>
      <c r="I837" t="str">
        <f>IFERROR(VLOOKUP(A837,subject_ids!A:B,2,FALSE),"")</f>
        <v/>
      </c>
      <c r="J837">
        <f>IF(A837=0,0,VLOOKUP(A837,入力ファイル!B:T,17,FALSE))</f>
        <v>0</v>
      </c>
      <c r="K837">
        <f>IF(A837=0,0,VLOOKUP(A837,入力ファイル!B:T,19,FALSE))</f>
        <v>0</v>
      </c>
    </row>
    <row r="838" spans="1:11">
      <c r="A838">
        <f>filter_input!E838</f>
        <v>0</v>
      </c>
      <c r="B838">
        <f>IF(A838=0,0,VLOOKUP(A838,入力ファイル!B:T,3,FALSE))</f>
        <v>0</v>
      </c>
      <c r="C838" s="1" t="str">
        <f>IF(A838=0,"",VLOOKUP(A838,入力ファイル!B:T,4,FALSE))</f>
        <v/>
      </c>
      <c r="D838" t="str">
        <f t="shared" si="26"/>
        <v/>
      </c>
      <c r="E838" t="str">
        <f t="shared" si="27"/>
        <v/>
      </c>
      <c r="F838">
        <f>IF(A838=0,0,VLOOKUP(A838,入力ファイル!B:T,5,FALSE))</f>
        <v>0</v>
      </c>
      <c r="G838">
        <f>IF(A838=0,0,VLOOKUP(VLOOKUP(A838,入力ファイル!B:T,6,FALSE),vendors!A:E,5,FALSE))</f>
        <v>0</v>
      </c>
      <c r="H838">
        <f>IF(A838=0,0,VLOOKUP(A838,入力ファイル!B:T,15,FALSE))</f>
        <v>0</v>
      </c>
      <c r="I838" t="str">
        <f>IFERROR(VLOOKUP(A838,subject_ids!A:B,2,FALSE),"")</f>
        <v/>
      </c>
      <c r="J838">
        <f>IF(A838=0,0,VLOOKUP(A838,入力ファイル!B:T,17,FALSE))</f>
        <v>0</v>
      </c>
      <c r="K838">
        <f>IF(A838=0,0,VLOOKUP(A838,入力ファイル!B:T,19,FALSE))</f>
        <v>0</v>
      </c>
    </row>
    <row r="839" spans="1:11">
      <c r="A839">
        <f>filter_input!E839</f>
        <v>0</v>
      </c>
      <c r="B839">
        <f>IF(A839=0,0,VLOOKUP(A839,入力ファイル!B:T,3,FALSE))</f>
        <v>0</v>
      </c>
      <c r="C839" s="1" t="str">
        <f>IF(A839=0,"",VLOOKUP(A839,入力ファイル!B:T,4,FALSE))</f>
        <v/>
      </c>
      <c r="D839" t="str">
        <f t="shared" si="26"/>
        <v/>
      </c>
      <c r="E839" t="str">
        <f t="shared" si="27"/>
        <v/>
      </c>
      <c r="F839">
        <f>IF(A839=0,0,VLOOKUP(A839,入力ファイル!B:T,5,FALSE))</f>
        <v>0</v>
      </c>
      <c r="G839">
        <f>IF(A839=0,0,VLOOKUP(VLOOKUP(A839,入力ファイル!B:T,6,FALSE),vendors!A:E,5,FALSE))</f>
        <v>0</v>
      </c>
      <c r="H839">
        <f>IF(A839=0,0,VLOOKUP(A839,入力ファイル!B:T,15,FALSE))</f>
        <v>0</v>
      </c>
      <c r="I839" t="str">
        <f>IFERROR(VLOOKUP(A839,subject_ids!A:B,2,FALSE),"")</f>
        <v/>
      </c>
      <c r="J839">
        <f>IF(A839=0,0,VLOOKUP(A839,入力ファイル!B:T,17,FALSE))</f>
        <v>0</v>
      </c>
      <c r="K839">
        <f>IF(A839=0,0,VLOOKUP(A839,入力ファイル!B:T,19,FALSE))</f>
        <v>0</v>
      </c>
    </row>
    <row r="840" spans="1:11">
      <c r="A840">
        <f>filter_input!E840</f>
        <v>0</v>
      </c>
      <c r="B840">
        <f>IF(A840=0,0,VLOOKUP(A840,入力ファイル!B:T,3,FALSE))</f>
        <v>0</v>
      </c>
      <c r="C840" s="1" t="str">
        <f>IF(A840=0,"",VLOOKUP(A840,入力ファイル!B:T,4,FALSE))</f>
        <v/>
      </c>
      <c r="D840" t="str">
        <f t="shared" si="26"/>
        <v/>
      </c>
      <c r="E840" t="str">
        <f t="shared" si="27"/>
        <v/>
      </c>
      <c r="F840">
        <f>IF(A840=0,0,VLOOKUP(A840,入力ファイル!B:T,5,FALSE))</f>
        <v>0</v>
      </c>
      <c r="G840">
        <f>IF(A840=0,0,VLOOKUP(VLOOKUP(A840,入力ファイル!B:T,6,FALSE),vendors!A:E,5,FALSE))</f>
        <v>0</v>
      </c>
      <c r="H840">
        <f>IF(A840=0,0,VLOOKUP(A840,入力ファイル!B:T,15,FALSE))</f>
        <v>0</v>
      </c>
      <c r="I840" t="str">
        <f>IFERROR(VLOOKUP(A840,subject_ids!A:B,2,FALSE),"")</f>
        <v/>
      </c>
      <c r="J840">
        <f>IF(A840=0,0,VLOOKUP(A840,入力ファイル!B:T,17,FALSE))</f>
        <v>0</v>
      </c>
      <c r="K840">
        <f>IF(A840=0,0,VLOOKUP(A840,入力ファイル!B:T,19,FALSE))</f>
        <v>0</v>
      </c>
    </row>
    <row r="841" spans="1:11">
      <c r="A841">
        <f>filter_input!E841</f>
        <v>0</v>
      </c>
      <c r="B841">
        <f>IF(A841=0,0,VLOOKUP(A841,入力ファイル!B:T,3,FALSE))</f>
        <v>0</v>
      </c>
      <c r="C841" s="1" t="str">
        <f>IF(A841=0,"",VLOOKUP(A841,入力ファイル!B:T,4,FALSE))</f>
        <v/>
      </c>
      <c r="D841" t="str">
        <f t="shared" si="26"/>
        <v/>
      </c>
      <c r="E841" t="str">
        <f t="shared" si="27"/>
        <v/>
      </c>
      <c r="F841">
        <f>IF(A841=0,0,VLOOKUP(A841,入力ファイル!B:T,5,FALSE))</f>
        <v>0</v>
      </c>
      <c r="G841">
        <f>IF(A841=0,0,VLOOKUP(VLOOKUP(A841,入力ファイル!B:T,6,FALSE),vendors!A:E,5,FALSE))</f>
        <v>0</v>
      </c>
      <c r="H841">
        <f>IF(A841=0,0,VLOOKUP(A841,入力ファイル!B:T,15,FALSE))</f>
        <v>0</v>
      </c>
      <c r="I841" t="str">
        <f>IFERROR(VLOOKUP(A841,subject_ids!A:B,2,FALSE),"")</f>
        <v/>
      </c>
      <c r="J841">
        <f>IF(A841=0,0,VLOOKUP(A841,入力ファイル!B:T,17,FALSE))</f>
        <v>0</v>
      </c>
      <c r="K841">
        <f>IF(A841=0,0,VLOOKUP(A841,入力ファイル!B:T,19,FALSE))</f>
        <v>0</v>
      </c>
    </row>
    <row r="842" spans="1:11">
      <c r="A842">
        <f>filter_input!E842</f>
        <v>0</v>
      </c>
      <c r="B842">
        <f>IF(A842=0,0,VLOOKUP(A842,入力ファイル!B:T,3,FALSE))</f>
        <v>0</v>
      </c>
      <c r="C842" s="1" t="str">
        <f>IF(A842=0,"",VLOOKUP(A842,入力ファイル!B:T,4,FALSE))</f>
        <v/>
      </c>
      <c r="D842" t="str">
        <f t="shared" si="26"/>
        <v/>
      </c>
      <c r="E842" t="str">
        <f t="shared" si="27"/>
        <v/>
      </c>
      <c r="F842">
        <f>IF(A842=0,0,VLOOKUP(A842,入力ファイル!B:T,5,FALSE))</f>
        <v>0</v>
      </c>
      <c r="G842">
        <f>IF(A842=0,0,VLOOKUP(VLOOKUP(A842,入力ファイル!B:T,6,FALSE),vendors!A:E,5,FALSE))</f>
        <v>0</v>
      </c>
      <c r="H842">
        <f>IF(A842=0,0,VLOOKUP(A842,入力ファイル!B:T,15,FALSE))</f>
        <v>0</v>
      </c>
      <c r="I842" t="str">
        <f>IFERROR(VLOOKUP(A842,subject_ids!A:B,2,FALSE),"")</f>
        <v/>
      </c>
      <c r="J842">
        <f>IF(A842=0,0,VLOOKUP(A842,入力ファイル!B:T,17,FALSE))</f>
        <v>0</v>
      </c>
      <c r="K842">
        <f>IF(A842=0,0,VLOOKUP(A842,入力ファイル!B:T,19,FALSE))</f>
        <v>0</v>
      </c>
    </row>
    <row r="843" spans="1:11">
      <c r="A843">
        <f>filter_input!E843</f>
        <v>0</v>
      </c>
      <c r="B843">
        <f>IF(A843=0,0,VLOOKUP(A843,入力ファイル!B:T,3,FALSE))</f>
        <v>0</v>
      </c>
      <c r="C843" s="1" t="str">
        <f>IF(A843=0,"",VLOOKUP(A843,入力ファイル!B:T,4,FALSE))</f>
        <v/>
      </c>
      <c r="D843" t="str">
        <f t="shared" si="26"/>
        <v/>
      </c>
      <c r="E843" t="str">
        <f t="shared" si="27"/>
        <v/>
      </c>
      <c r="F843">
        <f>IF(A843=0,0,VLOOKUP(A843,入力ファイル!B:T,5,FALSE))</f>
        <v>0</v>
      </c>
      <c r="G843">
        <f>IF(A843=0,0,VLOOKUP(VLOOKUP(A843,入力ファイル!B:T,6,FALSE),vendors!A:E,5,FALSE))</f>
        <v>0</v>
      </c>
      <c r="H843">
        <f>IF(A843=0,0,VLOOKUP(A843,入力ファイル!B:T,15,FALSE))</f>
        <v>0</v>
      </c>
      <c r="I843" t="str">
        <f>IFERROR(VLOOKUP(A843,subject_ids!A:B,2,FALSE),"")</f>
        <v/>
      </c>
      <c r="J843">
        <f>IF(A843=0,0,VLOOKUP(A843,入力ファイル!B:T,17,FALSE))</f>
        <v>0</v>
      </c>
      <c r="K843">
        <f>IF(A843=0,0,VLOOKUP(A843,入力ファイル!B:T,19,FALSE))</f>
        <v>0</v>
      </c>
    </row>
    <row r="844" spans="1:11">
      <c r="A844">
        <f>filter_input!E844</f>
        <v>0</v>
      </c>
      <c r="B844">
        <f>IF(A844=0,0,VLOOKUP(A844,入力ファイル!B:T,3,FALSE))</f>
        <v>0</v>
      </c>
      <c r="C844" s="1" t="str">
        <f>IF(A844=0,"",VLOOKUP(A844,入力ファイル!B:T,4,FALSE))</f>
        <v/>
      </c>
      <c r="D844" t="str">
        <f t="shared" si="26"/>
        <v/>
      </c>
      <c r="E844" t="str">
        <f t="shared" si="27"/>
        <v/>
      </c>
      <c r="F844">
        <f>IF(A844=0,0,VLOOKUP(A844,入力ファイル!B:T,5,FALSE))</f>
        <v>0</v>
      </c>
      <c r="G844">
        <f>IF(A844=0,0,VLOOKUP(VLOOKUP(A844,入力ファイル!B:T,6,FALSE),vendors!A:E,5,FALSE))</f>
        <v>0</v>
      </c>
      <c r="H844">
        <f>IF(A844=0,0,VLOOKUP(A844,入力ファイル!B:T,15,FALSE))</f>
        <v>0</v>
      </c>
      <c r="I844" t="str">
        <f>IFERROR(VLOOKUP(A844,subject_ids!A:B,2,FALSE),"")</f>
        <v/>
      </c>
      <c r="J844">
        <f>IF(A844=0,0,VLOOKUP(A844,入力ファイル!B:T,17,FALSE))</f>
        <v>0</v>
      </c>
      <c r="K844">
        <f>IF(A844=0,0,VLOOKUP(A844,入力ファイル!B:T,19,FALSE))</f>
        <v>0</v>
      </c>
    </row>
    <row r="845" spans="1:11">
      <c r="A845">
        <f>filter_input!E845</f>
        <v>0</v>
      </c>
      <c r="B845">
        <f>IF(A845=0,0,VLOOKUP(A845,入力ファイル!B:T,3,FALSE))</f>
        <v>0</v>
      </c>
      <c r="C845" s="1" t="str">
        <f>IF(A845=0,"",VLOOKUP(A845,入力ファイル!B:T,4,FALSE))</f>
        <v/>
      </c>
      <c r="D845" t="str">
        <f t="shared" si="26"/>
        <v/>
      </c>
      <c r="E845" t="str">
        <f t="shared" si="27"/>
        <v/>
      </c>
      <c r="F845">
        <f>IF(A845=0,0,VLOOKUP(A845,入力ファイル!B:T,5,FALSE))</f>
        <v>0</v>
      </c>
      <c r="G845">
        <f>IF(A845=0,0,VLOOKUP(VLOOKUP(A845,入力ファイル!B:T,6,FALSE),vendors!A:E,5,FALSE))</f>
        <v>0</v>
      </c>
      <c r="H845">
        <f>IF(A845=0,0,VLOOKUP(A845,入力ファイル!B:T,15,FALSE))</f>
        <v>0</v>
      </c>
      <c r="I845" t="str">
        <f>IFERROR(VLOOKUP(A845,subject_ids!A:B,2,FALSE),"")</f>
        <v/>
      </c>
      <c r="J845">
        <f>IF(A845=0,0,VLOOKUP(A845,入力ファイル!B:T,17,FALSE))</f>
        <v>0</v>
      </c>
      <c r="K845">
        <f>IF(A845=0,0,VLOOKUP(A845,入力ファイル!B:T,19,FALSE))</f>
        <v>0</v>
      </c>
    </row>
    <row r="846" spans="1:11">
      <c r="A846">
        <f>filter_input!E846</f>
        <v>0</v>
      </c>
      <c r="B846">
        <f>IF(A846=0,0,VLOOKUP(A846,入力ファイル!B:T,3,FALSE))</f>
        <v>0</v>
      </c>
      <c r="C846" s="1" t="str">
        <f>IF(A846=0,"",VLOOKUP(A846,入力ファイル!B:T,4,FALSE))</f>
        <v/>
      </c>
      <c r="D846" t="str">
        <f t="shared" si="26"/>
        <v/>
      </c>
      <c r="E846" t="str">
        <f t="shared" si="27"/>
        <v/>
      </c>
      <c r="F846">
        <f>IF(A846=0,0,VLOOKUP(A846,入力ファイル!B:T,5,FALSE))</f>
        <v>0</v>
      </c>
      <c r="G846">
        <f>IF(A846=0,0,VLOOKUP(VLOOKUP(A846,入力ファイル!B:T,6,FALSE),vendors!A:E,5,FALSE))</f>
        <v>0</v>
      </c>
      <c r="H846">
        <f>IF(A846=0,0,VLOOKUP(A846,入力ファイル!B:T,15,FALSE))</f>
        <v>0</v>
      </c>
      <c r="I846" t="str">
        <f>IFERROR(VLOOKUP(A846,subject_ids!A:B,2,FALSE),"")</f>
        <v/>
      </c>
      <c r="J846">
        <f>IF(A846=0,0,VLOOKUP(A846,入力ファイル!B:T,17,FALSE))</f>
        <v>0</v>
      </c>
      <c r="K846">
        <f>IF(A846=0,0,VLOOKUP(A846,入力ファイル!B:T,19,FALSE))</f>
        <v>0</v>
      </c>
    </row>
    <row r="847" spans="1:11">
      <c r="A847">
        <f>filter_input!E847</f>
        <v>0</v>
      </c>
      <c r="B847">
        <f>IF(A847=0,0,VLOOKUP(A847,入力ファイル!B:T,3,FALSE))</f>
        <v>0</v>
      </c>
      <c r="C847" s="1" t="str">
        <f>IF(A847=0,"",VLOOKUP(A847,入力ファイル!B:T,4,FALSE))</f>
        <v/>
      </c>
      <c r="D847" t="str">
        <f t="shared" si="26"/>
        <v/>
      </c>
      <c r="E847" t="str">
        <f t="shared" si="27"/>
        <v/>
      </c>
      <c r="F847">
        <f>IF(A847=0,0,VLOOKUP(A847,入力ファイル!B:T,5,FALSE))</f>
        <v>0</v>
      </c>
      <c r="G847">
        <f>IF(A847=0,0,VLOOKUP(VLOOKUP(A847,入力ファイル!B:T,6,FALSE),vendors!A:E,5,FALSE))</f>
        <v>0</v>
      </c>
      <c r="H847">
        <f>IF(A847=0,0,VLOOKUP(A847,入力ファイル!B:T,15,FALSE))</f>
        <v>0</v>
      </c>
      <c r="I847" t="str">
        <f>IFERROR(VLOOKUP(A847,subject_ids!A:B,2,FALSE),"")</f>
        <v/>
      </c>
      <c r="J847">
        <f>IF(A847=0,0,VLOOKUP(A847,入力ファイル!B:T,17,FALSE))</f>
        <v>0</v>
      </c>
      <c r="K847">
        <f>IF(A847=0,0,VLOOKUP(A847,入力ファイル!B:T,19,FALSE))</f>
        <v>0</v>
      </c>
    </row>
    <row r="848" spans="1:11">
      <c r="A848">
        <f>filter_input!E848</f>
        <v>0</v>
      </c>
      <c r="B848">
        <f>IF(A848=0,0,VLOOKUP(A848,入力ファイル!B:T,3,FALSE))</f>
        <v>0</v>
      </c>
      <c r="C848" s="1" t="str">
        <f>IF(A848=0,"",VLOOKUP(A848,入力ファイル!B:T,4,FALSE))</f>
        <v/>
      </c>
      <c r="D848" t="str">
        <f t="shared" si="26"/>
        <v/>
      </c>
      <c r="E848" t="str">
        <f t="shared" si="27"/>
        <v/>
      </c>
      <c r="F848">
        <f>IF(A848=0,0,VLOOKUP(A848,入力ファイル!B:T,5,FALSE))</f>
        <v>0</v>
      </c>
      <c r="G848">
        <f>IF(A848=0,0,VLOOKUP(VLOOKUP(A848,入力ファイル!B:T,6,FALSE),vendors!A:E,5,FALSE))</f>
        <v>0</v>
      </c>
      <c r="H848">
        <f>IF(A848=0,0,VLOOKUP(A848,入力ファイル!B:T,15,FALSE))</f>
        <v>0</v>
      </c>
      <c r="I848" t="str">
        <f>IFERROR(VLOOKUP(A848,subject_ids!A:B,2,FALSE),"")</f>
        <v/>
      </c>
      <c r="J848">
        <f>IF(A848=0,0,VLOOKUP(A848,入力ファイル!B:T,17,FALSE))</f>
        <v>0</v>
      </c>
      <c r="K848">
        <f>IF(A848=0,0,VLOOKUP(A848,入力ファイル!B:T,19,FALSE))</f>
        <v>0</v>
      </c>
    </row>
    <row r="849" spans="1:11">
      <c r="A849">
        <f>filter_input!E849</f>
        <v>0</v>
      </c>
      <c r="B849">
        <f>IF(A849=0,0,VLOOKUP(A849,入力ファイル!B:T,3,FALSE))</f>
        <v>0</v>
      </c>
      <c r="C849" s="1" t="str">
        <f>IF(A849=0,"",VLOOKUP(A849,入力ファイル!B:T,4,FALSE))</f>
        <v/>
      </c>
      <c r="D849" t="str">
        <f t="shared" si="26"/>
        <v/>
      </c>
      <c r="E849" t="str">
        <f t="shared" si="27"/>
        <v/>
      </c>
      <c r="F849">
        <f>IF(A849=0,0,VLOOKUP(A849,入力ファイル!B:T,5,FALSE))</f>
        <v>0</v>
      </c>
      <c r="G849">
        <f>IF(A849=0,0,VLOOKUP(VLOOKUP(A849,入力ファイル!B:T,6,FALSE),vendors!A:E,5,FALSE))</f>
        <v>0</v>
      </c>
      <c r="H849">
        <f>IF(A849=0,0,VLOOKUP(A849,入力ファイル!B:T,15,FALSE))</f>
        <v>0</v>
      </c>
      <c r="I849" t="str">
        <f>IFERROR(VLOOKUP(A849,subject_ids!A:B,2,FALSE),"")</f>
        <v/>
      </c>
      <c r="J849">
        <f>IF(A849=0,0,VLOOKUP(A849,入力ファイル!B:T,17,FALSE))</f>
        <v>0</v>
      </c>
      <c r="K849">
        <f>IF(A849=0,0,VLOOKUP(A849,入力ファイル!B:T,19,FALSE))</f>
        <v>0</v>
      </c>
    </row>
    <row r="850" spans="1:11">
      <c r="A850">
        <f>filter_input!E850</f>
        <v>0</v>
      </c>
      <c r="B850">
        <f>IF(A850=0,0,VLOOKUP(A850,入力ファイル!B:T,3,FALSE))</f>
        <v>0</v>
      </c>
      <c r="C850" s="1" t="str">
        <f>IF(A850=0,"",VLOOKUP(A850,入力ファイル!B:T,4,FALSE))</f>
        <v/>
      </c>
      <c r="D850" t="str">
        <f t="shared" si="26"/>
        <v/>
      </c>
      <c r="E850" t="str">
        <f t="shared" si="27"/>
        <v/>
      </c>
      <c r="F850">
        <f>IF(A850=0,0,VLOOKUP(A850,入力ファイル!B:T,5,FALSE))</f>
        <v>0</v>
      </c>
      <c r="G850">
        <f>IF(A850=0,0,VLOOKUP(VLOOKUP(A850,入力ファイル!B:T,6,FALSE),vendors!A:E,5,FALSE))</f>
        <v>0</v>
      </c>
      <c r="H850">
        <f>IF(A850=0,0,VLOOKUP(A850,入力ファイル!B:T,15,FALSE))</f>
        <v>0</v>
      </c>
      <c r="I850" t="str">
        <f>IFERROR(VLOOKUP(A850,subject_ids!A:B,2,FALSE),"")</f>
        <v/>
      </c>
      <c r="J850">
        <f>IF(A850=0,0,VLOOKUP(A850,入力ファイル!B:T,17,FALSE))</f>
        <v>0</v>
      </c>
      <c r="K850">
        <f>IF(A850=0,0,VLOOKUP(A850,入力ファイル!B:T,19,FALSE))</f>
        <v>0</v>
      </c>
    </row>
    <row r="851" spans="1:11">
      <c r="A851">
        <f>filter_input!E851</f>
        <v>0</v>
      </c>
      <c r="B851">
        <f>IF(A851=0,0,VLOOKUP(A851,入力ファイル!B:T,3,FALSE))</f>
        <v>0</v>
      </c>
      <c r="C851" s="1" t="str">
        <f>IF(A851=0,"",VLOOKUP(A851,入力ファイル!B:T,4,FALSE))</f>
        <v/>
      </c>
      <c r="D851" t="str">
        <f t="shared" si="26"/>
        <v/>
      </c>
      <c r="E851" t="str">
        <f t="shared" si="27"/>
        <v/>
      </c>
      <c r="F851">
        <f>IF(A851=0,0,VLOOKUP(A851,入力ファイル!B:T,5,FALSE))</f>
        <v>0</v>
      </c>
      <c r="G851">
        <f>IF(A851=0,0,VLOOKUP(VLOOKUP(A851,入力ファイル!B:T,6,FALSE),vendors!A:E,5,FALSE))</f>
        <v>0</v>
      </c>
      <c r="H851">
        <f>IF(A851=0,0,VLOOKUP(A851,入力ファイル!B:T,15,FALSE))</f>
        <v>0</v>
      </c>
      <c r="I851" t="str">
        <f>IFERROR(VLOOKUP(A851,subject_ids!A:B,2,FALSE),"")</f>
        <v/>
      </c>
      <c r="J851">
        <f>IF(A851=0,0,VLOOKUP(A851,入力ファイル!B:T,17,FALSE))</f>
        <v>0</v>
      </c>
      <c r="K851">
        <f>IF(A851=0,0,VLOOKUP(A851,入力ファイル!B:T,19,FALSE))</f>
        <v>0</v>
      </c>
    </row>
    <row r="852" spans="1:11">
      <c r="A852">
        <f>filter_input!E852</f>
        <v>0</v>
      </c>
      <c r="B852">
        <f>IF(A852=0,0,VLOOKUP(A852,入力ファイル!B:T,3,FALSE))</f>
        <v>0</v>
      </c>
      <c r="C852" s="1" t="str">
        <f>IF(A852=0,"",VLOOKUP(A852,入力ファイル!B:T,4,FALSE))</f>
        <v/>
      </c>
      <c r="D852" t="str">
        <f t="shared" si="26"/>
        <v/>
      </c>
      <c r="E852" t="str">
        <f t="shared" si="27"/>
        <v/>
      </c>
      <c r="F852">
        <f>IF(A852=0,0,VLOOKUP(A852,入力ファイル!B:T,5,FALSE))</f>
        <v>0</v>
      </c>
      <c r="G852">
        <f>IF(A852=0,0,VLOOKUP(VLOOKUP(A852,入力ファイル!B:T,6,FALSE),vendors!A:E,5,FALSE))</f>
        <v>0</v>
      </c>
      <c r="H852">
        <f>IF(A852=0,0,VLOOKUP(A852,入力ファイル!B:T,15,FALSE))</f>
        <v>0</v>
      </c>
      <c r="I852" t="str">
        <f>IFERROR(VLOOKUP(A852,subject_ids!A:B,2,FALSE),"")</f>
        <v/>
      </c>
      <c r="J852">
        <f>IF(A852=0,0,VLOOKUP(A852,入力ファイル!B:T,17,FALSE))</f>
        <v>0</v>
      </c>
      <c r="K852">
        <f>IF(A852=0,0,VLOOKUP(A852,入力ファイル!B:T,19,FALSE))</f>
        <v>0</v>
      </c>
    </row>
    <row r="853" spans="1:11">
      <c r="A853">
        <f>filter_input!E853</f>
        <v>0</v>
      </c>
      <c r="B853">
        <f>IF(A853=0,0,VLOOKUP(A853,入力ファイル!B:T,3,FALSE))</f>
        <v>0</v>
      </c>
      <c r="C853" s="1" t="str">
        <f>IF(A853=0,"",VLOOKUP(A853,入力ファイル!B:T,4,FALSE))</f>
        <v/>
      </c>
      <c r="D853" t="str">
        <f t="shared" si="26"/>
        <v/>
      </c>
      <c r="E853" t="str">
        <f t="shared" si="27"/>
        <v/>
      </c>
      <c r="F853">
        <f>IF(A853=0,0,VLOOKUP(A853,入力ファイル!B:T,5,FALSE))</f>
        <v>0</v>
      </c>
      <c r="G853">
        <f>IF(A853=0,0,VLOOKUP(VLOOKUP(A853,入力ファイル!B:T,6,FALSE),vendors!A:E,5,FALSE))</f>
        <v>0</v>
      </c>
      <c r="H853">
        <f>IF(A853=0,0,VLOOKUP(A853,入力ファイル!B:T,15,FALSE))</f>
        <v>0</v>
      </c>
      <c r="I853" t="str">
        <f>IFERROR(VLOOKUP(A853,subject_ids!A:B,2,FALSE),"")</f>
        <v/>
      </c>
      <c r="J853">
        <f>IF(A853=0,0,VLOOKUP(A853,入力ファイル!B:T,17,FALSE))</f>
        <v>0</v>
      </c>
      <c r="K853">
        <f>IF(A853=0,0,VLOOKUP(A853,入力ファイル!B:T,19,FALSE))</f>
        <v>0</v>
      </c>
    </row>
    <row r="854" spans="1:11">
      <c r="A854">
        <f>filter_input!E854</f>
        <v>0</v>
      </c>
      <c r="B854">
        <f>IF(A854=0,0,VLOOKUP(A854,入力ファイル!B:T,3,FALSE))</f>
        <v>0</v>
      </c>
      <c r="C854" s="1" t="str">
        <f>IF(A854=0,"",VLOOKUP(A854,入力ファイル!B:T,4,FALSE))</f>
        <v/>
      </c>
      <c r="D854" t="str">
        <f t="shared" si="26"/>
        <v/>
      </c>
      <c r="E854" t="str">
        <f t="shared" si="27"/>
        <v/>
      </c>
      <c r="F854">
        <f>IF(A854=0,0,VLOOKUP(A854,入力ファイル!B:T,5,FALSE))</f>
        <v>0</v>
      </c>
      <c r="G854">
        <f>IF(A854=0,0,VLOOKUP(VLOOKUP(A854,入力ファイル!B:T,6,FALSE),vendors!A:E,5,FALSE))</f>
        <v>0</v>
      </c>
      <c r="H854">
        <f>IF(A854=0,0,VLOOKUP(A854,入力ファイル!B:T,15,FALSE))</f>
        <v>0</v>
      </c>
      <c r="I854" t="str">
        <f>IFERROR(VLOOKUP(A854,subject_ids!A:B,2,FALSE),"")</f>
        <v/>
      </c>
      <c r="J854">
        <f>IF(A854=0,0,VLOOKUP(A854,入力ファイル!B:T,17,FALSE))</f>
        <v>0</v>
      </c>
      <c r="K854">
        <f>IF(A854=0,0,VLOOKUP(A854,入力ファイル!B:T,19,FALSE))</f>
        <v>0</v>
      </c>
    </row>
    <row r="855" spans="1:11">
      <c r="A855">
        <f>filter_input!E855</f>
        <v>0</v>
      </c>
      <c r="B855">
        <f>IF(A855=0,0,VLOOKUP(A855,入力ファイル!B:T,3,FALSE))</f>
        <v>0</v>
      </c>
      <c r="C855" s="1" t="str">
        <f>IF(A855=0,"",VLOOKUP(A855,入力ファイル!B:T,4,FALSE))</f>
        <v/>
      </c>
      <c r="D855" t="str">
        <f t="shared" si="26"/>
        <v/>
      </c>
      <c r="E855" t="str">
        <f t="shared" si="27"/>
        <v/>
      </c>
      <c r="F855">
        <f>IF(A855=0,0,VLOOKUP(A855,入力ファイル!B:T,5,FALSE))</f>
        <v>0</v>
      </c>
      <c r="G855">
        <f>IF(A855=0,0,VLOOKUP(VLOOKUP(A855,入力ファイル!B:T,6,FALSE),vendors!A:E,5,FALSE))</f>
        <v>0</v>
      </c>
      <c r="H855">
        <f>IF(A855=0,0,VLOOKUP(A855,入力ファイル!B:T,15,FALSE))</f>
        <v>0</v>
      </c>
      <c r="I855" t="str">
        <f>IFERROR(VLOOKUP(A855,subject_ids!A:B,2,FALSE),"")</f>
        <v/>
      </c>
      <c r="J855">
        <f>IF(A855=0,0,VLOOKUP(A855,入力ファイル!B:T,17,FALSE))</f>
        <v>0</v>
      </c>
      <c r="K855">
        <f>IF(A855=0,0,VLOOKUP(A855,入力ファイル!B:T,19,FALSE))</f>
        <v>0</v>
      </c>
    </row>
    <row r="856" spans="1:11">
      <c r="A856">
        <f>filter_input!E856</f>
        <v>0</v>
      </c>
      <c r="B856">
        <f>IF(A856=0,0,VLOOKUP(A856,入力ファイル!B:T,3,FALSE))</f>
        <v>0</v>
      </c>
      <c r="C856" s="1" t="str">
        <f>IF(A856=0,"",VLOOKUP(A856,入力ファイル!B:T,4,FALSE))</f>
        <v/>
      </c>
      <c r="D856" t="str">
        <f t="shared" si="26"/>
        <v/>
      </c>
      <c r="E856" t="str">
        <f t="shared" si="27"/>
        <v/>
      </c>
      <c r="F856">
        <f>IF(A856=0,0,VLOOKUP(A856,入力ファイル!B:T,5,FALSE))</f>
        <v>0</v>
      </c>
      <c r="G856">
        <f>IF(A856=0,0,VLOOKUP(VLOOKUP(A856,入力ファイル!B:T,6,FALSE),vendors!A:E,5,FALSE))</f>
        <v>0</v>
      </c>
      <c r="H856">
        <f>IF(A856=0,0,VLOOKUP(A856,入力ファイル!B:T,15,FALSE))</f>
        <v>0</v>
      </c>
      <c r="I856" t="str">
        <f>IFERROR(VLOOKUP(A856,subject_ids!A:B,2,FALSE),"")</f>
        <v/>
      </c>
      <c r="J856">
        <f>IF(A856=0,0,VLOOKUP(A856,入力ファイル!B:T,17,FALSE))</f>
        <v>0</v>
      </c>
      <c r="K856">
        <f>IF(A856=0,0,VLOOKUP(A856,入力ファイル!B:T,19,FALSE))</f>
        <v>0</v>
      </c>
    </row>
    <row r="857" spans="1:11">
      <c r="A857">
        <f>filter_input!E857</f>
        <v>0</v>
      </c>
      <c r="B857">
        <f>IF(A857=0,0,VLOOKUP(A857,入力ファイル!B:T,3,FALSE))</f>
        <v>0</v>
      </c>
      <c r="C857" s="1" t="str">
        <f>IF(A857=0,"",VLOOKUP(A857,入力ファイル!B:T,4,FALSE))</f>
        <v/>
      </c>
      <c r="D857" t="str">
        <f t="shared" si="26"/>
        <v/>
      </c>
      <c r="E857" t="str">
        <f t="shared" si="27"/>
        <v/>
      </c>
      <c r="F857">
        <f>IF(A857=0,0,VLOOKUP(A857,入力ファイル!B:T,5,FALSE))</f>
        <v>0</v>
      </c>
      <c r="G857">
        <f>IF(A857=0,0,VLOOKUP(VLOOKUP(A857,入力ファイル!B:T,6,FALSE),vendors!A:E,5,FALSE))</f>
        <v>0</v>
      </c>
      <c r="H857">
        <f>IF(A857=0,0,VLOOKUP(A857,入力ファイル!B:T,15,FALSE))</f>
        <v>0</v>
      </c>
      <c r="I857" t="str">
        <f>IFERROR(VLOOKUP(A857,subject_ids!A:B,2,FALSE),"")</f>
        <v/>
      </c>
      <c r="J857">
        <f>IF(A857=0,0,VLOOKUP(A857,入力ファイル!B:T,17,FALSE))</f>
        <v>0</v>
      </c>
      <c r="K857">
        <f>IF(A857=0,0,VLOOKUP(A857,入力ファイル!B:T,19,FALSE))</f>
        <v>0</v>
      </c>
    </row>
    <row r="858" spans="1:11">
      <c r="A858">
        <f>filter_input!E858</f>
        <v>0</v>
      </c>
      <c r="B858">
        <f>IF(A858=0,0,VLOOKUP(A858,入力ファイル!B:T,3,FALSE))</f>
        <v>0</v>
      </c>
      <c r="C858" s="1" t="str">
        <f>IF(A858=0,"",VLOOKUP(A858,入力ファイル!B:T,4,FALSE))</f>
        <v/>
      </c>
      <c r="D858" t="str">
        <f t="shared" si="26"/>
        <v/>
      </c>
      <c r="E858" t="str">
        <f t="shared" si="27"/>
        <v/>
      </c>
      <c r="F858">
        <f>IF(A858=0,0,VLOOKUP(A858,入力ファイル!B:T,5,FALSE))</f>
        <v>0</v>
      </c>
      <c r="G858">
        <f>IF(A858=0,0,VLOOKUP(VLOOKUP(A858,入力ファイル!B:T,6,FALSE),vendors!A:E,5,FALSE))</f>
        <v>0</v>
      </c>
      <c r="H858">
        <f>IF(A858=0,0,VLOOKUP(A858,入力ファイル!B:T,15,FALSE))</f>
        <v>0</v>
      </c>
      <c r="I858" t="str">
        <f>IFERROR(VLOOKUP(A858,subject_ids!A:B,2,FALSE),"")</f>
        <v/>
      </c>
      <c r="J858">
        <f>IF(A858=0,0,VLOOKUP(A858,入力ファイル!B:T,17,FALSE))</f>
        <v>0</v>
      </c>
      <c r="K858">
        <f>IF(A858=0,0,VLOOKUP(A858,入力ファイル!B:T,19,FALSE))</f>
        <v>0</v>
      </c>
    </row>
    <row r="859" spans="1:11">
      <c r="A859">
        <f>filter_input!E859</f>
        <v>0</v>
      </c>
      <c r="B859">
        <f>IF(A859=0,0,VLOOKUP(A859,入力ファイル!B:T,3,FALSE))</f>
        <v>0</v>
      </c>
      <c r="C859" s="1" t="str">
        <f>IF(A859=0,"",VLOOKUP(A859,入力ファイル!B:T,4,FALSE))</f>
        <v/>
      </c>
      <c r="D859" t="str">
        <f t="shared" si="26"/>
        <v/>
      </c>
      <c r="E859" t="str">
        <f t="shared" si="27"/>
        <v/>
      </c>
      <c r="F859">
        <f>IF(A859=0,0,VLOOKUP(A859,入力ファイル!B:T,5,FALSE))</f>
        <v>0</v>
      </c>
      <c r="G859">
        <f>IF(A859=0,0,VLOOKUP(VLOOKUP(A859,入力ファイル!B:T,6,FALSE),vendors!A:E,5,FALSE))</f>
        <v>0</v>
      </c>
      <c r="H859">
        <f>IF(A859=0,0,VLOOKUP(A859,入力ファイル!B:T,15,FALSE))</f>
        <v>0</v>
      </c>
      <c r="I859" t="str">
        <f>IFERROR(VLOOKUP(A859,subject_ids!A:B,2,FALSE),"")</f>
        <v/>
      </c>
      <c r="J859">
        <f>IF(A859=0,0,VLOOKUP(A859,入力ファイル!B:T,17,FALSE))</f>
        <v>0</v>
      </c>
      <c r="K859">
        <f>IF(A859=0,0,VLOOKUP(A859,入力ファイル!B:T,19,FALSE))</f>
        <v>0</v>
      </c>
    </row>
    <row r="860" spans="1:11">
      <c r="A860">
        <f>filter_input!E860</f>
        <v>0</v>
      </c>
      <c r="B860">
        <f>IF(A860=0,0,VLOOKUP(A860,入力ファイル!B:T,3,FALSE))</f>
        <v>0</v>
      </c>
      <c r="C860" s="1" t="str">
        <f>IF(A860=0,"",VLOOKUP(A860,入力ファイル!B:T,4,FALSE))</f>
        <v/>
      </c>
      <c r="D860" t="str">
        <f t="shared" si="26"/>
        <v/>
      </c>
      <c r="E860" t="str">
        <f t="shared" si="27"/>
        <v/>
      </c>
      <c r="F860">
        <f>IF(A860=0,0,VLOOKUP(A860,入力ファイル!B:T,5,FALSE))</f>
        <v>0</v>
      </c>
      <c r="G860">
        <f>IF(A860=0,0,VLOOKUP(VLOOKUP(A860,入力ファイル!B:T,6,FALSE),vendors!A:E,5,FALSE))</f>
        <v>0</v>
      </c>
      <c r="H860">
        <f>IF(A860=0,0,VLOOKUP(A860,入力ファイル!B:T,15,FALSE))</f>
        <v>0</v>
      </c>
      <c r="I860" t="str">
        <f>IFERROR(VLOOKUP(A860,subject_ids!A:B,2,FALSE),"")</f>
        <v/>
      </c>
      <c r="J860">
        <f>IF(A860=0,0,VLOOKUP(A860,入力ファイル!B:T,17,FALSE))</f>
        <v>0</v>
      </c>
      <c r="K860">
        <f>IF(A860=0,0,VLOOKUP(A860,入力ファイル!B:T,19,FALSE))</f>
        <v>0</v>
      </c>
    </row>
    <row r="861" spans="1:11">
      <c r="A861">
        <f>filter_input!E861</f>
        <v>0</v>
      </c>
      <c r="B861">
        <f>IF(A861=0,0,VLOOKUP(A861,入力ファイル!B:T,3,FALSE))</f>
        <v>0</v>
      </c>
      <c r="C861" s="1" t="str">
        <f>IF(A861=0,"",VLOOKUP(A861,入力ファイル!B:T,4,FALSE))</f>
        <v/>
      </c>
      <c r="D861" t="str">
        <f t="shared" si="26"/>
        <v/>
      </c>
      <c r="E861" t="str">
        <f t="shared" si="27"/>
        <v/>
      </c>
      <c r="F861">
        <f>IF(A861=0,0,VLOOKUP(A861,入力ファイル!B:T,5,FALSE))</f>
        <v>0</v>
      </c>
      <c r="G861">
        <f>IF(A861=0,0,VLOOKUP(VLOOKUP(A861,入力ファイル!B:T,6,FALSE),vendors!A:E,5,FALSE))</f>
        <v>0</v>
      </c>
      <c r="H861">
        <f>IF(A861=0,0,VLOOKUP(A861,入力ファイル!B:T,15,FALSE))</f>
        <v>0</v>
      </c>
      <c r="I861" t="str">
        <f>IFERROR(VLOOKUP(A861,subject_ids!A:B,2,FALSE),"")</f>
        <v/>
      </c>
      <c r="J861">
        <f>IF(A861=0,0,VLOOKUP(A861,入力ファイル!B:T,17,FALSE))</f>
        <v>0</v>
      </c>
      <c r="K861">
        <f>IF(A861=0,0,VLOOKUP(A861,入力ファイル!B:T,19,FALSE))</f>
        <v>0</v>
      </c>
    </row>
    <row r="862" spans="1:11">
      <c r="A862">
        <f>filter_input!E862</f>
        <v>0</v>
      </c>
      <c r="B862">
        <f>IF(A862=0,0,VLOOKUP(A862,入力ファイル!B:T,3,FALSE))</f>
        <v>0</v>
      </c>
      <c r="C862" s="1" t="str">
        <f>IF(A862=0,"",VLOOKUP(A862,入力ファイル!B:T,4,FALSE))</f>
        <v/>
      </c>
      <c r="D862" t="str">
        <f t="shared" si="26"/>
        <v/>
      </c>
      <c r="E862" t="str">
        <f t="shared" si="27"/>
        <v/>
      </c>
      <c r="F862">
        <f>IF(A862=0,0,VLOOKUP(A862,入力ファイル!B:T,5,FALSE))</f>
        <v>0</v>
      </c>
      <c r="G862">
        <f>IF(A862=0,0,VLOOKUP(VLOOKUP(A862,入力ファイル!B:T,6,FALSE),vendors!A:E,5,FALSE))</f>
        <v>0</v>
      </c>
      <c r="H862">
        <f>IF(A862=0,0,VLOOKUP(A862,入力ファイル!B:T,15,FALSE))</f>
        <v>0</v>
      </c>
      <c r="I862" t="str">
        <f>IFERROR(VLOOKUP(A862,subject_ids!A:B,2,FALSE),"")</f>
        <v/>
      </c>
      <c r="J862">
        <f>IF(A862=0,0,VLOOKUP(A862,入力ファイル!B:T,17,FALSE))</f>
        <v>0</v>
      </c>
      <c r="K862">
        <f>IF(A862=0,0,VLOOKUP(A862,入力ファイル!B:T,19,FALSE))</f>
        <v>0</v>
      </c>
    </row>
    <row r="863" spans="1:11">
      <c r="A863">
        <f>filter_input!E863</f>
        <v>0</v>
      </c>
      <c r="B863">
        <f>IF(A863=0,0,VLOOKUP(A863,入力ファイル!B:T,3,FALSE))</f>
        <v>0</v>
      </c>
      <c r="C863" s="1" t="str">
        <f>IF(A863=0,"",VLOOKUP(A863,入力ファイル!B:T,4,FALSE))</f>
        <v/>
      </c>
      <c r="D863" t="str">
        <f t="shared" si="26"/>
        <v/>
      </c>
      <c r="E863" t="str">
        <f t="shared" si="27"/>
        <v/>
      </c>
      <c r="F863">
        <f>IF(A863=0,0,VLOOKUP(A863,入力ファイル!B:T,5,FALSE))</f>
        <v>0</v>
      </c>
      <c r="G863">
        <f>IF(A863=0,0,VLOOKUP(VLOOKUP(A863,入力ファイル!B:T,6,FALSE),vendors!A:E,5,FALSE))</f>
        <v>0</v>
      </c>
      <c r="H863">
        <f>IF(A863=0,0,VLOOKUP(A863,入力ファイル!B:T,15,FALSE))</f>
        <v>0</v>
      </c>
      <c r="I863" t="str">
        <f>IFERROR(VLOOKUP(A863,subject_ids!A:B,2,FALSE),"")</f>
        <v/>
      </c>
      <c r="J863">
        <f>IF(A863=0,0,VLOOKUP(A863,入力ファイル!B:T,17,FALSE))</f>
        <v>0</v>
      </c>
      <c r="K863">
        <f>IF(A863=0,0,VLOOKUP(A863,入力ファイル!B:T,19,FALSE))</f>
        <v>0</v>
      </c>
    </row>
    <row r="864" spans="1:11">
      <c r="A864">
        <f>filter_input!E864</f>
        <v>0</v>
      </c>
      <c r="B864">
        <f>IF(A864=0,0,VLOOKUP(A864,入力ファイル!B:T,3,FALSE))</f>
        <v>0</v>
      </c>
      <c r="C864" s="1" t="str">
        <f>IF(A864=0,"",VLOOKUP(A864,入力ファイル!B:T,4,FALSE))</f>
        <v/>
      </c>
      <c r="D864" t="str">
        <f t="shared" si="26"/>
        <v/>
      </c>
      <c r="E864" t="str">
        <f t="shared" si="27"/>
        <v/>
      </c>
      <c r="F864">
        <f>IF(A864=0,0,VLOOKUP(A864,入力ファイル!B:T,5,FALSE))</f>
        <v>0</v>
      </c>
      <c r="G864">
        <f>IF(A864=0,0,VLOOKUP(VLOOKUP(A864,入力ファイル!B:T,6,FALSE),vendors!A:E,5,FALSE))</f>
        <v>0</v>
      </c>
      <c r="H864">
        <f>IF(A864=0,0,VLOOKUP(A864,入力ファイル!B:T,15,FALSE))</f>
        <v>0</v>
      </c>
      <c r="I864" t="str">
        <f>IFERROR(VLOOKUP(A864,subject_ids!A:B,2,FALSE),"")</f>
        <v/>
      </c>
      <c r="J864">
        <f>IF(A864=0,0,VLOOKUP(A864,入力ファイル!B:T,17,FALSE))</f>
        <v>0</v>
      </c>
      <c r="K864">
        <f>IF(A864=0,0,VLOOKUP(A864,入力ファイル!B:T,19,FALSE))</f>
        <v>0</v>
      </c>
    </row>
    <row r="865" spans="1:11">
      <c r="A865">
        <f>filter_input!E865</f>
        <v>0</v>
      </c>
      <c r="B865">
        <f>IF(A865=0,0,VLOOKUP(A865,入力ファイル!B:T,3,FALSE))</f>
        <v>0</v>
      </c>
      <c r="C865" s="1" t="str">
        <f>IF(A865=0,"",VLOOKUP(A865,入力ファイル!B:T,4,FALSE))</f>
        <v/>
      </c>
      <c r="D865" t="str">
        <f t="shared" si="26"/>
        <v/>
      </c>
      <c r="E865" t="str">
        <f t="shared" si="27"/>
        <v/>
      </c>
      <c r="F865">
        <f>IF(A865=0,0,VLOOKUP(A865,入力ファイル!B:T,5,FALSE))</f>
        <v>0</v>
      </c>
      <c r="G865">
        <f>IF(A865=0,0,VLOOKUP(VLOOKUP(A865,入力ファイル!B:T,6,FALSE),vendors!A:E,5,FALSE))</f>
        <v>0</v>
      </c>
      <c r="H865">
        <f>IF(A865=0,0,VLOOKUP(A865,入力ファイル!B:T,15,FALSE))</f>
        <v>0</v>
      </c>
      <c r="I865" t="str">
        <f>IFERROR(VLOOKUP(A865,subject_ids!A:B,2,FALSE),"")</f>
        <v/>
      </c>
      <c r="J865">
        <f>IF(A865=0,0,VLOOKUP(A865,入力ファイル!B:T,17,FALSE))</f>
        <v>0</v>
      </c>
      <c r="K865">
        <f>IF(A865=0,0,VLOOKUP(A865,入力ファイル!B:T,19,FALSE))</f>
        <v>0</v>
      </c>
    </row>
    <row r="866" spans="1:11">
      <c r="A866">
        <f>filter_input!E866</f>
        <v>0</v>
      </c>
      <c r="B866">
        <f>IF(A866=0,0,VLOOKUP(A866,入力ファイル!B:T,3,FALSE))</f>
        <v>0</v>
      </c>
      <c r="C866" s="1" t="str">
        <f>IF(A866=0,"",VLOOKUP(A866,入力ファイル!B:T,4,FALSE))</f>
        <v/>
      </c>
      <c r="D866" t="str">
        <f t="shared" si="26"/>
        <v/>
      </c>
      <c r="E866" t="str">
        <f t="shared" si="27"/>
        <v/>
      </c>
      <c r="F866">
        <f>IF(A866=0,0,VLOOKUP(A866,入力ファイル!B:T,5,FALSE))</f>
        <v>0</v>
      </c>
      <c r="G866">
        <f>IF(A866=0,0,VLOOKUP(VLOOKUP(A866,入力ファイル!B:T,6,FALSE),vendors!A:E,5,FALSE))</f>
        <v>0</v>
      </c>
      <c r="H866">
        <f>IF(A866=0,0,VLOOKUP(A866,入力ファイル!B:T,15,FALSE))</f>
        <v>0</v>
      </c>
      <c r="I866" t="str">
        <f>IFERROR(VLOOKUP(A866,subject_ids!A:B,2,FALSE),"")</f>
        <v/>
      </c>
      <c r="J866">
        <f>IF(A866=0,0,VLOOKUP(A866,入力ファイル!B:T,17,FALSE))</f>
        <v>0</v>
      </c>
      <c r="K866">
        <f>IF(A866=0,0,VLOOKUP(A866,入力ファイル!B:T,19,FALSE))</f>
        <v>0</v>
      </c>
    </row>
    <row r="867" spans="1:11">
      <c r="A867">
        <f>filter_input!E867</f>
        <v>0</v>
      </c>
      <c r="B867">
        <f>IF(A867=0,0,VLOOKUP(A867,入力ファイル!B:T,3,FALSE))</f>
        <v>0</v>
      </c>
      <c r="C867" s="1" t="str">
        <f>IF(A867=0,"",VLOOKUP(A867,入力ファイル!B:T,4,FALSE))</f>
        <v/>
      </c>
      <c r="D867" t="str">
        <f t="shared" si="26"/>
        <v/>
      </c>
      <c r="E867" t="str">
        <f t="shared" si="27"/>
        <v/>
      </c>
      <c r="F867">
        <f>IF(A867=0,0,VLOOKUP(A867,入力ファイル!B:T,5,FALSE))</f>
        <v>0</v>
      </c>
      <c r="G867">
        <f>IF(A867=0,0,VLOOKUP(VLOOKUP(A867,入力ファイル!B:T,6,FALSE),vendors!A:E,5,FALSE))</f>
        <v>0</v>
      </c>
      <c r="H867">
        <f>IF(A867=0,0,VLOOKUP(A867,入力ファイル!B:T,15,FALSE))</f>
        <v>0</v>
      </c>
      <c r="I867" t="str">
        <f>IFERROR(VLOOKUP(A867,subject_ids!A:B,2,FALSE),"")</f>
        <v/>
      </c>
      <c r="J867">
        <f>IF(A867=0,0,VLOOKUP(A867,入力ファイル!B:T,17,FALSE))</f>
        <v>0</v>
      </c>
      <c r="K867">
        <f>IF(A867=0,0,VLOOKUP(A867,入力ファイル!B:T,19,FALSE))</f>
        <v>0</v>
      </c>
    </row>
    <row r="868" spans="1:11">
      <c r="A868">
        <f>filter_input!E868</f>
        <v>0</v>
      </c>
      <c r="B868">
        <f>IF(A868=0,0,VLOOKUP(A868,入力ファイル!B:T,3,FALSE))</f>
        <v>0</v>
      </c>
      <c r="C868" s="1" t="str">
        <f>IF(A868=0,"",VLOOKUP(A868,入力ファイル!B:T,4,FALSE))</f>
        <v/>
      </c>
      <c r="D868" t="str">
        <f t="shared" si="26"/>
        <v/>
      </c>
      <c r="E868" t="str">
        <f t="shared" si="27"/>
        <v/>
      </c>
      <c r="F868">
        <f>IF(A868=0,0,VLOOKUP(A868,入力ファイル!B:T,5,FALSE))</f>
        <v>0</v>
      </c>
      <c r="G868">
        <f>IF(A868=0,0,VLOOKUP(VLOOKUP(A868,入力ファイル!B:T,6,FALSE),vendors!A:E,5,FALSE))</f>
        <v>0</v>
      </c>
      <c r="H868">
        <f>IF(A868=0,0,VLOOKUP(A868,入力ファイル!B:T,15,FALSE))</f>
        <v>0</v>
      </c>
      <c r="I868" t="str">
        <f>IFERROR(VLOOKUP(A868,subject_ids!A:B,2,FALSE),"")</f>
        <v/>
      </c>
      <c r="J868">
        <f>IF(A868=0,0,VLOOKUP(A868,入力ファイル!B:T,17,FALSE))</f>
        <v>0</v>
      </c>
      <c r="K868">
        <f>IF(A868=0,0,VLOOKUP(A868,入力ファイル!B:T,19,FALSE))</f>
        <v>0</v>
      </c>
    </row>
    <row r="869" spans="1:11">
      <c r="A869">
        <f>filter_input!E869</f>
        <v>0</v>
      </c>
      <c r="B869">
        <f>IF(A869=0,0,VLOOKUP(A869,入力ファイル!B:T,3,FALSE))</f>
        <v>0</v>
      </c>
      <c r="C869" s="1" t="str">
        <f>IF(A869=0,"",VLOOKUP(A869,入力ファイル!B:T,4,FALSE))</f>
        <v/>
      </c>
      <c r="D869" t="str">
        <f t="shared" si="26"/>
        <v/>
      </c>
      <c r="E869" t="str">
        <f t="shared" si="27"/>
        <v/>
      </c>
      <c r="F869">
        <f>IF(A869=0,0,VLOOKUP(A869,入力ファイル!B:T,5,FALSE))</f>
        <v>0</v>
      </c>
      <c r="G869">
        <f>IF(A869=0,0,VLOOKUP(VLOOKUP(A869,入力ファイル!B:T,6,FALSE),vendors!A:E,5,FALSE))</f>
        <v>0</v>
      </c>
      <c r="H869">
        <f>IF(A869=0,0,VLOOKUP(A869,入力ファイル!B:T,15,FALSE))</f>
        <v>0</v>
      </c>
      <c r="I869" t="str">
        <f>IFERROR(VLOOKUP(A869,subject_ids!A:B,2,FALSE),"")</f>
        <v/>
      </c>
      <c r="J869">
        <f>IF(A869=0,0,VLOOKUP(A869,入力ファイル!B:T,17,FALSE))</f>
        <v>0</v>
      </c>
      <c r="K869">
        <f>IF(A869=0,0,VLOOKUP(A869,入力ファイル!B:T,19,FALSE))</f>
        <v>0</v>
      </c>
    </row>
    <row r="870" spans="1:11">
      <c r="A870">
        <f>filter_input!E870</f>
        <v>0</v>
      </c>
      <c r="B870">
        <f>IF(A870=0,0,VLOOKUP(A870,入力ファイル!B:T,3,FALSE))</f>
        <v>0</v>
      </c>
      <c r="C870" s="1" t="str">
        <f>IF(A870=0,"",VLOOKUP(A870,入力ファイル!B:T,4,FALSE))</f>
        <v/>
      </c>
      <c r="D870" t="str">
        <f t="shared" si="26"/>
        <v/>
      </c>
      <c r="E870" t="str">
        <f t="shared" si="27"/>
        <v/>
      </c>
      <c r="F870">
        <f>IF(A870=0,0,VLOOKUP(A870,入力ファイル!B:T,5,FALSE))</f>
        <v>0</v>
      </c>
      <c r="G870">
        <f>IF(A870=0,0,VLOOKUP(VLOOKUP(A870,入力ファイル!B:T,6,FALSE),vendors!A:E,5,FALSE))</f>
        <v>0</v>
      </c>
      <c r="H870">
        <f>IF(A870=0,0,VLOOKUP(A870,入力ファイル!B:T,15,FALSE))</f>
        <v>0</v>
      </c>
      <c r="I870" t="str">
        <f>IFERROR(VLOOKUP(A870,subject_ids!A:B,2,FALSE),"")</f>
        <v/>
      </c>
      <c r="J870">
        <f>IF(A870=0,0,VLOOKUP(A870,入力ファイル!B:T,17,FALSE))</f>
        <v>0</v>
      </c>
      <c r="K870">
        <f>IF(A870=0,0,VLOOKUP(A870,入力ファイル!B:T,19,FALSE))</f>
        <v>0</v>
      </c>
    </row>
    <row r="871" spans="1:11">
      <c r="A871">
        <f>filter_input!E871</f>
        <v>0</v>
      </c>
      <c r="B871">
        <f>IF(A871=0,0,VLOOKUP(A871,入力ファイル!B:T,3,FALSE))</f>
        <v>0</v>
      </c>
      <c r="C871" s="1" t="str">
        <f>IF(A871=0,"",VLOOKUP(A871,入力ファイル!B:T,4,FALSE))</f>
        <v/>
      </c>
      <c r="D871" t="str">
        <f t="shared" si="26"/>
        <v/>
      </c>
      <c r="E871" t="str">
        <f t="shared" si="27"/>
        <v/>
      </c>
      <c r="F871">
        <f>IF(A871=0,0,VLOOKUP(A871,入力ファイル!B:T,5,FALSE))</f>
        <v>0</v>
      </c>
      <c r="G871">
        <f>IF(A871=0,0,VLOOKUP(VLOOKUP(A871,入力ファイル!B:T,6,FALSE),vendors!A:E,5,FALSE))</f>
        <v>0</v>
      </c>
      <c r="H871">
        <f>IF(A871=0,0,VLOOKUP(A871,入力ファイル!B:T,15,FALSE))</f>
        <v>0</v>
      </c>
      <c r="I871" t="str">
        <f>IFERROR(VLOOKUP(A871,subject_ids!A:B,2,FALSE),"")</f>
        <v/>
      </c>
      <c r="J871">
        <f>IF(A871=0,0,VLOOKUP(A871,入力ファイル!B:T,17,FALSE))</f>
        <v>0</v>
      </c>
      <c r="K871">
        <f>IF(A871=0,0,VLOOKUP(A871,入力ファイル!B:T,19,FALSE))</f>
        <v>0</v>
      </c>
    </row>
    <row r="872" spans="1:11">
      <c r="A872">
        <f>filter_input!E872</f>
        <v>0</v>
      </c>
      <c r="B872">
        <f>IF(A872=0,0,VLOOKUP(A872,入力ファイル!B:T,3,FALSE))</f>
        <v>0</v>
      </c>
      <c r="C872" s="1" t="str">
        <f>IF(A872=0,"",VLOOKUP(A872,入力ファイル!B:T,4,FALSE))</f>
        <v/>
      </c>
      <c r="D872" t="str">
        <f t="shared" si="26"/>
        <v/>
      </c>
      <c r="E872" t="str">
        <f t="shared" si="27"/>
        <v/>
      </c>
      <c r="F872">
        <f>IF(A872=0,0,VLOOKUP(A872,入力ファイル!B:T,5,FALSE))</f>
        <v>0</v>
      </c>
      <c r="G872">
        <f>IF(A872=0,0,VLOOKUP(VLOOKUP(A872,入力ファイル!B:T,6,FALSE),vendors!A:E,5,FALSE))</f>
        <v>0</v>
      </c>
      <c r="H872">
        <f>IF(A872=0,0,VLOOKUP(A872,入力ファイル!B:T,15,FALSE))</f>
        <v>0</v>
      </c>
      <c r="I872" t="str">
        <f>IFERROR(VLOOKUP(A872,subject_ids!A:B,2,FALSE),"")</f>
        <v/>
      </c>
      <c r="J872">
        <f>IF(A872=0,0,VLOOKUP(A872,入力ファイル!B:T,17,FALSE))</f>
        <v>0</v>
      </c>
      <c r="K872">
        <f>IF(A872=0,0,VLOOKUP(A872,入力ファイル!B:T,19,FALSE))</f>
        <v>0</v>
      </c>
    </row>
    <row r="873" spans="1:11">
      <c r="A873">
        <f>filter_input!E873</f>
        <v>0</v>
      </c>
      <c r="B873">
        <f>IF(A873=0,0,VLOOKUP(A873,入力ファイル!B:T,3,FALSE))</f>
        <v>0</v>
      </c>
      <c r="C873" s="1" t="str">
        <f>IF(A873=0,"",VLOOKUP(A873,入力ファイル!B:T,4,FALSE))</f>
        <v/>
      </c>
      <c r="D873" t="str">
        <f t="shared" si="26"/>
        <v/>
      </c>
      <c r="E873" t="str">
        <f t="shared" si="27"/>
        <v/>
      </c>
      <c r="F873">
        <f>IF(A873=0,0,VLOOKUP(A873,入力ファイル!B:T,5,FALSE))</f>
        <v>0</v>
      </c>
      <c r="G873">
        <f>IF(A873=0,0,VLOOKUP(VLOOKUP(A873,入力ファイル!B:T,6,FALSE),vendors!A:E,5,FALSE))</f>
        <v>0</v>
      </c>
      <c r="H873">
        <f>IF(A873=0,0,VLOOKUP(A873,入力ファイル!B:T,15,FALSE))</f>
        <v>0</v>
      </c>
      <c r="I873" t="str">
        <f>IFERROR(VLOOKUP(A873,subject_ids!A:B,2,FALSE),"")</f>
        <v/>
      </c>
      <c r="J873">
        <f>IF(A873=0,0,VLOOKUP(A873,入力ファイル!B:T,17,FALSE))</f>
        <v>0</v>
      </c>
      <c r="K873">
        <f>IF(A873=0,0,VLOOKUP(A873,入力ファイル!B:T,19,FALSE))</f>
        <v>0</v>
      </c>
    </row>
    <row r="874" spans="1:11">
      <c r="A874">
        <f>filter_input!E874</f>
        <v>0</v>
      </c>
      <c r="B874">
        <f>IF(A874=0,0,VLOOKUP(A874,入力ファイル!B:T,3,FALSE))</f>
        <v>0</v>
      </c>
      <c r="C874" s="1" t="str">
        <f>IF(A874=0,"",VLOOKUP(A874,入力ファイル!B:T,4,FALSE))</f>
        <v/>
      </c>
      <c r="D874" t="str">
        <f t="shared" si="26"/>
        <v/>
      </c>
      <c r="E874" t="str">
        <f t="shared" si="27"/>
        <v/>
      </c>
      <c r="F874">
        <f>IF(A874=0,0,VLOOKUP(A874,入力ファイル!B:T,5,FALSE))</f>
        <v>0</v>
      </c>
      <c r="G874">
        <f>IF(A874=0,0,VLOOKUP(VLOOKUP(A874,入力ファイル!B:T,6,FALSE),vendors!A:E,5,FALSE))</f>
        <v>0</v>
      </c>
      <c r="H874">
        <f>IF(A874=0,0,VLOOKUP(A874,入力ファイル!B:T,15,FALSE))</f>
        <v>0</v>
      </c>
      <c r="I874" t="str">
        <f>IFERROR(VLOOKUP(A874,subject_ids!A:B,2,FALSE),"")</f>
        <v/>
      </c>
      <c r="J874">
        <f>IF(A874=0,0,VLOOKUP(A874,入力ファイル!B:T,17,FALSE))</f>
        <v>0</v>
      </c>
      <c r="K874">
        <f>IF(A874=0,0,VLOOKUP(A874,入力ファイル!B:T,19,FALSE))</f>
        <v>0</v>
      </c>
    </row>
    <row r="875" spans="1:11">
      <c r="A875">
        <f>filter_input!E875</f>
        <v>0</v>
      </c>
      <c r="B875">
        <f>IF(A875=0,0,VLOOKUP(A875,入力ファイル!B:T,3,FALSE))</f>
        <v>0</v>
      </c>
      <c r="C875" s="1" t="str">
        <f>IF(A875=0,"",VLOOKUP(A875,入力ファイル!B:T,4,FALSE))</f>
        <v/>
      </c>
      <c r="D875" t="str">
        <f t="shared" si="26"/>
        <v/>
      </c>
      <c r="E875" t="str">
        <f t="shared" si="27"/>
        <v/>
      </c>
      <c r="F875">
        <f>IF(A875=0,0,VLOOKUP(A875,入力ファイル!B:T,5,FALSE))</f>
        <v>0</v>
      </c>
      <c r="G875">
        <f>IF(A875=0,0,VLOOKUP(VLOOKUP(A875,入力ファイル!B:T,6,FALSE),vendors!A:E,5,FALSE))</f>
        <v>0</v>
      </c>
      <c r="H875">
        <f>IF(A875=0,0,VLOOKUP(A875,入力ファイル!B:T,15,FALSE))</f>
        <v>0</v>
      </c>
      <c r="I875" t="str">
        <f>IFERROR(VLOOKUP(A875,subject_ids!A:B,2,FALSE),"")</f>
        <v/>
      </c>
      <c r="J875">
        <f>IF(A875=0,0,VLOOKUP(A875,入力ファイル!B:T,17,FALSE))</f>
        <v>0</v>
      </c>
      <c r="K875">
        <f>IF(A875=0,0,VLOOKUP(A875,入力ファイル!B:T,19,FALSE))</f>
        <v>0</v>
      </c>
    </row>
    <row r="876" spans="1:11">
      <c r="A876">
        <f>filter_input!E876</f>
        <v>0</v>
      </c>
      <c r="B876">
        <f>IF(A876=0,0,VLOOKUP(A876,入力ファイル!B:T,3,FALSE))</f>
        <v>0</v>
      </c>
      <c r="C876" s="1" t="str">
        <f>IF(A876=0,"",VLOOKUP(A876,入力ファイル!B:T,4,FALSE))</f>
        <v/>
      </c>
      <c r="D876" t="str">
        <f t="shared" si="26"/>
        <v/>
      </c>
      <c r="E876" t="str">
        <f t="shared" si="27"/>
        <v/>
      </c>
      <c r="F876">
        <f>IF(A876=0,0,VLOOKUP(A876,入力ファイル!B:T,5,FALSE))</f>
        <v>0</v>
      </c>
      <c r="G876">
        <f>IF(A876=0,0,VLOOKUP(VLOOKUP(A876,入力ファイル!B:T,6,FALSE),vendors!A:E,5,FALSE))</f>
        <v>0</v>
      </c>
      <c r="H876">
        <f>IF(A876=0,0,VLOOKUP(A876,入力ファイル!B:T,15,FALSE))</f>
        <v>0</v>
      </c>
      <c r="I876" t="str">
        <f>IFERROR(VLOOKUP(A876,subject_ids!A:B,2,FALSE),"")</f>
        <v/>
      </c>
      <c r="J876">
        <f>IF(A876=0,0,VLOOKUP(A876,入力ファイル!B:T,17,FALSE))</f>
        <v>0</v>
      </c>
      <c r="K876">
        <f>IF(A876=0,0,VLOOKUP(A876,入力ファイル!B:T,19,FALSE))</f>
        <v>0</v>
      </c>
    </row>
    <row r="877" spans="1:11">
      <c r="A877">
        <f>filter_input!E877</f>
        <v>0</v>
      </c>
      <c r="B877">
        <f>IF(A877=0,0,VLOOKUP(A877,入力ファイル!B:T,3,FALSE))</f>
        <v>0</v>
      </c>
      <c r="C877" s="1" t="str">
        <f>IF(A877=0,"",VLOOKUP(A877,入力ファイル!B:T,4,FALSE))</f>
        <v/>
      </c>
      <c r="D877" t="str">
        <f t="shared" si="26"/>
        <v/>
      </c>
      <c r="E877" t="str">
        <f t="shared" si="27"/>
        <v/>
      </c>
      <c r="F877">
        <f>IF(A877=0,0,VLOOKUP(A877,入力ファイル!B:T,5,FALSE))</f>
        <v>0</v>
      </c>
      <c r="G877">
        <f>IF(A877=0,0,VLOOKUP(VLOOKUP(A877,入力ファイル!B:T,6,FALSE),vendors!A:E,5,FALSE))</f>
        <v>0</v>
      </c>
      <c r="H877">
        <f>IF(A877=0,0,VLOOKUP(A877,入力ファイル!B:T,15,FALSE))</f>
        <v>0</v>
      </c>
      <c r="I877" t="str">
        <f>IFERROR(VLOOKUP(A877,subject_ids!A:B,2,FALSE),"")</f>
        <v/>
      </c>
      <c r="J877">
        <f>IF(A877=0,0,VLOOKUP(A877,入力ファイル!B:T,17,FALSE))</f>
        <v>0</v>
      </c>
      <c r="K877">
        <f>IF(A877=0,0,VLOOKUP(A877,入力ファイル!B:T,19,FALSE))</f>
        <v>0</v>
      </c>
    </row>
    <row r="878" spans="1:11">
      <c r="A878">
        <f>filter_input!E878</f>
        <v>0</v>
      </c>
      <c r="B878">
        <f>IF(A878=0,0,VLOOKUP(A878,入力ファイル!B:T,3,FALSE))</f>
        <v>0</v>
      </c>
      <c r="C878" s="1" t="str">
        <f>IF(A878=0,"",VLOOKUP(A878,入力ファイル!B:T,4,FALSE))</f>
        <v/>
      </c>
      <c r="D878" t="str">
        <f t="shared" si="26"/>
        <v/>
      </c>
      <c r="E878" t="str">
        <f t="shared" si="27"/>
        <v/>
      </c>
      <c r="F878">
        <f>IF(A878=0,0,VLOOKUP(A878,入力ファイル!B:T,5,FALSE))</f>
        <v>0</v>
      </c>
      <c r="G878">
        <f>IF(A878=0,0,VLOOKUP(VLOOKUP(A878,入力ファイル!B:T,6,FALSE),vendors!A:E,5,FALSE))</f>
        <v>0</v>
      </c>
      <c r="H878">
        <f>IF(A878=0,0,VLOOKUP(A878,入力ファイル!B:T,15,FALSE))</f>
        <v>0</v>
      </c>
      <c r="I878" t="str">
        <f>IFERROR(VLOOKUP(A878,subject_ids!A:B,2,FALSE),"")</f>
        <v/>
      </c>
      <c r="J878">
        <f>IF(A878=0,0,VLOOKUP(A878,入力ファイル!B:T,17,FALSE))</f>
        <v>0</v>
      </c>
      <c r="K878">
        <f>IF(A878=0,0,VLOOKUP(A878,入力ファイル!B:T,19,FALSE))</f>
        <v>0</v>
      </c>
    </row>
    <row r="879" spans="1:11">
      <c r="A879">
        <f>filter_input!E879</f>
        <v>0</v>
      </c>
      <c r="B879">
        <f>IF(A879=0,0,VLOOKUP(A879,入力ファイル!B:T,3,FALSE))</f>
        <v>0</v>
      </c>
      <c r="C879" s="1" t="str">
        <f>IF(A879=0,"",VLOOKUP(A879,入力ファイル!B:T,4,FALSE))</f>
        <v/>
      </c>
      <c r="D879" t="str">
        <f t="shared" si="26"/>
        <v/>
      </c>
      <c r="E879" t="str">
        <f t="shared" si="27"/>
        <v/>
      </c>
      <c r="F879">
        <f>IF(A879=0,0,VLOOKUP(A879,入力ファイル!B:T,5,FALSE))</f>
        <v>0</v>
      </c>
      <c r="G879">
        <f>IF(A879=0,0,VLOOKUP(VLOOKUP(A879,入力ファイル!B:T,6,FALSE),vendors!A:E,5,FALSE))</f>
        <v>0</v>
      </c>
      <c r="H879">
        <f>IF(A879=0,0,VLOOKUP(A879,入力ファイル!B:T,15,FALSE))</f>
        <v>0</v>
      </c>
      <c r="I879" t="str">
        <f>IFERROR(VLOOKUP(A879,subject_ids!A:B,2,FALSE),"")</f>
        <v/>
      </c>
      <c r="J879">
        <f>IF(A879=0,0,VLOOKUP(A879,入力ファイル!B:T,17,FALSE))</f>
        <v>0</v>
      </c>
      <c r="K879">
        <f>IF(A879=0,0,VLOOKUP(A879,入力ファイル!B:T,19,FALSE))</f>
        <v>0</v>
      </c>
    </row>
    <row r="880" spans="1:11">
      <c r="A880">
        <f>filter_input!E880</f>
        <v>0</v>
      </c>
      <c r="B880">
        <f>IF(A880=0,0,VLOOKUP(A880,入力ファイル!B:T,3,FALSE))</f>
        <v>0</v>
      </c>
      <c r="C880" s="1" t="str">
        <f>IF(A880=0,"",VLOOKUP(A880,入力ファイル!B:T,4,FALSE))</f>
        <v/>
      </c>
      <c r="D880" t="str">
        <f t="shared" si="26"/>
        <v/>
      </c>
      <c r="E880" t="str">
        <f t="shared" si="27"/>
        <v/>
      </c>
      <c r="F880">
        <f>IF(A880=0,0,VLOOKUP(A880,入力ファイル!B:T,5,FALSE))</f>
        <v>0</v>
      </c>
      <c r="G880">
        <f>IF(A880=0,0,VLOOKUP(VLOOKUP(A880,入力ファイル!B:T,6,FALSE),vendors!A:E,5,FALSE))</f>
        <v>0</v>
      </c>
      <c r="H880">
        <f>IF(A880=0,0,VLOOKUP(A880,入力ファイル!B:T,15,FALSE))</f>
        <v>0</v>
      </c>
      <c r="I880" t="str">
        <f>IFERROR(VLOOKUP(A880,subject_ids!A:B,2,FALSE),"")</f>
        <v/>
      </c>
      <c r="J880">
        <f>IF(A880=0,0,VLOOKUP(A880,入力ファイル!B:T,17,FALSE))</f>
        <v>0</v>
      </c>
      <c r="K880">
        <f>IF(A880=0,0,VLOOKUP(A880,入力ファイル!B:T,19,FALSE))</f>
        <v>0</v>
      </c>
    </row>
    <row r="881" spans="1:11">
      <c r="A881">
        <f>filter_input!E881</f>
        <v>0</v>
      </c>
      <c r="B881">
        <f>IF(A881=0,0,VLOOKUP(A881,入力ファイル!B:T,3,FALSE))</f>
        <v>0</v>
      </c>
      <c r="C881" s="1" t="str">
        <f>IF(A881=0,"",VLOOKUP(A881,入力ファイル!B:T,4,FALSE))</f>
        <v/>
      </c>
      <c r="D881" t="str">
        <f t="shared" si="26"/>
        <v/>
      </c>
      <c r="E881" t="str">
        <f t="shared" si="27"/>
        <v/>
      </c>
      <c r="F881">
        <f>IF(A881=0,0,VLOOKUP(A881,入力ファイル!B:T,5,FALSE))</f>
        <v>0</v>
      </c>
      <c r="G881">
        <f>IF(A881=0,0,VLOOKUP(VLOOKUP(A881,入力ファイル!B:T,6,FALSE),vendors!A:E,5,FALSE))</f>
        <v>0</v>
      </c>
      <c r="H881">
        <f>IF(A881=0,0,VLOOKUP(A881,入力ファイル!B:T,15,FALSE))</f>
        <v>0</v>
      </c>
      <c r="I881" t="str">
        <f>IFERROR(VLOOKUP(A881,subject_ids!A:B,2,FALSE),"")</f>
        <v/>
      </c>
      <c r="J881">
        <f>IF(A881=0,0,VLOOKUP(A881,入力ファイル!B:T,17,FALSE))</f>
        <v>0</v>
      </c>
      <c r="K881">
        <f>IF(A881=0,0,VLOOKUP(A881,入力ファイル!B:T,19,FALSE))</f>
        <v>0</v>
      </c>
    </row>
    <row r="882" spans="1:11">
      <c r="A882">
        <f>filter_input!E882</f>
        <v>0</v>
      </c>
      <c r="B882">
        <f>IF(A882=0,0,VLOOKUP(A882,入力ファイル!B:T,3,FALSE))</f>
        <v>0</v>
      </c>
      <c r="C882" s="1" t="str">
        <f>IF(A882=0,"",VLOOKUP(A882,入力ファイル!B:T,4,FALSE))</f>
        <v/>
      </c>
      <c r="D882" t="str">
        <f t="shared" si="26"/>
        <v/>
      </c>
      <c r="E882" t="str">
        <f t="shared" si="27"/>
        <v/>
      </c>
      <c r="F882">
        <f>IF(A882=0,0,VLOOKUP(A882,入力ファイル!B:T,5,FALSE))</f>
        <v>0</v>
      </c>
      <c r="G882">
        <f>IF(A882=0,0,VLOOKUP(VLOOKUP(A882,入力ファイル!B:T,6,FALSE),vendors!A:E,5,FALSE))</f>
        <v>0</v>
      </c>
      <c r="H882">
        <f>IF(A882=0,0,VLOOKUP(A882,入力ファイル!B:T,15,FALSE))</f>
        <v>0</v>
      </c>
      <c r="I882" t="str">
        <f>IFERROR(VLOOKUP(A882,subject_ids!A:B,2,FALSE),"")</f>
        <v/>
      </c>
      <c r="J882">
        <f>IF(A882=0,0,VLOOKUP(A882,入力ファイル!B:T,17,FALSE))</f>
        <v>0</v>
      </c>
      <c r="K882">
        <f>IF(A882=0,0,VLOOKUP(A882,入力ファイル!B:T,19,FALSE))</f>
        <v>0</v>
      </c>
    </row>
    <row r="883" spans="1:11">
      <c r="A883">
        <f>filter_input!E883</f>
        <v>0</v>
      </c>
      <c r="B883">
        <f>IF(A883=0,0,VLOOKUP(A883,入力ファイル!B:T,3,FALSE))</f>
        <v>0</v>
      </c>
      <c r="C883" s="1" t="str">
        <f>IF(A883=0,"",VLOOKUP(A883,入力ファイル!B:T,4,FALSE))</f>
        <v/>
      </c>
      <c r="D883" t="str">
        <f t="shared" si="26"/>
        <v/>
      </c>
      <c r="E883" t="str">
        <f t="shared" si="27"/>
        <v/>
      </c>
      <c r="F883">
        <f>IF(A883=0,0,VLOOKUP(A883,入力ファイル!B:T,5,FALSE))</f>
        <v>0</v>
      </c>
      <c r="G883">
        <f>IF(A883=0,0,VLOOKUP(VLOOKUP(A883,入力ファイル!B:T,6,FALSE),vendors!A:E,5,FALSE))</f>
        <v>0</v>
      </c>
      <c r="H883">
        <f>IF(A883=0,0,VLOOKUP(A883,入力ファイル!B:T,15,FALSE))</f>
        <v>0</v>
      </c>
      <c r="I883" t="str">
        <f>IFERROR(VLOOKUP(A883,subject_ids!A:B,2,FALSE),"")</f>
        <v/>
      </c>
      <c r="J883">
        <f>IF(A883=0,0,VLOOKUP(A883,入力ファイル!B:T,17,FALSE))</f>
        <v>0</v>
      </c>
      <c r="K883">
        <f>IF(A883=0,0,VLOOKUP(A883,入力ファイル!B:T,19,FALSE))</f>
        <v>0</v>
      </c>
    </row>
    <row r="884" spans="1:11">
      <c r="A884">
        <f>filter_input!E884</f>
        <v>0</v>
      </c>
      <c r="B884">
        <f>IF(A884=0,0,VLOOKUP(A884,入力ファイル!B:T,3,FALSE))</f>
        <v>0</v>
      </c>
      <c r="C884" s="1" t="str">
        <f>IF(A884=0,"",VLOOKUP(A884,入力ファイル!B:T,4,FALSE))</f>
        <v/>
      </c>
      <c r="D884" t="str">
        <f t="shared" si="26"/>
        <v/>
      </c>
      <c r="E884" t="str">
        <f t="shared" si="27"/>
        <v/>
      </c>
      <c r="F884">
        <f>IF(A884=0,0,VLOOKUP(A884,入力ファイル!B:T,5,FALSE))</f>
        <v>0</v>
      </c>
      <c r="G884">
        <f>IF(A884=0,0,VLOOKUP(VLOOKUP(A884,入力ファイル!B:T,6,FALSE),vendors!A:E,5,FALSE))</f>
        <v>0</v>
      </c>
      <c r="H884">
        <f>IF(A884=0,0,VLOOKUP(A884,入力ファイル!B:T,15,FALSE))</f>
        <v>0</v>
      </c>
      <c r="I884" t="str">
        <f>IFERROR(VLOOKUP(A884,subject_ids!A:B,2,FALSE),"")</f>
        <v/>
      </c>
      <c r="J884">
        <f>IF(A884=0,0,VLOOKUP(A884,入力ファイル!B:T,17,FALSE))</f>
        <v>0</v>
      </c>
      <c r="K884">
        <f>IF(A884=0,0,VLOOKUP(A884,入力ファイル!B:T,19,FALSE))</f>
        <v>0</v>
      </c>
    </row>
    <row r="885" spans="1:11">
      <c r="A885">
        <f>filter_input!E885</f>
        <v>0</v>
      </c>
      <c r="B885">
        <f>IF(A885=0,0,VLOOKUP(A885,入力ファイル!B:T,3,FALSE))</f>
        <v>0</v>
      </c>
      <c r="C885" s="1" t="str">
        <f>IF(A885=0,"",VLOOKUP(A885,入力ファイル!B:T,4,FALSE))</f>
        <v/>
      </c>
      <c r="D885" t="str">
        <f t="shared" si="26"/>
        <v/>
      </c>
      <c r="E885" t="str">
        <f t="shared" si="27"/>
        <v/>
      </c>
      <c r="F885">
        <f>IF(A885=0,0,VLOOKUP(A885,入力ファイル!B:T,5,FALSE))</f>
        <v>0</v>
      </c>
      <c r="G885">
        <f>IF(A885=0,0,VLOOKUP(VLOOKUP(A885,入力ファイル!B:T,6,FALSE),vendors!A:E,5,FALSE))</f>
        <v>0</v>
      </c>
      <c r="H885">
        <f>IF(A885=0,0,VLOOKUP(A885,入力ファイル!B:T,15,FALSE))</f>
        <v>0</v>
      </c>
      <c r="I885" t="str">
        <f>IFERROR(VLOOKUP(A885,subject_ids!A:B,2,FALSE),"")</f>
        <v/>
      </c>
      <c r="J885">
        <f>IF(A885=0,0,VLOOKUP(A885,入力ファイル!B:T,17,FALSE))</f>
        <v>0</v>
      </c>
      <c r="K885">
        <f>IF(A885=0,0,VLOOKUP(A885,入力ファイル!B:T,19,FALSE))</f>
        <v>0</v>
      </c>
    </row>
    <row r="886" spans="1:11">
      <c r="A886">
        <f>filter_input!E886</f>
        <v>0</v>
      </c>
      <c r="B886">
        <f>IF(A886=0,0,VLOOKUP(A886,入力ファイル!B:T,3,FALSE))</f>
        <v>0</v>
      </c>
      <c r="C886" s="1" t="str">
        <f>IF(A886=0,"",VLOOKUP(A886,入力ファイル!B:T,4,FALSE))</f>
        <v/>
      </c>
      <c r="D886" t="str">
        <f t="shared" si="26"/>
        <v/>
      </c>
      <c r="E886" t="str">
        <f t="shared" si="27"/>
        <v/>
      </c>
      <c r="F886">
        <f>IF(A886=0,0,VLOOKUP(A886,入力ファイル!B:T,5,FALSE))</f>
        <v>0</v>
      </c>
      <c r="G886">
        <f>IF(A886=0,0,VLOOKUP(VLOOKUP(A886,入力ファイル!B:T,6,FALSE),vendors!A:E,5,FALSE))</f>
        <v>0</v>
      </c>
      <c r="H886">
        <f>IF(A886=0,0,VLOOKUP(A886,入力ファイル!B:T,15,FALSE))</f>
        <v>0</v>
      </c>
      <c r="I886" t="str">
        <f>IFERROR(VLOOKUP(A886,subject_ids!A:B,2,FALSE),"")</f>
        <v/>
      </c>
      <c r="J886">
        <f>IF(A886=0,0,VLOOKUP(A886,入力ファイル!B:T,17,FALSE))</f>
        <v>0</v>
      </c>
      <c r="K886">
        <f>IF(A886=0,0,VLOOKUP(A886,入力ファイル!B:T,19,FALSE))</f>
        <v>0</v>
      </c>
    </row>
    <row r="887" spans="1:11">
      <c r="A887">
        <f>filter_input!E887</f>
        <v>0</v>
      </c>
      <c r="B887">
        <f>IF(A887=0,0,VLOOKUP(A887,入力ファイル!B:T,3,FALSE))</f>
        <v>0</v>
      </c>
      <c r="C887" s="1" t="str">
        <f>IF(A887=0,"",VLOOKUP(A887,入力ファイル!B:T,4,FALSE))</f>
        <v/>
      </c>
      <c r="D887" t="str">
        <f t="shared" si="26"/>
        <v/>
      </c>
      <c r="E887" t="str">
        <f t="shared" si="27"/>
        <v/>
      </c>
      <c r="F887">
        <f>IF(A887=0,0,VLOOKUP(A887,入力ファイル!B:T,5,FALSE))</f>
        <v>0</v>
      </c>
      <c r="G887">
        <f>IF(A887=0,0,VLOOKUP(VLOOKUP(A887,入力ファイル!B:T,6,FALSE),vendors!A:E,5,FALSE))</f>
        <v>0</v>
      </c>
      <c r="H887">
        <f>IF(A887=0,0,VLOOKUP(A887,入力ファイル!B:T,15,FALSE))</f>
        <v>0</v>
      </c>
      <c r="I887" t="str">
        <f>IFERROR(VLOOKUP(A887,subject_ids!A:B,2,FALSE),"")</f>
        <v/>
      </c>
      <c r="J887">
        <f>IF(A887=0,0,VLOOKUP(A887,入力ファイル!B:T,17,FALSE))</f>
        <v>0</v>
      </c>
      <c r="K887">
        <f>IF(A887=0,0,VLOOKUP(A887,入力ファイル!B:T,19,FALSE))</f>
        <v>0</v>
      </c>
    </row>
    <row r="888" spans="1:11">
      <c r="A888">
        <f>filter_input!E888</f>
        <v>0</v>
      </c>
      <c r="B888">
        <f>IF(A888=0,0,VLOOKUP(A888,入力ファイル!B:T,3,FALSE))</f>
        <v>0</v>
      </c>
      <c r="C888" s="1" t="str">
        <f>IF(A888=0,"",VLOOKUP(A888,入力ファイル!B:T,4,FALSE))</f>
        <v/>
      </c>
      <c r="D888" t="str">
        <f t="shared" si="26"/>
        <v/>
      </c>
      <c r="E888" t="str">
        <f t="shared" si="27"/>
        <v/>
      </c>
      <c r="F888">
        <f>IF(A888=0,0,VLOOKUP(A888,入力ファイル!B:T,5,FALSE))</f>
        <v>0</v>
      </c>
      <c r="G888">
        <f>IF(A888=0,0,VLOOKUP(VLOOKUP(A888,入力ファイル!B:T,6,FALSE),vendors!A:E,5,FALSE))</f>
        <v>0</v>
      </c>
      <c r="H888">
        <f>IF(A888=0,0,VLOOKUP(A888,入力ファイル!B:T,15,FALSE))</f>
        <v>0</v>
      </c>
      <c r="I888" t="str">
        <f>IFERROR(VLOOKUP(A888,subject_ids!A:B,2,FALSE),"")</f>
        <v/>
      </c>
      <c r="J888">
        <f>IF(A888=0,0,VLOOKUP(A888,入力ファイル!B:T,17,FALSE))</f>
        <v>0</v>
      </c>
      <c r="K888">
        <f>IF(A888=0,0,VLOOKUP(A888,入力ファイル!B:T,19,FALSE))</f>
        <v>0</v>
      </c>
    </row>
    <row r="889" spans="1:11">
      <c r="A889">
        <f>filter_input!E889</f>
        <v>0</v>
      </c>
      <c r="B889">
        <f>IF(A889=0,0,VLOOKUP(A889,入力ファイル!B:T,3,FALSE))</f>
        <v>0</v>
      </c>
      <c r="C889" s="1" t="str">
        <f>IF(A889=0,"",VLOOKUP(A889,入力ファイル!B:T,4,FALSE))</f>
        <v/>
      </c>
      <c r="D889" t="str">
        <f t="shared" si="26"/>
        <v/>
      </c>
      <c r="E889" t="str">
        <f t="shared" si="27"/>
        <v/>
      </c>
      <c r="F889">
        <f>IF(A889=0,0,VLOOKUP(A889,入力ファイル!B:T,5,FALSE))</f>
        <v>0</v>
      </c>
      <c r="G889">
        <f>IF(A889=0,0,VLOOKUP(VLOOKUP(A889,入力ファイル!B:T,6,FALSE),vendors!A:E,5,FALSE))</f>
        <v>0</v>
      </c>
      <c r="H889">
        <f>IF(A889=0,0,VLOOKUP(A889,入力ファイル!B:T,15,FALSE))</f>
        <v>0</v>
      </c>
      <c r="I889" t="str">
        <f>IFERROR(VLOOKUP(A889,subject_ids!A:B,2,FALSE),"")</f>
        <v/>
      </c>
      <c r="J889">
        <f>IF(A889=0,0,VLOOKUP(A889,入力ファイル!B:T,17,FALSE))</f>
        <v>0</v>
      </c>
      <c r="K889">
        <f>IF(A889=0,0,VLOOKUP(A889,入力ファイル!B:T,19,FALSE))</f>
        <v>0</v>
      </c>
    </row>
    <row r="890" spans="1:11">
      <c r="A890">
        <f>filter_input!E890</f>
        <v>0</v>
      </c>
      <c r="B890">
        <f>IF(A890=0,0,VLOOKUP(A890,入力ファイル!B:T,3,FALSE))</f>
        <v>0</v>
      </c>
      <c r="C890" s="1" t="str">
        <f>IF(A890=0,"",VLOOKUP(A890,入力ファイル!B:T,4,FALSE))</f>
        <v/>
      </c>
      <c r="D890" t="str">
        <f t="shared" si="26"/>
        <v/>
      </c>
      <c r="E890" t="str">
        <f t="shared" si="27"/>
        <v/>
      </c>
      <c r="F890">
        <f>IF(A890=0,0,VLOOKUP(A890,入力ファイル!B:T,5,FALSE))</f>
        <v>0</v>
      </c>
      <c r="G890">
        <f>IF(A890=0,0,VLOOKUP(VLOOKUP(A890,入力ファイル!B:T,6,FALSE),vendors!A:E,5,FALSE))</f>
        <v>0</v>
      </c>
      <c r="H890">
        <f>IF(A890=0,0,VLOOKUP(A890,入力ファイル!B:T,15,FALSE))</f>
        <v>0</v>
      </c>
      <c r="I890" t="str">
        <f>IFERROR(VLOOKUP(A890,subject_ids!A:B,2,FALSE),"")</f>
        <v/>
      </c>
      <c r="J890">
        <f>IF(A890=0,0,VLOOKUP(A890,入力ファイル!B:T,17,FALSE))</f>
        <v>0</v>
      </c>
      <c r="K890">
        <f>IF(A890=0,0,VLOOKUP(A890,入力ファイル!B:T,19,FALSE))</f>
        <v>0</v>
      </c>
    </row>
    <row r="891" spans="1:11">
      <c r="A891">
        <f>filter_input!E891</f>
        <v>0</v>
      </c>
      <c r="B891">
        <f>IF(A891=0,0,VLOOKUP(A891,入力ファイル!B:T,3,FALSE))</f>
        <v>0</v>
      </c>
      <c r="C891" s="1" t="str">
        <f>IF(A891=0,"",VLOOKUP(A891,入力ファイル!B:T,4,FALSE))</f>
        <v/>
      </c>
      <c r="D891" t="str">
        <f t="shared" si="26"/>
        <v/>
      </c>
      <c r="E891" t="str">
        <f t="shared" si="27"/>
        <v/>
      </c>
      <c r="F891">
        <f>IF(A891=0,0,VLOOKUP(A891,入力ファイル!B:T,5,FALSE))</f>
        <v>0</v>
      </c>
      <c r="G891">
        <f>IF(A891=0,0,VLOOKUP(VLOOKUP(A891,入力ファイル!B:T,6,FALSE),vendors!A:E,5,FALSE))</f>
        <v>0</v>
      </c>
      <c r="H891">
        <f>IF(A891=0,0,VLOOKUP(A891,入力ファイル!B:T,15,FALSE))</f>
        <v>0</v>
      </c>
      <c r="I891" t="str">
        <f>IFERROR(VLOOKUP(A891,subject_ids!A:B,2,FALSE),"")</f>
        <v/>
      </c>
      <c r="J891">
        <f>IF(A891=0,0,VLOOKUP(A891,入力ファイル!B:T,17,FALSE))</f>
        <v>0</v>
      </c>
      <c r="K891">
        <f>IF(A891=0,0,VLOOKUP(A891,入力ファイル!B:T,19,FALSE))</f>
        <v>0</v>
      </c>
    </row>
    <row r="892" spans="1:11">
      <c r="A892">
        <f>filter_input!E892</f>
        <v>0</v>
      </c>
      <c r="B892">
        <f>IF(A892=0,0,VLOOKUP(A892,入力ファイル!B:T,3,FALSE))</f>
        <v>0</v>
      </c>
      <c r="C892" s="1" t="str">
        <f>IF(A892=0,"",VLOOKUP(A892,入力ファイル!B:T,4,FALSE))</f>
        <v/>
      </c>
      <c r="D892" t="str">
        <f t="shared" si="26"/>
        <v/>
      </c>
      <c r="E892" t="str">
        <f t="shared" si="27"/>
        <v/>
      </c>
      <c r="F892">
        <f>IF(A892=0,0,VLOOKUP(A892,入力ファイル!B:T,5,FALSE))</f>
        <v>0</v>
      </c>
      <c r="G892">
        <f>IF(A892=0,0,VLOOKUP(VLOOKUP(A892,入力ファイル!B:T,6,FALSE),vendors!A:E,5,FALSE))</f>
        <v>0</v>
      </c>
      <c r="H892">
        <f>IF(A892=0,0,VLOOKUP(A892,入力ファイル!B:T,15,FALSE))</f>
        <v>0</v>
      </c>
      <c r="I892" t="str">
        <f>IFERROR(VLOOKUP(A892,subject_ids!A:B,2,FALSE),"")</f>
        <v/>
      </c>
      <c r="J892">
        <f>IF(A892=0,0,VLOOKUP(A892,入力ファイル!B:T,17,FALSE))</f>
        <v>0</v>
      </c>
      <c r="K892">
        <f>IF(A892=0,0,VLOOKUP(A892,入力ファイル!B:T,19,FALSE))</f>
        <v>0</v>
      </c>
    </row>
    <row r="893" spans="1:11">
      <c r="A893">
        <f>filter_input!E893</f>
        <v>0</v>
      </c>
      <c r="B893">
        <f>IF(A893=0,0,VLOOKUP(A893,入力ファイル!B:T,3,FALSE))</f>
        <v>0</v>
      </c>
      <c r="C893" s="1" t="str">
        <f>IF(A893=0,"",VLOOKUP(A893,入力ファイル!B:T,4,FALSE))</f>
        <v/>
      </c>
      <c r="D893" t="str">
        <f t="shared" si="26"/>
        <v/>
      </c>
      <c r="E893" t="str">
        <f t="shared" si="27"/>
        <v/>
      </c>
      <c r="F893">
        <f>IF(A893=0,0,VLOOKUP(A893,入力ファイル!B:T,5,FALSE))</f>
        <v>0</v>
      </c>
      <c r="G893">
        <f>IF(A893=0,0,VLOOKUP(VLOOKUP(A893,入力ファイル!B:T,6,FALSE),vendors!A:E,5,FALSE))</f>
        <v>0</v>
      </c>
      <c r="H893">
        <f>IF(A893=0,0,VLOOKUP(A893,入力ファイル!B:T,15,FALSE))</f>
        <v>0</v>
      </c>
      <c r="I893" t="str">
        <f>IFERROR(VLOOKUP(A893,subject_ids!A:B,2,FALSE),"")</f>
        <v/>
      </c>
      <c r="J893">
        <f>IF(A893=0,0,VLOOKUP(A893,入力ファイル!B:T,17,FALSE))</f>
        <v>0</v>
      </c>
      <c r="K893">
        <f>IF(A893=0,0,VLOOKUP(A893,入力ファイル!B:T,19,FALSE))</f>
        <v>0</v>
      </c>
    </row>
    <row r="894" spans="1:11">
      <c r="A894">
        <f>filter_input!E894</f>
        <v>0</v>
      </c>
      <c r="B894">
        <f>IF(A894=0,0,VLOOKUP(A894,入力ファイル!B:T,3,FALSE))</f>
        <v>0</v>
      </c>
      <c r="C894" s="1" t="str">
        <f>IF(A894=0,"",VLOOKUP(A894,入力ファイル!B:T,4,FALSE))</f>
        <v/>
      </c>
      <c r="D894" t="str">
        <f t="shared" si="26"/>
        <v/>
      </c>
      <c r="E894" t="str">
        <f t="shared" si="27"/>
        <v/>
      </c>
      <c r="F894">
        <f>IF(A894=0,0,VLOOKUP(A894,入力ファイル!B:T,5,FALSE))</f>
        <v>0</v>
      </c>
      <c r="G894">
        <f>IF(A894=0,0,VLOOKUP(VLOOKUP(A894,入力ファイル!B:T,6,FALSE),vendors!A:E,5,FALSE))</f>
        <v>0</v>
      </c>
      <c r="H894">
        <f>IF(A894=0,0,VLOOKUP(A894,入力ファイル!B:T,15,FALSE))</f>
        <v>0</v>
      </c>
      <c r="I894" t="str">
        <f>IFERROR(VLOOKUP(A894,subject_ids!A:B,2,FALSE),"")</f>
        <v/>
      </c>
      <c r="J894">
        <f>IF(A894=0,0,VLOOKUP(A894,入力ファイル!B:T,17,FALSE))</f>
        <v>0</v>
      </c>
      <c r="K894">
        <f>IF(A894=0,0,VLOOKUP(A894,入力ファイル!B:T,19,FALSE))</f>
        <v>0</v>
      </c>
    </row>
    <row r="895" spans="1:11">
      <c r="A895">
        <f>filter_input!E895</f>
        <v>0</v>
      </c>
      <c r="B895">
        <f>IF(A895=0,0,VLOOKUP(A895,入力ファイル!B:T,3,FALSE))</f>
        <v>0</v>
      </c>
      <c r="C895" s="1" t="str">
        <f>IF(A895=0,"",VLOOKUP(A895,入力ファイル!B:T,4,FALSE))</f>
        <v/>
      </c>
      <c r="D895" t="str">
        <f t="shared" si="26"/>
        <v/>
      </c>
      <c r="E895" t="str">
        <f t="shared" si="27"/>
        <v/>
      </c>
      <c r="F895">
        <f>IF(A895=0,0,VLOOKUP(A895,入力ファイル!B:T,5,FALSE))</f>
        <v>0</v>
      </c>
      <c r="G895">
        <f>IF(A895=0,0,VLOOKUP(VLOOKUP(A895,入力ファイル!B:T,6,FALSE),vendors!A:E,5,FALSE))</f>
        <v>0</v>
      </c>
      <c r="H895">
        <f>IF(A895=0,0,VLOOKUP(A895,入力ファイル!B:T,15,FALSE))</f>
        <v>0</v>
      </c>
      <c r="I895" t="str">
        <f>IFERROR(VLOOKUP(A895,subject_ids!A:B,2,FALSE),"")</f>
        <v/>
      </c>
      <c r="J895">
        <f>IF(A895=0,0,VLOOKUP(A895,入力ファイル!B:T,17,FALSE))</f>
        <v>0</v>
      </c>
      <c r="K895">
        <f>IF(A895=0,0,VLOOKUP(A895,入力ファイル!B:T,19,FALSE))</f>
        <v>0</v>
      </c>
    </row>
    <row r="896" spans="1:11">
      <c r="A896">
        <f>filter_input!E896</f>
        <v>0</v>
      </c>
      <c r="B896">
        <f>IF(A896=0,0,VLOOKUP(A896,入力ファイル!B:T,3,FALSE))</f>
        <v>0</v>
      </c>
      <c r="C896" s="1" t="str">
        <f>IF(A896=0,"",VLOOKUP(A896,入力ファイル!B:T,4,FALSE))</f>
        <v/>
      </c>
      <c r="D896" t="str">
        <f t="shared" si="26"/>
        <v/>
      </c>
      <c r="E896" t="str">
        <f t="shared" si="27"/>
        <v/>
      </c>
      <c r="F896">
        <f>IF(A896=0,0,VLOOKUP(A896,入力ファイル!B:T,5,FALSE))</f>
        <v>0</v>
      </c>
      <c r="G896">
        <f>IF(A896=0,0,VLOOKUP(VLOOKUP(A896,入力ファイル!B:T,6,FALSE),vendors!A:E,5,FALSE))</f>
        <v>0</v>
      </c>
      <c r="H896">
        <f>IF(A896=0,0,VLOOKUP(A896,入力ファイル!B:T,15,FALSE))</f>
        <v>0</v>
      </c>
      <c r="I896" t="str">
        <f>IFERROR(VLOOKUP(A896,subject_ids!A:B,2,FALSE),"")</f>
        <v/>
      </c>
      <c r="J896">
        <f>IF(A896=0,0,VLOOKUP(A896,入力ファイル!B:T,17,FALSE))</f>
        <v>0</v>
      </c>
      <c r="K896">
        <f>IF(A896=0,0,VLOOKUP(A896,入力ファイル!B:T,19,FALSE))</f>
        <v>0</v>
      </c>
    </row>
    <row r="897" spans="1:11">
      <c r="A897">
        <f>filter_input!E897</f>
        <v>0</v>
      </c>
      <c r="B897">
        <f>IF(A897=0,0,VLOOKUP(A897,入力ファイル!B:T,3,FALSE))</f>
        <v>0</v>
      </c>
      <c r="C897" s="1" t="str">
        <f>IF(A897=0,"",VLOOKUP(A897,入力ファイル!B:T,4,FALSE))</f>
        <v/>
      </c>
      <c r="D897" t="str">
        <f t="shared" si="26"/>
        <v/>
      </c>
      <c r="E897" t="str">
        <f t="shared" si="27"/>
        <v/>
      </c>
      <c r="F897">
        <f>IF(A897=0,0,VLOOKUP(A897,入力ファイル!B:T,5,FALSE))</f>
        <v>0</v>
      </c>
      <c r="G897">
        <f>IF(A897=0,0,VLOOKUP(VLOOKUP(A897,入力ファイル!B:T,6,FALSE),vendors!A:E,5,FALSE))</f>
        <v>0</v>
      </c>
      <c r="H897">
        <f>IF(A897=0,0,VLOOKUP(A897,入力ファイル!B:T,15,FALSE))</f>
        <v>0</v>
      </c>
      <c r="I897" t="str">
        <f>IFERROR(VLOOKUP(A897,subject_ids!A:B,2,FALSE),"")</f>
        <v/>
      </c>
      <c r="J897">
        <f>IF(A897=0,0,VLOOKUP(A897,入力ファイル!B:T,17,FALSE))</f>
        <v>0</v>
      </c>
      <c r="K897">
        <f>IF(A897=0,0,VLOOKUP(A897,入力ファイル!B:T,19,FALSE))</f>
        <v>0</v>
      </c>
    </row>
    <row r="898" spans="1:11">
      <c r="A898">
        <f>filter_input!E898</f>
        <v>0</v>
      </c>
      <c r="B898">
        <f>IF(A898=0,0,VLOOKUP(A898,入力ファイル!B:T,3,FALSE))</f>
        <v>0</v>
      </c>
      <c r="C898" s="1" t="str">
        <f>IF(A898=0,"",VLOOKUP(A898,入力ファイル!B:T,4,FALSE))</f>
        <v/>
      </c>
      <c r="D898" t="str">
        <f t="shared" si="26"/>
        <v/>
      </c>
      <c r="E898" t="str">
        <f t="shared" si="27"/>
        <v/>
      </c>
      <c r="F898">
        <f>IF(A898=0,0,VLOOKUP(A898,入力ファイル!B:T,5,FALSE))</f>
        <v>0</v>
      </c>
      <c r="G898">
        <f>IF(A898=0,0,VLOOKUP(VLOOKUP(A898,入力ファイル!B:T,6,FALSE),vendors!A:E,5,FALSE))</f>
        <v>0</v>
      </c>
      <c r="H898">
        <f>IF(A898=0,0,VLOOKUP(A898,入力ファイル!B:T,15,FALSE))</f>
        <v>0</v>
      </c>
      <c r="I898" t="str">
        <f>IFERROR(VLOOKUP(A898,subject_ids!A:B,2,FALSE),"")</f>
        <v/>
      </c>
      <c r="J898">
        <f>IF(A898=0,0,VLOOKUP(A898,入力ファイル!B:T,17,FALSE))</f>
        <v>0</v>
      </c>
      <c r="K898">
        <f>IF(A898=0,0,VLOOKUP(A898,入力ファイル!B:T,19,FALSE))</f>
        <v>0</v>
      </c>
    </row>
    <row r="899" spans="1:11">
      <c r="A899">
        <f>filter_input!E899</f>
        <v>0</v>
      </c>
      <c r="B899">
        <f>IF(A899=0,0,VLOOKUP(A899,入力ファイル!B:T,3,FALSE))</f>
        <v>0</v>
      </c>
      <c r="C899" s="1" t="str">
        <f>IF(A899=0,"",VLOOKUP(A899,入力ファイル!B:T,4,FALSE))</f>
        <v/>
      </c>
      <c r="D899" t="str">
        <f t="shared" ref="D899:D962" si="28">IF(A899=0,"",YEAR(C899))</f>
        <v/>
      </c>
      <c r="E899" t="str">
        <f t="shared" ref="E899:E962" si="29">IF(A899=0,"",INT(C899*10000))</f>
        <v/>
      </c>
      <c r="F899">
        <f>IF(A899=0,0,VLOOKUP(A899,入力ファイル!B:T,5,FALSE))</f>
        <v>0</v>
      </c>
      <c r="G899">
        <f>IF(A899=0,0,VLOOKUP(VLOOKUP(A899,入力ファイル!B:T,6,FALSE),vendors!A:E,5,FALSE))</f>
        <v>0</v>
      </c>
      <c r="H899">
        <f>IF(A899=0,0,VLOOKUP(A899,入力ファイル!B:T,15,FALSE))</f>
        <v>0</v>
      </c>
      <c r="I899" t="str">
        <f>IFERROR(VLOOKUP(A899,subject_ids!A:B,2,FALSE),"")</f>
        <v/>
      </c>
      <c r="J899">
        <f>IF(A899=0,0,VLOOKUP(A899,入力ファイル!B:T,17,FALSE))</f>
        <v>0</v>
      </c>
      <c r="K899">
        <f>IF(A899=0,0,VLOOKUP(A899,入力ファイル!B:T,19,FALSE))</f>
        <v>0</v>
      </c>
    </row>
    <row r="900" spans="1:11">
      <c r="A900">
        <f>filter_input!E900</f>
        <v>0</v>
      </c>
      <c r="B900">
        <f>IF(A900=0,0,VLOOKUP(A900,入力ファイル!B:T,3,FALSE))</f>
        <v>0</v>
      </c>
      <c r="C900" s="1" t="str">
        <f>IF(A900=0,"",VLOOKUP(A900,入力ファイル!B:T,4,FALSE))</f>
        <v/>
      </c>
      <c r="D900" t="str">
        <f t="shared" si="28"/>
        <v/>
      </c>
      <c r="E900" t="str">
        <f t="shared" si="29"/>
        <v/>
      </c>
      <c r="F900">
        <f>IF(A900=0,0,VLOOKUP(A900,入力ファイル!B:T,5,FALSE))</f>
        <v>0</v>
      </c>
      <c r="G900">
        <f>IF(A900=0,0,VLOOKUP(VLOOKUP(A900,入力ファイル!B:T,6,FALSE),vendors!A:E,5,FALSE))</f>
        <v>0</v>
      </c>
      <c r="H900">
        <f>IF(A900=0,0,VLOOKUP(A900,入力ファイル!B:T,15,FALSE))</f>
        <v>0</v>
      </c>
      <c r="I900" t="str">
        <f>IFERROR(VLOOKUP(A900,subject_ids!A:B,2,FALSE),"")</f>
        <v/>
      </c>
      <c r="J900">
        <f>IF(A900=0,0,VLOOKUP(A900,入力ファイル!B:T,17,FALSE))</f>
        <v>0</v>
      </c>
      <c r="K900">
        <f>IF(A900=0,0,VLOOKUP(A900,入力ファイル!B:T,19,FALSE))</f>
        <v>0</v>
      </c>
    </row>
    <row r="901" spans="1:11">
      <c r="A901">
        <f>filter_input!E901</f>
        <v>0</v>
      </c>
      <c r="B901">
        <f>IF(A901=0,0,VLOOKUP(A901,入力ファイル!B:T,3,FALSE))</f>
        <v>0</v>
      </c>
      <c r="C901" s="1" t="str">
        <f>IF(A901=0,"",VLOOKUP(A901,入力ファイル!B:T,4,FALSE))</f>
        <v/>
      </c>
      <c r="D901" t="str">
        <f t="shared" si="28"/>
        <v/>
      </c>
      <c r="E901" t="str">
        <f t="shared" si="29"/>
        <v/>
      </c>
      <c r="F901">
        <f>IF(A901=0,0,VLOOKUP(A901,入力ファイル!B:T,5,FALSE))</f>
        <v>0</v>
      </c>
      <c r="G901">
        <f>IF(A901=0,0,VLOOKUP(VLOOKUP(A901,入力ファイル!B:T,6,FALSE),vendors!A:E,5,FALSE))</f>
        <v>0</v>
      </c>
      <c r="H901">
        <f>IF(A901=0,0,VLOOKUP(A901,入力ファイル!B:T,15,FALSE))</f>
        <v>0</v>
      </c>
      <c r="I901" t="str">
        <f>IFERROR(VLOOKUP(A901,subject_ids!A:B,2,FALSE),"")</f>
        <v/>
      </c>
      <c r="J901">
        <f>IF(A901=0,0,VLOOKUP(A901,入力ファイル!B:T,17,FALSE))</f>
        <v>0</v>
      </c>
      <c r="K901">
        <f>IF(A901=0,0,VLOOKUP(A901,入力ファイル!B:T,19,FALSE))</f>
        <v>0</v>
      </c>
    </row>
    <row r="902" spans="1:11">
      <c r="A902">
        <f>filter_input!E902</f>
        <v>0</v>
      </c>
      <c r="B902">
        <f>IF(A902=0,0,VLOOKUP(A902,入力ファイル!B:T,3,FALSE))</f>
        <v>0</v>
      </c>
      <c r="C902" s="1" t="str">
        <f>IF(A902=0,"",VLOOKUP(A902,入力ファイル!B:T,4,FALSE))</f>
        <v/>
      </c>
      <c r="D902" t="str">
        <f t="shared" si="28"/>
        <v/>
      </c>
      <c r="E902" t="str">
        <f t="shared" si="29"/>
        <v/>
      </c>
      <c r="F902">
        <f>IF(A902=0,0,VLOOKUP(A902,入力ファイル!B:T,5,FALSE))</f>
        <v>0</v>
      </c>
      <c r="G902">
        <f>IF(A902=0,0,VLOOKUP(VLOOKUP(A902,入力ファイル!B:T,6,FALSE),vendors!A:E,5,FALSE))</f>
        <v>0</v>
      </c>
      <c r="H902">
        <f>IF(A902=0,0,VLOOKUP(A902,入力ファイル!B:T,15,FALSE))</f>
        <v>0</v>
      </c>
      <c r="I902" t="str">
        <f>IFERROR(VLOOKUP(A902,subject_ids!A:B,2,FALSE),"")</f>
        <v/>
      </c>
      <c r="J902">
        <f>IF(A902=0,0,VLOOKUP(A902,入力ファイル!B:T,17,FALSE))</f>
        <v>0</v>
      </c>
      <c r="K902">
        <f>IF(A902=0,0,VLOOKUP(A902,入力ファイル!B:T,19,FALSE))</f>
        <v>0</v>
      </c>
    </row>
    <row r="903" spans="1:11">
      <c r="A903">
        <f>filter_input!E903</f>
        <v>0</v>
      </c>
      <c r="B903">
        <f>IF(A903=0,0,VLOOKUP(A903,入力ファイル!B:T,3,FALSE))</f>
        <v>0</v>
      </c>
      <c r="C903" s="1" t="str">
        <f>IF(A903=0,"",VLOOKUP(A903,入力ファイル!B:T,4,FALSE))</f>
        <v/>
      </c>
      <c r="D903" t="str">
        <f t="shared" si="28"/>
        <v/>
      </c>
      <c r="E903" t="str">
        <f t="shared" si="29"/>
        <v/>
      </c>
      <c r="F903">
        <f>IF(A903=0,0,VLOOKUP(A903,入力ファイル!B:T,5,FALSE))</f>
        <v>0</v>
      </c>
      <c r="G903">
        <f>IF(A903=0,0,VLOOKUP(VLOOKUP(A903,入力ファイル!B:T,6,FALSE),vendors!A:E,5,FALSE))</f>
        <v>0</v>
      </c>
      <c r="H903">
        <f>IF(A903=0,0,VLOOKUP(A903,入力ファイル!B:T,15,FALSE))</f>
        <v>0</v>
      </c>
      <c r="I903" t="str">
        <f>IFERROR(VLOOKUP(A903,subject_ids!A:B,2,FALSE),"")</f>
        <v/>
      </c>
      <c r="J903">
        <f>IF(A903=0,0,VLOOKUP(A903,入力ファイル!B:T,17,FALSE))</f>
        <v>0</v>
      </c>
      <c r="K903">
        <f>IF(A903=0,0,VLOOKUP(A903,入力ファイル!B:T,19,FALSE))</f>
        <v>0</v>
      </c>
    </row>
    <row r="904" spans="1:11">
      <c r="A904">
        <f>filter_input!E904</f>
        <v>0</v>
      </c>
      <c r="B904">
        <f>IF(A904=0,0,VLOOKUP(A904,入力ファイル!B:T,3,FALSE))</f>
        <v>0</v>
      </c>
      <c r="C904" s="1" t="str">
        <f>IF(A904=0,"",VLOOKUP(A904,入力ファイル!B:T,4,FALSE))</f>
        <v/>
      </c>
      <c r="D904" t="str">
        <f t="shared" si="28"/>
        <v/>
      </c>
      <c r="E904" t="str">
        <f t="shared" si="29"/>
        <v/>
      </c>
      <c r="F904">
        <f>IF(A904=0,0,VLOOKUP(A904,入力ファイル!B:T,5,FALSE))</f>
        <v>0</v>
      </c>
      <c r="G904">
        <f>IF(A904=0,0,VLOOKUP(VLOOKUP(A904,入力ファイル!B:T,6,FALSE),vendors!A:E,5,FALSE))</f>
        <v>0</v>
      </c>
      <c r="H904">
        <f>IF(A904=0,0,VLOOKUP(A904,入力ファイル!B:T,15,FALSE))</f>
        <v>0</v>
      </c>
      <c r="I904" t="str">
        <f>IFERROR(VLOOKUP(A904,subject_ids!A:B,2,FALSE),"")</f>
        <v/>
      </c>
      <c r="J904">
        <f>IF(A904=0,0,VLOOKUP(A904,入力ファイル!B:T,17,FALSE))</f>
        <v>0</v>
      </c>
      <c r="K904">
        <f>IF(A904=0,0,VLOOKUP(A904,入力ファイル!B:T,19,FALSE))</f>
        <v>0</v>
      </c>
    </row>
    <row r="905" spans="1:11">
      <c r="A905">
        <f>filter_input!E905</f>
        <v>0</v>
      </c>
      <c r="B905">
        <f>IF(A905=0,0,VLOOKUP(A905,入力ファイル!B:T,3,FALSE))</f>
        <v>0</v>
      </c>
      <c r="C905" s="1" t="str">
        <f>IF(A905=0,"",VLOOKUP(A905,入力ファイル!B:T,4,FALSE))</f>
        <v/>
      </c>
      <c r="D905" t="str">
        <f t="shared" si="28"/>
        <v/>
      </c>
      <c r="E905" t="str">
        <f t="shared" si="29"/>
        <v/>
      </c>
      <c r="F905">
        <f>IF(A905=0,0,VLOOKUP(A905,入力ファイル!B:T,5,FALSE))</f>
        <v>0</v>
      </c>
      <c r="G905">
        <f>IF(A905=0,0,VLOOKUP(VLOOKUP(A905,入力ファイル!B:T,6,FALSE),vendors!A:E,5,FALSE))</f>
        <v>0</v>
      </c>
      <c r="H905">
        <f>IF(A905=0,0,VLOOKUP(A905,入力ファイル!B:T,15,FALSE))</f>
        <v>0</v>
      </c>
      <c r="I905" t="str">
        <f>IFERROR(VLOOKUP(A905,subject_ids!A:B,2,FALSE),"")</f>
        <v/>
      </c>
      <c r="J905">
        <f>IF(A905=0,0,VLOOKUP(A905,入力ファイル!B:T,17,FALSE))</f>
        <v>0</v>
      </c>
      <c r="K905">
        <f>IF(A905=0,0,VLOOKUP(A905,入力ファイル!B:T,19,FALSE))</f>
        <v>0</v>
      </c>
    </row>
    <row r="906" spans="1:11">
      <c r="A906">
        <f>filter_input!E906</f>
        <v>0</v>
      </c>
      <c r="B906">
        <f>IF(A906=0,0,VLOOKUP(A906,入力ファイル!B:T,3,FALSE))</f>
        <v>0</v>
      </c>
      <c r="C906" s="1" t="str">
        <f>IF(A906=0,"",VLOOKUP(A906,入力ファイル!B:T,4,FALSE))</f>
        <v/>
      </c>
      <c r="D906" t="str">
        <f t="shared" si="28"/>
        <v/>
      </c>
      <c r="E906" t="str">
        <f t="shared" si="29"/>
        <v/>
      </c>
      <c r="F906">
        <f>IF(A906=0,0,VLOOKUP(A906,入力ファイル!B:T,5,FALSE))</f>
        <v>0</v>
      </c>
      <c r="G906">
        <f>IF(A906=0,0,VLOOKUP(VLOOKUP(A906,入力ファイル!B:T,6,FALSE),vendors!A:E,5,FALSE))</f>
        <v>0</v>
      </c>
      <c r="H906">
        <f>IF(A906=0,0,VLOOKUP(A906,入力ファイル!B:T,15,FALSE))</f>
        <v>0</v>
      </c>
      <c r="I906" t="str">
        <f>IFERROR(VLOOKUP(A906,subject_ids!A:B,2,FALSE),"")</f>
        <v/>
      </c>
      <c r="J906">
        <f>IF(A906=0,0,VLOOKUP(A906,入力ファイル!B:T,17,FALSE))</f>
        <v>0</v>
      </c>
      <c r="K906">
        <f>IF(A906=0,0,VLOOKUP(A906,入力ファイル!B:T,19,FALSE))</f>
        <v>0</v>
      </c>
    </row>
    <row r="907" spans="1:11">
      <c r="A907">
        <f>filter_input!E907</f>
        <v>0</v>
      </c>
      <c r="B907">
        <f>IF(A907=0,0,VLOOKUP(A907,入力ファイル!B:T,3,FALSE))</f>
        <v>0</v>
      </c>
      <c r="C907" s="1" t="str">
        <f>IF(A907=0,"",VLOOKUP(A907,入力ファイル!B:T,4,FALSE))</f>
        <v/>
      </c>
      <c r="D907" t="str">
        <f t="shared" si="28"/>
        <v/>
      </c>
      <c r="E907" t="str">
        <f t="shared" si="29"/>
        <v/>
      </c>
      <c r="F907">
        <f>IF(A907=0,0,VLOOKUP(A907,入力ファイル!B:T,5,FALSE))</f>
        <v>0</v>
      </c>
      <c r="G907">
        <f>IF(A907=0,0,VLOOKUP(VLOOKUP(A907,入力ファイル!B:T,6,FALSE),vendors!A:E,5,FALSE))</f>
        <v>0</v>
      </c>
      <c r="H907">
        <f>IF(A907=0,0,VLOOKUP(A907,入力ファイル!B:T,15,FALSE))</f>
        <v>0</v>
      </c>
      <c r="I907" t="str">
        <f>IFERROR(VLOOKUP(A907,subject_ids!A:B,2,FALSE),"")</f>
        <v/>
      </c>
      <c r="J907">
        <f>IF(A907=0,0,VLOOKUP(A907,入力ファイル!B:T,17,FALSE))</f>
        <v>0</v>
      </c>
      <c r="K907">
        <f>IF(A907=0,0,VLOOKUP(A907,入力ファイル!B:T,19,FALSE))</f>
        <v>0</v>
      </c>
    </row>
    <row r="908" spans="1:11">
      <c r="A908">
        <f>filter_input!E908</f>
        <v>0</v>
      </c>
      <c r="B908">
        <f>IF(A908=0,0,VLOOKUP(A908,入力ファイル!B:T,3,FALSE))</f>
        <v>0</v>
      </c>
      <c r="C908" s="1" t="str">
        <f>IF(A908=0,"",VLOOKUP(A908,入力ファイル!B:T,4,FALSE))</f>
        <v/>
      </c>
      <c r="D908" t="str">
        <f t="shared" si="28"/>
        <v/>
      </c>
      <c r="E908" t="str">
        <f t="shared" si="29"/>
        <v/>
      </c>
      <c r="F908">
        <f>IF(A908=0,0,VLOOKUP(A908,入力ファイル!B:T,5,FALSE))</f>
        <v>0</v>
      </c>
      <c r="G908">
        <f>IF(A908=0,0,VLOOKUP(VLOOKUP(A908,入力ファイル!B:T,6,FALSE),vendors!A:E,5,FALSE))</f>
        <v>0</v>
      </c>
      <c r="H908">
        <f>IF(A908=0,0,VLOOKUP(A908,入力ファイル!B:T,15,FALSE))</f>
        <v>0</v>
      </c>
      <c r="I908" t="str">
        <f>IFERROR(VLOOKUP(A908,subject_ids!A:B,2,FALSE),"")</f>
        <v/>
      </c>
      <c r="J908">
        <f>IF(A908=0,0,VLOOKUP(A908,入力ファイル!B:T,17,FALSE))</f>
        <v>0</v>
      </c>
      <c r="K908">
        <f>IF(A908=0,0,VLOOKUP(A908,入力ファイル!B:T,19,FALSE))</f>
        <v>0</v>
      </c>
    </row>
    <row r="909" spans="1:11">
      <c r="A909">
        <f>filter_input!E909</f>
        <v>0</v>
      </c>
      <c r="B909">
        <f>IF(A909=0,0,VLOOKUP(A909,入力ファイル!B:T,3,FALSE))</f>
        <v>0</v>
      </c>
      <c r="C909" s="1" t="str">
        <f>IF(A909=0,"",VLOOKUP(A909,入力ファイル!B:T,4,FALSE))</f>
        <v/>
      </c>
      <c r="D909" t="str">
        <f t="shared" si="28"/>
        <v/>
      </c>
      <c r="E909" t="str">
        <f t="shared" si="29"/>
        <v/>
      </c>
      <c r="F909">
        <f>IF(A909=0,0,VLOOKUP(A909,入力ファイル!B:T,5,FALSE))</f>
        <v>0</v>
      </c>
      <c r="G909">
        <f>IF(A909=0,0,VLOOKUP(VLOOKUP(A909,入力ファイル!B:T,6,FALSE),vendors!A:E,5,FALSE))</f>
        <v>0</v>
      </c>
      <c r="H909">
        <f>IF(A909=0,0,VLOOKUP(A909,入力ファイル!B:T,15,FALSE))</f>
        <v>0</v>
      </c>
      <c r="I909" t="str">
        <f>IFERROR(VLOOKUP(A909,subject_ids!A:B,2,FALSE),"")</f>
        <v/>
      </c>
      <c r="J909">
        <f>IF(A909=0,0,VLOOKUP(A909,入力ファイル!B:T,17,FALSE))</f>
        <v>0</v>
      </c>
      <c r="K909">
        <f>IF(A909=0,0,VLOOKUP(A909,入力ファイル!B:T,19,FALSE))</f>
        <v>0</v>
      </c>
    </row>
    <row r="910" spans="1:11">
      <c r="A910">
        <f>filter_input!E910</f>
        <v>0</v>
      </c>
      <c r="B910">
        <f>IF(A910=0,0,VLOOKUP(A910,入力ファイル!B:T,3,FALSE))</f>
        <v>0</v>
      </c>
      <c r="C910" s="1" t="str">
        <f>IF(A910=0,"",VLOOKUP(A910,入力ファイル!B:T,4,FALSE))</f>
        <v/>
      </c>
      <c r="D910" t="str">
        <f t="shared" si="28"/>
        <v/>
      </c>
      <c r="E910" t="str">
        <f t="shared" si="29"/>
        <v/>
      </c>
      <c r="F910">
        <f>IF(A910=0,0,VLOOKUP(A910,入力ファイル!B:T,5,FALSE))</f>
        <v>0</v>
      </c>
      <c r="G910">
        <f>IF(A910=0,0,VLOOKUP(VLOOKUP(A910,入力ファイル!B:T,6,FALSE),vendors!A:E,5,FALSE))</f>
        <v>0</v>
      </c>
      <c r="H910">
        <f>IF(A910=0,0,VLOOKUP(A910,入力ファイル!B:T,15,FALSE))</f>
        <v>0</v>
      </c>
      <c r="I910" t="str">
        <f>IFERROR(VLOOKUP(A910,subject_ids!A:B,2,FALSE),"")</f>
        <v/>
      </c>
      <c r="J910">
        <f>IF(A910=0,0,VLOOKUP(A910,入力ファイル!B:T,17,FALSE))</f>
        <v>0</v>
      </c>
      <c r="K910">
        <f>IF(A910=0,0,VLOOKUP(A910,入力ファイル!B:T,19,FALSE))</f>
        <v>0</v>
      </c>
    </row>
    <row r="911" spans="1:11">
      <c r="A911">
        <f>filter_input!E911</f>
        <v>0</v>
      </c>
      <c r="B911">
        <f>IF(A911=0,0,VLOOKUP(A911,入力ファイル!B:T,3,FALSE))</f>
        <v>0</v>
      </c>
      <c r="C911" s="1" t="str">
        <f>IF(A911=0,"",VLOOKUP(A911,入力ファイル!B:T,4,FALSE))</f>
        <v/>
      </c>
      <c r="D911" t="str">
        <f t="shared" si="28"/>
        <v/>
      </c>
      <c r="E911" t="str">
        <f t="shared" si="29"/>
        <v/>
      </c>
      <c r="F911">
        <f>IF(A911=0,0,VLOOKUP(A911,入力ファイル!B:T,5,FALSE))</f>
        <v>0</v>
      </c>
      <c r="G911">
        <f>IF(A911=0,0,VLOOKUP(VLOOKUP(A911,入力ファイル!B:T,6,FALSE),vendors!A:E,5,FALSE))</f>
        <v>0</v>
      </c>
      <c r="H911">
        <f>IF(A911=0,0,VLOOKUP(A911,入力ファイル!B:T,15,FALSE))</f>
        <v>0</v>
      </c>
      <c r="I911" t="str">
        <f>IFERROR(VLOOKUP(A911,subject_ids!A:B,2,FALSE),"")</f>
        <v/>
      </c>
      <c r="J911">
        <f>IF(A911=0,0,VLOOKUP(A911,入力ファイル!B:T,17,FALSE))</f>
        <v>0</v>
      </c>
      <c r="K911">
        <f>IF(A911=0,0,VLOOKUP(A911,入力ファイル!B:T,19,FALSE))</f>
        <v>0</v>
      </c>
    </row>
    <row r="912" spans="1:11">
      <c r="A912">
        <f>filter_input!E912</f>
        <v>0</v>
      </c>
      <c r="B912">
        <f>IF(A912=0,0,VLOOKUP(A912,入力ファイル!B:T,3,FALSE))</f>
        <v>0</v>
      </c>
      <c r="C912" s="1" t="str">
        <f>IF(A912=0,"",VLOOKUP(A912,入力ファイル!B:T,4,FALSE))</f>
        <v/>
      </c>
      <c r="D912" t="str">
        <f t="shared" si="28"/>
        <v/>
      </c>
      <c r="E912" t="str">
        <f t="shared" si="29"/>
        <v/>
      </c>
      <c r="F912">
        <f>IF(A912=0,0,VLOOKUP(A912,入力ファイル!B:T,5,FALSE))</f>
        <v>0</v>
      </c>
      <c r="G912">
        <f>IF(A912=0,0,VLOOKUP(VLOOKUP(A912,入力ファイル!B:T,6,FALSE),vendors!A:E,5,FALSE))</f>
        <v>0</v>
      </c>
      <c r="H912">
        <f>IF(A912=0,0,VLOOKUP(A912,入力ファイル!B:T,15,FALSE))</f>
        <v>0</v>
      </c>
      <c r="I912" t="str">
        <f>IFERROR(VLOOKUP(A912,subject_ids!A:B,2,FALSE),"")</f>
        <v/>
      </c>
      <c r="J912">
        <f>IF(A912=0,0,VLOOKUP(A912,入力ファイル!B:T,17,FALSE))</f>
        <v>0</v>
      </c>
      <c r="K912">
        <f>IF(A912=0,0,VLOOKUP(A912,入力ファイル!B:T,19,FALSE))</f>
        <v>0</v>
      </c>
    </row>
    <row r="913" spans="1:11">
      <c r="A913">
        <f>filter_input!E913</f>
        <v>0</v>
      </c>
      <c r="B913">
        <f>IF(A913=0,0,VLOOKUP(A913,入力ファイル!B:T,3,FALSE))</f>
        <v>0</v>
      </c>
      <c r="C913" s="1" t="str">
        <f>IF(A913=0,"",VLOOKUP(A913,入力ファイル!B:T,4,FALSE))</f>
        <v/>
      </c>
      <c r="D913" t="str">
        <f t="shared" si="28"/>
        <v/>
      </c>
      <c r="E913" t="str">
        <f t="shared" si="29"/>
        <v/>
      </c>
      <c r="F913">
        <f>IF(A913=0,0,VLOOKUP(A913,入力ファイル!B:T,5,FALSE))</f>
        <v>0</v>
      </c>
      <c r="G913">
        <f>IF(A913=0,0,VLOOKUP(VLOOKUP(A913,入力ファイル!B:T,6,FALSE),vendors!A:E,5,FALSE))</f>
        <v>0</v>
      </c>
      <c r="H913">
        <f>IF(A913=0,0,VLOOKUP(A913,入力ファイル!B:T,15,FALSE))</f>
        <v>0</v>
      </c>
      <c r="I913" t="str">
        <f>IFERROR(VLOOKUP(A913,subject_ids!A:B,2,FALSE),"")</f>
        <v/>
      </c>
      <c r="J913">
        <f>IF(A913=0,0,VLOOKUP(A913,入力ファイル!B:T,17,FALSE))</f>
        <v>0</v>
      </c>
      <c r="K913">
        <f>IF(A913=0,0,VLOOKUP(A913,入力ファイル!B:T,19,FALSE))</f>
        <v>0</v>
      </c>
    </row>
    <row r="914" spans="1:11">
      <c r="A914">
        <f>filter_input!E914</f>
        <v>0</v>
      </c>
      <c r="B914">
        <f>IF(A914=0,0,VLOOKUP(A914,入力ファイル!B:T,3,FALSE))</f>
        <v>0</v>
      </c>
      <c r="C914" s="1" t="str">
        <f>IF(A914=0,"",VLOOKUP(A914,入力ファイル!B:T,4,FALSE))</f>
        <v/>
      </c>
      <c r="D914" t="str">
        <f t="shared" si="28"/>
        <v/>
      </c>
      <c r="E914" t="str">
        <f t="shared" si="29"/>
        <v/>
      </c>
      <c r="F914">
        <f>IF(A914=0,0,VLOOKUP(A914,入力ファイル!B:T,5,FALSE))</f>
        <v>0</v>
      </c>
      <c r="G914">
        <f>IF(A914=0,0,VLOOKUP(VLOOKUP(A914,入力ファイル!B:T,6,FALSE),vendors!A:E,5,FALSE))</f>
        <v>0</v>
      </c>
      <c r="H914">
        <f>IF(A914=0,0,VLOOKUP(A914,入力ファイル!B:T,15,FALSE))</f>
        <v>0</v>
      </c>
      <c r="I914" t="str">
        <f>IFERROR(VLOOKUP(A914,subject_ids!A:B,2,FALSE),"")</f>
        <v/>
      </c>
      <c r="J914">
        <f>IF(A914=0,0,VLOOKUP(A914,入力ファイル!B:T,17,FALSE))</f>
        <v>0</v>
      </c>
      <c r="K914">
        <f>IF(A914=0,0,VLOOKUP(A914,入力ファイル!B:T,19,FALSE))</f>
        <v>0</v>
      </c>
    </row>
    <row r="915" spans="1:11">
      <c r="A915">
        <f>filter_input!E915</f>
        <v>0</v>
      </c>
      <c r="B915">
        <f>IF(A915=0,0,VLOOKUP(A915,入力ファイル!B:T,3,FALSE))</f>
        <v>0</v>
      </c>
      <c r="C915" s="1" t="str">
        <f>IF(A915=0,"",VLOOKUP(A915,入力ファイル!B:T,4,FALSE))</f>
        <v/>
      </c>
      <c r="D915" t="str">
        <f t="shared" si="28"/>
        <v/>
      </c>
      <c r="E915" t="str">
        <f t="shared" si="29"/>
        <v/>
      </c>
      <c r="F915">
        <f>IF(A915=0,0,VLOOKUP(A915,入力ファイル!B:T,5,FALSE))</f>
        <v>0</v>
      </c>
      <c r="G915">
        <f>IF(A915=0,0,VLOOKUP(VLOOKUP(A915,入力ファイル!B:T,6,FALSE),vendors!A:E,5,FALSE))</f>
        <v>0</v>
      </c>
      <c r="H915">
        <f>IF(A915=0,0,VLOOKUP(A915,入力ファイル!B:T,15,FALSE))</f>
        <v>0</v>
      </c>
      <c r="I915" t="str">
        <f>IFERROR(VLOOKUP(A915,subject_ids!A:B,2,FALSE),"")</f>
        <v/>
      </c>
      <c r="J915">
        <f>IF(A915=0,0,VLOOKUP(A915,入力ファイル!B:T,17,FALSE))</f>
        <v>0</v>
      </c>
      <c r="K915">
        <f>IF(A915=0,0,VLOOKUP(A915,入力ファイル!B:T,19,FALSE))</f>
        <v>0</v>
      </c>
    </row>
    <row r="916" spans="1:11">
      <c r="A916">
        <f>filter_input!E916</f>
        <v>0</v>
      </c>
      <c r="B916">
        <f>IF(A916=0,0,VLOOKUP(A916,入力ファイル!B:T,3,FALSE))</f>
        <v>0</v>
      </c>
      <c r="C916" s="1" t="str">
        <f>IF(A916=0,"",VLOOKUP(A916,入力ファイル!B:T,4,FALSE))</f>
        <v/>
      </c>
      <c r="D916" t="str">
        <f t="shared" si="28"/>
        <v/>
      </c>
      <c r="E916" t="str">
        <f t="shared" si="29"/>
        <v/>
      </c>
      <c r="F916">
        <f>IF(A916=0,0,VLOOKUP(A916,入力ファイル!B:T,5,FALSE))</f>
        <v>0</v>
      </c>
      <c r="G916">
        <f>IF(A916=0,0,VLOOKUP(VLOOKUP(A916,入力ファイル!B:T,6,FALSE),vendors!A:E,5,FALSE))</f>
        <v>0</v>
      </c>
      <c r="H916">
        <f>IF(A916=0,0,VLOOKUP(A916,入力ファイル!B:T,15,FALSE))</f>
        <v>0</v>
      </c>
      <c r="I916" t="str">
        <f>IFERROR(VLOOKUP(A916,subject_ids!A:B,2,FALSE),"")</f>
        <v/>
      </c>
      <c r="J916">
        <f>IF(A916=0,0,VLOOKUP(A916,入力ファイル!B:T,17,FALSE))</f>
        <v>0</v>
      </c>
      <c r="K916">
        <f>IF(A916=0,0,VLOOKUP(A916,入力ファイル!B:T,19,FALSE))</f>
        <v>0</v>
      </c>
    </row>
    <row r="917" spans="1:11">
      <c r="A917">
        <f>filter_input!E917</f>
        <v>0</v>
      </c>
      <c r="B917">
        <f>IF(A917=0,0,VLOOKUP(A917,入力ファイル!B:T,3,FALSE))</f>
        <v>0</v>
      </c>
      <c r="C917" s="1" t="str">
        <f>IF(A917=0,"",VLOOKUP(A917,入力ファイル!B:T,4,FALSE))</f>
        <v/>
      </c>
      <c r="D917" t="str">
        <f t="shared" si="28"/>
        <v/>
      </c>
      <c r="E917" t="str">
        <f t="shared" si="29"/>
        <v/>
      </c>
      <c r="F917">
        <f>IF(A917=0,0,VLOOKUP(A917,入力ファイル!B:T,5,FALSE))</f>
        <v>0</v>
      </c>
      <c r="G917">
        <f>IF(A917=0,0,VLOOKUP(VLOOKUP(A917,入力ファイル!B:T,6,FALSE),vendors!A:E,5,FALSE))</f>
        <v>0</v>
      </c>
      <c r="H917">
        <f>IF(A917=0,0,VLOOKUP(A917,入力ファイル!B:T,15,FALSE))</f>
        <v>0</v>
      </c>
      <c r="I917" t="str">
        <f>IFERROR(VLOOKUP(A917,subject_ids!A:B,2,FALSE),"")</f>
        <v/>
      </c>
      <c r="J917">
        <f>IF(A917=0,0,VLOOKUP(A917,入力ファイル!B:T,17,FALSE))</f>
        <v>0</v>
      </c>
      <c r="K917">
        <f>IF(A917=0,0,VLOOKUP(A917,入力ファイル!B:T,19,FALSE))</f>
        <v>0</v>
      </c>
    </row>
    <row r="918" spans="1:11">
      <c r="A918">
        <f>filter_input!E918</f>
        <v>0</v>
      </c>
      <c r="B918">
        <f>IF(A918=0,0,VLOOKUP(A918,入力ファイル!B:T,3,FALSE))</f>
        <v>0</v>
      </c>
      <c r="C918" s="1" t="str">
        <f>IF(A918=0,"",VLOOKUP(A918,入力ファイル!B:T,4,FALSE))</f>
        <v/>
      </c>
      <c r="D918" t="str">
        <f t="shared" si="28"/>
        <v/>
      </c>
      <c r="E918" t="str">
        <f t="shared" si="29"/>
        <v/>
      </c>
      <c r="F918">
        <f>IF(A918=0,0,VLOOKUP(A918,入力ファイル!B:T,5,FALSE))</f>
        <v>0</v>
      </c>
      <c r="G918">
        <f>IF(A918=0,0,VLOOKUP(VLOOKUP(A918,入力ファイル!B:T,6,FALSE),vendors!A:E,5,FALSE))</f>
        <v>0</v>
      </c>
      <c r="H918">
        <f>IF(A918=0,0,VLOOKUP(A918,入力ファイル!B:T,15,FALSE))</f>
        <v>0</v>
      </c>
      <c r="I918" t="str">
        <f>IFERROR(VLOOKUP(A918,subject_ids!A:B,2,FALSE),"")</f>
        <v/>
      </c>
      <c r="J918">
        <f>IF(A918=0,0,VLOOKUP(A918,入力ファイル!B:T,17,FALSE))</f>
        <v>0</v>
      </c>
      <c r="K918">
        <f>IF(A918=0,0,VLOOKUP(A918,入力ファイル!B:T,19,FALSE))</f>
        <v>0</v>
      </c>
    </row>
    <row r="919" spans="1:11">
      <c r="A919">
        <f>filter_input!E919</f>
        <v>0</v>
      </c>
      <c r="B919">
        <f>IF(A919=0,0,VLOOKUP(A919,入力ファイル!B:T,3,FALSE))</f>
        <v>0</v>
      </c>
      <c r="C919" s="1" t="str">
        <f>IF(A919=0,"",VLOOKUP(A919,入力ファイル!B:T,4,FALSE))</f>
        <v/>
      </c>
      <c r="D919" t="str">
        <f t="shared" si="28"/>
        <v/>
      </c>
      <c r="E919" t="str">
        <f t="shared" si="29"/>
        <v/>
      </c>
      <c r="F919">
        <f>IF(A919=0,0,VLOOKUP(A919,入力ファイル!B:T,5,FALSE))</f>
        <v>0</v>
      </c>
      <c r="G919">
        <f>IF(A919=0,0,VLOOKUP(VLOOKUP(A919,入力ファイル!B:T,6,FALSE),vendors!A:E,5,FALSE))</f>
        <v>0</v>
      </c>
      <c r="H919">
        <f>IF(A919=0,0,VLOOKUP(A919,入力ファイル!B:T,15,FALSE))</f>
        <v>0</v>
      </c>
      <c r="I919" t="str">
        <f>IFERROR(VLOOKUP(A919,subject_ids!A:B,2,FALSE),"")</f>
        <v/>
      </c>
      <c r="J919">
        <f>IF(A919=0,0,VLOOKUP(A919,入力ファイル!B:T,17,FALSE))</f>
        <v>0</v>
      </c>
      <c r="K919">
        <f>IF(A919=0,0,VLOOKUP(A919,入力ファイル!B:T,19,FALSE))</f>
        <v>0</v>
      </c>
    </row>
    <row r="920" spans="1:11">
      <c r="A920">
        <f>filter_input!E920</f>
        <v>0</v>
      </c>
      <c r="B920">
        <f>IF(A920=0,0,VLOOKUP(A920,入力ファイル!B:T,3,FALSE))</f>
        <v>0</v>
      </c>
      <c r="C920" s="1" t="str">
        <f>IF(A920=0,"",VLOOKUP(A920,入力ファイル!B:T,4,FALSE))</f>
        <v/>
      </c>
      <c r="D920" t="str">
        <f t="shared" si="28"/>
        <v/>
      </c>
      <c r="E920" t="str">
        <f t="shared" si="29"/>
        <v/>
      </c>
      <c r="F920">
        <f>IF(A920=0,0,VLOOKUP(A920,入力ファイル!B:T,5,FALSE))</f>
        <v>0</v>
      </c>
      <c r="G920">
        <f>IF(A920=0,0,VLOOKUP(VLOOKUP(A920,入力ファイル!B:T,6,FALSE),vendors!A:E,5,FALSE))</f>
        <v>0</v>
      </c>
      <c r="H920">
        <f>IF(A920=0,0,VLOOKUP(A920,入力ファイル!B:T,15,FALSE))</f>
        <v>0</v>
      </c>
      <c r="I920" t="str">
        <f>IFERROR(VLOOKUP(A920,subject_ids!A:B,2,FALSE),"")</f>
        <v/>
      </c>
      <c r="J920">
        <f>IF(A920=0,0,VLOOKUP(A920,入力ファイル!B:T,17,FALSE))</f>
        <v>0</v>
      </c>
      <c r="K920">
        <f>IF(A920=0,0,VLOOKUP(A920,入力ファイル!B:T,19,FALSE))</f>
        <v>0</v>
      </c>
    </row>
    <row r="921" spans="1:11">
      <c r="A921">
        <f>filter_input!E921</f>
        <v>0</v>
      </c>
      <c r="B921">
        <f>IF(A921=0,0,VLOOKUP(A921,入力ファイル!B:T,3,FALSE))</f>
        <v>0</v>
      </c>
      <c r="C921" s="1" t="str">
        <f>IF(A921=0,"",VLOOKUP(A921,入力ファイル!B:T,4,FALSE))</f>
        <v/>
      </c>
      <c r="D921" t="str">
        <f t="shared" si="28"/>
        <v/>
      </c>
      <c r="E921" t="str">
        <f t="shared" si="29"/>
        <v/>
      </c>
      <c r="F921">
        <f>IF(A921=0,0,VLOOKUP(A921,入力ファイル!B:T,5,FALSE))</f>
        <v>0</v>
      </c>
      <c r="G921">
        <f>IF(A921=0,0,VLOOKUP(VLOOKUP(A921,入力ファイル!B:T,6,FALSE),vendors!A:E,5,FALSE))</f>
        <v>0</v>
      </c>
      <c r="H921">
        <f>IF(A921=0,0,VLOOKUP(A921,入力ファイル!B:T,15,FALSE))</f>
        <v>0</v>
      </c>
      <c r="I921" t="str">
        <f>IFERROR(VLOOKUP(A921,subject_ids!A:B,2,FALSE),"")</f>
        <v/>
      </c>
      <c r="J921">
        <f>IF(A921=0,0,VLOOKUP(A921,入力ファイル!B:T,17,FALSE))</f>
        <v>0</v>
      </c>
      <c r="K921">
        <f>IF(A921=0,0,VLOOKUP(A921,入力ファイル!B:T,19,FALSE))</f>
        <v>0</v>
      </c>
    </row>
    <row r="922" spans="1:11">
      <c r="A922">
        <f>filter_input!E922</f>
        <v>0</v>
      </c>
      <c r="B922">
        <f>IF(A922=0,0,VLOOKUP(A922,入力ファイル!B:T,3,FALSE))</f>
        <v>0</v>
      </c>
      <c r="C922" s="1" t="str">
        <f>IF(A922=0,"",VLOOKUP(A922,入力ファイル!B:T,4,FALSE))</f>
        <v/>
      </c>
      <c r="D922" t="str">
        <f t="shared" si="28"/>
        <v/>
      </c>
      <c r="E922" t="str">
        <f t="shared" si="29"/>
        <v/>
      </c>
      <c r="F922">
        <f>IF(A922=0,0,VLOOKUP(A922,入力ファイル!B:T,5,FALSE))</f>
        <v>0</v>
      </c>
      <c r="G922">
        <f>IF(A922=0,0,VLOOKUP(VLOOKUP(A922,入力ファイル!B:T,6,FALSE),vendors!A:E,5,FALSE))</f>
        <v>0</v>
      </c>
      <c r="H922">
        <f>IF(A922=0,0,VLOOKUP(A922,入力ファイル!B:T,15,FALSE))</f>
        <v>0</v>
      </c>
      <c r="I922" t="str">
        <f>IFERROR(VLOOKUP(A922,subject_ids!A:B,2,FALSE),"")</f>
        <v/>
      </c>
      <c r="J922">
        <f>IF(A922=0,0,VLOOKUP(A922,入力ファイル!B:T,17,FALSE))</f>
        <v>0</v>
      </c>
      <c r="K922">
        <f>IF(A922=0,0,VLOOKUP(A922,入力ファイル!B:T,19,FALSE))</f>
        <v>0</v>
      </c>
    </row>
    <row r="923" spans="1:11">
      <c r="A923">
        <f>filter_input!E923</f>
        <v>0</v>
      </c>
      <c r="B923">
        <f>IF(A923=0,0,VLOOKUP(A923,入力ファイル!B:T,3,FALSE))</f>
        <v>0</v>
      </c>
      <c r="C923" s="1" t="str">
        <f>IF(A923=0,"",VLOOKUP(A923,入力ファイル!B:T,4,FALSE))</f>
        <v/>
      </c>
      <c r="D923" t="str">
        <f t="shared" si="28"/>
        <v/>
      </c>
      <c r="E923" t="str">
        <f t="shared" si="29"/>
        <v/>
      </c>
      <c r="F923">
        <f>IF(A923=0,0,VLOOKUP(A923,入力ファイル!B:T,5,FALSE))</f>
        <v>0</v>
      </c>
      <c r="G923">
        <f>IF(A923=0,0,VLOOKUP(VLOOKUP(A923,入力ファイル!B:T,6,FALSE),vendors!A:E,5,FALSE))</f>
        <v>0</v>
      </c>
      <c r="H923">
        <f>IF(A923=0,0,VLOOKUP(A923,入力ファイル!B:T,15,FALSE))</f>
        <v>0</v>
      </c>
      <c r="I923" t="str">
        <f>IFERROR(VLOOKUP(A923,subject_ids!A:B,2,FALSE),"")</f>
        <v/>
      </c>
      <c r="J923">
        <f>IF(A923=0,0,VLOOKUP(A923,入力ファイル!B:T,17,FALSE))</f>
        <v>0</v>
      </c>
      <c r="K923">
        <f>IF(A923=0,0,VLOOKUP(A923,入力ファイル!B:T,19,FALSE))</f>
        <v>0</v>
      </c>
    </row>
    <row r="924" spans="1:11">
      <c r="A924">
        <f>filter_input!E924</f>
        <v>0</v>
      </c>
      <c r="B924">
        <f>IF(A924=0,0,VLOOKUP(A924,入力ファイル!B:T,3,FALSE))</f>
        <v>0</v>
      </c>
      <c r="C924" s="1" t="str">
        <f>IF(A924=0,"",VLOOKUP(A924,入力ファイル!B:T,4,FALSE))</f>
        <v/>
      </c>
      <c r="D924" t="str">
        <f t="shared" si="28"/>
        <v/>
      </c>
      <c r="E924" t="str">
        <f t="shared" si="29"/>
        <v/>
      </c>
      <c r="F924">
        <f>IF(A924=0,0,VLOOKUP(A924,入力ファイル!B:T,5,FALSE))</f>
        <v>0</v>
      </c>
      <c r="G924">
        <f>IF(A924=0,0,VLOOKUP(VLOOKUP(A924,入力ファイル!B:T,6,FALSE),vendors!A:E,5,FALSE))</f>
        <v>0</v>
      </c>
      <c r="H924">
        <f>IF(A924=0,0,VLOOKUP(A924,入力ファイル!B:T,15,FALSE))</f>
        <v>0</v>
      </c>
      <c r="I924" t="str">
        <f>IFERROR(VLOOKUP(A924,subject_ids!A:B,2,FALSE),"")</f>
        <v/>
      </c>
      <c r="J924">
        <f>IF(A924=0,0,VLOOKUP(A924,入力ファイル!B:T,17,FALSE))</f>
        <v>0</v>
      </c>
      <c r="K924">
        <f>IF(A924=0,0,VLOOKUP(A924,入力ファイル!B:T,19,FALSE))</f>
        <v>0</v>
      </c>
    </row>
    <row r="925" spans="1:11">
      <c r="A925">
        <f>filter_input!E925</f>
        <v>0</v>
      </c>
      <c r="B925">
        <f>IF(A925=0,0,VLOOKUP(A925,入力ファイル!B:T,3,FALSE))</f>
        <v>0</v>
      </c>
      <c r="C925" s="1" t="str">
        <f>IF(A925=0,"",VLOOKUP(A925,入力ファイル!B:T,4,FALSE))</f>
        <v/>
      </c>
      <c r="D925" t="str">
        <f t="shared" si="28"/>
        <v/>
      </c>
      <c r="E925" t="str">
        <f t="shared" si="29"/>
        <v/>
      </c>
      <c r="F925">
        <f>IF(A925=0,0,VLOOKUP(A925,入力ファイル!B:T,5,FALSE))</f>
        <v>0</v>
      </c>
      <c r="G925">
        <f>IF(A925=0,0,VLOOKUP(VLOOKUP(A925,入力ファイル!B:T,6,FALSE),vendors!A:E,5,FALSE))</f>
        <v>0</v>
      </c>
      <c r="H925">
        <f>IF(A925=0,0,VLOOKUP(A925,入力ファイル!B:T,15,FALSE))</f>
        <v>0</v>
      </c>
      <c r="I925" t="str">
        <f>IFERROR(VLOOKUP(A925,subject_ids!A:B,2,FALSE),"")</f>
        <v/>
      </c>
      <c r="J925">
        <f>IF(A925=0,0,VLOOKUP(A925,入力ファイル!B:T,17,FALSE))</f>
        <v>0</v>
      </c>
      <c r="K925">
        <f>IF(A925=0,0,VLOOKUP(A925,入力ファイル!B:T,19,FALSE))</f>
        <v>0</v>
      </c>
    </row>
    <row r="926" spans="1:11">
      <c r="A926">
        <f>filter_input!E926</f>
        <v>0</v>
      </c>
      <c r="B926">
        <f>IF(A926=0,0,VLOOKUP(A926,入力ファイル!B:T,3,FALSE))</f>
        <v>0</v>
      </c>
      <c r="C926" s="1" t="str">
        <f>IF(A926=0,"",VLOOKUP(A926,入力ファイル!B:T,4,FALSE))</f>
        <v/>
      </c>
      <c r="D926" t="str">
        <f t="shared" si="28"/>
        <v/>
      </c>
      <c r="E926" t="str">
        <f t="shared" si="29"/>
        <v/>
      </c>
      <c r="F926">
        <f>IF(A926=0,0,VLOOKUP(A926,入力ファイル!B:T,5,FALSE))</f>
        <v>0</v>
      </c>
      <c r="G926">
        <f>IF(A926=0,0,VLOOKUP(VLOOKUP(A926,入力ファイル!B:T,6,FALSE),vendors!A:E,5,FALSE))</f>
        <v>0</v>
      </c>
      <c r="H926">
        <f>IF(A926=0,0,VLOOKUP(A926,入力ファイル!B:T,15,FALSE))</f>
        <v>0</v>
      </c>
      <c r="I926" t="str">
        <f>IFERROR(VLOOKUP(A926,subject_ids!A:B,2,FALSE),"")</f>
        <v/>
      </c>
      <c r="J926">
        <f>IF(A926=0,0,VLOOKUP(A926,入力ファイル!B:T,17,FALSE))</f>
        <v>0</v>
      </c>
      <c r="K926">
        <f>IF(A926=0,0,VLOOKUP(A926,入力ファイル!B:T,19,FALSE))</f>
        <v>0</v>
      </c>
    </row>
    <row r="927" spans="1:11">
      <c r="A927">
        <f>filter_input!E927</f>
        <v>0</v>
      </c>
      <c r="B927">
        <f>IF(A927=0,0,VLOOKUP(A927,入力ファイル!B:T,3,FALSE))</f>
        <v>0</v>
      </c>
      <c r="C927" s="1" t="str">
        <f>IF(A927=0,"",VLOOKUP(A927,入力ファイル!B:T,4,FALSE))</f>
        <v/>
      </c>
      <c r="D927" t="str">
        <f t="shared" si="28"/>
        <v/>
      </c>
      <c r="E927" t="str">
        <f t="shared" si="29"/>
        <v/>
      </c>
      <c r="F927">
        <f>IF(A927=0,0,VLOOKUP(A927,入力ファイル!B:T,5,FALSE))</f>
        <v>0</v>
      </c>
      <c r="G927">
        <f>IF(A927=0,0,VLOOKUP(VLOOKUP(A927,入力ファイル!B:T,6,FALSE),vendors!A:E,5,FALSE))</f>
        <v>0</v>
      </c>
      <c r="H927">
        <f>IF(A927=0,0,VLOOKUP(A927,入力ファイル!B:T,15,FALSE))</f>
        <v>0</v>
      </c>
      <c r="I927" t="str">
        <f>IFERROR(VLOOKUP(A927,subject_ids!A:B,2,FALSE),"")</f>
        <v/>
      </c>
      <c r="J927">
        <f>IF(A927=0,0,VLOOKUP(A927,入力ファイル!B:T,17,FALSE))</f>
        <v>0</v>
      </c>
      <c r="K927">
        <f>IF(A927=0,0,VLOOKUP(A927,入力ファイル!B:T,19,FALSE))</f>
        <v>0</v>
      </c>
    </row>
    <row r="928" spans="1:11">
      <c r="A928">
        <f>filter_input!E928</f>
        <v>0</v>
      </c>
      <c r="B928">
        <f>IF(A928=0,0,VLOOKUP(A928,入力ファイル!B:T,3,FALSE))</f>
        <v>0</v>
      </c>
      <c r="C928" s="1" t="str">
        <f>IF(A928=0,"",VLOOKUP(A928,入力ファイル!B:T,4,FALSE))</f>
        <v/>
      </c>
      <c r="D928" t="str">
        <f t="shared" si="28"/>
        <v/>
      </c>
      <c r="E928" t="str">
        <f t="shared" si="29"/>
        <v/>
      </c>
      <c r="F928">
        <f>IF(A928=0,0,VLOOKUP(A928,入力ファイル!B:T,5,FALSE))</f>
        <v>0</v>
      </c>
      <c r="G928">
        <f>IF(A928=0,0,VLOOKUP(VLOOKUP(A928,入力ファイル!B:T,6,FALSE),vendors!A:E,5,FALSE))</f>
        <v>0</v>
      </c>
      <c r="H928">
        <f>IF(A928=0,0,VLOOKUP(A928,入力ファイル!B:T,15,FALSE))</f>
        <v>0</v>
      </c>
      <c r="I928" t="str">
        <f>IFERROR(VLOOKUP(A928,subject_ids!A:B,2,FALSE),"")</f>
        <v/>
      </c>
      <c r="J928">
        <f>IF(A928=0,0,VLOOKUP(A928,入力ファイル!B:T,17,FALSE))</f>
        <v>0</v>
      </c>
      <c r="K928">
        <f>IF(A928=0,0,VLOOKUP(A928,入力ファイル!B:T,19,FALSE))</f>
        <v>0</v>
      </c>
    </row>
    <row r="929" spans="1:11">
      <c r="A929">
        <f>filter_input!E929</f>
        <v>0</v>
      </c>
      <c r="B929">
        <f>IF(A929=0,0,VLOOKUP(A929,入力ファイル!B:T,3,FALSE))</f>
        <v>0</v>
      </c>
      <c r="C929" s="1" t="str">
        <f>IF(A929=0,"",VLOOKUP(A929,入力ファイル!B:T,4,FALSE))</f>
        <v/>
      </c>
      <c r="D929" t="str">
        <f t="shared" si="28"/>
        <v/>
      </c>
      <c r="E929" t="str">
        <f t="shared" si="29"/>
        <v/>
      </c>
      <c r="F929">
        <f>IF(A929=0,0,VLOOKUP(A929,入力ファイル!B:T,5,FALSE))</f>
        <v>0</v>
      </c>
      <c r="G929">
        <f>IF(A929=0,0,VLOOKUP(VLOOKUP(A929,入力ファイル!B:T,6,FALSE),vendors!A:E,5,FALSE))</f>
        <v>0</v>
      </c>
      <c r="H929">
        <f>IF(A929=0,0,VLOOKUP(A929,入力ファイル!B:T,15,FALSE))</f>
        <v>0</v>
      </c>
      <c r="I929" t="str">
        <f>IFERROR(VLOOKUP(A929,subject_ids!A:B,2,FALSE),"")</f>
        <v/>
      </c>
      <c r="J929">
        <f>IF(A929=0,0,VLOOKUP(A929,入力ファイル!B:T,17,FALSE))</f>
        <v>0</v>
      </c>
      <c r="K929">
        <f>IF(A929=0,0,VLOOKUP(A929,入力ファイル!B:T,19,FALSE))</f>
        <v>0</v>
      </c>
    </row>
    <row r="930" spans="1:11">
      <c r="A930">
        <f>filter_input!E930</f>
        <v>0</v>
      </c>
      <c r="B930">
        <f>IF(A930=0,0,VLOOKUP(A930,入力ファイル!B:T,3,FALSE))</f>
        <v>0</v>
      </c>
      <c r="C930" s="1" t="str">
        <f>IF(A930=0,"",VLOOKUP(A930,入力ファイル!B:T,4,FALSE))</f>
        <v/>
      </c>
      <c r="D930" t="str">
        <f t="shared" si="28"/>
        <v/>
      </c>
      <c r="E930" t="str">
        <f t="shared" si="29"/>
        <v/>
      </c>
      <c r="F930">
        <f>IF(A930=0,0,VLOOKUP(A930,入力ファイル!B:T,5,FALSE))</f>
        <v>0</v>
      </c>
      <c r="G930">
        <f>IF(A930=0,0,VLOOKUP(VLOOKUP(A930,入力ファイル!B:T,6,FALSE),vendors!A:E,5,FALSE))</f>
        <v>0</v>
      </c>
      <c r="H930">
        <f>IF(A930=0,0,VLOOKUP(A930,入力ファイル!B:T,15,FALSE))</f>
        <v>0</v>
      </c>
      <c r="I930" t="str">
        <f>IFERROR(VLOOKUP(A930,subject_ids!A:B,2,FALSE),"")</f>
        <v/>
      </c>
      <c r="J930">
        <f>IF(A930=0,0,VLOOKUP(A930,入力ファイル!B:T,17,FALSE))</f>
        <v>0</v>
      </c>
      <c r="K930">
        <f>IF(A930=0,0,VLOOKUP(A930,入力ファイル!B:T,19,FALSE))</f>
        <v>0</v>
      </c>
    </row>
    <row r="931" spans="1:11">
      <c r="A931">
        <f>filter_input!E931</f>
        <v>0</v>
      </c>
      <c r="B931">
        <f>IF(A931=0,0,VLOOKUP(A931,入力ファイル!B:T,3,FALSE))</f>
        <v>0</v>
      </c>
      <c r="C931" s="1" t="str">
        <f>IF(A931=0,"",VLOOKUP(A931,入力ファイル!B:T,4,FALSE))</f>
        <v/>
      </c>
      <c r="D931" t="str">
        <f t="shared" si="28"/>
        <v/>
      </c>
      <c r="E931" t="str">
        <f t="shared" si="29"/>
        <v/>
      </c>
      <c r="F931">
        <f>IF(A931=0,0,VLOOKUP(A931,入力ファイル!B:T,5,FALSE))</f>
        <v>0</v>
      </c>
      <c r="G931">
        <f>IF(A931=0,0,VLOOKUP(VLOOKUP(A931,入力ファイル!B:T,6,FALSE),vendors!A:E,5,FALSE))</f>
        <v>0</v>
      </c>
      <c r="H931">
        <f>IF(A931=0,0,VLOOKUP(A931,入力ファイル!B:T,15,FALSE))</f>
        <v>0</v>
      </c>
      <c r="I931" t="str">
        <f>IFERROR(VLOOKUP(A931,subject_ids!A:B,2,FALSE),"")</f>
        <v/>
      </c>
      <c r="J931">
        <f>IF(A931=0,0,VLOOKUP(A931,入力ファイル!B:T,17,FALSE))</f>
        <v>0</v>
      </c>
      <c r="K931">
        <f>IF(A931=0,0,VLOOKUP(A931,入力ファイル!B:T,19,FALSE))</f>
        <v>0</v>
      </c>
    </row>
    <row r="932" spans="1:11">
      <c r="A932">
        <f>filter_input!E932</f>
        <v>0</v>
      </c>
      <c r="B932">
        <f>IF(A932=0,0,VLOOKUP(A932,入力ファイル!B:T,3,FALSE))</f>
        <v>0</v>
      </c>
      <c r="C932" s="1" t="str">
        <f>IF(A932=0,"",VLOOKUP(A932,入力ファイル!B:T,4,FALSE))</f>
        <v/>
      </c>
      <c r="D932" t="str">
        <f t="shared" si="28"/>
        <v/>
      </c>
      <c r="E932" t="str">
        <f t="shared" si="29"/>
        <v/>
      </c>
      <c r="F932">
        <f>IF(A932=0,0,VLOOKUP(A932,入力ファイル!B:T,5,FALSE))</f>
        <v>0</v>
      </c>
      <c r="G932">
        <f>IF(A932=0,0,VLOOKUP(VLOOKUP(A932,入力ファイル!B:T,6,FALSE),vendors!A:E,5,FALSE))</f>
        <v>0</v>
      </c>
      <c r="H932">
        <f>IF(A932=0,0,VLOOKUP(A932,入力ファイル!B:T,15,FALSE))</f>
        <v>0</v>
      </c>
      <c r="I932" t="str">
        <f>IFERROR(VLOOKUP(A932,subject_ids!A:B,2,FALSE),"")</f>
        <v/>
      </c>
      <c r="J932">
        <f>IF(A932=0,0,VLOOKUP(A932,入力ファイル!B:T,17,FALSE))</f>
        <v>0</v>
      </c>
      <c r="K932">
        <f>IF(A932=0,0,VLOOKUP(A932,入力ファイル!B:T,19,FALSE))</f>
        <v>0</v>
      </c>
    </row>
    <row r="933" spans="1:11">
      <c r="A933">
        <f>filter_input!E933</f>
        <v>0</v>
      </c>
      <c r="B933">
        <f>IF(A933=0,0,VLOOKUP(A933,入力ファイル!B:T,3,FALSE))</f>
        <v>0</v>
      </c>
      <c r="C933" s="1" t="str">
        <f>IF(A933=0,"",VLOOKUP(A933,入力ファイル!B:T,4,FALSE))</f>
        <v/>
      </c>
      <c r="D933" t="str">
        <f t="shared" si="28"/>
        <v/>
      </c>
      <c r="E933" t="str">
        <f t="shared" si="29"/>
        <v/>
      </c>
      <c r="F933">
        <f>IF(A933=0,0,VLOOKUP(A933,入力ファイル!B:T,5,FALSE))</f>
        <v>0</v>
      </c>
      <c r="G933">
        <f>IF(A933=0,0,VLOOKUP(VLOOKUP(A933,入力ファイル!B:T,6,FALSE),vendors!A:E,5,FALSE))</f>
        <v>0</v>
      </c>
      <c r="H933">
        <f>IF(A933=0,0,VLOOKUP(A933,入力ファイル!B:T,15,FALSE))</f>
        <v>0</v>
      </c>
      <c r="I933" t="str">
        <f>IFERROR(VLOOKUP(A933,subject_ids!A:B,2,FALSE),"")</f>
        <v/>
      </c>
      <c r="J933">
        <f>IF(A933=0,0,VLOOKUP(A933,入力ファイル!B:T,17,FALSE))</f>
        <v>0</v>
      </c>
      <c r="K933">
        <f>IF(A933=0,0,VLOOKUP(A933,入力ファイル!B:T,19,FALSE))</f>
        <v>0</v>
      </c>
    </row>
    <row r="934" spans="1:11">
      <c r="A934">
        <f>filter_input!E934</f>
        <v>0</v>
      </c>
      <c r="B934">
        <f>IF(A934=0,0,VLOOKUP(A934,入力ファイル!B:T,3,FALSE))</f>
        <v>0</v>
      </c>
      <c r="C934" s="1" t="str">
        <f>IF(A934=0,"",VLOOKUP(A934,入力ファイル!B:T,4,FALSE))</f>
        <v/>
      </c>
      <c r="D934" t="str">
        <f t="shared" si="28"/>
        <v/>
      </c>
      <c r="E934" t="str">
        <f t="shared" si="29"/>
        <v/>
      </c>
      <c r="F934">
        <f>IF(A934=0,0,VLOOKUP(A934,入力ファイル!B:T,5,FALSE))</f>
        <v>0</v>
      </c>
      <c r="G934">
        <f>IF(A934=0,0,VLOOKUP(VLOOKUP(A934,入力ファイル!B:T,6,FALSE),vendors!A:E,5,FALSE))</f>
        <v>0</v>
      </c>
      <c r="H934">
        <f>IF(A934=0,0,VLOOKUP(A934,入力ファイル!B:T,15,FALSE))</f>
        <v>0</v>
      </c>
      <c r="I934" t="str">
        <f>IFERROR(VLOOKUP(A934,subject_ids!A:B,2,FALSE),"")</f>
        <v/>
      </c>
      <c r="J934">
        <f>IF(A934=0,0,VLOOKUP(A934,入力ファイル!B:T,17,FALSE))</f>
        <v>0</v>
      </c>
      <c r="K934">
        <f>IF(A934=0,0,VLOOKUP(A934,入力ファイル!B:T,19,FALSE))</f>
        <v>0</v>
      </c>
    </row>
    <row r="935" spans="1:11">
      <c r="A935">
        <f>filter_input!E935</f>
        <v>0</v>
      </c>
      <c r="B935">
        <f>IF(A935=0,0,VLOOKUP(A935,入力ファイル!B:T,3,FALSE))</f>
        <v>0</v>
      </c>
      <c r="C935" s="1" t="str">
        <f>IF(A935=0,"",VLOOKUP(A935,入力ファイル!B:T,4,FALSE))</f>
        <v/>
      </c>
      <c r="D935" t="str">
        <f t="shared" si="28"/>
        <v/>
      </c>
      <c r="E935" t="str">
        <f t="shared" si="29"/>
        <v/>
      </c>
      <c r="F935">
        <f>IF(A935=0,0,VLOOKUP(A935,入力ファイル!B:T,5,FALSE))</f>
        <v>0</v>
      </c>
      <c r="G935">
        <f>IF(A935=0,0,VLOOKUP(VLOOKUP(A935,入力ファイル!B:T,6,FALSE),vendors!A:E,5,FALSE))</f>
        <v>0</v>
      </c>
      <c r="H935">
        <f>IF(A935=0,0,VLOOKUP(A935,入力ファイル!B:T,15,FALSE))</f>
        <v>0</v>
      </c>
      <c r="I935" t="str">
        <f>IFERROR(VLOOKUP(A935,subject_ids!A:B,2,FALSE),"")</f>
        <v/>
      </c>
      <c r="J935">
        <f>IF(A935=0,0,VLOOKUP(A935,入力ファイル!B:T,17,FALSE))</f>
        <v>0</v>
      </c>
      <c r="K935">
        <f>IF(A935=0,0,VLOOKUP(A935,入力ファイル!B:T,19,FALSE))</f>
        <v>0</v>
      </c>
    </row>
    <row r="936" spans="1:11">
      <c r="A936">
        <f>filter_input!E936</f>
        <v>0</v>
      </c>
      <c r="B936">
        <f>IF(A936=0,0,VLOOKUP(A936,入力ファイル!B:T,3,FALSE))</f>
        <v>0</v>
      </c>
      <c r="C936" s="1" t="str">
        <f>IF(A936=0,"",VLOOKUP(A936,入力ファイル!B:T,4,FALSE))</f>
        <v/>
      </c>
      <c r="D936" t="str">
        <f t="shared" si="28"/>
        <v/>
      </c>
      <c r="E936" t="str">
        <f t="shared" si="29"/>
        <v/>
      </c>
      <c r="F936">
        <f>IF(A936=0,0,VLOOKUP(A936,入力ファイル!B:T,5,FALSE))</f>
        <v>0</v>
      </c>
      <c r="G936">
        <f>IF(A936=0,0,VLOOKUP(VLOOKUP(A936,入力ファイル!B:T,6,FALSE),vendors!A:E,5,FALSE))</f>
        <v>0</v>
      </c>
      <c r="H936">
        <f>IF(A936=0,0,VLOOKUP(A936,入力ファイル!B:T,15,FALSE))</f>
        <v>0</v>
      </c>
      <c r="I936" t="str">
        <f>IFERROR(VLOOKUP(A936,subject_ids!A:B,2,FALSE),"")</f>
        <v/>
      </c>
      <c r="J936">
        <f>IF(A936=0,0,VLOOKUP(A936,入力ファイル!B:T,17,FALSE))</f>
        <v>0</v>
      </c>
      <c r="K936">
        <f>IF(A936=0,0,VLOOKUP(A936,入力ファイル!B:T,19,FALSE))</f>
        <v>0</v>
      </c>
    </row>
    <row r="937" spans="1:11">
      <c r="A937">
        <f>filter_input!E937</f>
        <v>0</v>
      </c>
      <c r="B937">
        <f>IF(A937=0,0,VLOOKUP(A937,入力ファイル!B:T,3,FALSE))</f>
        <v>0</v>
      </c>
      <c r="C937" s="1" t="str">
        <f>IF(A937=0,"",VLOOKUP(A937,入力ファイル!B:T,4,FALSE))</f>
        <v/>
      </c>
      <c r="D937" t="str">
        <f t="shared" si="28"/>
        <v/>
      </c>
      <c r="E937" t="str">
        <f t="shared" si="29"/>
        <v/>
      </c>
      <c r="F937">
        <f>IF(A937=0,0,VLOOKUP(A937,入力ファイル!B:T,5,FALSE))</f>
        <v>0</v>
      </c>
      <c r="G937">
        <f>IF(A937=0,0,VLOOKUP(VLOOKUP(A937,入力ファイル!B:T,6,FALSE),vendors!A:E,5,FALSE))</f>
        <v>0</v>
      </c>
      <c r="H937">
        <f>IF(A937=0,0,VLOOKUP(A937,入力ファイル!B:T,15,FALSE))</f>
        <v>0</v>
      </c>
      <c r="I937" t="str">
        <f>IFERROR(VLOOKUP(A937,subject_ids!A:B,2,FALSE),"")</f>
        <v/>
      </c>
      <c r="J937">
        <f>IF(A937=0,0,VLOOKUP(A937,入力ファイル!B:T,17,FALSE))</f>
        <v>0</v>
      </c>
      <c r="K937">
        <f>IF(A937=0,0,VLOOKUP(A937,入力ファイル!B:T,19,FALSE))</f>
        <v>0</v>
      </c>
    </row>
    <row r="938" spans="1:11">
      <c r="A938">
        <f>filter_input!E938</f>
        <v>0</v>
      </c>
      <c r="B938">
        <f>IF(A938=0,0,VLOOKUP(A938,入力ファイル!B:T,3,FALSE))</f>
        <v>0</v>
      </c>
      <c r="C938" s="1" t="str">
        <f>IF(A938=0,"",VLOOKUP(A938,入力ファイル!B:T,4,FALSE))</f>
        <v/>
      </c>
      <c r="D938" t="str">
        <f t="shared" si="28"/>
        <v/>
      </c>
      <c r="E938" t="str">
        <f t="shared" si="29"/>
        <v/>
      </c>
      <c r="F938">
        <f>IF(A938=0,0,VLOOKUP(A938,入力ファイル!B:T,5,FALSE))</f>
        <v>0</v>
      </c>
      <c r="G938">
        <f>IF(A938=0,0,VLOOKUP(VLOOKUP(A938,入力ファイル!B:T,6,FALSE),vendors!A:E,5,FALSE))</f>
        <v>0</v>
      </c>
      <c r="H938">
        <f>IF(A938=0,0,VLOOKUP(A938,入力ファイル!B:T,15,FALSE))</f>
        <v>0</v>
      </c>
      <c r="I938" t="str">
        <f>IFERROR(VLOOKUP(A938,subject_ids!A:B,2,FALSE),"")</f>
        <v/>
      </c>
      <c r="J938">
        <f>IF(A938=0,0,VLOOKUP(A938,入力ファイル!B:T,17,FALSE))</f>
        <v>0</v>
      </c>
      <c r="K938">
        <f>IF(A938=0,0,VLOOKUP(A938,入力ファイル!B:T,19,FALSE))</f>
        <v>0</v>
      </c>
    </row>
    <row r="939" spans="1:11">
      <c r="A939">
        <f>filter_input!E939</f>
        <v>0</v>
      </c>
      <c r="B939">
        <f>IF(A939=0,0,VLOOKUP(A939,入力ファイル!B:T,3,FALSE))</f>
        <v>0</v>
      </c>
      <c r="C939" s="1" t="str">
        <f>IF(A939=0,"",VLOOKUP(A939,入力ファイル!B:T,4,FALSE))</f>
        <v/>
      </c>
      <c r="D939" t="str">
        <f t="shared" si="28"/>
        <v/>
      </c>
      <c r="E939" t="str">
        <f t="shared" si="29"/>
        <v/>
      </c>
      <c r="F939">
        <f>IF(A939=0,0,VLOOKUP(A939,入力ファイル!B:T,5,FALSE))</f>
        <v>0</v>
      </c>
      <c r="G939">
        <f>IF(A939=0,0,VLOOKUP(VLOOKUP(A939,入力ファイル!B:T,6,FALSE),vendors!A:E,5,FALSE))</f>
        <v>0</v>
      </c>
      <c r="H939">
        <f>IF(A939=0,0,VLOOKUP(A939,入力ファイル!B:T,15,FALSE))</f>
        <v>0</v>
      </c>
      <c r="I939" t="str">
        <f>IFERROR(VLOOKUP(A939,subject_ids!A:B,2,FALSE),"")</f>
        <v/>
      </c>
      <c r="J939">
        <f>IF(A939=0,0,VLOOKUP(A939,入力ファイル!B:T,17,FALSE))</f>
        <v>0</v>
      </c>
      <c r="K939">
        <f>IF(A939=0,0,VLOOKUP(A939,入力ファイル!B:T,19,FALSE))</f>
        <v>0</v>
      </c>
    </row>
    <row r="940" spans="1:11">
      <c r="A940">
        <f>filter_input!E940</f>
        <v>0</v>
      </c>
      <c r="B940">
        <f>IF(A940=0,0,VLOOKUP(A940,入力ファイル!B:T,3,FALSE))</f>
        <v>0</v>
      </c>
      <c r="C940" s="1" t="str">
        <f>IF(A940=0,"",VLOOKUP(A940,入力ファイル!B:T,4,FALSE))</f>
        <v/>
      </c>
      <c r="D940" t="str">
        <f t="shared" si="28"/>
        <v/>
      </c>
      <c r="E940" t="str">
        <f t="shared" si="29"/>
        <v/>
      </c>
      <c r="F940">
        <f>IF(A940=0,0,VLOOKUP(A940,入力ファイル!B:T,5,FALSE))</f>
        <v>0</v>
      </c>
      <c r="G940">
        <f>IF(A940=0,0,VLOOKUP(VLOOKUP(A940,入力ファイル!B:T,6,FALSE),vendors!A:E,5,FALSE))</f>
        <v>0</v>
      </c>
      <c r="H940">
        <f>IF(A940=0,0,VLOOKUP(A940,入力ファイル!B:T,15,FALSE))</f>
        <v>0</v>
      </c>
      <c r="I940" t="str">
        <f>IFERROR(VLOOKUP(A940,subject_ids!A:B,2,FALSE),"")</f>
        <v/>
      </c>
      <c r="J940">
        <f>IF(A940=0,0,VLOOKUP(A940,入力ファイル!B:T,17,FALSE))</f>
        <v>0</v>
      </c>
      <c r="K940">
        <f>IF(A940=0,0,VLOOKUP(A940,入力ファイル!B:T,19,FALSE))</f>
        <v>0</v>
      </c>
    </row>
    <row r="941" spans="1:11">
      <c r="A941">
        <f>filter_input!E941</f>
        <v>0</v>
      </c>
      <c r="B941">
        <f>IF(A941=0,0,VLOOKUP(A941,入力ファイル!B:T,3,FALSE))</f>
        <v>0</v>
      </c>
      <c r="C941" s="1" t="str">
        <f>IF(A941=0,"",VLOOKUP(A941,入力ファイル!B:T,4,FALSE))</f>
        <v/>
      </c>
      <c r="D941" t="str">
        <f t="shared" si="28"/>
        <v/>
      </c>
      <c r="E941" t="str">
        <f t="shared" si="29"/>
        <v/>
      </c>
      <c r="F941">
        <f>IF(A941=0,0,VLOOKUP(A941,入力ファイル!B:T,5,FALSE))</f>
        <v>0</v>
      </c>
      <c r="G941">
        <f>IF(A941=0,0,VLOOKUP(VLOOKUP(A941,入力ファイル!B:T,6,FALSE),vendors!A:E,5,FALSE))</f>
        <v>0</v>
      </c>
      <c r="H941">
        <f>IF(A941=0,0,VLOOKUP(A941,入力ファイル!B:T,15,FALSE))</f>
        <v>0</v>
      </c>
      <c r="I941" t="str">
        <f>IFERROR(VLOOKUP(A941,subject_ids!A:B,2,FALSE),"")</f>
        <v/>
      </c>
      <c r="J941">
        <f>IF(A941=0,0,VLOOKUP(A941,入力ファイル!B:T,17,FALSE))</f>
        <v>0</v>
      </c>
      <c r="K941">
        <f>IF(A941=0,0,VLOOKUP(A941,入力ファイル!B:T,19,FALSE))</f>
        <v>0</v>
      </c>
    </row>
    <row r="942" spans="1:11">
      <c r="A942">
        <f>filter_input!E942</f>
        <v>0</v>
      </c>
      <c r="B942">
        <f>IF(A942=0,0,VLOOKUP(A942,入力ファイル!B:T,3,FALSE))</f>
        <v>0</v>
      </c>
      <c r="C942" s="1" t="str">
        <f>IF(A942=0,"",VLOOKUP(A942,入力ファイル!B:T,4,FALSE))</f>
        <v/>
      </c>
      <c r="D942" t="str">
        <f t="shared" si="28"/>
        <v/>
      </c>
      <c r="E942" t="str">
        <f t="shared" si="29"/>
        <v/>
      </c>
      <c r="F942">
        <f>IF(A942=0,0,VLOOKUP(A942,入力ファイル!B:T,5,FALSE))</f>
        <v>0</v>
      </c>
      <c r="G942">
        <f>IF(A942=0,0,VLOOKUP(VLOOKUP(A942,入力ファイル!B:T,6,FALSE),vendors!A:E,5,FALSE))</f>
        <v>0</v>
      </c>
      <c r="H942">
        <f>IF(A942=0,0,VLOOKUP(A942,入力ファイル!B:T,15,FALSE))</f>
        <v>0</v>
      </c>
      <c r="I942" t="str">
        <f>IFERROR(VLOOKUP(A942,subject_ids!A:B,2,FALSE),"")</f>
        <v/>
      </c>
      <c r="J942">
        <f>IF(A942=0,0,VLOOKUP(A942,入力ファイル!B:T,17,FALSE))</f>
        <v>0</v>
      </c>
      <c r="K942">
        <f>IF(A942=0,0,VLOOKUP(A942,入力ファイル!B:T,19,FALSE))</f>
        <v>0</v>
      </c>
    </row>
    <row r="943" spans="1:11">
      <c r="A943">
        <f>filter_input!E943</f>
        <v>0</v>
      </c>
      <c r="B943">
        <f>IF(A943=0,0,VLOOKUP(A943,入力ファイル!B:T,3,FALSE))</f>
        <v>0</v>
      </c>
      <c r="C943" s="1" t="str">
        <f>IF(A943=0,"",VLOOKUP(A943,入力ファイル!B:T,4,FALSE))</f>
        <v/>
      </c>
      <c r="D943" t="str">
        <f t="shared" si="28"/>
        <v/>
      </c>
      <c r="E943" t="str">
        <f t="shared" si="29"/>
        <v/>
      </c>
      <c r="F943">
        <f>IF(A943=0,0,VLOOKUP(A943,入力ファイル!B:T,5,FALSE))</f>
        <v>0</v>
      </c>
      <c r="G943">
        <f>IF(A943=0,0,VLOOKUP(VLOOKUP(A943,入力ファイル!B:T,6,FALSE),vendors!A:E,5,FALSE))</f>
        <v>0</v>
      </c>
      <c r="H943">
        <f>IF(A943=0,0,VLOOKUP(A943,入力ファイル!B:T,15,FALSE))</f>
        <v>0</v>
      </c>
      <c r="I943" t="str">
        <f>IFERROR(VLOOKUP(A943,subject_ids!A:B,2,FALSE),"")</f>
        <v/>
      </c>
      <c r="J943">
        <f>IF(A943=0,0,VLOOKUP(A943,入力ファイル!B:T,17,FALSE))</f>
        <v>0</v>
      </c>
      <c r="K943">
        <f>IF(A943=0,0,VLOOKUP(A943,入力ファイル!B:T,19,FALSE))</f>
        <v>0</v>
      </c>
    </row>
    <row r="944" spans="1:11">
      <c r="A944">
        <f>filter_input!E944</f>
        <v>0</v>
      </c>
      <c r="B944">
        <f>IF(A944=0,0,VLOOKUP(A944,入力ファイル!B:T,3,FALSE))</f>
        <v>0</v>
      </c>
      <c r="C944" s="1" t="str">
        <f>IF(A944=0,"",VLOOKUP(A944,入力ファイル!B:T,4,FALSE))</f>
        <v/>
      </c>
      <c r="D944" t="str">
        <f t="shared" si="28"/>
        <v/>
      </c>
      <c r="E944" t="str">
        <f t="shared" si="29"/>
        <v/>
      </c>
      <c r="F944">
        <f>IF(A944=0,0,VLOOKUP(A944,入力ファイル!B:T,5,FALSE))</f>
        <v>0</v>
      </c>
      <c r="G944">
        <f>IF(A944=0,0,VLOOKUP(VLOOKUP(A944,入力ファイル!B:T,6,FALSE),vendors!A:E,5,FALSE))</f>
        <v>0</v>
      </c>
      <c r="H944">
        <f>IF(A944=0,0,VLOOKUP(A944,入力ファイル!B:T,15,FALSE))</f>
        <v>0</v>
      </c>
      <c r="I944" t="str">
        <f>IFERROR(VLOOKUP(A944,subject_ids!A:B,2,FALSE),"")</f>
        <v/>
      </c>
      <c r="J944">
        <f>IF(A944=0,0,VLOOKUP(A944,入力ファイル!B:T,17,FALSE))</f>
        <v>0</v>
      </c>
      <c r="K944">
        <f>IF(A944=0,0,VLOOKUP(A944,入力ファイル!B:T,19,FALSE))</f>
        <v>0</v>
      </c>
    </row>
    <row r="945" spans="1:11">
      <c r="A945">
        <f>filter_input!E945</f>
        <v>0</v>
      </c>
      <c r="B945">
        <f>IF(A945=0,0,VLOOKUP(A945,入力ファイル!B:T,3,FALSE))</f>
        <v>0</v>
      </c>
      <c r="C945" s="1" t="str">
        <f>IF(A945=0,"",VLOOKUP(A945,入力ファイル!B:T,4,FALSE))</f>
        <v/>
      </c>
      <c r="D945" t="str">
        <f t="shared" si="28"/>
        <v/>
      </c>
      <c r="E945" t="str">
        <f t="shared" si="29"/>
        <v/>
      </c>
      <c r="F945">
        <f>IF(A945=0,0,VLOOKUP(A945,入力ファイル!B:T,5,FALSE))</f>
        <v>0</v>
      </c>
      <c r="G945">
        <f>IF(A945=0,0,VLOOKUP(VLOOKUP(A945,入力ファイル!B:T,6,FALSE),vendors!A:E,5,FALSE))</f>
        <v>0</v>
      </c>
      <c r="H945">
        <f>IF(A945=0,0,VLOOKUP(A945,入力ファイル!B:T,15,FALSE))</f>
        <v>0</v>
      </c>
      <c r="I945" t="str">
        <f>IFERROR(VLOOKUP(A945,subject_ids!A:B,2,FALSE),"")</f>
        <v/>
      </c>
      <c r="J945">
        <f>IF(A945=0,0,VLOOKUP(A945,入力ファイル!B:T,17,FALSE))</f>
        <v>0</v>
      </c>
      <c r="K945">
        <f>IF(A945=0,0,VLOOKUP(A945,入力ファイル!B:T,19,FALSE))</f>
        <v>0</v>
      </c>
    </row>
    <row r="946" spans="1:11">
      <c r="A946">
        <f>filter_input!E946</f>
        <v>0</v>
      </c>
      <c r="B946">
        <f>IF(A946=0,0,VLOOKUP(A946,入力ファイル!B:T,3,FALSE))</f>
        <v>0</v>
      </c>
      <c r="C946" s="1" t="str">
        <f>IF(A946=0,"",VLOOKUP(A946,入力ファイル!B:T,4,FALSE))</f>
        <v/>
      </c>
      <c r="D946" t="str">
        <f t="shared" si="28"/>
        <v/>
      </c>
      <c r="E946" t="str">
        <f t="shared" si="29"/>
        <v/>
      </c>
      <c r="F946">
        <f>IF(A946=0,0,VLOOKUP(A946,入力ファイル!B:T,5,FALSE))</f>
        <v>0</v>
      </c>
      <c r="G946">
        <f>IF(A946=0,0,VLOOKUP(VLOOKUP(A946,入力ファイル!B:T,6,FALSE),vendors!A:E,5,FALSE))</f>
        <v>0</v>
      </c>
      <c r="H946">
        <f>IF(A946=0,0,VLOOKUP(A946,入力ファイル!B:T,15,FALSE))</f>
        <v>0</v>
      </c>
      <c r="I946" t="str">
        <f>IFERROR(VLOOKUP(A946,subject_ids!A:B,2,FALSE),"")</f>
        <v/>
      </c>
      <c r="J946">
        <f>IF(A946=0,0,VLOOKUP(A946,入力ファイル!B:T,17,FALSE))</f>
        <v>0</v>
      </c>
      <c r="K946">
        <f>IF(A946=0,0,VLOOKUP(A946,入力ファイル!B:T,19,FALSE))</f>
        <v>0</v>
      </c>
    </row>
    <row r="947" spans="1:11">
      <c r="A947">
        <f>filter_input!E947</f>
        <v>0</v>
      </c>
      <c r="B947">
        <f>IF(A947=0,0,VLOOKUP(A947,入力ファイル!B:T,3,FALSE))</f>
        <v>0</v>
      </c>
      <c r="C947" s="1" t="str">
        <f>IF(A947=0,"",VLOOKUP(A947,入力ファイル!B:T,4,FALSE))</f>
        <v/>
      </c>
      <c r="D947" t="str">
        <f t="shared" si="28"/>
        <v/>
      </c>
      <c r="E947" t="str">
        <f t="shared" si="29"/>
        <v/>
      </c>
      <c r="F947">
        <f>IF(A947=0,0,VLOOKUP(A947,入力ファイル!B:T,5,FALSE))</f>
        <v>0</v>
      </c>
      <c r="G947">
        <f>IF(A947=0,0,VLOOKUP(VLOOKUP(A947,入力ファイル!B:T,6,FALSE),vendors!A:E,5,FALSE))</f>
        <v>0</v>
      </c>
      <c r="H947">
        <f>IF(A947=0,0,VLOOKUP(A947,入力ファイル!B:T,15,FALSE))</f>
        <v>0</v>
      </c>
      <c r="I947" t="str">
        <f>IFERROR(VLOOKUP(A947,subject_ids!A:B,2,FALSE),"")</f>
        <v/>
      </c>
      <c r="J947">
        <f>IF(A947=0,0,VLOOKUP(A947,入力ファイル!B:T,17,FALSE))</f>
        <v>0</v>
      </c>
      <c r="K947">
        <f>IF(A947=0,0,VLOOKUP(A947,入力ファイル!B:T,19,FALSE))</f>
        <v>0</v>
      </c>
    </row>
    <row r="948" spans="1:11">
      <c r="A948">
        <f>filter_input!E948</f>
        <v>0</v>
      </c>
      <c r="B948">
        <f>IF(A948=0,0,VLOOKUP(A948,入力ファイル!B:T,3,FALSE))</f>
        <v>0</v>
      </c>
      <c r="C948" s="1" t="str">
        <f>IF(A948=0,"",VLOOKUP(A948,入力ファイル!B:T,4,FALSE))</f>
        <v/>
      </c>
      <c r="D948" t="str">
        <f t="shared" si="28"/>
        <v/>
      </c>
      <c r="E948" t="str">
        <f t="shared" si="29"/>
        <v/>
      </c>
      <c r="F948">
        <f>IF(A948=0,0,VLOOKUP(A948,入力ファイル!B:T,5,FALSE))</f>
        <v>0</v>
      </c>
      <c r="G948">
        <f>IF(A948=0,0,VLOOKUP(VLOOKUP(A948,入力ファイル!B:T,6,FALSE),vendors!A:E,5,FALSE))</f>
        <v>0</v>
      </c>
      <c r="H948">
        <f>IF(A948=0,0,VLOOKUP(A948,入力ファイル!B:T,15,FALSE))</f>
        <v>0</v>
      </c>
      <c r="I948" t="str">
        <f>IFERROR(VLOOKUP(A948,subject_ids!A:B,2,FALSE),"")</f>
        <v/>
      </c>
      <c r="J948">
        <f>IF(A948=0,0,VLOOKUP(A948,入力ファイル!B:T,17,FALSE))</f>
        <v>0</v>
      </c>
      <c r="K948">
        <f>IF(A948=0,0,VLOOKUP(A948,入力ファイル!B:T,19,FALSE))</f>
        <v>0</v>
      </c>
    </row>
    <row r="949" spans="1:11">
      <c r="A949">
        <f>filter_input!E949</f>
        <v>0</v>
      </c>
      <c r="B949">
        <f>IF(A949=0,0,VLOOKUP(A949,入力ファイル!B:T,3,FALSE))</f>
        <v>0</v>
      </c>
      <c r="C949" s="1" t="str">
        <f>IF(A949=0,"",VLOOKUP(A949,入力ファイル!B:T,4,FALSE))</f>
        <v/>
      </c>
      <c r="D949" t="str">
        <f t="shared" si="28"/>
        <v/>
      </c>
      <c r="E949" t="str">
        <f t="shared" si="29"/>
        <v/>
      </c>
      <c r="F949">
        <f>IF(A949=0,0,VLOOKUP(A949,入力ファイル!B:T,5,FALSE))</f>
        <v>0</v>
      </c>
      <c r="G949">
        <f>IF(A949=0,0,VLOOKUP(VLOOKUP(A949,入力ファイル!B:T,6,FALSE),vendors!A:E,5,FALSE))</f>
        <v>0</v>
      </c>
      <c r="H949">
        <f>IF(A949=0,0,VLOOKUP(A949,入力ファイル!B:T,15,FALSE))</f>
        <v>0</v>
      </c>
      <c r="I949" t="str">
        <f>IFERROR(VLOOKUP(A949,subject_ids!A:B,2,FALSE),"")</f>
        <v/>
      </c>
      <c r="J949">
        <f>IF(A949=0,0,VLOOKUP(A949,入力ファイル!B:T,17,FALSE))</f>
        <v>0</v>
      </c>
      <c r="K949">
        <f>IF(A949=0,0,VLOOKUP(A949,入力ファイル!B:T,19,FALSE))</f>
        <v>0</v>
      </c>
    </row>
    <row r="950" spans="1:11">
      <c r="A950">
        <f>filter_input!E950</f>
        <v>0</v>
      </c>
      <c r="B950">
        <f>IF(A950=0,0,VLOOKUP(A950,入力ファイル!B:T,3,FALSE))</f>
        <v>0</v>
      </c>
      <c r="C950" s="1" t="str">
        <f>IF(A950=0,"",VLOOKUP(A950,入力ファイル!B:T,4,FALSE))</f>
        <v/>
      </c>
      <c r="D950" t="str">
        <f t="shared" si="28"/>
        <v/>
      </c>
      <c r="E950" t="str">
        <f t="shared" si="29"/>
        <v/>
      </c>
      <c r="F950">
        <f>IF(A950=0,0,VLOOKUP(A950,入力ファイル!B:T,5,FALSE))</f>
        <v>0</v>
      </c>
      <c r="G950">
        <f>IF(A950=0,0,VLOOKUP(VLOOKUP(A950,入力ファイル!B:T,6,FALSE),vendors!A:E,5,FALSE))</f>
        <v>0</v>
      </c>
      <c r="H950">
        <f>IF(A950=0,0,VLOOKUP(A950,入力ファイル!B:T,15,FALSE))</f>
        <v>0</v>
      </c>
      <c r="I950" t="str">
        <f>IFERROR(VLOOKUP(A950,subject_ids!A:B,2,FALSE),"")</f>
        <v/>
      </c>
      <c r="J950">
        <f>IF(A950=0,0,VLOOKUP(A950,入力ファイル!B:T,17,FALSE))</f>
        <v>0</v>
      </c>
      <c r="K950">
        <f>IF(A950=0,0,VLOOKUP(A950,入力ファイル!B:T,19,FALSE))</f>
        <v>0</v>
      </c>
    </row>
    <row r="951" spans="1:11">
      <c r="A951">
        <f>filter_input!E951</f>
        <v>0</v>
      </c>
      <c r="B951">
        <f>IF(A951=0,0,VLOOKUP(A951,入力ファイル!B:T,3,FALSE))</f>
        <v>0</v>
      </c>
      <c r="C951" s="1" t="str">
        <f>IF(A951=0,"",VLOOKUP(A951,入力ファイル!B:T,4,FALSE))</f>
        <v/>
      </c>
      <c r="D951" t="str">
        <f t="shared" si="28"/>
        <v/>
      </c>
      <c r="E951" t="str">
        <f t="shared" si="29"/>
        <v/>
      </c>
      <c r="F951">
        <f>IF(A951=0,0,VLOOKUP(A951,入力ファイル!B:T,5,FALSE))</f>
        <v>0</v>
      </c>
      <c r="G951">
        <f>IF(A951=0,0,VLOOKUP(VLOOKUP(A951,入力ファイル!B:T,6,FALSE),vendors!A:E,5,FALSE))</f>
        <v>0</v>
      </c>
      <c r="H951">
        <f>IF(A951=0,0,VLOOKUP(A951,入力ファイル!B:T,15,FALSE))</f>
        <v>0</v>
      </c>
      <c r="I951" t="str">
        <f>IFERROR(VLOOKUP(A951,subject_ids!A:B,2,FALSE),"")</f>
        <v/>
      </c>
      <c r="J951">
        <f>IF(A951=0,0,VLOOKUP(A951,入力ファイル!B:T,17,FALSE))</f>
        <v>0</v>
      </c>
      <c r="K951">
        <f>IF(A951=0,0,VLOOKUP(A951,入力ファイル!B:T,19,FALSE))</f>
        <v>0</v>
      </c>
    </row>
    <row r="952" spans="1:11">
      <c r="A952">
        <f>filter_input!E952</f>
        <v>0</v>
      </c>
      <c r="B952">
        <f>IF(A952=0,0,VLOOKUP(A952,入力ファイル!B:T,3,FALSE))</f>
        <v>0</v>
      </c>
      <c r="C952" s="1" t="str">
        <f>IF(A952=0,"",VLOOKUP(A952,入力ファイル!B:T,4,FALSE))</f>
        <v/>
      </c>
      <c r="D952" t="str">
        <f t="shared" si="28"/>
        <v/>
      </c>
      <c r="E952" t="str">
        <f t="shared" si="29"/>
        <v/>
      </c>
      <c r="F952">
        <f>IF(A952=0,0,VLOOKUP(A952,入力ファイル!B:T,5,FALSE))</f>
        <v>0</v>
      </c>
      <c r="G952">
        <f>IF(A952=0,0,VLOOKUP(VLOOKUP(A952,入力ファイル!B:T,6,FALSE),vendors!A:E,5,FALSE))</f>
        <v>0</v>
      </c>
      <c r="H952">
        <f>IF(A952=0,0,VLOOKUP(A952,入力ファイル!B:T,15,FALSE))</f>
        <v>0</v>
      </c>
      <c r="I952" t="str">
        <f>IFERROR(VLOOKUP(A952,subject_ids!A:B,2,FALSE),"")</f>
        <v/>
      </c>
      <c r="J952">
        <f>IF(A952=0,0,VLOOKUP(A952,入力ファイル!B:T,17,FALSE))</f>
        <v>0</v>
      </c>
      <c r="K952">
        <f>IF(A952=0,0,VLOOKUP(A952,入力ファイル!B:T,19,FALSE))</f>
        <v>0</v>
      </c>
    </row>
    <row r="953" spans="1:11">
      <c r="A953">
        <f>filter_input!E953</f>
        <v>0</v>
      </c>
      <c r="B953">
        <f>IF(A953=0,0,VLOOKUP(A953,入力ファイル!B:T,3,FALSE))</f>
        <v>0</v>
      </c>
      <c r="C953" s="1" t="str">
        <f>IF(A953=0,"",VLOOKUP(A953,入力ファイル!B:T,4,FALSE))</f>
        <v/>
      </c>
      <c r="D953" t="str">
        <f t="shared" si="28"/>
        <v/>
      </c>
      <c r="E953" t="str">
        <f t="shared" si="29"/>
        <v/>
      </c>
      <c r="F953">
        <f>IF(A953=0,0,VLOOKUP(A953,入力ファイル!B:T,5,FALSE))</f>
        <v>0</v>
      </c>
      <c r="G953">
        <f>IF(A953=0,0,VLOOKUP(VLOOKUP(A953,入力ファイル!B:T,6,FALSE),vendors!A:E,5,FALSE))</f>
        <v>0</v>
      </c>
      <c r="H953">
        <f>IF(A953=0,0,VLOOKUP(A953,入力ファイル!B:T,15,FALSE))</f>
        <v>0</v>
      </c>
      <c r="I953" t="str">
        <f>IFERROR(VLOOKUP(A953,subject_ids!A:B,2,FALSE),"")</f>
        <v/>
      </c>
      <c r="J953">
        <f>IF(A953=0,0,VLOOKUP(A953,入力ファイル!B:T,17,FALSE))</f>
        <v>0</v>
      </c>
      <c r="K953">
        <f>IF(A953=0,0,VLOOKUP(A953,入力ファイル!B:T,19,FALSE))</f>
        <v>0</v>
      </c>
    </row>
    <row r="954" spans="1:11">
      <c r="A954">
        <f>filter_input!E954</f>
        <v>0</v>
      </c>
      <c r="B954">
        <f>IF(A954=0,0,VLOOKUP(A954,入力ファイル!B:T,3,FALSE))</f>
        <v>0</v>
      </c>
      <c r="C954" s="1" t="str">
        <f>IF(A954=0,"",VLOOKUP(A954,入力ファイル!B:T,4,FALSE))</f>
        <v/>
      </c>
      <c r="D954" t="str">
        <f t="shared" si="28"/>
        <v/>
      </c>
      <c r="E954" t="str">
        <f t="shared" si="29"/>
        <v/>
      </c>
      <c r="F954">
        <f>IF(A954=0,0,VLOOKUP(A954,入力ファイル!B:T,5,FALSE))</f>
        <v>0</v>
      </c>
      <c r="G954">
        <f>IF(A954=0,0,VLOOKUP(VLOOKUP(A954,入力ファイル!B:T,6,FALSE),vendors!A:E,5,FALSE))</f>
        <v>0</v>
      </c>
      <c r="H954">
        <f>IF(A954=0,0,VLOOKUP(A954,入力ファイル!B:T,15,FALSE))</f>
        <v>0</v>
      </c>
      <c r="I954" t="str">
        <f>IFERROR(VLOOKUP(A954,subject_ids!A:B,2,FALSE),"")</f>
        <v/>
      </c>
      <c r="J954">
        <f>IF(A954=0,0,VLOOKUP(A954,入力ファイル!B:T,17,FALSE))</f>
        <v>0</v>
      </c>
      <c r="K954">
        <f>IF(A954=0,0,VLOOKUP(A954,入力ファイル!B:T,19,FALSE))</f>
        <v>0</v>
      </c>
    </row>
    <row r="955" spans="1:11">
      <c r="A955">
        <f>filter_input!E955</f>
        <v>0</v>
      </c>
      <c r="B955">
        <f>IF(A955=0,0,VLOOKUP(A955,入力ファイル!B:T,3,FALSE))</f>
        <v>0</v>
      </c>
      <c r="C955" s="1" t="str">
        <f>IF(A955=0,"",VLOOKUP(A955,入力ファイル!B:T,4,FALSE))</f>
        <v/>
      </c>
      <c r="D955" t="str">
        <f t="shared" si="28"/>
        <v/>
      </c>
      <c r="E955" t="str">
        <f t="shared" si="29"/>
        <v/>
      </c>
      <c r="F955">
        <f>IF(A955=0,0,VLOOKUP(A955,入力ファイル!B:T,5,FALSE))</f>
        <v>0</v>
      </c>
      <c r="G955">
        <f>IF(A955=0,0,VLOOKUP(VLOOKUP(A955,入力ファイル!B:T,6,FALSE),vendors!A:E,5,FALSE))</f>
        <v>0</v>
      </c>
      <c r="H955">
        <f>IF(A955=0,0,VLOOKUP(A955,入力ファイル!B:T,15,FALSE))</f>
        <v>0</v>
      </c>
      <c r="I955" t="str">
        <f>IFERROR(VLOOKUP(A955,subject_ids!A:B,2,FALSE),"")</f>
        <v/>
      </c>
      <c r="J955">
        <f>IF(A955=0,0,VLOOKUP(A955,入力ファイル!B:T,17,FALSE))</f>
        <v>0</v>
      </c>
      <c r="K955">
        <f>IF(A955=0,0,VLOOKUP(A955,入力ファイル!B:T,19,FALSE))</f>
        <v>0</v>
      </c>
    </row>
    <row r="956" spans="1:11">
      <c r="A956">
        <f>filter_input!E956</f>
        <v>0</v>
      </c>
      <c r="B956">
        <f>IF(A956=0,0,VLOOKUP(A956,入力ファイル!B:T,3,FALSE))</f>
        <v>0</v>
      </c>
      <c r="C956" s="1" t="str">
        <f>IF(A956=0,"",VLOOKUP(A956,入力ファイル!B:T,4,FALSE))</f>
        <v/>
      </c>
      <c r="D956" t="str">
        <f t="shared" si="28"/>
        <v/>
      </c>
      <c r="E956" t="str">
        <f t="shared" si="29"/>
        <v/>
      </c>
      <c r="F956">
        <f>IF(A956=0,0,VLOOKUP(A956,入力ファイル!B:T,5,FALSE))</f>
        <v>0</v>
      </c>
      <c r="G956">
        <f>IF(A956=0,0,VLOOKUP(VLOOKUP(A956,入力ファイル!B:T,6,FALSE),vendors!A:E,5,FALSE))</f>
        <v>0</v>
      </c>
      <c r="H956">
        <f>IF(A956=0,0,VLOOKUP(A956,入力ファイル!B:T,15,FALSE))</f>
        <v>0</v>
      </c>
      <c r="I956" t="str">
        <f>IFERROR(VLOOKUP(A956,subject_ids!A:B,2,FALSE),"")</f>
        <v/>
      </c>
      <c r="J956">
        <f>IF(A956=0,0,VLOOKUP(A956,入力ファイル!B:T,17,FALSE))</f>
        <v>0</v>
      </c>
      <c r="K956">
        <f>IF(A956=0,0,VLOOKUP(A956,入力ファイル!B:T,19,FALSE))</f>
        <v>0</v>
      </c>
    </row>
    <row r="957" spans="1:11">
      <c r="A957">
        <f>filter_input!E957</f>
        <v>0</v>
      </c>
      <c r="B957">
        <f>IF(A957=0,0,VLOOKUP(A957,入力ファイル!B:T,3,FALSE))</f>
        <v>0</v>
      </c>
      <c r="C957" s="1" t="str">
        <f>IF(A957=0,"",VLOOKUP(A957,入力ファイル!B:T,4,FALSE))</f>
        <v/>
      </c>
      <c r="D957" t="str">
        <f t="shared" si="28"/>
        <v/>
      </c>
      <c r="E957" t="str">
        <f t="shared" si="29"/>
        <v/>
      </c>
      <c r="F957">
        <f>IF(A957=0,0,VLOOKUP(A957,入力ファイル!B:T,5,FALSE))</f>
        <v>0</v>
      </c>
      <c r="G957">
        <f>IF(A957=0,0,VLOOKUP(VLOOKUP(A957,入力ファイル!B:T,6,FALSE),vendors!A:E,5,FALSE))</f>
        <v>0</v>
      </c>
      <c r="H957">
        <f>IF(A957=0,0,VLOOKUP(A957,入力ファイル!B:T,15,FALSE))</f>
        <v>0</v>
      </c>
      <c r="I957" t="str">
        <f>IFERROR(VLOOKUP(A957,subject_ids!A:B,2,FALSE),"")</f>
        <v/>
      </c>
      <c r="J957">
        <f>IF(A957=0,0,VLOOKUP(A957,入力ファイル!B:T,17,FALSE))</f>
        <v>0</v>
      </c>
      <c r="K957">
        <f>IF(A957=0,0,VLOOKUP(A957,入力ファイル!B:T,19,FALSE))</f>
        <v>0</v>
      </c>
    </row>
    <row r="958" spans="1:11">
      <c r="A958">
        <f>filter_input!E958</f>
        <v>0</v>
      </c>
      <c r="B958">
        <f>IF(A958=0,0,VLOOKUP(A958,入力ファイル!B:T,3,FALSE))</f>
        <v>0</v>
      </c>
      <c r="C958" s="1" t="str">
        <f>IF(A958=0,"",VLOOKUP(A958,入力ファイル!B:T,4,FALSE))</f>
        <v/>
      </c>
      <c r="D958" t="str">
        <f t="shared" si="28"/>
        <v/>
      </c>
      <c r="E958" t="str">
        <f t="shared" si="29"/>
        <v/>
      </c>
      <c r="F958">
        <f>IF(A958=0,0,VLOOKUP(A958,入力ファイル!B:T,5,FALSE))</f>
        <v>0</v>
      </c>
      <c r="G958">
        <f>IF(A958=0,0,VLOOKUP(VLOOKUP(A958,入力ファイル!B:T,6,FALSE),vendors!A:E,5,FALSE))</f>
        <v>0</v>
      </c>
      <c r="H958">
        <f>IF(A958=0,0,VLOOKUP(A958,入力ファイル!B:T,15,FALSE))</f>
        <v>0</v>
      </c>
      <c r="I958" t="str">
        <f>IFERROR(VLOOKUP(A958,subject_ids!A:B,2,FALSE),"")</f>
        <v/>
      </c>
      <c r="J958">
        <f>IF(A958=0,0,VLOOKUP(A958,入力ファイル!B:T,17,FALSE))</f>
        <v>0</v>
      </c>
      <c r="K958">
        <f>IF(A958=0,0,VLOOKUP(A958,入力ファイル!B:T,19,FALSE))</f>
        <v>0</v>
      </c>
    </row>
    <row r="959" spans="1:11">
      <c r="A959">
        <f>filter_input!E959</f>
        <v>0</v>
      </c>
      <c r="B959">
        <f>IF(A959=0,0,VLOOKUP(A959,入力ファイル!B:T,3,FALSE))</f>
        <v>0</v>
      </c>
      <c r="C959" s="1" t="str">
        <f>IF(A959=0,"",VLOOKUP(A959,入力ファイル!B:T,4,FALSE))</f>
        <v/>
      </c>
      <c r="D959" t="str">
        <f t="shared" si="28"/>
        <v/>
      </c>
      <c r="E959" t="str">
        <f t="shared" si="29"/>
        <v/>
      </c>
      <c r="F959">
        <f>IF(A959=0,0,VLOOKUP(A959,入力ファイル!B:T,5,FALSE))</f>
        <v>0</v>
      </c>
      <c r="G959">
        <f>IF(A959=0,0,VLOOKUP(VLOOKUP(A959,入力ファイル!B:T,6,FALSE),vendors!A:E,5,FALSE))</f>
        <v>0</v>
      </c>
      <c r="H959">
        <f>IF(A959=0,0,VLOOKUP(A959,入力ファイル!B:T,15,FALSE))</f>
        <v>0</v>
      </c>
      <c r="I959" t="str">
        <f>IFERROR(VLOOKUP(A959,subject_ids!A:B,2,FALSE),"")</f>
        <v/>
      </c>
      <c r="J959">
        <f>IF(A959=0,0,VLOOKUP(A959,入力ファイル!B:T,17,FALSE))</f>
        <v>0</v>
      </c>
      <c r="K959">
        <f>IF(A959=0,0,VLOOKUP(A959,入力ファイル!B:T,19,FALSE))</f>
        <v>0</v>
      </c>
    </row>
    <row r="960" spans="1:11">
      <c r="A960">
        <f>filter_input!E960</f>
        <v>0</v>
      </c>
      <c r="B960">
        <f>IF(A960=0,0,VLOOKUP(A960,入力ファイル!B:T,3,FALSE))</f>
        <v>0</v>
      </c>
      <c r="C960" s="1" t="str">
        <f>IF(A960=0,"",VLOOKUP(A960,入力ファイル!B:T,4,FALSE))</f>
        <v/>
      </c>
      <c r="D960" t="str">
        <f t="shared" si="28"/>
        <v/>
      </c>
      <c r="E960" t="str">
        <f t="shared" si="29"/>
        <v/>
      </c>
      <c r="F960">
        <f>IF(A960=0,0,VLOOKUP(A960,入力ファイル!B:T,5,FALSE))</f>
        <v>0</v>
      </c>
      <c r="G960">
        <f>IF(A960=0,0,VLOOKUP(VLOOKUP(A960,入力ファイル!B:T,6,FALSE),vendors!A:E,5,FALSE))</f>
        <v>0</v>
      </c>
      <c r="H960">
        <f>IF(A960=0,0,VLOOKUP(A960,入力ファイル!B:T,15,FALSE))</f>
        <v>0</v>
      </c>
      <c r="I960" t="str">
        <f>IFERROR(VLOOKUP(A960,subject_ids!A:B,2,FALSE),"")</f>
        <v/>
      </c>
      <c r="J960">
        <f>IF(A960=0,0,VLOOKUP(A960,入力ファイル!B:T,17,FALSE))</f>
        <v>0</v>
      </c>
      <c r="K960">
        <f>IF(A960=0,0,VLOOKUP(A960,入力ファイル!B:T,19,FALSE))</f>
        <v>0</v>
      </c>
    </row>
    <row r="961" spans="1:11">
      <c r="A961">
        <f>filter_input!E961</f>
        <v>0</v>
      </c>
      <c r="B961">
        <f>IF(A961=0,0,VLOOKUP(A961,入力ファイル!B:T,3,FALSE))</f>
        <v>0</v>
      </c>
      <c r="C961" s="1" t="str">
        <f>IF(A961=0,"",VLOOKUP(A961,入力ファイル!B:T,4,FALSE))</f>
        <v/>
      </c>
      <c r="D961" t="str">
        <f t="shared" si="28"/>
        <v/>
      </c>
      <c r="E961" t="str">
        <f t="shared" si="29"/>
        <v/>
      </c>
      <c r="F961">
        <f>IF(A961=0,0,VLOOKUP(A961,入力ファイル!B:T,5,FALSE))</f>
        <v>0</v>
      </c>
      <c r="G961">
        <f>IF(A961=0,0,VLOOKUP(VLOOKUP(A961,入力ファイル!B:T,6,FALSE),vendors!A:E,5,FALSE))</f>
        <v>0</v>
      </c>
      <c r="H961">
        <f>IF(A961=0,0,VLOOKUP(A961,入力ファイル!B:T,15,FALSE))</f>
        <v>0</v>
      </c>
      <c r="I961" t="str">
        <f>IFERROR(VLOOKUP(A961,subject_ids!A:B,2,FALSE),"")</f>
        <v/>
      </c>
      <c r="J961">
        <f>IF(A961=0,0,VLOOKUP(A961,入力ファイル!B:T,17,FALSE))</f>
        <v>0</v>
      </c>
      <c r="K961">
        <f>IF(A961=0,0,VLOOKUP(A961,入力ファイル!B:T,19,FALSE))</f>
        <v>0</v>
      </c>
    </row>
    <row r="962" spans="1:11">
      <c r="A962">
        <f>filter_input!E962</f>
        <v>0</v>
      </c>
      <c r="B962">
        <f>IF(A962=0,0,VLOOKUP(A962,入力ファイル!B:T,3,FALSE))</f>
        <v>0</v>
      </c>
      <c r="C962" s="1" t="str">
        <f>IF(A962=0,"",VLOOKUP(A962,入力ファイル!B:T,4,FALSE))</f>
        <v/>
      </c>
      <c r="D962" t="str">
        <f t="shared" si="28"/>
        <v/>
      </c>
      <c r="E962" t="str">
        <f t="shared" si="29"/>
        <v/>
      </c>
      <c r="F962">
        <f>IF(A962=0,0,VLOOKUP(A962,入力ファイル!B:T,5,FALSE))</f>
        <v>0</v>
      </c>
      <c r="G962">
        <f>IF(A962=0,0,VLOOKUP(VLOOKUP(A962,入力ファイル!B:T,6,FALSE),vendors!A:E,5,FALSE))</f>
        <v>0</v>
      </c>
      <c r="H962">
        <f>IF(A962=0,0,VLOOKUP(A962,入力ファイル!B:T,15,FALSE))</f>
        <v>0</v>
      </c>
      <c r="I962" t="str">
        <f>IFERROR(VLOOKUP(A962,subject_ids!A:B,2,FALSE),"")</f>
        <v/>
      </c>
      <c r="J962">
        <f>IF(A962=0,0,VLOOKUP(A962,入力ファイル!B:T,17,FALSE))</f>
        <v>0</v>
      </c>
      <c r="K962">
        <f>IF(A962=0,0,VLOOKUP(A962,入力ファイル!B:T,19,FALSE))</f>
        <v>0</v>
      </c>
    </row>
    <row r="963" spans="1:11">
      <c r="A963">
        <f>filter_input!E963</f>
        <v>0</v>
      </c>
      <c r="B963">
        <f>IF(A963=0,0,VLOOKUP(A963,入力ファイル!B:T,3,FALSE))</f>
        <v>0</v>
      </c>
      <c r="C963" s="1" t="str">
        <f>IF(A963=0,"",VLOOKUP(A963,入力ファイル!B:T,4,FALSE))</f>
        <v/>
      </c>
      <c r="D963" t="str">
        <f t="shared" ref="D963:D1026" si="30">IF(A963=0,"",YEAR(C963))</f>
        <v/>
      </c>
      <c r="E963" t="str">
        <f t="shared" ref="E963:E1026" si="31">IF(A963=0,"",INT(C963*10000))</f>
        <v/>
      </c>
      <c r="F963">
        <f>IF(A963=0,0,VLOOKUP(A963,入力ファイル!B:T,5,FALSE))</f>
        <v>0</v>
      </c>
      <c r="G963">
        <f>IF(A963=0,0,VLOOKUP(VLOOKUP(A963,入力ファイル!B:T,6,FALSE),vendors!A:E,5,FALSE))</f>
        <v>0</v>
      </c>
      <c r="H963">
        <f>IF(A963=0,0,VLOOKUP(A963,入力ファイル!B:T,15,FALSE))</f>
        <v>0</v>
      </c>
      <c r="I963" t="str">
        <f>IFERROR(VLOOKUP(A963,subject_ids!A:B,2,FALSE),"")</f>
        <v/>
      </c>
      <c r="J963">
        <f>IF(A963=0,0,VLOOKUP(A963,入力ファイル!B:T,17,FALSE))</f>
        <v>0</v>
      </c>
      <c r="K963">
        <f>IF(A963=0,0,VLOOKUP(A963,入力ファイル!B:T,19,FALSE))</f>
        <v>0</v>
      </c>
    </row>
    <row r="964" spans="1:11">
      <c r="A964">
        <f>filter_input!E964</f>
        <v>0</v>
      </c>
      <c r="B964">
        <f>IF(A964=0,0,VLOOKUP(A964,入力ファイル!B:T,3,FALSE))</f>
        <v>0</v>
      </c>
      <c r="C964" s="1" t="str">
        <f>IF(A964=0,"",VLOOKUP(A964,入力ファイル!B:T,4,FALSE))</f>
        <v/>
      </c>
      <c r="D964" t="str">
        <f t="shared" si="30"/>
        <v/>
      </c>
      <c r="E964" t="str">
        <f t="shared" si="31"/>
        <v/>
      </c>
      <c r="F964">
        <f>IF(A964=0,0,VLOOKUP(A964,入力ファイル!B:T,5,FALSE))</f>
        <v>0</v>
      </c>
      <c r="G964">
        <f>IF(A964=0,0,VLOOKUP(VLOOKUP(A964,入力ファイル!B:T,6,FALSE),vendors!A:E,5,FALSE))</f>
        <v>0</v>
      </c>
      <c r="H964">
        <f>IF(A964=0,0,VLOOKUP(A964,入力ファイル!B:T,15,FALSE))</f>
        <v>0</v>
      </c>
      <c r="I964" t="str">
        <f>IFERROR(VLOOKUP(A964,subject_ids!A:B,2,FALSE),"")</f>
        <v/>
      </c>
      <c r="J964">
        <f>IF(A964=0,0,VLOOKUP(A964,入力ファイル!B:T,17,FALSE))</f>
        <v>0</v>
      </c>
      <c r="K964">
        <f>IF(A964=0,0,VLOOKUP(A964,入力ファイル!B:T,19,FALSE))</f>
        <v>0</v>
      </c>
    </row>
    <row r="965" spans="1:11">
      <c r="A965">
        <f>filter_input!E965</f>
        <v>0</v>
      </c>
      <c r="B965">
        <f>IF(A965=0,0,VLOOKUP(A965,入力ファイル!B:T,3,FALSE))</f>
        <v>0</v>
      </c>
      <c r="C965" s="1" t="str">
        <f>IF(A965=0,"",VLOOKUP(A965,入力ファイル!B:T,4,FALSE))</f>
        <v/>
      </c>
      <c r="D965" t="str">
        <f t="shared" si="30"/>
        <v/>
      </c>
      <c r="E965" t="str">
        <f t="shared" si="31"/>
        <v/>
      </c>
      <c r="F965">
        <f>IF(A965=0,0,VLOOKUP(A965,入力ファイル!B:T,5,FALSE))</f>
        <v>0</v>
      </c>
      <c r="G965">
        <f>IF(A965=0,0,VLOOKUP(VLOOKUP(A965,入力ファイル!B:T,6,FALSE),vendors!A:E,5,FALSE))</f>
        <v>0</v>
      </c>
      <c r="H965">
        <f>IF(A965=0,0,VLOOKUP(A965,入力ファイル!B:T,15,FALSE))</f>
        <v>0</v>
      </c>
      <c r="I965" t="str">
        <f>IFERROR(VLOOKUP(A965,subject_ids!A:B,2,FALSE),"")</f>
        <v/>
      </c>
      <c r="J965">
        <f>IF(A965=0,0,VLOOKUP(A965,入力ファイル!B:T,17,FALSE))</f>
        <v>0</v>
      </c>
      <c r="K965">
        <f>IF(A965=0,0,VLOOKUP(A965,入力ファイル!B:T,19,FALSE))</f>
        <v>0</v>
      </c>
    </row>
    <row r="966" spans="1:11">
      <c r="A966">
        <f>filter_input!E966</f>
        <v>0</v>
      </c>
      <c r="B966">
        <f>IF(A966=0,0,VLOOKUP(A966,入力ファイル!B:T,3,FALSE))</f>
        <v>0</v>
      </c>
      <c r="C966" s="1" t="str">
        <f>IF(A966=0,"",VLOOKUP(A966,入力ファイル!B:T,4,FALSE))</f>
        <v/>
      </c>
      <c r="D966" t="str">
        <f t="shared" si="30"/>
        <v/>
      </c>
      <c r="E966" t="str">
        <f t="shared" si="31"/>
        <v/>
      </c>
      <c r="F966">
        <f>IF(A966=0,0,VLOOKUP(A966,入力ファイル!B:T,5,FALSE))</f>
        <v>0</v>
      </c>
      <c r="G966">
        <f>IF(A966=0,0,VLOOKUP(VLOOKUP(A966,入力ファイル!B:T,6,FALSE),vendors!A:E,5,FALSE))</f>
        <v>0</v>
      </c>
      <c r="H966">
        <f>IF(A966=0,0,VLOOKUP(A966,入力ファイル!B:T,15,FALSE))</f>
        <v>0</v>
      </c>
      <c r="I966" t="str">
        <f>IFERROR(VLOOKUP(A966,subject_ids!A:B,2,FALSE),"")</f>
        <v/>
      </c>
      <c r="J966">
        <f>IF(A966=0,0,VLOOKUP(A966,入力ファイル!B:T,17,FALSE))</f>
        <v>0</v>
      </c>
      <c r="K966">
        <f>IF(A966=0,0,VLOOKUP(A966,入力ファイル!B:T,19,FALSE))</f>
        <v>0</v>
      </c>
    </row>
    <row r="967" spans="1:11">
      <c r="A967">
        <f>filter_input!E967</f>
        <v>0</v>
      </c>
      <c r="B967">
        <f>IF(A967=0,0,VLOOKUP(A967,入力ファイル!B:T,3,FALSE))</f>
        <v>0</v>
      </c>
      <c r="C967" s="1" t="str">
        <f>IF(A967=0,"",VLOOKUP(A967,入力ファイル!B:T,4,FALSE))</f>
        <v/>
      </c>
      <c r="D967" t="str">
        <f t="shared" si="30"/>
        <v/>
      </c>
      <c r="E967" t="str">
        <f t="shared" si="31"/>
        <v/>
      </c>
      <c r="F967">
        <f>IF(A967=0,0,VLOOKUP(A967,入力ファイル!B:T,5,FALSE))</f>
        <v>0</v>
      </c>
      <c r="G967">
        <f>IF(A967=0,0,VLOOKUP(VLOOKUP(A967,入力ファイル!B:T,6,FALSE),vendors!A:E,5,FALSE))</f>
        <v>0</v>
      </c>
      <c r="H967">
        <f>IF(A967=0,0,VLOOKUP(A967,入力ファイル!B:T,15,FALSE))</f>
        <v>0</v>
      </c>
      <c r="I967" t="str">
        <f>IFERROR(VLOOKUP(A967,subject_ids!A:B,2,FALSE),"")</f>
        <v/>
      </c>
      <c r="J967">
        <f>IF(A967=0,0,VLOOKUP(A967,入力ファイル!B:T,17,FALSE))</f>
        <v>0</v>
      </c>
      <c r="K967">
        <f>IF(A967=0,0,VLOOKUP(A967,入力ファイル!B:T,19,FALSE))</f>
        <v>0</v>
      </c>
    </row>
    <row r="968" spans="1:11">
      <c r="A968">
        <f>filter_input!E968</f>
        <v>0</v>
      </c>
      <c r="B968">
        <f>IF(A968=0,0,VLOOKUP(A968,入力ファイル!B:T,3,FALSE))</f>
        <v>0</v>
      </c>
      <c r="C968" s="1" t="str">
        <f>IF(A968=0,"",VLOOKUP(A968,入力ファイル!B:T,4,FALSE))</f>
        <v/>
      </c>
      <c r="D968" t="str">
        <f t="shared" si="30"/>
        <v/>
      </c>
      <c r="E968" t="str">
        <f t="shared" si="31"/>
        <v/>
      </c>
      <c r="F968">
        <f>IF(A968=0,0,VLOOKUP(A968,入力ファイル!B:T,5,FALSE))</f>
        <v>0</v>
      </c>
      <c r="G968">
        <f>IF(A968=0,0,VLOOKUP(VLOOKUP(A968,入力ファイル!B:T,6,FALSE),vendors!A:E,5,FALSE))</f>
        <v>0</v>
      </c>
      <c r="H968">
        <f>IF(A968=0,0,VLOOKUP(A968,入力ファイル!B:T,15,FALSE))</f>
        <v>0</v>
      </c>
      <c r="I968" t="str">
        <f>IFERROR(VLOOKUP(A968,subject_ids!A:B,2,FALSE),"")</f>
        <v/>
      </c>
      <c r="J968">
        <f>IF(A968=0,0,VLOOKUP(A968,入力ファイル!B:T,17,FALSE))</f>
        <v>0</v>
      </c>
      <c r="K968">
        <f>IF(A968=0,0,VLOOKUP(A968,入力ファイル!B:T,19,FALSE))</f>
        <v>0</v>
      </c>
    </row>
    <row r="969" spans="1:11">
      <c r="A969">
        <f>filter_input!E969</f>
        <v>0</v>
      </c>
      <c r="B969">
        <f>IF(A969=0,0,VLOOKUP(A969,入力ファイル!B:T,3,FALSE))</f>
        <v>0</v>
      </c>
      <c r="C969" s="1" t="str">
        <f>IF(A969=0,"",VLOOKUP(A969,入力ファイル!B:T,4,FALSE))</f>
        <v/>
      </c>
      <c r="D969" t="str">
        <f t="shared" si="30"/>
        <v/>
      </c>
      <c r="E969" t="str">
        <f t="shared" si="31"/>
        <v/>
      </c>
      <c r="F969">
        <f>IF(A969=0,0,VLOOKUP(A969,入力ファイル!B:T,5,FALSE))</f>
        <v>0</v>
      </c>
      <c r="G969">
        <f>IF(A969=0,0,VLOOKUP(VLOOKUP(A969,入力ファイル!B:T,6,FALSE),vendors!A:E,5,FALSE))</f>
        <v>0</v>
      </c>
      <c r="H969">
        <f>IF(A969=0,0,VLOOKUP(A969,入力ファイル!B:T,15,FALSE))</f>
        <v>0</v>
      </c>
      <c r="I969" t="str">
        <f>IFERROR(VLOOKUP(A969,subject_ids!A:B,2,FALSE),"")</f>
        <v/>
      </c>
      <c r="J969">
        <f>IF(A969=0,0,VLOOKUP(A969,入力ファイル!B:T,17,FALSE))</f>
        <v>0</v>
      </c>
      <c r="K969">
        <f>IF(A969=0,0,VLOOKUP(A969,入力ファイル!B:T,19,FALSE))</f>
        <v>0</v>
      </c>
    </row>
    <row r="970" spans="1:11">
      <c r="A970">
        <f>filter_input!E970</f>
        <v>0</v>
      </c>
      <c r="B970">
        <f>IF(A970=0,0,VLOOKUP(A970,入力ファイル!B:T,3,FALSE))</f>
        <v>0</v>
      </c>
      <c r="C970" s="1" t="str">
        <f>IF(A970=0,"",VLOOKUP(A970,入力ファイル!B:T,4,FALSE))</f>
        <v/>
      </c>
      <c r="D970" t="str">
        <f t="shared" si="30"/>
        <v/>
      </c>
      <c r="E970" t="str">
        <f t="shared" si="31"/>
        <v/>
      </c>
      <c r="F970">
        <f>IF(A970=0,0,VLOOKUP(A970,入力ファイル!B:T,5,FALSE))</f>
        <v>0</v>
      </c>
      <c r="G970">
        <f>IF(A970=0,0,VLOOKUP(VLOOKUP(A970,入力ファイル!B:T,6,FALSE),vendors!A:E,5,FALSE))</f>
        <v>0</v>
      </c>
      <c r="H970">
        <f>IF(A970=0,0,VLOOKUP(A970,入力ファイル!B:T,15,FALSE))</f>
        <v>0</v>
      </c>
      <c r="I970" t="str">
        <f>IFERROR(VLOOKUP(A970,subject_ids!A:B,2,FALSE),"")</f>
        <v/>
      </c>
      <c r="J970">
        <f>IF(A970=0,0,VLOOKUP(A970,入力ファイル!B:T,17,FALSE))</f>
        <v>0</v>
      </c>
      <c r="K970">
        <f>IF(A970=0,0,VLOOKUP(A970,入力ファイル!B:T,19,FALSE))</f>
        <v>0</v>
      </c>
    </row>
    <row r="971" spans="1:11">
      <c r="A971">
        <f>filter_input!E971</f>
        <v>0</v>
      </c>
      <c r="B971">
        <f>IF(A971=0,0,VLOOKUP(A971,入力ファイル!B:T,3,FALSE))</f>
        <v>0</v>
      </c>
      <c r="C971" s="1" t="str">
        <f>IF(A971=0,"",VLOOKUP(A971,入力ファイル!B:T,4,FALSE))</f>
        <v/>
      </c>
      <c r="D971" t="str">
        <f t="shared" si="30"/>
        <v/>
      </c>
      <c r="E971" t="str">
        <f t="shared" si="31"/>
        <v/>
      </c>
      <c r="F971">
        <f>IF(A971=0,0,VLOOKUP(A971,入力ファイル!B:T,5,FALSE))</f>
        <v>0</v>
      </c>
      <c r="G971">
        <f>IF(A971=0,0,VLOOKUP(VLOOKUP(A971,入力ファイル!B:T,6,FALSE),vendors!A:E,5,FALSE))</f>
        <v>0</v>
      </c>
      <c r="H971">
        <f>IF(A971=0,0,VLOOKUP(A971,入力ファイル!B:T,15,FALSE))</f>
        <v>0</v>
      </c>
      <c r="I971" t="str">
        <f>IFERROR(VLOOKUP(A971,subject_ids!A:B,2,FALSE),"")</f>
        <v/>
      </c>
      <c r="J971">
        <f>IF(A971=0,0,VLOOKUP(A971,入力ファイル!B:T,17,FALSE))</f>
        <v>0</v>
      </c>
      <c r="K971">
        <f>IF(A971=0,0,VLOOKUP(A971,入力ファイル!B:T,19,FALSE))</f>
        <v>0</v>
      </c>
    </row>
    <row r="972" spans="1:11">
      <c r="A972">
        <f>filter_input!E972</f>
        <v>0</v>
      </c>
      <c r="B972">
        <f>IF(A972=0,0,VLOOKUP(A972,入力ファイル!B:T,3,FALSE))</f>
        <v>0</v>
      </c>
      <c r="C972" s="1" t="str">
        <f>IF(A972=0,"",VLOOKUP(A972,入力ファイル!B:T,4,FALSE))</f>
        <v/>
      </c>
      <c r="D972" t="str">
        <f t="shared" si="30"/>
        <v/>
      </c>
      <c r="E972" t="str">
        <f t="shared" si="31"/>
        <v/>
      </c>
      <c r="F972">
        <f>IF(A972=0,0,VLOOKUP(A972,入力ファイル!B:T,5,FALSE))</f>
        <v>0</v>
      </c>
      <c r="G972">
        <f>IF(A972=0,0,VLOOKUP(VLOOKUP(A972,入力ファイル!B:T,6,FALSE),vendors!A:E,5,FALSE))</f>
        <v>0</v>
      </c>
      <c r="H972">
        <f>IF(A972=0,0,VLOOKUP(A972,入力ファイル!B:T,15,FALSE))</f>
        <v>0</v>
      </c>
      <c r="I972" t="str">
        <f>IFERROR(VLOOKUP(A972,subject_ids!A:B,2,FALSE),"")</f>
        <v/>
      </c>
      <c r="J972">
        <f>IF(A972=0,0,VLOOKUP(A972,入力ファイル!B:T,17,FALSE))</f>
        <v>0</v>
      </c>
      <c r="K972">
        <f>IF(A972=0,0,VLOOKUP(A972,入力ファイル!B:T,19,FALSE))</f>
        <v>0</v>
      </c>
    </row>
    <row r="973" spans="1:11">
      <c r="A973">
        <f>filter_input!E973</f>
        <v>0</v>
      </c>
      <c r="B973">
        <f>IF(A973=0,0,VLOOKUP(A973,入力ファイル!B:T,3,FALSE))</f>
        <v>0</v>
      </c>
      <c r="C973" s="1" t="str">
        <f>IF(A973=0,"",VLOOKUP(A973,入力ファイル!B:T,4,FALSE))</f>
        <v/>
      </c>
      <c r="D973" t="str">
        <f t="shared" si="30"/>
        <v/>
      </c>
      <c r="E973" t="str">
        <f t="shared" si="31"/>
        <v/>
      </c>
      <c r="F973">
        <f>IF(A973=0,0,VLOOKUP(A973,入力ファイル!B:T,5,FALSE))</f>
        <v>0</v>
      </c>
      <c r="G973">
        <f>IF(A973=0,0,VLOOKUP(VLOOKUP(A973,入力ファイル!B:T,6,FALSE),vendors!A:E,5,FALSE))</f>
        <v>0</v>
      </c>
      <c r="H973">
        <f>IF(A973=0,0,VLOOKUP(A973,入力ファイル!B:T,15,FALSE))</f>
        <v>0</v>
      </c>
      <c r="I973" t="str">
        <f>IFERROR(VLOOKUP(A973,subject_ids!A:B,2,FALSE),"")</f>
        <v/>
      </c>
      <c r="J973">
        <f>IF(A973=0,0,VLOOKUP(A973,入力ファイル!B:T,17,FALSE))</f>
        <v>0</v>
      </c>
      <c r="K973">
        <f>IF(A973=0,0,VLOOKUP(A973,入力ファイル!B:T,19,FALSE))</f>
        <v>0</v>
      </c>
    </row>
    <row r="974" spans="1:11">
      <c r="A974">
        <f>filter_input!E974</f>
        <v>0</v>
      </c>
      <c r="B974">
        <f>IF(A974=0,0,VLOOKUP(A974,入力ファイル!B:T,3,FALSE))</f>
        <v>0</v>
      </c>
      <c r="C974" s="1" t="str">
        <f>IF(A974=0,"",VLOOKUP(A974,入力ファイル!B:T,4,FALSE))</f>
        <v/>
      </c>
      <c r="D974" t="str">
        <f t="shared" si="30"/>
        <v/>
      </c>
      <c r="E974" t="str">
        <f t="shared" si="31"/>
        <v/>
      </c>
      <c r="F974">
        <f>IF(A974=0,0,VLOOKUP(A974,入力ファイル!B:T,5,FALSE))</f>
        <v>0</v>
      </c>
      <c r="G974">
        <f>IF(A974=0,0,VLOOKUP(VLOOKUP(A974,入力ファイル!B:T,6,FALSE),vendors!A:E,5,FALSE))</f>
        <v>0</v>
      </c>
      <c r="H974">
        <f>IF(A974=0,0,VLOOKUP(A974,入力ファイル!B:T,15,FALSE))</f>
        <v>0</v>
      </c>
      <c r="I974" t="str">
        <f>IFERROR(VLOOKUP(A974,subject_ids!A:B,2,FALSE),"")</f>
        <v/>
      </c>
      <c r="J974">
        <f>IF(A974=0,0,VLOOKUP(A974,入力ファイル!B:T,17,FALSE))</f>
        <v>0</v>
      </c>
      <c r="K974">
        <f>IF(A974=0,0,VLOOKUP(A974,入力ファイル!B:T,19,FALSE))</f>
        <v>0</v>
      </c>
    </row>
    <row r="975" spans="1:11">
      <c r="A975">
        <f>filter_input!E975</f>
        <v>0</v>
      </c>
      <c r="B975">
        <f>IF(A975=0,0,VLOOKUP(A975,入力ファイル!B:T,3,FALSE))</f>
        <v>0</v>
      </c>
      <c r="C975" s="1" t="str">
        <f>IF(A975=0,"",VLOOKUP(A975,入力ファイル!B:T,4,FALSE))</f>
        <v/>
      </c>
      <c r="D975" t="str">
        <f t="shared" si="30"/>
        <v/>
      </c>
      <c r="E975" t="str">
        <f t="shared" si="31"/>
        <v/>
      </c>
      <c r="F975">
        <f>IF(A975=0,0,VLOOKUP(A975,入力ファイル!B:T,5,FALSE))</f>
        <v>0</v>
      </c>
      <c r="G975">
        <f>IF(A975=0,0,VLOOKUP(VLOOKUP(A975,入力ファイル!B:T,6,FALSE),vendors!A:E,5,FALSE))</f>
        <v>0</v>
      </c>
      <c r="H975">
        <f>IF(A975=0,0,VLOOKUP(A975,入力ファイル!B:T,15,FALSE))</f>
        <v>0</v>
      </c>
      <c r="I975" t="str">
        <f>IFERROR(VLOOKUP(A975,subject_ids!A:B,2,FALSE),"")</f>
        <v/>
      </c>
      <c r="J975">
        <f>IF(A975=0,0,VLOOKUP(A975,入力ファイル!B:T,17,FALSE))</f>
        <v>0</v>
      </c>
      <c r="K975">
        <f>IF(A975=0,0,VLOOKUP(A975,入力ファイル!B:T,19,FALSE))</f>
        <v>0</v>
      </c>
    </row>
    <row r="976" spans="1:11">
      <c r="A976">
        <f>filter_input!E976</f>
        <v>0</v>
      </c>
      <c r="B976">
        <f>IF(A976=0,0,VLOOKUP(A976,入力ファイル!B:T,3,FALSE))</f>
        <v>0</v>
      </c>
      <c r="C976" s="1" t="str">
        <f>IF(A976=0,"",VLOOKUP(A976,入力ファイル!B:T,4,FALSE))</f>
        <v/>
      </c>
      <c r="D976" t="str">
        <f t="shared" si="30"/>
        <v/>
      </c>
      <c r="E976" t="str">
        <f t="shared" si="31"/>
        <v/>
      </c>
      <c r="F976">
        <f>IF(A976=0,0,VLOOKUP(A976,入力ファイル!B:T,5,FALSE))</f>
        <v>0</v>
      </c>
      <c r="G976">
        <f>IF(A976=0,0,VLOOKUP(VLOOKUP(A976,入力ファイル!B:T,6,FALSE),vendors!A:E,5,FALSE))</f>
        <v>0</v>
      </c>
      <c r="H976">
        <f>IF(A976=0,0,VLOOKUP(A976,入力ファイル!B:T,15,FALSE))</f>
        <v>0</v>
      </c>
      <c r="I976" t="str">
        <f>IFERROR(VLOOKUP(A976,subject_ids!A:B,2,FALSE),"")</f>
        <v/>
      </c>
      <c r="J976">
        <f>IF(A976=0,0,VLOOKUP(A976,入力ファイル!B:T,17,FALSE))</f>
        <v>0</v>
      </c>
      <c r="K976">
        <f>IF(A976=0,0,VLOOKUP(A976,入力ファイル!B:T,19,FALSE))</f>
        <v>0</v>
      </c>
    </row>
    <row r="977" spans="1:11">
      <c r="A977">
        <f>filter_input!E977</f>
        <v>0</v>
      </c>
      <c r="B977">
        <f>IF(A977=0,0,VLOOKUP(A977,入力ファイル!B:T,3,FALSE))</f>
        <v>0</v>
      </c>
      <c r="C977" s="1" t="str">
        <f>IF(A977=0,"",VLOOKUP(A977,入力ファイル!B:T,4,FALSE))</f>
        <v/>
      </c>
      <c r="D977" t="str">
        <f t="shared" si="30"/>
        <v/>
      </c>
      <c r="E977" t="str">
        <f t="shared" si="31"/>
        <v/>
      </c>
      <c r="F977">
        <f>IF(A977=0,0,VLOOKUP(A977,入力ファイル!B:T,5,FALSE))</f>
        <v>0</v>
      </c>
      <c r="G977">
        <f>IF(A977=0,0,VLOOKUP(VLOOKUP(A977,入力ファイル!B:T,6,FALSE),vendors!A:E,5,FALSE))</f>
        <v>0</v>
      </c>
      <c r="H977">
        <f>IF(A977=0,0,VLOOKUP(A977,入力ファイル!B:T,15,FALSE))</f>
        <v>0</v>
      </c>
      <c r="I977" t="str">
        <f>IFERROR(VLOOKUP(A977,subject_ids!A:B,2,FALSE),"")</f>
        <v/>
      </c>
      <c r="J977">
        <f>IF(A977=0,0,VLOOKUP(A977,入力ファイル!B:T,17,FALSE))</f>
        <v>0</v>
      </c>
      <c r="K977">
        <f>IF(A977=0,0,VLOOKUP(A977,入力ファイル!B:T,19,FALSE))</f>
        <v>0</v>
      </c>
    </row>
    <row r="978" spans="1:11">
      <c r="A978">
        <f>filter_input!E978</f>
        <v>0</v>
      </c>
      <c r="B978">
        <f>IF(A978=0,0,VLOOKUP(A978,入力ファイル!B:T,3,FALSE))</f>
        <v>0</v>
      </c>
      <c r="C978" s="1" t="str">
        <f>IF(A978=0,"",VLOOKUP(A978,入力ファイル!B:T,4,FALSE))</f>
        <v/>
      </c>
      <c r="D978" t="str">
        <f t="shared" si="30"/>
        <v/>
      </c>
      <c r="E978" t="str">
        <f t="shared" si="31"/>
        <v/>
      </c>
      <c r="F978">
        <f>IF(A978=0,0,VLOOKUP(A978,入力ファイル!B:T,5,FALSE))</f>
        <v>0</v>
      </c>
      <c r="G978">
        <f>IF(A978=0,0,VLOOKUP(VLOOKUP(A978,入力ファイル!B:T,6,FALSE),vendors!A:E,5,FALSE))</f>
        <v>0</v>
      </c>
      <c r="H978">
        <f>IF(A978=0,0,VLOOKUP(A978,入力ファイル!B:T,15,FALSE))</f>
        <v>0</v>
      </c>
      <c r="I978" t="str">
        <f>IFERROR(VLOOKUP(A978,subject_ids!A:B,2,FALSE),"")</f>
        <v/>
      </c>
      <c r="J978">
        <f>IF(A978=0,0,VLOOKUP(A978,入力ファイル!B:T,17,FALSE))</f>
        <v>0</v>
      </c>
      <c r="K978">
        <f>IF(A978=0,0,VLOOKUP(A978,入力ファイル!B:T,19,FALSE))</f>
        <v>0</v>
      </c>
    </row>
    <row r="979" spans="1:11">
      <c r="A979">
        <f>filter_input!E979</f>
        <v>0</v>
      </c>
      <c r="B979">
        <f>IF(A979=0,0,VLOOKUP(A979,入力ファイル!B:T,3,FALSE))</f>
        <v>0</v>
      </c>
      <c r="C979" s="1" t="str">
        <f>IF(A979=0,"",VLOOKUP(A979,入力ファイル!B:T,4,FALSE))</f>
        <v/>
      </c>
      <c r="D979" t="str">
        <f t="shared" si="30"/>
        <v/>
      </c>
      <c r="E979" t="str">
        <f t="shared" si="31"/>
        <v/>
      </c>
      <c r="F979">
        <f>IF(A979=0,0,VLOOKUP(A979,入力ファイル!B:T,5,FALSE))</f>
        <v>0</v>
      </c>
      <c r="G979">
        <f>IF(A979=0,0,VLOOKUP(VLOOKUP(A979,入力ファイル!B:T,6,FALSE),vendors!A:E,5,FALSE))</f>
        <v>0</v>
      </c>
      <c r="H979">
        <f>IF(A979=0,0,VLOOKUP(A979,入力ファイル!B:T,15,FALSE))</f>
        <v>0</v>
      </c>
      <c r="I979" t="str">
        <f>IFERROR(VLOOKUP(A979,subject_ids!A:B,2,FALSE),"")</f>
        <v/>
      </c>
      <c r="J979">
        <f>IF(A979=0,0,VLOOKUP(A979,入力ファイル!B:T,17,FALSE))</f>
        <v>0</v>
      </c>
      <c r="K979">
        <f>IF(A979=0,0,VLOOKUP(A979,入力ファイル!B:T,19,FALSE))</f>
        <v>0</v>
      </c>
    </row>
    <row r="980" spans="1:11">
      <c r="A980">
        <f>filter_input!E980</f>
        <v>0</v>
      </c>
      <c r="B980">
        <f>IF(A980=0,0,VLOOKUP(A980,入力ファイル!B:T,3,FALSE))</f>
        <v>0</v>
      </c>
      <c r="C980" s="1" t="str">
        <f>IF(A980=0,"",VLOOKUP(A980,入力ファイル!B:T,4,FALSE))</f>
        <v/>
      </c>
      <c r="D980" t="str">
        <f t="shared" si="30"/>
        <v/>
      </c>
      <c r="E980" t="str">
        <f t="shared" si="31"/>
        <v/>
      </c>
      <c r="F980">
        <f>IF(A980=0,0,VLOOKUP(A980,入力ファイル!B:T,5,FALSE))</f>
        <v>0</v>
      </c>
      <c r="G980">
        <f>IF(A980=0,0,VLOOKUP(VLOOKUP(A980,入力ファイル!B:T,6,FALSE),vendors!A:E,5,FALSE))</f>
        <v>0</v>
      </c>
      <c r="H980">
        <f>IF(A980=0,0,VLOOKUP(A980,入力ファイル!B:T,15,FALSE))</f>
        <v>0</v>
      </c>
      <c r="I980" t="str">
        <f>IFERROR(VLOOKUP(A980,subject_ids!A:B,2,FALSE),"")</f>
        <v/>
      </c>
      <c r="J980">
        <f>IF(A980=0,0,VLOOKUP(A980,入力ファイル!B:T,17,FALSE))</f>
        <v>0</v>
      </c>
      <c r="K980">
        <f>IF(A980=0,0,VLOOKUP(A980,入力ファイル!B:T,19,FALSE))</f>
        <v>0</v>
      </c>
    </row>
    <row r="981" spans="1:11">
      <c r="A981">
        <f>filter_input!E981</f>
        <v>0</v>
      </c>
      <c r="B981">
        <f>IF(A981=0,0,VLOOKUP(A981,入力ファイル!B:T,3,FALSE))</f>
        <v>0</v>
      </c>
      <c r="C981" s="1" t="str">
        <f>IF(A981=0,"",VLOOKUP(A981,入力ファイル!B:T,4,FALSE))</f>
        <v/>
      </c>
      <c r="D981" t="str">
        <f t="shared" si="30"/>
        <v/>
      </c>
      <c r="E981" t="str">
        <f t="shared" si="31"/>
        <v/>
      </c>
      <c r="F981">
        <f>IF(A981=0,0,VLOOKUP(A981,入力ファイル!B:T,5,FALSE))</f>
        <v>0</v>
      </c>
      <c r="G981">
        <f>IF(A981=0,0,VLOOKUP(VLOOKUP(A981,入力ファイル!B:T,6,FALSE),vendors!A:E,5,FALSE))</f>
        <v>0</v>
      </c>
      <c r="H981">
        <f>IF(A981=0,0,VLOOKUP(A981,入力ファイル!B:T,15,FALSE))</f>
        <v>0</v>
      </c>
      <c r="I981" t="str">
        <f>IFERROR(VLOOKUP(A981,subject_ids!A:B,2,FALSE),"")</f>
        <v/>
      </c>
      <c r="J981">
        <f>IF(A981=0,0,VLOOKUP(A981,入力ファイル!B:T,17,FALSE))</f>
        <v>0</v>
      </c>
      <c r="K981">
        <f>IF(A981=0,0,VLOOKUP(A981,入力ファイル!B:T,19,FALSE))</f>
        <v>0</v>
      </c>
    </row>
    <row r="982" spans="1:11">
      <c r="A982">
        <f>filter_input!E982</f>
        <v>0</v>
      </c>
      <c r="B982">
        <f>IF(A982=0,0,VLOOKUP(A982,入力ファイル!B:T,3,FALSE))</f>
        <v>0</v>
      </c>
      <c r="C982" s="1" t="str">
        <f>IF(A982=0,"",VLOOKUP(A982,入力ファイル!B:T,4,FALSE))</f>
        <v/>
      </c>
      <c r="D982" t="str">
        <f t="shared" si="30"/>
        <v/>
      </c>
      <c r="E982" t="str">
        <f t="shared" si="31"/>
        <v/>
      </c>
      <c r="F982">
        <f>IF(A982=0,0,VLOOKUP(A982,入力ファイル!B:T,5,FALSE))</f>
        <v>0</v>
      </c>
      <c r="G982">
        <f>IF(A982=0,0,VLOOKUP(VLOOKUP(A982,入力ファイル!B:T,6,FALSE),vendors!A:E,5,FALSE))</f>
        <v>0</v>
      </c>
      <c r="H982">
        <f>IF(A982=0,0,VLOOKUP(A982,入力ファイル!B:T,15,FALSE))</f>
        <v>0</v>
      </c>
      <c r="I982" t="str">
        <f>IFERROR(VLOOKUP(A982,subject_ids!A:B,2,FALSE),"")</f>
        <v/>
      </c>
      <c r="J982">
        <f>IF(A982=0,0,VLOOKUP(A982,入力ファイル!B:T,17,FALSE))</f>
        <v>0</v>
      </c>
      <c r="K982">
        <f>IF(A982=0,0,VLOOKUP(A982,入力ファイル!B:T,19,FALSE))</f>
        <v>0</v>
      </c>
    </row>
    <row r="983" spans="1:11">
      <c r="A983">
        <f>filter_input!E983</f>
        <v>0</v>
      </c>
      <c r="B983">
        <f>IF(A983=0,0,VLOOKUP(A983,入力ファイル!B:T,3,FALSE))</f>
        <v>0</v>
      </c>
      <c r="C983" s="1" t="str">
        <f>IF(A983=0,"",VLOOKUP(A983,入力ファイル!B:T,4,FALSE))</f>
        <v/>
      </c>
      <c r="D983" t="str">
        <f t="shared" si="30"/>
        <v/>
      </c>
      <c r="E983" t="str">
        <f t="shared" si="31"/>
        <v/>
      </c>
      <c r="F983">
        <f>IF(A983=0,0,VLOOKUP(A983,入力ファイル!B:T,5,FALSE))</f>
        <v>0</v>
      </c>
      <c r="G983">
        <f>IF(A983=0,0,VLOOKUP(VLOOKUP(A983,入力ファイル!B:T,6,FALSE),vendors!A:E,5,FALSE))</f>
        <v>0</v>
      </c>
      <c r="H983">
        <f>IF(A983=0,0,VLOOKUP(A983,入力ファイル!B:T,15,FALSE))</f>
        <v>0</v>
      </c>
      <c r="I983" t="str">
        <f>IFERROR(VLOOKUP(A983,subject_ids!A:B,2,FALSE),"")</f>
        <v/>
      </c>
      <c r="J983">
        <f>IF(A983=0,0,VLOOKUP(A983,入力ファイル!B:T,17,FALSE))</f>
        <v>0</v>
      </c>
      <c r="K983">
        <f>IF(A983=0,0,VLOOKUP(A983,入力ファイル!B:T,19,FALSE))</f>
        <v>0</v>
      </c>
    </row>
    <row r="984" spans="1:11">
      <c r="A984">
        <f>filter_input!E984</f>
        <v>0</v>
      </c>
      <c r="B984">
        <f>IF(A984=0,0,VLOOKUP(A984,入力ファイル!B:T,3,FALSE))</f>
        <v>0</v>
      </c>
      <c r="C984" s="1" t="str">
        <f>IF(A984=0,"",VLOOKUP(A984,入力ファイル!B:T,4,FALSE))</f>
        <v/>
      </c>
      <c r="D984" t="str">
        <f t="shared" si="30"/>
        <v/>
      </c>
      <c r="E984" t="str">
        <f t="shared" si="31"/>
        <v/>
      </c>
      <c r="F984">
        <f>IF(A984=0,0,VLOOKUP(A984,入力ファイル!B:T,5,FALSE))</f>
        <v>0</v>
      </c>
      <c r="G984">
        <f>IF(A984=0,0,VLOOKUP(VLOOKUP(A984,入力ファイル!B:T,6,FALSE),vendors!A:E,5,FALSE))</f>
        <v>0</v>
      </c>
      <c r="H984">
        <f>IF(A984=0,0,VLOOKUP(A984,入力ファイル!B:T,15,FALSE))</f>
        <v>0</v>
      </c>
      <c r="I984" t="str">
        <f>IFERROR(VLOOKUP(A984,subject_ids!A:B,2,FALSE),"")</f>
        <v/>
      </c>
      <c r="J984">
        <f>IF(A984=0,0,VLOOKUP(A984,入力ファイル!B:T,17,FALSE))</f>
        <v>0</v>
      </c>
      <c r="K984">
        <f>IF(A984=0,0,VLOOKUP(A984,入力ファイル!B:T,19,FALSE))</f>
        <v>0</v>
      </c>
    </row>
    <row r="985" spans="1:11">
      <c r="A985">
        <f>filter_input!E985</f>
        <v>0</v>
      </c>
      <c r="B985">
        <f>IF(A985=0,0,VLOOKUP(A985,入力ファイル!B:T,3,FALSE))</f>
        <v>0</v>
      </c>
      <c r="C985" s="1" t="str">
        <f>IF(A985=0,"",VLOOKUP(A985,入力ファイル!B:T,4,FALSE))</f>
        <v/>
      </c>
      <c r="D985" t="str">
        <f t="shared" si="30"/>
        <v/>
      </c>
      <c r="E985" t="str">
        <f t="shared" si="31"/>
        <v/>
      </c>
      <c r="F985">
        <f>IF(A985=0,0,VLOOKUP(A985,入力ファイル!B:T,5,FALSE))</f>
        <v>0</v>
      </c>
      <c r="G985">
        <f>IF(A985=0,0,VLOOKUP(VLOOKUP(A985,入力ファイル!B:T,6,FALSE),vendors!A:E,5,FALSE))</f>
        <v>0</v>
      </c>
      <c r="H985">
        <f>IF(A985=0,0,VLOOKUP(A985,入力ファイル!B:T,15,FALSE))</f>
        <v>0</v>
      </c>
      <c r="I985" t="str">
        <f>IFERROR(VLOOKUP(A985,subject_ids!A:B,2,FALSE),"")</f>
        <v/>
      </c>
      <c r="J985">
        <f>IF(A985=0,0,VLOOKUP(A985,入力ファイル!B:T,17,FALSE))</f>
        <v>0</v>
      </c>
      <c r="K985">
        <f>IF(A985=0,0,VLOOKUP(A985,入力ファイル!B:T,19,FALSE))</f>
        <v>0</v>
      </c>
    </row>
    <row r="986" spans="1:11">
      <c r="A986">
        <f>filter_input!E986</f>
        <v>0</v>
      </c>
      <c r="B986">
        <f>IF(A986=0,0,VLOOKUP(A986,入力ファイル!B:T,3,FALSE))</f>
        <v>0</v>
      </c>
      <c r="C986" s="1" t="str">
        <f>IF(A986=0,"",VLOOKUP(A986,入力ファイル!B:T,4,FALSE))</f>
        <v/>
      </c>
      <c r="D986" t="str">
        <f t="shared" si="30"/>
        <v/>
      </c>
      <c r="E986" t="str">
        <f t="shared" si="31"/>
        <v/>
      </c>
      <c r="F986">
        <f>IF(A986=0,0,VLOOKUP(A986,入力ファイル!B:T,5,FALSE))</f>
        <v>0</v>
      </c>
      <c r="G986">
        <f>IF(A986=0,0,VLOOKUP(VLOOKUP(A986,入力ファイル!B:T,6,FALSE),vendors!A:E,5,FALSE))</f>
        <v>0</v>
      </c>
      <c r="H986">
        <f>IF(A986=0,0,VLOOKUP(A986,入力ファイル!B:T,15,FALSE))</f>
        <v>0</v>
      </c>
      <c r="I986" t="str">
        <f>IFERROR(VLOOKUP(A986,subject_ids!A:B,2,FALSE),"")</f>
        <v/>
      </c>
      <c r="J986">
        <f>IF(A986=0,0,VLOOKUP(A986,入力ファイル!B:T,17,FALSE))</f>
        <v>0</v>
      </c>
      <c r="K986">
        <f>IF(A986=0,0,VLOOKUP(A986,入力ファイル!B:T,19,FALSE))</f>
        <v>0</v>
      </c>
    </row>
    <row r="987" spans="1:11">
      <c r="A987">
        <f>filter_input!E987</f>
        <v>0</v>
      </c>
      <c r="B987">
        <f>IF(A987=0,0,VLOOKUP(A987,入力ファイル!B:T,3,FALSE))</f>
        <v>0</v>
      </c>
      <c r="C987" s="1" t="str">
        <f>IF(A987=0,"",VLOOKUP(A987,入力ファイル!B:T,4,FALSE))</f>
        <v/>
      </c>
      <c r="D987" t="str">
        <f t="shared" si="30"/>
        <v/>
      </c>
      <c r="E987" t="str">
        <f t="shared" si="31"/>
        <v/>
      </c>
      <c r="F987">
        <f>IF(A987=0,0,VLOOKUP(A987,入力ファイル!B:T,5,FALSE))</f>
        <v>0</v>
      </c>
      <c r="G987">
        <f>IF(A987=0,0,VLOOKUP(VLOOKUP(A987,入力ファイル!B:T,6,FALSE),vendors!A:E,5,FALSE))</f>
        <v>0</v>
      </c>
      <c r="H987">
        <f>IF(A987=0,0,VLOOKUP(A987,入力ファイル!B:T,15,FALSE))</f>
        <v>0</v>
      </c>
      <c r="I987" t="str">
        <f>IFERROR(VLOOKUP(A987,subject_ids!A:B,2,FALSE),"")</f>
        <v/>
      </c>
      <c r="J987">
        <f>IF(A987=0,0,VLOOKUP(A987,入力ファイル!B:T,17,FALSE))</f>
        <v>0</v>
      </c>
      <c r="K987">
        <f>IF(A987=0,0,VLOOKUP(A987,入力ファイル!B:T,19,FALSE))</f>
        <v>0</v>
      </c>
    </row>
    <row r="988" spans="1:11">
      <c r="A988">
        <f>filter_input!E988</f>
        <v>0</v>
      </c>
      <c r="B988">
        <f>IF(A988=0,0,VLOOKUP(A988,入力ファイル!B:T,3,FALSE))</f>
        <v>0</v>
      </c>
      <c r="C988" s="1" t="str">
        <f>IF(A988=0,"",VLOOKUP(A988,入力ファイル!B:T,4,FALSE))</f>
        <v/>
      </c>
      <c r="D988" t="str">
        <f t="shared" si="30"/>
        <v/>
      </c>
      <c r="E988" t="str">
        <f t="shared" si="31"/>
        <v/>
      </c>
      <c r="F988">
        <f>IF(A988=0,0,VLOOKUP(A988,入力ファイル!B:T,5,FALSE))</f>
        <v>0</v>
      </c>
      <c r="G988">
        <f>IF(A988=0,0,VLOOKUP(VLOOKUP(A988,入力ファイル!B:T,6,FALSE),vendors!A:E,5,FALSE))</f>
        <v>0</v>
      </c>
      <c r="H988">
        <f>IF(A988=0,0,VLOOKUP(A988,入力ファイル!B:T,15,FALSE))</f>
        <v>0</v>
      </c>
      <c r="I988" t="str">
        <f>IFERROR(VLOOKUP(A988,subject_ids!A:B,2,FALSE),"")</f>
        <v/>
      </c>
      <c r="J988">
        <f>IF(A988=0,0,VLOOKUP(A988,入力ファイル!B:T,17,FALSE))</f>
        <v>0</v>
      </c>
      <c r="K988">
        <f>IF(A988=0,0,VLOOKUP(A988,入力ファイル!B:T,19,FALSE))</f>
        <v>0</v>
      </c>
    </row>
    <row r="989" spans="1:11">
      <c r="A989">
        <f>filter_input!E989</f>
        <v>0</v>
      </c>
      <c r="B989">
        <f>IF(A989=0,0,VLOOKUP(A989,入力ファイル!B:T,3,FALSE))</f>
        <v>0</v>
      </c>
      <c r="C989" s="1" t="str">
        <f>IF(A989=0,"",VLOOKUP(A989,入力ファイル!B:T,4,FALSE))</f>
        <v/>
      </c>
      <c r="D989" t="str">
        <f t="shared" si="30"/>
        <v/>
      </c>
      <c r="E989" t="str">
        <f t="shared" si="31"/>
        <v/>
      </c>
      <c r="F989">
        <f>IF(A989=0,0,VLOOKUP(A989,入力ファイル!B:T,5,FALSE))</f>
        <v>0</v>
      </c>
      <c r="G989">
        <f>IF(A989=0,0,VLOOKUP(VLOOKUP(A989,入力ファイル!B:T,6,FALSE),vendors!A:E,5,FALSE))</f>
        <v>0</v>
      </c>
      <c r="H989">
        <f>IF(A989=0,0,VLOOKUP(A989,入力ファイル!B:T,15,FALSE))</f>
        <v>0</v>
      </c>
      <c r="I989" t="str">
        <f>IFERROR(VLOOKUP(A989,subject_ids!A:B,2,FALSE),"")</f>
        <v/>
      </c>
      <c r="J989">
        <f>IF(A989=0,0,VLOOKUP(A989,入力ファイル!B:T,17,FALSE))</f>
        <v>0</v>
      </c>
      <c r="K989">
        <f>IF(A989=0,0,VLOOKUP(A989,入力ファイル!B:T,19,FALSE))</f>
        <v>0</v>
      </c>
    </row>
    <row r="990" spans="1:11">
      <c r="A990">
        <f>filter_input!E990</f>
        <v>0</v>
      </c>
      <c r="B990">
        <f>IF(A990=0,0,VLOOKUP(A990,入力ファイル!B:T,3,FALSE))</f>
        <v>0</v>
      </c>
      <c r="C990" s="1" t="str">
        <f>IF(A990=0,"",VLOOKUP(A990,入力ファイル!B:T,4,FALSE))</f>
        <v/>
      </c>
      <c r="D990" t="str">
        <f t="shared" si="30"/>
        <v/>
      </c>
      <c r="E990" t="str">
        <f t="shared" si="31"/>
        <v/>
      </c>
      <c r="F990">
        <f>IF(A990=0,0,VLOOKUP(A990,入力ファイル!B:T,5,FALSE))</f>
        <v>0</v>
      </c>
      <c r="G990">
        <f>IF(A990=0,0,VLOOKUP(VLOOKUP(A990,入力ファイル!B:T,6,FALSE),vendors!A:E,5,FALSE))</f>
        <v>0</v>
      </c>
      <c r="H990">
        <f>IF(A990=0,0,VLOOKUP(A990,入力ファイル!B:T,15,FALSE))</f>
        <v>0</v>
      </c>
      <c r="I990" t="str">
        <f>IFERROR(VLOOKUP(A990,subject_ids!A:B,2,FALSE),"")</f>
        <v/>
      </c>
      <c r="J990">
        <f>IF(A990=0,0,VLOOKUP(A990,入力ファイル!B:T,17,FALSE))</f>
        <v>0</v>
      </c>
      <c r="K990">
        <f>IF(A990=0,0,VLOOKUP(A990,入力ファイル!B:T,19,FALSE))</f>
        <v>0</v>
      </c>
    </row>
    <row r="991" spans="1:11">
      <c r="A991">
        <f>filter_input!E991</f>
        <v>0</v>
      </c>
      <c r="B991">
        <f>IF(A991=0,0,VLOOKUP(A991,入力ファイル!B:T,3,FALSE))</f>
        <v>0</v>
      </c>
      <c r="C991" s="1" t="str">
        <f>IF(A991=0,"",VLOOKUP(A991,入力ファイル!B:T,4,FALSE))</f>
        <v/>
      </c>
      <c r="D991" t="str">
        <f t="shared" si="30"/>
        <v/>
      </c>
      <c r="E991" t="str">
        <f t="shared" si="31"/>
        <v/>
      </c>
      <c r="F991">
        <f>IF(A991=0,0,VLOOKUP(A991,入力ファイル!B:T,5,FALSE))</f>
        <v>0</v>
      </c>
      <c r="G991">
        <f>IF(A991=0,0,VLOOKUP(VLOOKUP(A991,入力ファイル!B:T,6,FALSE),vendors!A:E,5,FALSE))</f>
        <v>0</v>
      </c>
      <c r="H991">
        <f>IF(A991=0,0,VLOOKUP(A991,入力ファイル!B:T,15,FALSE))</f>
        <v>0</v>
      </c>
      <c r="I991" t="str">
        <f>IFERROR(VLOOKUP(A991,subject_ids!A:B,2,FALSE),"")</f>
        <v/>
      </c>
      <c r="J991">
        <f>IF(A991=0,0,VLOOKUP(A991,入力ファイル!B:T,17,FALSE))</f>
        <v>0</v>
      </c>
      <c r="K991">
        <f>IF(A991=0,0,VLOOKUP(A991,入力ファイル!B:T,19,FALSE))</f>
        <v>0</v>
      </c>
    </row>
    <row r="992" spans="1:11">
      <c r="A992">
        <f>filter_input!E992</f>
        <v>0</v>
      </c>
      <c r="B992">
        <f>IF(A992=0,0,VLOOKUP(A992,入力ファイル!B:T,3,FALSE))</f>
        <v>0</v>
      </c>
      <c r="C992" s="1" t="str">
        <f>IF(A992=0,"",VLOOKUP(A992,入力ファイル!B:T,4,FALSE))</f>
        <v/>
      </c>
      <c r="D992" t="str">
        <f t="shared" si="30"/>
        <v/>
      </c>
      <c r="E992" t="str">
        <f t="shared" si="31"/>
        <v/>
      </c>
      <c r="F992">
        <f>IF(A992=0,0,VLOOKUP(A992,入力ファイル!B:T,5,FALSE))</f>
        <v>0</v>
      </c>
      <c r="G992">
        <f>IF(A992=0,0,VLOOKUP(VLOOKUP(A992,入力ファイル!B:T,6,FALSE),vendors!A:E,5,FALSE))</f>
        <v>0</v>
      </c>
      <c r="H992">
        <f>IF(A992=0,0,VLOOKUP(A992,入力ファイル!B:T,15,FALSE))</f>
        <v>0</v>
      </c>
      <c r="I992" t="str">
        <f>IFERROR(VLOOKUP(A992,subject_ids!A:B,2,FALSE),"")</f>
        <v/>
      </c>
      <c r="J992">
        <f>IF(A992=0,0,VLOOKUP(A992,入力ファイル!B:T,17,FALSE))</f>
        <v>0</v>
      </c>
      <c r="K992">
        <f>IF(A992=0,0,VLOOKUP(A992,入力ファイル!B:T,19,FALSE))</f>
        <v>0</v>
      </c>
    </row>
    <row r="993" spans="1:11">
      <c r="A993">
        <f>filter_input!E993</f>
        <v>0</v>
      </c>
      <c r="B993">
        <f>IF(A993=0,0,VLOOKUP(A993,入力ファイル!B:T,3,FALSE))</f>
        <v>0</v>
      </c>
      <c r="C993" s="1" t="str">
        <f>IF(A993=0,"",VLOOKUP(A993,入力ファイル!B:T,4,FALSE))</f>
        <v/>
      </c>
      <c r="D993" t="str">
        <f t="shared" si="30"/>
        <v/>
      </c>
      <c r="E993" t="str">
        <f t="shared" si="31"/>
        <v/>
      </c>
      <c r="F993">
        <f>IF(A993=0,0,VLOOKUP(A993,入力ファイル!B:T,5,FALSE))</f>
        <v>0</v>
      </c>
      <c r="G993">
        <f>IF(A993=0,0,VLOOKUP(VLOOKUP(A993,入力ファイル!B:T,6,FALSE),vendors!A:E,5,FALSE))</f>
        <v>0</v>
      </c>
      <c r="H993">
        <f>IF(A993=0,0,VLOOKUP(A993,入力ファイル!B:T,15,FALSE))</f>
        <v>0</v>
      </c>
      <c r="I993" t="str">
        <f>IFERROR(VLOOKUP(A993,subject_ids!A:B,2,FALSE),"")</f>
        <v/>
      </c>
      <c r="J993">
        <f>IF(A993=0,0,VLOOKUP(A993,入力ファイル!B:T,17,FALSE))</f>
        <v>0</v>
      </c>
      <c r="K993">
        <f>IF(A993=0,0,VLOOKUP(A993,入力ファイル!B:T,19,FALSE))</f>
        <v>0</v>
      </c>
    </row>
    <row r="994" spans="1:11">
      <c r="A994">
        <f>filter_input!E994</f>
        <v>0</v>
      </c>
      <c r="B994">
        <f>IF(A994=0,0,VLOOKUP(A994,入力ファイル!B:T,3,FALSE))</f>
        <v>0</v>
      </c>
      <c r="C994" s="1" t="str">
        <f>IF(A994=0,"",VLOOKUP(A994,入力ファイル!B:T,4,FALSE))</f>
        <v/>
      </c>
      <c r="D994" t="str">
        <f t="shared" si="30"/>
        <v/>
      </c>
      <c r="E994" t="str">
        <f t="shared" si="31"/>
        <v/>
      </c>
      <c r="F994">
        <f>IF(A994=0,0,VLOOKUP(A994,入力ファイル!B:T,5,FALSE))</f>
        <v>0</v>
      </c>
      <c r="G994">
        <f>IF(A994=0,0,VLOOKUP(VLOOKUP(A994,入力ファイル!B:T,6,FALSE),vendors!A:E,5,FALSE))</f>
        <v>0</v>
      </c>
      <c r="H994">
        <f>IF(A994=0,0,VLOOKUP(A994,入力ファイル!B:T,15,FALSE))</f>
        <v>0</v>
      </c>
      <c r="I994" t="str">
        <f>IFERROR(VLOOKUP(A994,subject_ids!A:B,2,FALSE),"")</f>
        <v/>
      </c>
      <c r="J994">
        <f>IF(A994=0,0,VLOOKUP(A994,入力ファイル!B:T,17,FALSE))</f>
        <v>0</v>
      </c>
      <c r="K994">
        <f>IF(A994=0,0,VLOOKUP(A994,入力ファイル!B:T,19,FALSE))</f>
        <v>0</v>
      </c>
    </row>
    <row r="995" spans="1:11">
      <c r="A995">
        <f>filter_input!E995</f>
        <v>0</v>
      </c>
      <c r="B995">
        <f>IF(A995=0,0,VLOOKUP(A995,入力ファイル!B:T,3,FALSE))</f>
        <v>0</v>
      </c>
      <c r="C995" s="1" t="str">
        <f>IF(A995=0,"",VLOOKUP(A995,入力ファイル!B:T,4,FALSE))</f>
        <v/>
      </c>
      <c r="D995" t="str">
        <f t="shared" si="30"/>
        <v/>
      </c>
      <c r="E995" t="str">
        <f t="shared" si="31"/>
        <v/>
      </c>
      <c r="F995">
        <f>IF(A995=0,0,VLOOKUP(A995,入力ファイル!B:T,5,FALSE))</f>
        <v>0</v>
      </c>
      <c r="G995">
        <f>IF(A995=0,0,VLOOKUP(VLOOKUP(A995,入力ファイル!B:T,6,FALSE),vendors!A:E,5,FALSE))</f>
        <v>0</v>
      </c>
      <c r="H995">
        <f>IF(A995=0,0,VLOOKUP(A995,入力ファイル!B:T,15,FALSE))</f>
        <v>0</v>
      </c>
      <c r="I995" t="str">
        <f>IFERROR(VLOOKUP(A995,subject_ids!A:B,2,FALSE),"")</f>
        <v/>
      </c>
      <c r="J995">
        <f>IF(A995=0,0,VLOOKUP(A995,入力ファイル!B:T,17,FALSE))</f>
        <v>0</v>
      </c>
      <c r="K995">
        <f>IF(A995=0,0,VLOOKUP(A995,入力ファイル!B:T,19,FALSE))</f>
        <v>0</v>
      </c>
    </row>
    <row r="996" spans="1:11">
      <c r="A996">
        <f>filter_input!E996</f>
        <v>0</v>
      </c>
      <c r="B996">
        <f>IF(A996=0,0,VLOOKUP(A996,入力ファイル!B:T,3,FALSE))</f>
        <v>0</v>
      </c>
      <c r="C996" s="1" t="str">
        <f>IF(A996=0,"",VLOOKUP(A996,入力ファイル!B:T,4,FALSE))</f>
        <v/>
      </c>
      <c r="D996" t="str">
        <f t="shared" si="30"/>
        <v/>
      </c>
      <c r="E996" t="str">
        <f t="shared" si="31"/>
        <v/>
      </c>
      <c r="F996">
        <f>IF(A996=0,0,VLOOKUP(A996,入力ファイル!B:T,5,FALSE))</f>
        <v>0</v>
      </c>
      <c r="G996">
        <f>IF(A996=0,0,VLOOKUP(VLOOKUP(A996,入力ファイル!B:T,6,FALSE),vendors!A:E,5,FALSE))</f>
        <v>0</v>
      </c>
      <c r="H996">
        <f>IF(A996=0,0,VLOOKUP(A996,入力ファイル!B:T,15,FALSE))</f>
        <v>0</v>
      </c>
      <c r="I996" t="str">
        <f>IFERROR(VLOOKUP(A996,subject_ids!A:B,2,FALSE),"")</f>
        <v/>
      </c>
      <c r="J996">
        <f>IF(A996=0,0,VLOOKUP(A996,入力ファイル!B:T,17,FALSE))</f>
        <v>0</v>
      </c>
      <c r="K996">
        <f>IF(A996=0,0,VLOOKUP(A996,入力ファイル!B:T,19,FALSE))</f>
        <v>0</v>
      </c>
    </row>
    <row r="997" spans="1:11">
      <c r="A997">
        <f>filter_input!E997</f>
        <v>0</v>
      </c>
      <c r="B997">
        <f>IF(A997=0,0,VLOOKUP(A997,入力ファイル!B:T,3,FALSE))</f>
        <v>0</v>
      </c>
      <c r="C997" s="1" t="str">
        <f>IF(A997=0,"",VLOOKUP(A997,入力ファイル!B:T,4,FALSE))</f>
        <v/>
      </c>
      <c r="D997" t="str">
        <f t="shared" si="30"/>
        <v/>
      </c>
      <c r="E997" t="str">
        <f t="shared" si="31"/>
        <v/>
      </c>
      <c r="F997">
        <f>IF(A997=0,0,VLOOKUP(A997,入力ファイル!B:T,5,FALSE))</f>
        <v>0</v>
      </c>
      <c r="G997">
        <f>IF(A997=0,0,VLOOKUP(VLOOKUP(A997,入力ファイル!B:T,6,FALSE),vendors!A:E,5,FALSE))</f>
        <v>0</v>
      </c>
      <c r="H997">
        <f>IF(A997=0,0,VLOOKUP(A997,入力ファイル!B:T,15,FALSE))</f>
        <v>0</v>
      </c>
      <c r="I997" t="str">
        <f>IFERROR(VLOOKUP(A997,subject_ids!A:B,2,FALSE),"")</f>
        <v/>
      </c>
      <c r="J997">
        <f>IF(A997=0,0,VLOOKUP(A997,入力ファイル!B:T,17,FALSE))</f>
        <v>0</v>
      </c>
      <c r="K997">
        <f>IF(A997=0,0,VLOOKUP(A997,入力ファイル!B:T,19,FALSE))</f>
        <v>0</v>
      </c>
    </row>
    <row r="998" spans="1:11">
      <c r="A998">
        <f>filter_input!E998</f>
        <v>0</v>
      </c>
      <c r="B998">
        <f>IF(A998=0,0,VLOOKUP(A998,入力ファイル!B:T,3,FALSE))</f>
        <v>0</v>
      </c>
      <c r="C998" s="1" t="str">
        <f>IF(A998=0,"",VLOOKUP(A998,入力ファイル!B:T,4,FALSE))</f>
        <v/>
      </c>
      <c r="D998" t="str">
        <f t="shared" si="30"/>
        <v/>
      </c>
      <c r="E998" t="str">
        <f t="shared" si="31"/>
        <v/>
      </c>
      <c r="F998">
        <f>IF(A998=0,0,VLOOKUP(A998,入力ファイル!B:T,5,FALSE))</f>
        <v>0</v>
      </c>
      <c r="G998">
        <f>IF(A998=0,0,VLOOKUP(VLOOKUP(A998,入力ファイル!B:T,6,FALSE),vendors!A:E,5,FALSE))</f>
        <v>0</v>
      </c>
      <c r="H998">
        <f>IF(A998=0,0,VLOOKUP(A998,入力ファイル!B:T,15,FALSE))</f>
        <v>0</v>
      </c>
      <c r="I998" t="str">
        <f>IFERROR(VLOOKUP(A998,subject_ids!A:B,2,FALSE),"")</f>
        <v/>
      </c>
      <c r="J998">
        <f>IF(A998=0,0,VLOOKUP(A998,入力ファイル!B:T,17,FALSE))</f>
        <v>0</v>
      </c>
      <c r="K998">
        <f>IF(A998=0,0,VLOOKUP(A998,入力ファイル!B:T,19,FALSE))</f>
        <v>0</v>
      </c>
    </row>
    <row r="999" spans="1:11">
      <c r="A999">
        <f>filter_input!E999</f>
        <v>0</v>
      </c>
      <c r="B999">
        <f>IF(A999=0,0,VLOOKUP(A999,入力ファイル!B:T,3,FALSE))</f>
        <v>0</v>
      </c>
      <c r="C999" s="1" t="str">
        <f>IF(A999=0,"",VLOOKUP(A999,入力ファイル!B:T,4,FALSE))</f>
        <v/>
      </c>
      <c r="D999" t="str">
        <f t="shared" si="30"/>
        <v/>
      </c>
      <c r="E999" t="str">
        <f t="shared" si="31"/>
        <v/>
      </c>
      <c r="F999">
        <f>IF(A999=0,0,VLOOKUP(A999,入力ファイル!B:T,5,FALSE))</f>
        <v>0</v>
      </c>
      <c r="G999">
        <f>IF(A999=0,0,VLOOKUP(VLOOKUP(A999,入力ファイル!B:T,6,FALSE),vendors!A:E,5,FALSE))</f>
        <v>0</v>
      </c>
      <c r="H999">
        <f>IF(A999=0,0,VLOOKUP(A999,入力ファイル!B:T,15,FALSE))</f>
        <v>0</v>
      </c>
      <c r="I999" t="str">
        <f>IFERROR(VLOOKUP(A999,subject_ids!A:B,2,FALSE),"")</f>
        <v/>
      </c>
      <c r="J999">
        <f>IF(A999=0,0,VLOOKUP(A999,入力ファイル!B:T,17,FALSE))</f>
        <v>0</v>
      </c>
      <c r="K999">
        <f>IF(A999=0,0,VLOOKUP(A999,入力ファイル!B:T,19,FALSE))</f>
        <v>0</v>
      </c>
    </row>
    <row r="1000" spans="1:11">
      <c r="A1000">
        <f>filter_input!E1000</f>
        <v>0</v>
      </c>
      <c r="B1000">
        <f>IF(A1000=0,0,VLOOKUP(A1000,入力ファイル!B:T,3,FALSE))</f>
        <v>0</v>
      </c>
      <c r="C1000" s="1" t="str">
        <f>IF(A1000=0,"",VLOOKUP(A1000,入力ファイル!B:T,4,FALSE))</f>
        <v/>
      </c>
      <c r="D1000" t="str">
        <f t="shared" si="30"/>
        <v/>
      </c>
      <c r="E1000" t="str">
        <f t="shared" si="31"/>
        <v/>
      </c>
      <c r="F1000">
        <f>IF(A1000=0,0,VLOOKUP(A1000,入力ファイル!B:T,5,FALSE))</f>
        <v>0</v>
      </c>
      <c r="G1000">
        <f>IF(A1000=0,0,VLOOKUP(VLOOKUP(A1000,入力ファイル!B:T,6,FALSE),vendors!A:E,5,FALSE))</f>
        <v>0</v>
      </c>
      <c r="H1000">
        <f>IF(A1000=0,0,VLOOKUP(A1000,入力ファイル!B:T,15,FALSE))</f>
        <v>0</v>
      </c>
      <c r="I1000" t="str">
        <f>IFERROR(VLOOKUP(A1000,subject_ids!A:B,2,FALSE),"")</f>
        <v/>
      </c>
      <c r="J1000">
        <f>IF(A1000=0,0,VLOOKUP(A1000,入力ファイル!B:T,17,FALSE))</f>
        <v>0</v>
      </c>
      <c r="K1000">
        <f>IF(A1000=0,0,VLOOKUP(A1000,入力ファイル!B:T,19,FALSE))</f>
        <v>0</v>
      </c>
    </row>
    <row r="1001" spans="1:11">
      <c r="A1001">
        <f>filter_input!E1001</f>
        <v>0</v>
      </c>
      <c r="B1001">
        <f>IF(A1001=0,0,VLOOKUP(A1001,入力ファイル!B:T,3,FALSE))</f>
        <v>0</v>
      </c>
      <c r="C1001" s="1" t="str">
        <f>IF(A1001=0,"",VLOOKUP(A1001,入力ファイル!B:T,4,FALSE))</f>
        <v/>
      </c>
      <c r="D1001" t="str">
        <f t="shared" si="30"/>
        <v/>
      </c>
      <c r="E1001" t="str">
        <f t="shared" si="31"/>
        <v/>
      </c>
      <c r="F1001">
        <f>IF(A1001=0,0,VLOOKUP(A1001,入力ファイル!B:T,5,FALSE))</f>
        <v>0</v>
      </c>
      <c r="G1001">
        <f>IF(A1001=0,0,VLOOKUP(VLOOKUP(A1001,入力ファイル!B:T,6,FALSE),vendors!A:E,5,FALSE))</f>
        <v>0</v>
      </c>
      <c r="H1001">
        <f>IF(A1001=0,0,VLOOKUP(A1001,入力ファイル!B:T,15,FALSE))</f>
        <v>0</v>
      </c>
      <c r="I1001" t="str">
        <f>IFERROR(VLOOKUP(A1001,subject_ids!A:B,2,FALSE),"")</f>
        <v/>
      </c>
      <c r="J1001">
        <f>IF(A1001=0,0,VLOOKUP(A1001,入力ファイル!B:T,17,FALSE))</f>
        <v>0</v>
      </c>
      <c r="K1001">
        <f>IF(A1001=0,0,VLOOKUP(A1001,入力ファイル!B:T,19,FALSE))</f>
        <v>0</v>
      </c>
    </row>
    <row r="1002" spans="1:11">
      <c r="A1002">
        <f>filter_input!E1002</f>
        <v>0</v>
      </c>
      <c r="B1002">
        <f>IF(A1002=0,0,VLOOKUP(A1002,入力ファイル!B:T,3,FALSE))</f>
        <v>0</v>
      </c>
      <c r="C1002" s="1" t="str">
        <f>IF(A1002=0,"",VLOOKUP(A1002,入力ファイル!B:T,4,FALSE))</f>
        <v/>
      </c>
      <c r="D1002" t="str">
        <f t="shared" si="30"/>
        <v/>
      </c>
      <c r="E1002" t="str">
        <f t="shared" si="31"/>
        <v/>
      </c>
      <c r="F1002">
        <f>IF(A1002=0,0,VLOOKUP(A1002,入力ファイル!B:T,5,FALSE))</f>
        <v>0</v>
      </c>
      <c r="G1002">
        <f>IF(A1002=0,0,VLOOKUP(VLOOKUP(A1002,入力ファイル!B:T,6,FALSE),vendors!A:E,5,FALSE))</f>
        <v>0</v>
      </c>
      <c r="H1002">
        <f>IF(A1002=0,0,VLOOKUP(A1002,入力ファイル!B:T,15,FALSE))</f>
        <v>0</v>
      </c>
      <c r="I1002" t="str">
        <f>IFERROR(VLOOKUP(A1002,subject_ids!A:B,2,FALSE),"")</f>
        <v/>
      </c>
      <c r="J1002">
        <f>IF(A1002=0,0,VLOOKUP(A1002,入力ファイル!B:T,17,FALSE))</f>
        <v>0</v>
      </c>
      <c r="K1002">
        <f>IF(A1002=0,0,VLOOKUP(A1002,入力ファイル!B:T,19,FALSE))</f>
        <v>0</v>
      </c>
    </row>
    <row r="1003" spans="1:11">
      <c r="A1003">
        <f>filter_input!E1003</f>
        <v>0</v>
      </c>
      <c r="B1003">
        <f>IF(A1003=0,0,VLOOKUP(A1003,入力ファイル!B:T,3,FALSE))</f>
        <v>0</v>
      </c>
      <c r="C1003" s="1" t="str">
        <f>IF(A1003=0,"",VLOOKUP(A1003,入力ファイル!B:T,4,FALSE))</f>
        <v/>
      </c>
      <c r="D1003" t="str">
        <f t="shared" si="30"/>
        <v/>
      </c>
      <c r="E1003" t="str">
        <f t="shared" si="31"/>
        <v/>
      </c>
      <c r="F1003">
        <f>IF(A1003=0,0,VLOOKUP(A1003,入力ファイル!B:T,5,FALSE))</f>
        <v>0</v>
      </c>
      <c r="G1003">
        <f>IF(A1003=0,0,VLOOKUP(VLOOKUP(A1003,入力ファイル!B:T,6,FALSE),vendors!A:E,5,FALSE))</f>
        <v>0</v>
      </c>
      <c r="H1003">
        <f>IF(A1003=0,0,VLOOKUP(A1003,入力ファイル!B:T,15,FALSE))</f>
        <v>0</v>
      </c>
      <c r="I1003" t="str">
        <f>IFERROR(VLOOKUP(A1003,subject_ids!A:B,2,FALSE),"")</f>
        <v/>
      </c>
      <c r="J1003">
        <f>IF(A1003=0,0,VLOOKUP(A1003,入力ファイル!B:T,17,FALSE))</f>
        <v>0</v>
      </c>
      <c r="K1003">
        <f>IF(A1003=0,0,VLOOKUP(A1003,入力ファイル!B:T,19,FALSE))</f>
        <v>0</v>
      </c>
    </row>
    <row r="1004" spans="1:11">
      <c r="A1004">
        <f>filter_input!E1004</f>
        <v>0</v>
      </c>
      <c r="B1004">
        <f>IF(A1004=0,0,VLOOKUP(A1004,入力ファイル!B:T,3,FALSE))</f>
        <v>0</v>
      </c>
      <c r="C1004" s="1" t="str">
        <f>IF(A1004=0,"",VLOOKUP(A1004,入力ファイル!B:T,4,FALSE))</f>
        <v/>
      </c>
      <c r="D1004" t="str">
        <f t="shared" si="30"/>
        <v/>
      </c>
      <c r="E1004" t="str">
        <f t="shared" si="31"/>
        <v/>
      </c>
      <c r="F1004">
        <f>IF(A1004=0,0,VLOOKUP(A1004,入力ファイル!B:T,5,FALSE))</f>
        <v>0</v>
      </c>
      <c r="G1004">
        <f>IF(A1004=0,0,VLOOKUP(VLOOKUP(A1004,入力ファイル!B:T,6,FALSE),vendors!A:E,5,FALSE))</f>
        <v>0</v>
      </c>
      <c r="H1004">
        <f>IF(A1004=0,0,VLOOKUP(A1004,入力ファイル!B:T,15,FALSE))</f>
        <v>0</v>
      </c>
      <c r="I1004" t="str">
        <f>IFERROR(VLOOKUP(A1004,subject_ids!A:B,2,FALSE),"")</f>
        <v/>
      </c>
      <c r="J1004">
        <f>IF(A1004=0,0,VLOOKUP(A1004,入力ファイル!B:T,17,FALSE))</f>
        <v>0</v>
      </c>
      <c r="K1004">
        <f>IF(A1004=0,0,VLOOKUP(A1004,入力ファイル!B:T,19,FALSE))</f>
        <v>0</v>
      </c>
    </row>
    <row r="1005" spans="1:11">
      <c r="A1005">
        <f>filter_input!E1005</f>
        <v>0</v>
      </c>
      <c r="B1005">
        <f>IF(A1005=0,0,VLOOKUP(A1005,入力ファイル!B:T,3,FALSE))</f>
        <v>0</v>
      </c>
      <c r="C1005" s="1" t="str">
        <f>IF(A1005=0,"",VLOOKUP(A1005,入力ファイル!B:T,4,FALSE))</f>
        <v/>
      </c>
      <c r="D1005" t="str">
        <f t="shared" si="30"/>
        <v/>
      </c>
      <c r="E1005" t="str">
        <f t="shared" si="31"/>
        <v/>
      </c>
      <c r="F1005">
        <f>IF(A1005=0,0,VLOOKUP(A1005,入力ファイル!B:T,5,FALSE))</f>
        <v>0</v>
      </c>
      <c r="G1005">
        <f>IF(A1005=0,0,VLOOKUP(VLOOKUP(A1005,入力ファイル!B:T,6,FALSE),vendors!A:E,5,FALSE))</f>
        <v>0</v>
      </c>
      <c r="H1005">
        <f>IF(A1005=0,0,VLOOKUP(A1005,入力ファイル!B:T,15,FALSE))</f>
        <v>0</v>
      </c>
      <c r="I1005" t="str">
        <f>IFERROR(VLOOKUP(A1005,subject_ids!A:B,2,FALSE),"")</f>
        <v/>
      </c>
      <c r="J1005">
        <f>IF(A1005=0,0,VLOOKUP(A1005,入力ファイル!B:T,17,FALSE))</f>
        <v>0</v>
      </c>
      <c r="K1005">
        <f>IF(A1005=0,0,VLOOKUP(A1005,入力ファイル!B:T,19,FALSE))</f>
        <v>0</v>
      </c>
    </row>
    <row r="1006" spans="1:11">
      <c r="A1006">
        <f>filter_input!E1006</f>
        <v>0</v>
      </c>
      <c r="B1006">
        <f>IF(A1006=0,0,VLOOKUP(A1006,入力ファイル!B:T,3,FALSE))</f>
        <v>0</v>
      </c>
      <c r="C1006" s="1" t="str">
        <f>IF(A1006=0,"",VLOOKUP(A1006,入力ファイル!B:T,4,FALSE))</f>
        <v/>
      </c>
      <c r="D1006" t="str">
        <f t="shared" si="30"/>
        <v/>
      </c>
      <c r="E1006" t="str">
        <f t="shared" si="31"/>
        <v/>
      </c>
      <c r="F1006">
        <f>IF(A1006=0,0,VLOOKUP(A1006,入力ファイル!B:T,5,FALSE))</f>
        <v>0</v>
      </c>
      <c r="G1006">
        <f>IF(A1006=0,0,VLOOKUP(VLOOKUP(A1006,入力ファイル!B:T,6,FALSE),vendors!A:E,5,FALSE))</f>
        <v>0</v>
      </c>
      <c r="H1006">
        <f>IF(A1006=0,0,VLOOKUP(A1006,入力ファイル!B:T,15,FALSE))</f>
        <v>0</v>
      </c>
      <c r="I1006" t="str">
        <f>IFERROR(VLOOKUP(A1006,subject_ids!A:B,2,FALSE),"")</f>
        <v/>
      </c>
      <c r="J1006">
        <f>IF(A1006=0,0,VLOOKUP(A1006,入力ファイル!B:T,17,FALSE))</f>
        <v>0</v>
      </c>
      <c r="K1006">
        <f>IF(A1006=0,0,VLOOKUP(A1006,入力ファイル!B:T,19,FALSE))</f>
        <v>0</v>
      </c>
    </row>
    <row r="1007" spans="1:11">
      <c r="A1007">
        <f>filter_input!E1007</f>
        <v>0</v>
      </c>
      <c r="B1007">
        <f>IF(A1007=0,0,VLOOKUP(A1007,入力ファイル!B:T,3,FALSE))</f>
        <v>0</v>
      </c>
      <c r="C1007" s="1" t="str">
        <f>IF(A1007=0,"",VLOOKUP(A1007,入力ファイル!B:T,4,FALSE))</f>
        <v/>
      </c>
      <c r="D1007" t="str">
        <f t="shared" si="30"/>
        <v/>
      </c>
      <c r="E1007" t="str">
        <f t="shared" si="31"/>
        <v/>
      </c>
      <c r="F1007">
        <f>IF(A1007=0,0,VLOOKUP(A1007,入力ファイル!B:T,5,FALSE))</f>
        <v>0</v>
      </c>
      <c r="G1007">
        <f>IF(A1007=0,0,VLOOKUP(VLOOKUP(A1007,入力ファイル!B:T,6,FALSE),vendors!A:E,5,FALSE))</f>
        <v>0</v>
      </c>
      <c r="H1007">
        <f>IF(A1007=0,0,VLOOKUP(A1007,入力ファイル!B:T,15,FALSE))</f>
        <v>0</v>
      </c>
      <c r="I1007" t="str">
        <f>IFERROR(VLOOKUP(A1007,subject_ids!A:B,2,FALSE),"")</f>
        <v/>
      </c>
      <c r="J1007">
        <f>IF(A1007=0,0,VLOOKUP(A1007,入力ファイル!B:T,17,FALSE))</f>
        <v>0</v>
      </c>
      <c r="K1007">
        <f>IF(A1007=0,0,VLOOKUP(A1007,入力ファイル!B:T,19,FALSE))</f>
        <v>0</v>
      </c>
    </row>
    <row r="1008" spans="1:11">
      <c r="A1008">
        <f>filter_input!E1008</f>
        <v>0</v>
      </c>
      <c r="B1008">
        <f>IF(A1008=0,0,VLOOKUP(A1008,入力ファイル!B:T,3,FALSE))</f>
        <v>0</v>
      </c>
      <c r="C1008" s="1" t="str">
        <f>IF(A1008=0,"",VLOOKUP(A1008,入力ファイル!B:T,4,FALSE))</f>
        <v/>
      </c>
      <c r="D1008" t="str">
        <f t="shared" si="30"/>
        <v/>
      </c>
      <c r="E1008" t="str">
        <f t="shared" si="31"/>
        <v/>
      </c>
      <c r="F1008">
        <f>IF(A1008=0,0,VLOOKUP(A1008,入力ファイル!B:T,5,FALSE))</f>
        <v>0</v>
      </c>
      <c r="G1008">
        <f>IF(A1008=0,0,VLOOKUP(VLOOKUP(A1008,入力ファイル!B:T,6,FALSE),vendors!A:E,5,FALSE))</f>
        <v>0</v>
      </c>
      <c r="H1008">
        <f>IF(A1008=0,0,VLOOKUP(A1008,入力ファイル!B:T,15,FALSE))</f>
        <v>0</v>
      </c>
      <c r="I1008" t="str">
        <f>IFERROR(VLOOKUP(A1008,subject_ids!A:B,2,FALSE),"")</f>
        <v/>
      </c>
      <c r="J1008">
        <f>IF(A1008=0,0,VLOOKUP(A1008,入力ファイル!B:T,17,FALSE))</f>
        <v>0</v>
      </c>
      <c r="K1008">
        <f>IF(A1008=0,0,VLOOKUP(A1008,入力ファイル!B:T,19,FALSE))</f>
        <v>0</v>
      </c>
    </row>
    <row r="1009" spans="1:11">
      <c r="A1009">
        <f>filter_input!E1009</f>
        <v>0</v>
      </c>
      <c r="B1009">
        <f>IF(A1009=0,0,VLOOKUP(A1009,入力ファイル!B:T,3,FALSE))</f>
        <v>0</v>
      </c>
      <c r="C1009" s="1" t="str">
        <f>IF(A1009=0,"",VLOOKUP(A1009,入力ファイル!B:T,4,FALSE))</f>
        <v/>
      </c>
      <c r="D1009" t="str">
        <f t="shared" si="30"/>
        <v/>
      </c>
      <c r="E1009" t="str">
        <f t="shared" si="31"/>
        <v/>
      </c>
      <c r="F1009">
        <f>IF(A1009=0,0,VLOOKUP(A1009,入力ファイル!B:T,5,FALSE))</f>
        <v>0</v>
      </c>
      <c r="G1009">
        <f>IF(A1009=0,0,VLOOKUP(VLOOKUP(A1009,入力ファイル!B:T,6,FALSE),vendors!A:E,5,FALSE))</f>
        <v>0</v>
      </c>
      <c r="H1009">
        <f>IF(A1009=0,0,VLOOKUP(A1009,入力ファイル!B:T,15,FALSE))</f>
        <v>0</v>
      </c>
      <c r="I1009" t="str">
        <f>IFERROR(VLOOKUP(A1009,subject_ids!A:B,2,FALSE),"")</f>
        <v/>
      </c>
      <c r="J1009">
        <f>IF(A1009=0,0,VLOOKUP(A1009,入力ファイル!B:T,17,FALSE))</f>
        <v>0</v>
      </c>
      <c r="K1009">
        <f>IF(A1009=0,0,VLOOKUP(A1009,入力ファイル!B:T,19,FALSE))</f>
        <v>0</v>
      </c>
    </row>
    <row r="1010" spans="1:11">
      <c r="A1010">
        <f>filter_input!E1010</f>
        <v>0</v>
      </c>
      <c r="B1010">
        <f>IF(A1010=0,0,VLOOKUP(A1010,入力ファイル!B:T,3,FALSE))</f>
        <v>0</v>
      </c>
      <c r="C1010" s="1" t="str">
        <f>IF(A1010=0,"",VLOOKUP(A1010,入力ファイル!B:T,4,FALSE))</f>
        <v/>
      </c>
      <c r="D1010" t="str">
        <f t="shared" si="30"/>
        <v/>
      </c>
      <c r="E1010" t="str">
        <f t="shared" si="31"/>
        <v/>
      </c>
      <c r="F1010">
        <f>IF(A1010=0,0,VLOOKUP(A1010,入力ファイル!B:T,5,FALSE))</f>
        <v>0</v>
      </c>
      <c r="G1010">
        <f>IF(A1010=0,0,VLOOKUP(VLOOKUP(A1010,入力ファイル!B:T,6,FALSE),vendors!A:E,5,FALSE))</f>
        <v>0</v>
      </c>
      <c r="H1010">
        <f>IF(A1010=0,0,VLOOKUP(A1010,入力ファイル!B:T,15,FALSE))</f>
        <v>0</v>
      </c>
      <c r="I1010" t="str">
        <f>IFERROR(VLOOKUP(A1010,subject_ids!A:B,2,FALSE),"")</f>
        <v/>
      </c>
      <c r="J1010">
        <f>IF(A1010=0,0,VLOOKUP(A1010,入力ファイル!B:T,17,FALSE))</f>
        <v>0</v>
      </c>
      <c r="K1010">
        <f>IF(A1010=0,0,VLOOKUP(A1010,入力ファイル!B:T,19,FALSE))</f>
        <v>0</v>
      </c>
    </row>
    <row r="1011" spans="1:11">
      <c r="A1011">
        <f>filter_input!E1011</f>
        <v>0</v>
      </c>
      <c r="B1011">
        <f>IF(A1011=0,0,VLOOKUP(A1011,入力ファイル!B:T,3,FALSE))</f>
        <v>0</v>
      </c>
      <c r="C1011" s="1" t="str">
        <f>IF(A1011=0,"",VLOOKUP(A1011,入力ファイル!B:T,4,FALSE))</f>
        <v/>
      </c>
      <c r="D1011" t="str">
        <f t="shared" si="30"/>
        <v/>
      </c>
      <c r="E1011" t="str">
        <f t="shared" si="31"/>
        <v/>
      </c>
      <c r="F1011">
        <f>IF(A1011=0,0,VLOOKUP(A1011,入力ファイル!B:T,5,FALSE))</f>
        <v>0</v>
      </c>
      <c r="G1011">
        <f>IF(A1011=0,0,VLOOKUP(VLOOKUP(A1011,入力ファイル!B:T,6,FALSE),vendors!A:E,5,FALSE))</f>
        <v>0</v>
      </c>
      <c r="H1011">
        <f>IF(A1011=0,0,VLOOKUP(A1011,入力ファイル!B:T,15,FALSE))</f>
        <v>0</v>
      </c>
      <c r="I1011" t="str">
        <f>IFERROR(VLOOKUP(A1011,subject_ids!A:B,2,FALSE),"")</f>
        <v/>
      </c>
      <c r="J1011">
        <f>IF(A1011=0,0,VLOOKUP(A1011,入力ファイル!B:T,17,FALSE))</f>
        <v>0</v>
      </c>
      <c r="K1011">
        <f>IF(A1011=0,0,VLOOKUP(A1011,入力ファイル!B:T,19,FALSE))</f>
        <v>0</v>
      </c>
    </row>
    <row r="1012" spans="1:11">
      <c r="A1012">
        <f>filter_input!E1012</f>
        <v>0</v>
      </c>
      <c r="B1012">
        <f>IF(A1012=0,0,VLOOKUP(A1012,入力ファイル!B:T,3,FALSE))</f>
        <v>0</v>
      </c>
      <c r="C1012" s="1" t="str">
        <f>IF(A1012=0,"",VLOOKUP(A1012,入力ファイル!B:T,4,FALSE))</f>
        <v/>
      </c>
      <c r="D1012" t="str">
        <f t="shared" si="30"/>
        <v/>
      </c>
      <c r="E1012" t="str">
        <f t="shared" si="31"/>
        <v/>
      </c>
      <c r="F1012">
        <f>IF(A1012=0,0,VLOOKUP(A1012,入力ファイル!B:T,5,FALSE))</f>
        <v>0</v>
      </c>
      <c r="G1012">
        <f>IF(A1012=0,0,VLOOKUP(VLOOKUP(A1012,入力ファイル!B:T,6,FALSE),vendors!A:E,5,FALSE))</f>
        <v>0</v>
      </c>
      <c r="H1012">
        <f>IF(A1012=0,0,VLOOKUP(A1012,入力ファイル!B:T,15,FALSE))</f>
        <v>0</v>
      </c>
      <c r="I1012" t="str">
        <f>IFERROR(VLOOKUP(A1012,subject_ids!A:B,2,FALSE),"")</f>
        <v/>
      </c>
      <c r="J1012">
        <f>IF(A1012=0,0,VLOOKUP(A1012,入力ファイル!B:T,17,FALSE))</f>
        <v>0</v>
      </c>
      <c r="K1012">
        <f>IF(A1012=0,0,VLOOKUP(A1012,入力ファイル!B:T,19,FALSE))</f>
        <v>0</v>
      </c>
    </row>
    <row r="1013" spans="1:11">
      <c r="A1013">
        <f>filter_input!E1013</f>
        <v>0</v>
      </c>
      <c r="B1013">
        <f>IF(A1013=0,0,VLOOKUP(A1013,入力ファイル!B:T,3,FALSE))</f>
        <v>0</v>
      </c>
      <c r="C1013" s="1" t="str">
        <f>IF(A1013=0,"",VLOOKUP(A1013,入力ファイル!B:T,4,FALSE))</f>
        <v/>
      </c>
      <c r="D1013" t="str">
        <f t="shared" si="30"/>
        <v/>
      </c>
      <c r="E1013" t="str">
        <f t="shared" si="31"/>
        <v/>
      </c>
      <c r="F1013">
        <f>IF(A1013=0,0,VLOOKUP(A1013,入力ファイル!B:T,5,FALSE))</f>
        <v>0</v>
      </c>
      <c r="G1013">
        <f>IF(A1013=0,0,VLOOKUP(VLOOKUP(A1013,入力ファイル!B:T,6,FALSE),vendors!A:E,5,FALSE))</f>
        <v>0</v>
      </c>
      <c r="H1013">
        <f>IF(A1013=0,0,VLOOKUP(A1013,入力ファイル!B:T,15,FALSE))</f>
        <v>0</v>
      </c>
      <c r="I1013" t="str">
        <f>IFERROR(VLOOKUP(A1013,subject_ids!A:B,2,FALSE),"")</f>
        <v/>
      </c>
      <c r="J1013">
        <f>IF(A1013=0,0,VLOOKUP(A1013,入力ファイル!B:T,17,FALSE))</f>
        <v>0</v>
      </c>
      <c r="K1013">
        <f>IF(A1013=0,0,VLOOKUP(A1013,入力ファイル!B:T,19,FALSE))</f>
        <v>0</v>
      </c>
    </row>
    <row r="1014" spans="1:11">
      <c r="A1014">
        <f>filter_input!E1014</f>
        <v>0</v>
      </c>
      <c r="B1014">
        <f>IF(A1014=0,0,VLOOKUP(A1014,入力ファイル!B:T,3,FALSE))</f>
        <v>0</v>
      </c>
      <c r="C1014" s="1" t="str">
        <f>IF(A1014=0,"",VLOOKUP(A1014,入力ファイル!B:T,4,FALSE))</f>
        <v/>
      </c>
      <c r="D1014" t="str">
        <f t="shared" si="30"/>
        <v/>
      </c>
      <c r="E1014" t="str">
        <f t="shared" si="31"/>
        <v/>
      </c>
      <c r="F1014">
        <f>IF(A1014=0,0,VLOOKUP(A1014,入力ファイル!B:T,5,FALSE))</f>
        <v>0</v>
      </c>
      <c r="G1014">
        <f>IF(A1014=0,0,VLOOKUP(VLOOKUP(A1014,入力ファイル!B:T,6,FALSE),vendors!A:E,5,FALSE))</f>
        <v>0</v>
      </c>
      <c r="H1014">
        <f>IF(A1014=0,0,VLOOKUP(A1014,入力ファイル!B:T,15,FALSE))</f>
        <v>0</v>
      </c>
      <c r="I1014" t="str">
        <f>IFERROR(VLOOKUP(A1014,subject_ids!A:B,2,FALSE),"")</f>
        <v/>
      </c>
      <c r="J1014">
        <f>IF(A1014=0,0,VLOOKUP(A1014,入力ファイル!B:T,17,FALSE))</f>
        <v>0</v>
      </c>
      <c r="K1014">
        <f>IF(A1014=0,0,VLOOKUP(A1014,入力ファイル!B:T,19,FALSE))</f>
        <v>0</v>
      </c>
    </row>
    <row r="1015" spans="1:11">
      <c r="A1015">
        <f>filter_input!E1015</f>
        <v>0</v>
      </c>
      <c r="B1015">
        <f>IF(A1015=0,0,VLOOKUP(A1015,入力ファイル!B:T,3,FALSE))</f>
        <v>0</v>
      </c>
      <c r="C1015" s="1" t="str">
        <f>IF(A1015=0,"",VLOOKUP(A1015,入力ファイル!B:T,4,FALSE))</f>
        <v/>
      </c>
      <c r="D1015" t="str">
        <f t="shared" si="30"/>
        <v/>
      </c>
      <c r="E1015" t="str">
        <f t="shared" si="31"/>
        <v/>
      </c>
      <c r="F1015">
        <f>IF(A1015=0,0,VLOOKUP(A1015,入力ファイル!B:T,5,FALSE))</f>
        <v>0</v>
      </c>
      <c r="G1015">
        <f>IF(A1015=0,0,VLOOKUP(VLOOKUP(A1015,入力ファイル!B:T,6,FALSE),vendors!A:E,5,FALSE))</f>
        <v>0</v>
      </c>
      <c r="H1015">
        <f>IF(A1015=0,0,VLOOKUP(A1015,入力ファイル!B:T,15,FALSE))</f>
        <v>0</v>
      </c>
      <c r="I1015" t="str">
        <f>IFERROR(VLOOKUP(A1015,subject_ids!A:B,2,FALSE),"")</f>
        <v/>
      </c>
      <c r="J1015">
        <f>IF(A1015=0,0,VLOOKUP(A1015,入力ファイル!B:T,17,FALSE))</f>
        <v>0</v>
      </c>
      <c r="K1015">
        <f>IF(A1015=0,0,VLOOKUP(A1015,入力ファイル!B:T,19,FALSE))</f>
        <v>0</v>
      </c>
    </row>
    <row r="1016" spans="1:11">
      <c r="A1016">
        <f>filter_input!E1016</f>
        <v>0</v>
      </c>
      <c r="B1016">
        <f>IF(A1016=0,0,VLOOKUP(A1016,入力ファイル!B:T,3,FALSE))</f>
        <v>0</v>
      </c>
      <c r="C1016" s="1" t="str">
        <f>IF(A1016=0,"",VLOOKUP(A1016,入力ファイル!B:T,4,FALSE))</f>
        <v/>
      </c>
      <c r="D1016" t="str">
        <f t="shared" si="30"/>
        <v/>
      </c>
      <c r="E1016" t="str">
        <f t="shared" si="31"/>
        <v/>
      </c>
      <c r="F1016">
        <f>IF(A1016=0,0,VLOOKUP(A1016,入力ファイル!B:T,5,FALSE))</f>
        <v>0</v>
      </c>
      <c r="G1016">
        <f>IF(A1016=0,0,VLOOKUP(VLOOKUP(A1016,入力ファイル!B:T,6,FALSE),vendors!A:E,5,FALSE))</f>
        <v>0</v>
      </c>
      <c r="H1016">
        <f>IF(A1016=0,0,VLOOKUP(A1016,入力ファイル!B:T,15,FALSE))</f>
        <v>0</v>
      </c>
      <c r="I1016" t="str">
        <f>IFERROR(VLOOKUP(A1016,subject_ids!A:B,2,FALSE),"")</f>
        <v/>
      </c>
      <c r="J1016">
        <f>IF(A1016=0,0,VLOOKUP(A1016,入力ファイル!B:T,17,FALSE))</f>
        <v>0</v>
      </c>
      <c r="K1016">
        <f>IF(A1016=0,0,VLOOKUP(A1016,入力ファイル!B:T,19,FALSE))</f>
        <v>0</v>
      </c>
    </row>
    <row r="1017" spans="1:11">
      <c r="A1017">
        <f>filter_input!E1017</f>
        <v>0</v>
      </c>
      <c r="B1017">
        <f>IF(A1017=0,0,VLOOKUP(A1017,入力ファイル!B:T,3,FALSE))</f>
        <v>0</v>
      </c>
      <c r="C1017" s="1" t="str">
        <f>IF(A1017=0,"",VLOOKUP(A1017,入力ファイル!B:T,4,FALSE))</f>
        <v/>
      </c>
      <c r="D1017" t="str">
        <f t="shared" si="30"/>
        <v/>
      </c>
      <c r="E1017" t="str">
        <f t="shared" si="31"/>
        <v/>
      </c>
      <c r="F1017">
        <f>IF(A1017=0,0,VLOOKUP(A1017,入力ファイル!B:T,5,FALSE))</f>
        <v>0</v>
      </c>
      <c r="G1017">
        <f>IF(A1017=0,0,VLOOKUP(VLOOKUP(A1017,入力ファイル!B:T,6,FALSE),vendors!A:E,5,FALSE))</f>
        <v>0</v>
      </c>
      <c r="H1017">
        <f>IF(A1017=0,0,VLOOKUP(A1017,入力ファイル!B:T,15,FALSE))</f>
        <v>0</v>
      </c>
      <c r="I1017" t="str">
        <f>IFERROR(VLOOKUP(A1017,subject_ids!A:B,2,FALSE),"")</f>
        <v/>
      </c>
      <c r="J1017">
        <f>IF(A1017=0,0,VLOOKUP(A1017,入力ファイル!B:T,17,FALSE))</f>
        <v>0</v>
      </c>
      <c r="K1017">
        <f>IF(A1017=0,0,VLOOKUP(A1017,入力ファイル!B:T,19,FALSE))</f>
        <v>0</v>
      </c>
    </row>
    <row r="1018" spans="1:11">
      <c r="A1018">
        <f>filter_input!E1018</f>
        <v>0</v>
      </c>
      <c r="B1018">
        <f>IF(A1018=0,0,VLOOKUP(A1018,入力ファイル!B:T,3,FALSE))</f>
        <v>0</v>
      </c>
      <c r="C1018" s="1" t="str">
        <f>IF(A1018=0,"",VLOOKUP(A1018,入力ファイル!B:T,4,FALSE))</f>
        <v/>
      </c>
      <c r="D1018" t="str">
        <f t="shared" si="30"/>
        <v/>
      </c>
      <c r="E1018" t="str">
        <f t="shared" si="31"/>
        <v/>
      </c>
      <c r="F1018">
        <f>IF(A1018=0,0,VLOOKUP(A1018,入力ファイル!B:T,5,FALSE))</f>
        <v>0</v>
      </c>
      <c r="G1018">
        <f>IF(A1018=0,0,VLOOKUP(VLOOKUP(A1018,入力ファイル!B:T,6,FALSE),vendors!A:E,5,FALSE))</f>
        <v>0</v>
      </c>
      <c r="H1018">
        <f>IF(A1018=0,0,VLOOKUP(A1018,入力ファイル!B:T,15,FALSE))</f>
        <v>0</v>
      </c>
      <c r="I1018" t="str">
        <f>IFERROR(VLOOKUP(A1018,subject_ids!A:B,2,FALSE),"")</f>
        <v/>
      </c>
      <c r="J1018">
        <f>IF(A1018=0,0,VLOOKUP(A1018,入力ファイル!B:T,17,FALSE))</f>
        <v>0</v>
      </c>
      <c r="K1018">
        <f>IF(A1018=0,0,VLOOKUP(A1018,入力ファイル!B:T,19,FALSE))</f>
        <v>0</v>
      </c>
    </row>
    <row r="1019" spans="1:11">
      <c r="A1019">
        <f>filter_input!E1019</f>
        <v>0</v>
      </c>
      <c r="B1019">
        <f>IF(A1019=0,0,VLOOKUP(A1019,入力ファイル!B:T,3,FALSE))</f>
        <v>0</v>
      </c>
      <c r="C1019" s="1" t="str">
        <f>IF(A1019=0,"",VLOOKUP(A1019,入力ファイル!B:T,4,FALSE))</f>
        <v/>
      </c>
      <c r="D1019" t="str">
        <f t="shared" si="30"/>
        <v/>
      </c>
      <c r="E1019" t="str">
        <f t="shared" si="31"/>
        <v/>
      </c>
      <c r="F1019">
        <f>IF(A1019=0,0,VLOOKUP(A1019,入力ファイル!B:T,5,FALSE))</f>
        <v>0</v>
      </c>
      <c r="G1019">
        <f>IF(A1019=0,0,VLOOKUP(VLOOKUP(A1019,入力ファイル!B:T,6,FALSE),vendors!A:E,5,FALSE))</f>
        <v>0</v>
      </c>
      <c r="H1019">
        <f>IF(A1019=0,0,VLOOKUP(A1019,入力ファイル!B:T,15,FALSE))</f>
        <v>0</v>
      </c>
      <c r="I1019" t="str">
        <f>IFERROR(VLOOKUP(A1019,subject_ids!A:B,2,FALSE),"")</f>
        <v/>
      </c>
      <c r="J1019">
        <f>IF(A1019=0,0,VLOOKUP(A1019,入力ファイル!B:T,17,FALSE))</f>
        <v>0</v>
      </c>
      <c r="K1019">
        <f>IF(A1019=0,0,VLOOKUP(A1019,入力ファイル!B:T,19,FALSE))</f>
        <v>0</v>
      </c>
    </row>
    <row r="1020" spans="1:11">
      <c r="A1020">
        <f>filter_input!E1020</f>
        <v>0</v>
      </c>
      <c r="B1020">
        <f>IF(A1020=0,0,VLOOKUP(A1020,入力ファイル!B:T,3,FALSE))</f>
        <v>0</v>
      </c>
      <c r="C1020" s="1" t="str">
        <f>IF(A1020=0,"",VLOOKUP(A1020,入力ファイル!B:T,4,FALSE))</f>
        <v/>
      </c>
      <c r="D1020" t="str">
        <f t="shared" si="30"/>
        <v/>
      </c>
      <c r="E1020" t="str">
        <f t="shared" si="31"/>
        <v/>
      </c>
      <c r="F1020">
        <f>IF(A1020=0,0,VLOOKUP(A1020,入力ファイル!B:T,5,FALSE))</f>
        <v>0</v>
      </c>
      <c r="G1020">
        <f>IF(A1020=0,0,VLOOKUP(VLOOKUP(A1020,入力ファイル!B:T,6,FALSE),vendors!A:E,5,FALSE))</f>
        <v>0</v>
      </c>
      <c r="H1020">
        <f>IF(A1020=0,0,VLOOKUP(A1020,入力ファイル!B:T,15,FALSE))</f>
        <v>0</v>
      </c>
      <c r="I1020" t="str">
        <f>IFERROR(VLOOKUP(A1020,subject_ids!A:B,2,FALSE),"")</f>
        <v/>
      </c>
      <c r="J1020">
        <f>IF(A1020=0,0,VLOOKUP(A1020,入力ファイル!B:T,17,FALSE))</f>
        <v>0</v>
      </c>
      <c r="K1020">
        <f>IF(A1020=0,0,VLOOKUP(A1020,入力ファイル!B:T,19,FALSE))</f>
        <v>0</v>
      </c>
    </row>
    <row r="1021" spans="1:11">
      <c r="A1021">
        <f>filter_input!E1021</f>
        <v>0</v>
      </c>
      <c r="B1021">
        <f>IF(A1021=0,0,VLOOKUP(A1021,入力ファイル!B:T,3,FALSE))</f>
        <v>0</v>
      </c>
      <c r="C1021" s="1" t="str">
        <f>IF(A1021=0,"",VLOOKUP(A1021,入力ファイル!B:T,4,FALSE))</f>
        <v/>
      </c>
      <c r="D1021" t="str">
        <f t="shared" si="30"/>
        <v/>
      </c>
      <c r="E1021" t="str">
        <f t="shared" si="31"/>
        <v/>
      </c>
      <c r="F1021">
        <f>IF(A1021=0,0,VLOOKUP(A1021,入力ファイル!B:T,5,FALSE))</f>
        <v>0</v>
      </c>
      <c r="G1021">
        <f>IF(A1021=0,0,VLOOKUP(VLOOKUP(A1021,入力ファイル!B:T,6,FALSE),vendors!A:E,5,FALSE))</f>
        <v>0</v>
      </c>
      <c r="H1021">
        <f>IF(A1021=0,0,VLOOKUP(A1021,入力ファイル!B:T,15,FALSE))</f>
        <v>0</v>
      </c>
      <c r="I1021" t="str">
        <f>IFERROR(VLOOKUP(A1021,subject_ids!A:B,2,FALSE),"")</f>
        <v/>
      </c>
      <c r="J1021">
        <f>IF(A1021=0,0,VLOOKUP(A1021,入力ファイル!B:T,17,FALSE))</f>
        <v>0</v>
      </c>
      <c r="K1021">
        <f>IF(A1021=0,0,VLOOKUP(A1021,入力ファイル!B:T,19,FALSE))</f>
        <v>0</v>
      </c>
    </row>
    <row r="1022" spans="1:11">
      <c r="A1022">
        <f>filter_input!E1022</f>
        <v>0</v>
      </c>
      <c r="B1022">
        <f>IF(A1022=0,0,VLOOKUP(A1022,入力ファイル!B:T,3,FALSE))</f>
        <v>0</v>
      </c>
      <c r="C1022" s="1" t="str">
        <f>IF(A1022=0,"",VLOOKUP(A1022,入力ファイル!B:T,4,FALSE))</f>
        <v/>
      </c>
      <c r="D1022" t="str">
        <f t="shared" si="30"/>
        <v/>
      </c>
      <c r="E1022" t="str">
        <f t="shared" si="31"/>
        <v/>
      </c>
      <c r="F1022">
        <f>IF(A1022=0,0,VLOOKUP(A1022,入力ファイル!B:T,5,FALSE))</f>
        <v>0</v>
      </c>
      <c r="G1022">
        <f>IF(A1022=0,0,VLOOKUP(VLOOKUP(A1022,入力ファイル!B:T,6,FALSE),vendors!A:E,5,FALSE))</f>
        <v>0</v>
      </c>
      <c r="H1022">
        <f>IF(A1022=0,0,VLOOKUP(A1022,入力ファイル!B:T,15,FALSE))</f>
        <v>0</v>
      </c>
      <c r="I1022" t="str">
        <f>IFERROR(VLOOKUP(A1022,subject_ids!A:B,2,FALSE),"")</f>
        <v/>
      </c>
      <c r="J1022">
        <f>IF(A1022=0,0,VLOOKUP(A1022,入力ファイル!B:T,17,FALSE))</f>
        <v>0</v>
      </c>
      <c r="K1022">
        <f>IF(A1022=0,0,VLOOKUP(A1022,入力ファイル!B:T,19,FALSE))</f>
        <v>0</v>
      </c>
    </row>
    <row r="1023" spans="1:11">
      <c r="A1023">
        <f>filter_input!E1023</f>
        <v>0</v>
      </c>
      <c r="B1023">
        <f>IF(A1023=0,0,VLOOKUP(A1023,入力ファイル!B:T,3,FALSE))</f>
        <v>0</v>
      </c>
      <c r="C1023" s="1" t="str">
        <f>IF(A1023=0,"",VLOOKUP(A1023,入力ファイル!B:T,4,FALSE))</f>
        <v/>
      </c>
      <c r="D1023" t="str">
        <f t="shared" si="30"/>
        <v/>
      </c>
      <c r="E1023" t="str">
        <f t="shared" si="31"/>
        <v/>
      </c>
      <c r="F1023">
        <f>IF(A1023=0,0,VLOOKUP(A1023,入力ファイル!B:T,5,FALSE))</f>
        <v>0</v>
      </c>
      <c r="G1023">
        <f>IF(A1023=0,0,VLOOKUP(VLOOKUP(A1023,入力ファイル!B:T,6,FALSE),vendors!A:E,5,FALSE))</f>
        <v>0</v>
      </c>
      <c r="H1023">
        <f>IF(A1023=0,0,VLOOKUP(A1023,入力ファイル!B:T,15,FALSE))</f>
        <v>0</v>
      </c>
      <c r="I1023" t="str">
        <f>IFERROR(VLOOKUP(A1023,subject_ids!A:B,2,FALSE),"")</f>
        <v/>
      </c>
      <c r="J1023">
        <f>IF(A1023=0,0,VLOOKUP(A1023,入力ファイル!B:T,17,FALSE))</f>
        <v>0</v>
      </c>
      <c r="K1023">
        <f>IF(A1023=0,0,VLOOKUP(A1023,入力ファイル!B:T,19,FALSE))</f>
        <v>0</v>
      </c>
    </row>
    <row r="1024" spans="1:11">
      <c r="A1024">
        <f>filter_input!E1024</f>
        <v>0</v>
      </c>
      <c r="B1024">
        <f>IF(A1024=0,0,VLOOKUP(A1024,入力ファイル!B:T,3,FALSE))</f>
        <v>0</v>
      </c>
      <c r="C1024" s="1" t="str">
        <f>IF(A1024=0,"",VLOOKUP(A1024,入力ファイル!B:T,4,FALSE))</f>
        <v/>
      </c>
      <c r="D1024" t="str">
        <f t="shared" si="30"/>
        <v/>
      </c>
      <c r="E1024" t="str">
        <f t="shared" si="31"/>
        <v/>
      </c>
      <c r="F1024">
        <f>IF(A1024=0,0,VLOOKUP(A1024,入力ファイル!B:T,5,FALSE))</f>
        <v>0</v>
      </c>
      <c r="G1024">
        <f>IF(A1024=0,0,VLOOKUP(VLOOKUP(A1024,入力ファイル!B:T,6,FALSE),vendors!A:E,5,FALSE))</f>
        <v>0</v>
      </c>
      <c r="H1024">
        <f>IF(A1024=0,0,VLOOKUP(A1024,入力ファイル!B:T,15,FALSE))</f>
        <v>0</v>
      </c>
      <c r="I1024" t="str">
        <f>IFERROR(VLOOKUP(A1024,subject_ids!A:B,2,FALSE),"")</f>
        <v/>
      </c>
      <c r="J1024">
        <f>IF(A1024=0,0,VLOOKUP(A1024,入力ファイル!B:T,17,FALSE))</f>
        <v>0</v>
      </c>
      <c r="K1024">
        <f>IF(A1024=0,0,VLOOKUP(A1024,入力ファイル!B:T,19,FALSE))</f>
        <v>0</v>
      </c>
    </row>
    <row r="1025" spans="1:11">
      <c r="A1025">
        <f>filter_input!E1025</f>
        <v>0</v>
      </c>
      <c r="B1025">
        <f>IF(A1025=0,0,VLOOKUP(A1025,入力ファイル!B:T,3,FALSE))</f>
        <v>0</v>
      </c>
      <c r="C1025" s="1" t="str">
        <f>IF(A1025=0,"",VLOOKUP(A1025,入力ファイル!B:T,4,FALSE))</f>
        <v/>
      </c>
      <c r="D1025" t="str">
        <f t="shared" si="30"/>
        <v/>
      </c>
      <c r="E1025" t="str">
        <f t="shared" si="31"/>
        <v/>
      </c>
      <c r="F1025">
        <f>IF(A1025=0,0,VLOOKUP(A1025,入力ファイル!B:T,5,FALSE))</f>
        <v>0</v>
      </c>
      <c r="G1025">
        <f>IF(A1025=0,0,VLOOKUP(VLOOKUP(A1025,入力ファイル!B:T,6,FALSE),vendors!A:E,5,FALSE))</f>
        <v>0</v>
      </c>
      <c r="H1025">
        <f>IF(A1025=0,0,VLOOKUP(A1025,入力ファイル!B:T,15,FALSE))</f>
        <v>0</v>
      </c>
      <c r="I1025" t="str">
        <f>IFERROR(VLOOKUP(A1025,subject_ids!A:B,2,FALSE),"")</f>
        <v/>
      </c>
      <c r="J1025">
        <f>IF(A1025=0,0,VLOOKUP(A1025,入力ファイル!B:T,17,FALSE))</f>
        <v>0</v>
      </c>
      <c r="K1025">
        <f>IF(A1025=0,0,VLOOKUP(A1025,入力ファイル!B:T,19,FALSE))</f>
        <v>0</v>
      </c>
    </row>
    <row r="1026" spans="1:11">
      <c r="A1026">
        <f>filter_input!E1026</f>
        <v>0</v>
      </c>
      <c r="B1026">
        <f>IF(A1026=0,0,VLOOKUP(A1026,入力ファイル!B:T,3,FALSE))</f>
        <v>0</v>
      </c>
      <c r="C1026" s="1" t="str">
        <f>IF(A1026=0,"",VLOOKUP(A1026,入力ファイル!B:T,4,FALSE))</f>
        <v/>
      </c>
      <c r="D1026" t="str">
        <f t="shared" si="30"/>
        <v/>
      </c>
      <c r="E1026" t="str">
        <f t="shared" si="31"/>
        <v/>
      </c>
      <c r="F1026">
        <f>IF(A1026=0,0,VLOOKUP(A1026,入力ファイル!B:T,5,FALSE))</f>
        <v>0</v>
      </c>
      <c r="G1026">
        <f>IF(A1026=0,0,VLOOKUP(VLOOKUP(A1026,入力ファイル!B:T,6,FALSE),vendors!A:E,5,FALSE))</f>
        <v>0</v>
      </c>
      <c r="H1026">
        <f>IF(A1026=0,0,VLOOKUP(A1026,入力ファイル!B:T,15,FALSE))</f>
        <v>0</v>
      </c>
      <c r="I1026" t="str">
        <f>IFERROR(VLOOKUP(A1026,subject_ids!A:B,2,FALSE),"")</f>
        <v/>
      </c>
      <c r="J1026">
        <f>IF(A1026=0,0,VLOOKUP(A1026,入力ファイル!B:T,17,FALSE))</f>
        <v>0</v>
      </c>
      <c r="K1026">
        <f>IF(A1026=0,0,VLOOKUP(A1026,入力ファイル!B:T,19,FALSE))</f>
        <v>0</v>
      </c>
    </row>
    <row r="1027" spans="1:11">
      <c r="A1027">
        <f>filter_input!E1027</f>
        <v>0</v>
      </c>
      <c r="B1027">
        <f>IF(A1027=0,0,VLOOKUP(A1027,入力ファイル!B:T,3,FALSE))</f>
        <v>0</v>
      </c>
      <c r="C1027" s="1" t="str">
        <f>IF(A1027=0,"",VLOOKUP(A1027,入力ファイル!B:T,4,FALSE))</f>
        <v/>
      </c>
      <c r="D1027" t="str">
        <f t="shared" ref="D1027:D1090" si="32">IF(A1027=0,"",YEAR(C1027))</f>
        <v/>
      </c>
      <c r="E1027" t="str">
        <f t="shared" ref="E1027:E1090" si="33">IF(A1027=0,"",INT(C1027*10000))</f>
        <v/>
      </c>
      <c r="F1027">
        <f>IF(A1027=0,0,VLOOKUP(A1027,入力ファイル!B:T,5,FALSE))</f>
        <v>0</v>
      </c>
      <c r="G1027">
        <f>IF(A1027=0,0,VLOOKUP(VLOOKUP(A1027,入力ファイル!B:T,6,FALSE),vendors!A:E,5,FALSE))</f>
        <v>0</v>
      </c>
      <c r="H1027">
        <f>IF(A1027=0,0,VLOOKUP(A1027,入力ファイル!B:T,15,FALSE))</f>
        <v>0</v>
      </c>
      <c r="I1027" t="str">
        <f>IFERROR(VLOOKUP(A1027,subject_ids!A:B,2,FALSE),"")</f>
        <v/>
      </c>
      <c r="J1027">
        <f>IF(A1027=0,0,VLOOKUP(A1027,入力ファイル!B:T,17,FALSE))</f>
        <v>0</v>
      </c>
      <c r="K1027">
        <f>IF(A1027=0,0,VLOOKUP(A1027,入力ファイル!B:T,19,FALSE))</f>
        <v>0</v>
      </c>
    </row>
    <row r="1028" spans="1:11">
      <c r="A1028">
        <f>filter_input!E1028</f>
        <v>0</v>
      </c>
      <c r="B1028">
        <f>IF(A1028=0,0,VLOOKUP(A1028,入力ファイル!B:T,3,FALSE))</f>
        <v>0</v>
      </c>
      <c r="C1028" s="1" t="str">
        <f>IF(A1028=0,"",VLOOKUP(A1028,入力ファイル!B:T,4,FALSE))</f>
        <v/>
      </c>
      <c r="D1028" t="str">
        <f t="shared" si="32"/>
        <v/>
      </c>
      <c r="E1028" t="str">
        <f t="shared" si="33"/>
        <v/>
      </c>
      <c r="F1028">
        <f>IF(A1028=0,0,VLOOKUP(A1028,入力ファイル!B:T,5,FALSE))</f>
        <v>0</v>
      </c>
      <c r="G1028">
        <f>IF(A1028=0,0,VLOOKUP(VLOOKUP(A1028,入力ファイル!B:T,6,FALSE),vendors!A:E,5,FALSE))</f>
        <v>0</v>
      </c>
      <c r="H1028">
        <f>IF(A1028=0,0,VLOOKUP(A1028,入力ファイル!B:T,15,FALSE))</f>
        <v>0</v>
      </c>
      <c r="I1028" t="str">
        <f>IFERROR(VLOOKUP(A1028,subject_ids!A:B,2,FALSE),"")</f>
        <v/>
      </c>
      <c r="J1028">
        <f>IF(A1028=0,0,VLOOKUP(A1028,入力ファイル!B:T,17,FALSE))</f>
        <v>0</v>
      </c>
      <c r="K1028">
        <f>IF(A1028=0,0,VLOOKUP(A1028,入力ファイル!B:T,19,FALSE))</f>
        <v>0</v>
      </c>
    </row>
    <row r="1029" spans="1:11">
      <c r="A1029">
        <f>filter_input!E1029</f>
        <v>0</v>
      </c>
      <c r="B1029">
        <f>IF(A1029=0,0,VLOOKUP(A1029,入力ファイル!B:T,3,FALSE))</f>
        <v>0</v>
      </c>
      <c r="C1029" s="1" t="str">
        <f>IF(A1029=0,"",VLOOKUP(A1029,入力ファイル!B:T,4,FALSE))</f>
        <v/>
      </c>
      <c r="D1029" t="str">
        <f t="shared" si="32"/>
        <v/>
      </c>
      <c r="E1029" t="str">
        <f t="shared" si="33"/>
        <v/>
      </c>
      <c r="F1029">
        <f>IF(A1029=0,0,VLOOKUP(A1029,入力ファイル!B:T,5,FALSE))</f>
        <v>0</v>
      </c>
      <c r="G1029">
        <f>IF(A1029=0,0,VLOOKUP(VLOOKUP(A1029,入力ファイル!B:T,6,FALSE),vendors!A:E,5,FALSE))</f>
        <v>0</v>
      </c>
      <c r="H1029">
        <f>IF(A1029=0,0,VLOOKUP(A1029,入力ファイル!B:T,15,FALSE))</f>
        <v>0</v>
      </c>
      <c r="I1029" t="str">
        <f>IFERROR(VLOOKUP(A1029,subject_ids!A:B,2,FALSE),"")</f>
        <v/>
      </c>
      <c r="J1029">
        <f>IF(A1029=0,0,VLOOKUP(A1029,入力ファイル!B:T,17,FALSE))</f>
        <v>0</v>
      </c>
      <c r="K1029">
        <f>IF(A1029=0,0,VLOOKUP(A1029,入力ファイル!B:T,19,FALSE))</f>
        <v>0</v>
      </c>
    </row>
    <row r="1030" spans="1:11">
      <c r="A1030">
        <f>filter_input!E1030</f>
        <v>0</v>
      </c>
      <c r="B1030">
        <f>IF(A1030=0,0,VLOOKUP(A1030,入力ファイル!B:T,3,FALSE))</f>
        <v>0</v>
      </c>
      <c r="C1030" s="1" t="str">
        <f>IF(A1030=0,"",VLOOKUP(A1030,入力ファイル!B:T,4,FALSE))</f>
        <v/>
      </c>
      <c r="D1030" t="str">
        <f t="shared" si="32"/>
        <v/>
      </c>
      <c r="E1030" t="str">
        <f t="shared" si="33"/>
        <v/>
      </c>
      <c r="F1030">
        <f>IF(A1030=0,0,VLOOKUP(A1030,入力ファイル!B:T,5,FALSE))</f>
        <v>0</v>
      </c>
      <c r="G1030">
        <f>IF(A1030=0,0,VLOOKUP(VLOOKUP(A1030,入力ファイル!B:T,6,FALSE),vendors!A:E,5,FALSE))</f>
        <v>0</v>
      </c>
      <c r="H1030">
        <f>IF(A1030=0,0,VLOOKUP(A1030,入力ファイル!B:T,15,FALSE))</f>
        <v>0</v>
      </c>
      <c r="I1030" t="str">
        <f>IFERROR(VLOOKUP(A1030,subject_ids!A:B,2,FALSE),"")</f>
        <v/>
      </c>
      <c r="J1030">
        <f>IF(A1030=0,0,VLOOKUP(A1030,入力ファイル!B:T,17,FALSE))</f>
        <v>0</v>
      </c>
      <c r="K1030">
        <f>IF(A1030=0,0,VLOOKUP(A1030,入力ファイル!B:T,19,FALSE))</f>
        <v>0</v>
      </c>
    </row>
    <row r="1031" spans="1:11">
      <c r="A1031">
        <f>filter_input!E1031</f>
        <v>0</v>
      </c>
      <c r="B1031">
        <f>IF(A1031=0,0,VLOOKUP(A1031,入力ファイル!B:T,3,FALSE))</f>
        <v>0</v>
      </c>
      <c r="C1031" s="1" t="str">
        <f>IF(A1031=0,"",VLOOKUP(A1031,入力ファイル!B:T,4,FALSE))</f>
        <v/>
      </c>
      <c r="D1031" t="str">
        <f t="shared" si="32"/>
        <v/>
      </c>
      <c r="E1031" t="str">
        <f t="shared" si="33"/>
        <v/>
      </c>
      <c r="F1031">
        <f>IF(A1031=0,0,VLOOKUP(A1031,入力ファイル!B:T,5,FALSE))</f>
        <v>0</v>
      </c>
      <c r="G1031">
        <f>IF(A1031=0,0,VLOOKUP(VLOOKUP(A1031,入力ファイル!B:T,6,FALSE),vendors!A:E,5,FALSE))</f>
        <v>0</v>
      </c>
      <c r="H1031">
        <f>IF(A1031=0,0,VLOOKUP(A1031,入力ファイル!B:T,15,FALSE))</f>
        <v>0</v>
      </c>
      <c r="I1031" t="str">
        <f>IFERROR(VLOOKUP(A1031,subject_ids!A:B,2,FALSE),"")</f>
        <v/>
      </c>
      <c r="J1031">
        <f>IF(A1031=0,0,VLOOKUP(A1031,入力ファイル!B:T,17,FALSE))</f>
        <v>0</v>
      </c>
      <c r="K1031">
        <f>IF(A1031=0,0,VLOOKUP(A1031,入力ファイル!B:T,19,FALSE))</f>
        <v>0</v>
      </c>
    </row>
    <row r="1032" spans="1:11">
      <c r="A1032">
        <f>filter_input!E1032</f>
        <v>0</v>
      </c>
      <c r="B1032">
        <f>IF(A1032=0,0,VLOOKUP(A1032,入力ファイル!B:T,3,FALSE))</f>
        <v>0</v>
      </c>
      <c r="C1032" s="1" t="str">
        <f>IF(A1032=0,"",VLOOKUP(A1032,入力ファイル!B:T,4,FALSE))</f>
        <v/>
      </c>
      <c r="D1032" t="str">
        <f t="shared" si="32"/>
        <v/>
      </c>
      <c r="E1032" t="str">
        <f t="shared" si="33"/>
        <v/>
      </c>
      <c r="F1032">
        <f>IF(A1032=0,0,VLOOKUP(A1032,入力ファイル!B:T,5,FALSE))</f>
        <v>0</v>
      </c>
      <c r="G1032">
        <f>IF(A1032=0,0,VLOOKUP(VLOOKUP(A1032,入力ファイル!B:T,6,FALSE),vendors!A:E,5,FALSE))</f>
        <v>0</v>
      </c>
      <c r="H1032">
        <f>IF(A1032=0,0,VLOOKUP(A1032,入力ファイル!B:T,15,FALSE))</f>
        <v>0</v>
      </c>
      <c r="I1032" t="str">
        <f>IFERROR(VLOOKUP(A1032,subject_ids!A:B,2,FALSE),"")</f>
        <v/>
      </c>
      <c r="J1032">
        <f>IF(A1032=0,0,VLOOKUP(A1032,入力ファイル!B:T,17,FALSE))</f>
        <v>0</v>
      </c>
      <c r="K1032">
        <f>IF(A1032=0,0,VLOOKUP(A1032,入力ファイル!B:T,19,FALSE))</f>
        <v>0</v>
      </c>
    </row>
    <row r="1033" spans="1:11">
      <c r="A1033">
        <f>filter_input!E1033</f>
        <v>0</v>
      </c>
      <c r="B1033">
        <f>IF(A1033=0,0,VLOOKUP(A1033,入力ファイル!B:T,3,FALSE))</f>
        <v>0</v>
      </c>
      <c r="C1033" s="1" t="str">
        <f>IF(A1033=0,"",VLOOKUP(A1033,入力ファイル!B:T,4,FALSE))</f>
        <v/>
      </c>
      <c r="D1033" t="str">
        <f t="shared" si="32"/>
        <v/>
      </c>
      <c r="E1033" t="str">
        <f t="shared" si="33"/>
        <v/>
      </c>
      <c r="F1033">
        <f>IF(A1033=0,0,VLOOKUP(A1033,入力ファイル!B:T,5,FALSE))</f>
        <v>0</v>
      </c>
      <c r="G1033">
        <f>IF(A1033=0,0,VLOOKUP(VLOOKUP(A1033,入力ファイル!B:T,6,FALSE),vendors!A:E,5,FALSE))</f>
        <v>0</v>
      </c>
      <c r="H1033">
        <f>IF(A1033=0,0,VLOOKUP(A1033,入力ファイル!B:T,15,FALSE))</f>
        <v>0</v>
      </c>
      <c r="I1033" t="str">
        <f>IFERROR(VLOOKUP(A1033,subject_ids!A:B,2,FALSE),"")</f>
        <v/>
      </c>
      <c r="J1033">
        <f>IF(A1033=0,0,VLOOKUP(A1033,入力ファイル!B:T,17,FALSE))</f>
        <v>0</v>
      </c>
      <c r="K1033">
        <f>IF(A1033=0,0,VLOOKUP(A1033,入力ファイル!B:T,19,FALSE))</f>
        <v>0</v>
      </c>
    </row>
    <row r="1034" spans="1:11">
      <c r="A1034">
        <f>filter_input!E1034</f>
        <v>0</v>
      </c>
      <c r="B1034">
        <f>IF(A1034=0,0,VLOOKUP(A1034,入力ファイル!B:T,3,FALSE))</f>
        <v>0</v>
      </c>
      <c r="C1034" s="1" t="str">
        <f>IF(A1034=0,"",VLOOKUP(A1034,入力ファイル!B:T,4,FALSE))</f>
        <v/>
      </c>
      <c r="D1034" t="str">
        <f t="shared" si="32"/>
        <v/>
      </c>
      <c r="E1034" t="str">
        <f t="shared" si="33"/>
        <v/>
      </c>
      <c r="F1034">
        <f>IF(A1034=0,0,VLOOKUP(A1034,入力ファイル!B:T,5,FALSE))</f>
        <v>0</v>
      </c>
      <c r="G1034">
        <f>IF(A1034=0,0,VLOOKUP(VLOOKUP(A1034,入力ファイル!B:T,6,FALSE),vendors!A:E,5,FALSE))</f>
        <v>0</v>
      </c>
      <c r="H1034">
        <f>IF(A1034=0,0,VLOOKUP(A1034,入力ファイル!B:T,15,FALSE))</f>
        <v>0</v>
      </c>
      <c r="I1034" t="str">
        <f>IFERROR(VLOOKUP(A1034,subject_ids!A:B,2,FALSE),"")</f>
        <v/>
      </c>
      <c r="J1034">
        <f>IF(A1034=0,0,VLOOKUP(A1034,入力ファイル!B:T,17,FALSE))</f>
        <v>0</v>
      </c>
      <c r="K1034">
        <f>IF(A1034=0,0,VLOOKUP(A1034,入力ファイル!B:T,19,FALSE))</f>
        <v>0</v>
      </c>
    </row>
    <row r="1035" spans="1:11">
      <c r="A1035">
        <f>filter_input!E1035</f>
        <v>0</v>
      </c>
      <c r="B1035">
        <f>IF(A1035=0,0,VLOOKUP(A1035,入力ファイル!B:T,3,FALSE))</f>
        <v>0</v>
      </c>
      <c r="C1035" s="1" t="str">
        <f>IF(A1035=0,"",VLOOKUP(A1035,入力ファイル!B:T,4,FALSE))</f>
        <v/>
      </c>
      <c r="D1035" t="str">
        <f t="shared" si="32"/>
        <v/>
      </c>
      <c r="E1035" t="str">
        <f t="shared" si="33"/>
        <v/>
      </c>
      <c r="F1035">
        <f>IF(A1035=0,0,VLOOKUP(A1035,入力ファイル!B:T,5,FALSE))</f>
        <v>0</v>
      </c>
      <c r="G1035">
        <f>IF(A1035=0,0,VLOOKUP(VLOOKUP(A1035,入力ファイル!B:T,6,FALSE),vendors!A:E,5,FALSE))</f>
        <v>0</v>
      </c>
      <c r="H1035">
        <f>IF(A1035=0,0,VLOOKUP(A1035,入力ファイル!B:T,15,FALSE))</f>
        <v>0</v>
      </c>
      <c r="I1035" t="str">
        <f>IFERROR(VLOOKUP(A1035,subject_ids!A:B,2,FALSE),"")</f>
        <v/>
      </c>
      <c r="J1035">
        <f>IF(A1035=0,0,VLOOKUP(A1035,入力ファイル!B:T,17,FALSE))</f>
        <v>0</v>
      </c>
      <c r="K1035">
        <f>IF(A1035=0,0,VLOOKUP(A1035,入力ファイル!B:T,19,FALSE))</f>
        <v>0</v>
      </c>
    </row>
    <row r="1036" spans="1:11">
      <c r="A1036">
        <f>filter_input!E1036</f>
        <v>0</v>
      </c>
      <c r="B1036">
        <f>IF(A1036=0,0,VLOOKUP(A1036,入力ファイル!B:T,3,FALSE))</f>
        <v>0</v>
      </c>
      <c r="C1036" s="1" t="str">
        <f>IF(A1036=0,"",VLOOKUP(A1036,入力ファイル!B:T,4,FALSE))</f>
        <v/>
      </c>
      <c r="D1036" t="str">
        <f t="shared" si="32"/>
        <v/>
      </c>
      <c r="E1036" t="str">
        <f t="shared" si="33"/>
        <v/>
      </c>
      <c r="F1036">
        <f>IF(A1036=0,0,VLOOKUP(A1036,入力ファイル!B:T,5,FALSE))</f>
        <v>0</v>
      </c>
      <c r="G1036">
        <f>IF(A1036=0,0,VLOOKUP(VLOOKUP(A1036,入力ファイル!B:T,6,FALSE),vendors!A:E,5,FALSE))</f>
        <v>0</v>
      </c>
      <c r="H1036">
        <f>IF(A1036=0,0,VLOOKUP(A1036,入力ファイル!B:T,15,FALSE))</f>
        <v>0</v>
      </c>
      <c r="I1036" t="str">
        <f>IFERROR(VLOOKUP(A1036,subject_ids!A:B,2,FALSE),"")</f>
        <v/>
      </c>
      <c r="J1036">
        <f>IF(A1036=0,0,VLOOKUP(A1036,入力ファイル!B:T,17,FALSE))</f>
        <v>0</v>
      </c>
      <c r="K1036">
        <f>IF(A1036=0,0,VLOOKUP(A1036,入力ファイル!B:T,19,FALSE))</f>
        <v>0</v>
      </c>
    </row>
    <row r="1037" spans="1:11">
      <c r="A1037">
        <f>filter_input!E1037</f>
        <v>0</v>
      </c>
      <c r="B1037">
        <f>IF(A1037=0,0,VLOOKUP(A1037,入力ファイル!B:T,3,FALSE))</f>
        <v>0</v>
      </c>
      <c r="C1037" s="1" t="str">
        <f>IF(A1037=0,"",VLOOKUP(A1037,入力ファイル!B:T,4,FALSE))</f>
        <v/>
      </c>
      <c r="D1037" t="str">
        <f t="shared" si="32"/>
        <v/>
      </c>
      <c r="E1037" t="str">
        <f t="shared" si="33"/>
        <v/>
      </c>
      <c r="F1037">
        <f>IF(A1037=0,0,VLOOKUP(A1037,入力ファイル!B:T,5,FALSE))</f>
        <v>0</v>
      </c>
      <c r="G1037">
        <f>IF(A1037=0,0,VLOOKUP(VLOOKUP(A1037,入力ファイル!B:T,6,FALSE),vendors!A:E,5,FALSE))</f>
        <v>0</v>
      </c>
      <c r="H1037">
        <f>IF(A1037=0,0,VLOOKUP(A1037,入力ファイル!B:T,15,FALSE))</f>
        <v>0</v>
      </c>
      <c r="I1037" t="str">
        <f>IFERROR(VLOOKUP(A1037,subject_ids!A:B,2,FALSE),"")</f>
        <v/>
      </c>
      <c r="J1037">
        <f>IF(A1037=0,0,VLOOKUP(A1037,入力ファイル!B:T,17,FALSE))</f>
        <v>0</v>
      </c>
      <c r="K1037">
        <f>IF(A1037=0,0,VLOOKUP(A1037,入力ファイル!B:T,19,FALSE))</f>
        <v>0</v>
      </c>
    </row>
    <row r="1038" spans="1:11">
      <c r="A1038">
        <f>filter_input!E1038</f>
        <v>0</v>
      </c>
      <c r="B1038">
        <f>IF(A1038=0,0,VLOOKUP(A1038,入力ファイル!B:T,3,FALSE))</f>
        <v>0</v>
      </c>
      <c r="C1038" s="1" t="str">
        <f>IF(A1038=0,"",VLOOKUP(A1038,入力ファイル!B:T,4,FALSE))</f>
        <v/>
      </c>
      <c r="D1038" t="str">
        <f t="shared" si="32"/>
        <v/>
      </c>
      <c r="E1038" t="str">
        <f t="shared" si="33"/>
        <v/>
      </c>
      <c r="F1038">
        <f>IF(A1038=0,0,VLOOKUP(A1038,入力ファイル!B:T,5,FALSE))</f>
        <v>0</v>
      </c>
      <c r="G1038">
        <f>IF(A1038=0,0,VLOOKUP(VLOOKUP(A1038,入力ファイル!B:T,6,FALSE),vendors!A:E,5,FALSE))</f>
        <v>0</v>
      </c>
      <c r="H1038">
        <f>IF(A1038=0,0,VLOOKUP(A1038,入力ファイル!B:T,15,FALSE))</f>
        <v>0</v>
      </c>
      <c r="I1038" t="str">
        <f>IFERROR(VLOOKUP(A1038,subject_ids!A:B,2,FALSE),"")</f>
        <v/>
      </c>
      <c r="J1038">
        <f>IF(A1038=0,0,VLOOKUP(A1038,入力ファイル!B:T,17,FALSE))</f>
        <v>0</v>
      </c>
      <c r="K1038">
        <f>IF(A1038=0,0,VLOOKUP(A1038,入力ファイル!B:T,19,FALSE))</f>
        <v>0</v>
      </c>
    </row>
    <row r="1039" spans="1:11">
      <c r="A1039">
        <f>filter_input!E1039</f>
        <v>0</v>
      </c>
      <c r="B1039">
        <f>IF(A1039=0,0,VLOOKUP(A1039,入力ファイル!B:T,3,FALSE))</f>
        <v>0</v>
      </c>
      <c r="C1039" s="1" t="str">
        <f>IF(A1039=0,"",VLOOKUP(A1039,入力ファイル!B:T,4,FALSE))</f>
        <v/>
      </c>
      <c r="D1039" t="str">
        <f t="shared" si="32"/>
        <v/>
      </c>
      <c r="E1039" t="str">
        <f t="shared" si="33"/>
        <v/>
      </c>
      <c r="F1039">
        <f>IF(A1039=0,0,VLOOKUP(A1039,入力ファイル!B:T,5,FALSE))</f>
        <v>0</v>
      </c>
      <c r="G1039">
        <f>IF(A1039=0,0,VLOOKUP(VLOOKUP(A1039,入力ファイル!B:T,6,FALSE),vendors!A:E,5,FALSE))</f>
        <v>0</v>
      </c>
      <c r="H1039">
        <f>IF(A1039=0,0,VLOOKUP(A1039,入力ファイル!B:T,15,FALSE))</f>
        <v>0</v>
      </c>
      <c r="I1039" t="str">
        <f>IFERROR(VLOOKUP(A1039,subject_ids!A:B,2,FALSE),"")</f>
        <v/>
      </c>
      <c r="J1039">
        <f>IF(A1039=0,0,VLOOKUP(A1039,入力ファイル!B:T,17,FALSE))</f>
        <v>0</v>
      </c>
      <c r="K1039">
        <f>IF(A1039=0,0,VLOOKUP(A1039,入力ファイル!B:T,19,FALSE))</f>
        <v>0</v>
      </c>
    </row>
    <row r="1040" spans="1:11">
      <c r="A1040">
        <f>filter_input!E1040</f>
        <v>0</v>
      </c>
      <c r="B1040">
        <f>IF(A1040=0,0,VLOOKUP(A1040,入力ファイル!B:T,3,FALSE))</f>
        <v>0</v>
      </c>
      <c r="C1040" s="1" t="str">
        <f>IF(A1040=0,"",VLOOKUP(A1040,入力ファイル!B:T,4,FALSE))</f>
        <v/>
      </c>
      <c r="D1040" t="str">
        <f t="shared" si="32"/>
        <v/>
      </c>
      <c r="E1040" t="str">
        <f t="shared" si="33"/>
        <v/>
      </c>
      <c r="F1040">
        <f>IF(A1040=0,0,VLOOKUP(A1040,入力ファイル!B:T,5,FALSE))</f>
        <v>0</v>
      </c>
      <c r="G1040">
        <f>IF(A1040=0,0,VLOOKUP(VLOOKUP(A1040,入力ファイル!B:T,6,FALSE),vendors!A:E,5,FALSE))</f>
        <v>0</v>
      </c>
      <c r="H1040">
        <f>IF(A1040=0,0,VLOOKUP(A1040,入力ファイル!B:T,15,FALSE))</f>
        <v>0</v>
      </c>
      <c r="I1040" t="str">
        <f>IFERROR(VLOOKUP(A1040,subject_ids!A:B,2,FALSE),"")</f>
        <v/>
      </c>
      <c r="J1040">
        <f>IF(A1040=0,0,VLOOKUP(A1040,入力ファイル!B:T,17,FALSE))</f>
        <v>0</v>
      </c>
      <c r="K1040">
        <f>IF(A1040=0,0,VLOOKUP(A1040,入力ファイル!B:T,19,FALSE))</f>
        <v>0</v>
      </c>
    </row>
    <row r="1041" spans="1:11">
      <c r="A1041">
        <f>filter_input!E1041</f>
        <v>0</v>
      </c>
      <c r="B1041">
        <f>IF(A1041=0,0,VLOOKUP(A1041,入力ファイル!B:T,3,FALSE))</f>
        <v>0</v>
      </c>
      <c r="C1041" s="1" t="str">
        <f>IF(A1041=0,"",VLOOKUP(A1041,入力ファイル!B:T,4,FALSE))</f>
        <v/>
      </c>
      <c r="D1041" t="str">
        <f t="shared" si="32"/>
        <v/>
      </c>
      <c r="E1041" t="str">
        <f t="shared" si="33"/>
        <v/>
      </c>
      <c r="F1041">
        <f>IF(A1041=0,0,VLOOKUP(A1041,入力ファイル!B:T,5,FALSE))</f>
        <v>0</v>
      </c>
      <c r="G1041">
        <f>IF(A1041=0,0,VLOOKUP(VLOOKUP(A1041,入力ファイル!B:T,6,FALSE),vendors!A:E,5,FALSE))</f>
        <v>0</v>
      </c>
      <c r="H1041">
        <f>IF(A1041=0,0,VLOOKUP(A1041,入力ファイル!B:T,15,FALSE))</f>
        <v>0</v>
      </c>
      <c r="I1041" t="str">
        <f>IFERROR(VLOOKUP(A1041,subject_ids!A:B,2,FALSE),"")</f>
        <v/>
      </c>
      <c r="J1041">
        <f>IF(A1041=0,0,VLOOKUP(A1041,入力ファイル!B:T,17,FALSE))</f>
        <v>0</v>
      </c>
      <c r="K1041">
        <f>IF(A1041=0,0,VLOOKUP(A1041,入力ファイル!B:T,19,FALSE))</f>
        <v>0</v>
      </c>
    </row>
    <row r="1042" spans="1:11">
      <c r="A1042">
        <f>filter_input!E1042</f>
        <v>0</v>
      </c>
      <c r="B1042">
        <f>IF(A1042=0,0,VLOOKUP(A1042,入力ファイル!B:T,3,FALSE))</f>
        <v>0</v>
      </c>
      <c r="C1042" s="1" t="str">
        <f>IF(A1042=0,"",VLOOKUP(A1042,入力ファイル!B:T,4,FALSE))</f>
        <v/>
      </c>
      <c r="D1042" t="str">
        <f t="shared" si="32"/>
        <v/>
      </c>
      <c r="E1042" t="str">
        <f t="shared" si="33"/>
        <v/>
      </c>
      <c r="F1042">
        <f>IF(A1042=0,0,VLOOKUP(A1042,入力ファイル!B:T,5,FALSE))</f>
        <v>0</v>
      </c>
      <c r="G1042">
        <f>IF(A1042=0,0,VLOOKUP(VLOOKUP(A1042,入力ファイル!B:T,6,FALSE),vendors!A:E,5,FALSE))</f>
        <v>0</v>
      </c>
      <c r="H1042">
        <f>IF(A1042=0,0,VLOOKUP(A1042,入力ファイル!B:T,15,FALSE))</f>
        <v>0</v>
      </c>
      <c r="I1042" t="str">
        <f>IFERROR(VLOOKUP(A1042,subject_ids!A:B,2,FALSE),"")</f>
        <v/>
      </c>
      <c r="J1042">
        <f>IF(A1042=0,0,VLOOKUP(A1042,入力ファイル!B:T,17,FALSE))</f>
        <v>0</v>
      </c>
      <c r="K1042">
        <f>IF(A1042=0,0,VLOOKUP(A1042,入力ファイル!B:T,19,FALSE))</f>
        <v>0</v>
      </c>
    </row>
    <row r="1043" spans="1:11">
      <c r="A1043">
        <f>filter_input!E1043</f>
        <v>0</v>
      </c>
      <c r="B1043">
        <f>IF(A1043=0,0,VLOOKUP(A1043,入力ファイル!B:T,3,FALSE))</f>
        <v>0</v>
      </c>
      <c r="C1043" s="1" t="str">
        <f>IF(A1043=0,"",VLOOKUP(A1043,入力ファイル!B:T,4,FALSE))</f>
        <v/>
      </c>
      <c r="D1043" t="str">
        <f t="shared" si="32"/>
        <v/>
      </c>
      <c r="E1043" t="str">
        <f t="shared" si="33"/>
        <v/>
      </c>
      <c r="F1043">
        <f>IF(A1043=0,0,VLOOKUP(A1043,入力ファイル!B:T,5,FALSE))</f>
        <v>0</v>
      </c>
      <c r="G1043">
        <f>IF(A1043=0,0,VLOOKUP(VLOOKUP(A1043,入力ファイル!B:T,6,FALSE),vendors!A:E,5,FALSE))</f>
        <v>0</v>
      </c>
      <c r="H1043">
        <f>IF(A1043=0,0,VLOOKUP(A1043,入力ファイル!B:T,15,FALSE))</f>
        <v>0</v>
      </c>
      <c r="I1043" t="str">
        <f>IFERROR(VLOOKUP(A1043,subject_ids!A:B,2,FALSE),"")</f>
        <v/>
      </c>
      <c r="J1043">
        <f>IF(A1043=0,0,VLOOKUP(A1043,入力ファイル!B:T,17,FALSE))</f>
        <v>0</v>
      </c>
      <c r="K1043">
        <f>IF(A1043=0,0,VLOOKUP(A1043,入力ファイル!B:T,19,FALSE))</f>
        <v>0</v>
      </c>
    </row>
    <row r="1044" spans="1:11">
      <c r="A1044">
        <f>filter_input!E1044</f>
        <v>0</v>
      </c>
      <c r="B1044">
        <f>IF(A1044=0,0,VLOOKUP(A1044,入力ファイル!B:T,3,FALSE))</f>
        <v>0</v>
      </c>
      <c r="C1044" s="1" t="str">
        <f>IF(A1044=0,"",VLOOKUP(A1044,入力ファイル!B:T,4,FALSE))</f>
        <v/>
      </c>
      <c r="D1044" t="str">
        <f t="shared" si="32"/>
        <v/>
      </c>
      <c r="E1044" t="str">
        <f t="shared" si="33"/>
        <v/>
      </c>
      <c r="F1044">
        <f>IF(A1044=0,0,VLOOKUP(A1044,入力ファイル!B:T,5,FALSE))</f>
        <v>0</v>
      </c>
      <c r="G1044">
        <f>IF(A1044=0,0,VLOOKUP(VLOOKUP(A1044,入力ファイル!B:T,6,FALSE),vendors!A:E,5,FALSE))</f>
        <v>0</v>
      </c>
      <c r="H1044">
        <f>IF(A1044=0,0,VLOOKUP(A1044,入力ファイル!B:T,15,FALSE))</f>
        <v>0</v>
      </c>
      <c r="I1044" t="str">
        <f>IFERROR(VLOOKUP(A1044,subject_ids!A:B,2,FALSE),"")</f>
        <v/>
      </c>
      <c r="J1044">
        <f>IF(A1044=0,0,VLOOKUP(A1044,入力ファイル!B:T,17,FALSE))</f>
        <v>0</v>
      </c>
      <c r="K1044">
        <f>IF(A1044=0,0,VLOOKUP(A1044,入力ファイル!B:T,19,FALSE))</f>
        <v>0</v>
      </c>
    </row>
    <row r="1045" spans="1:11">
      <c r="A1045">
        <f>filter_input!E1045</f>
        <v>0</v>
      </c>
      <c r="B1045">
        <f>IF(A1045=0,0,VLOOKUP(A1045,入力ファイル!B:T,3,FALSE))</f>
        <v>0</v>
      </c>
      <c r="C1045" s="1" t="str">
        <f>IF(A1045=0,"",VLOOKUP(A1045,入力ファイル!B:T,4,FALSE))</f>
        <v/>
      </c>
      <c r="D1045" t="str">
        <f t="shared" si="32"/>
        <v/>
      </c>
      <c r="E1045" t="str">
        <f t="shared" si="33"/>
        <v/>
      </c>
      <c r="F1045">
        <f>IF(A1045=0,0,VLOOKUP(A1045,入力ファイル!B:T,5,FALSE))</f>
        <v>0</v>
      </c>
      <c r="G1045">
        <f>IF(A1045=0,0,VLOOKUP(VLOOKUP(A1045,入力ファイル!B:T,6,FALSE),vendors!A:E,5,FALSE))</f>
        <v>0</v>
      </c>
      <c r="H1045">
        <f>IF(A1045=0,0,VLOOKUP(A1045,入力ファイル!B:T,15,FALSE))</f>
        <v>0</v>
      </c>
      <c r="I1045" t="str">
        <f>IFERROR(VLOOKUP(A1045,subject_ids!A:B,2,FALSE),"")</f>
        <v/>
      </c>
      <c r="J1045">
        <f>IF(A1045=0,0,VLOOKUP(A1045,入力ファイル!B:T,17,FALSE))</f>
        <v>0</v>
      </c>
      <c r="K1045">
        <f>IF(A1045=0,0,VLOOKUP(A1045,入力ファイル!B:T,19,FALSE))</f>
        <v>0</v>
      </c>
    </row>
    <row r="1046" spans="1:11">
      <c r="A1046">
        <f>filter_input!E1046</f>
        <v>0</v>
      </c>
      <c r="B1046">
        <f>IF(A1046=0,0,VLOOKUP(A1046,入力ファイル!B:T,3,FALSE))</f>
        <v>0</v>
      </c>
      <c r="C1046" s="1" t="str">
        <f>IF(A1046=0,"",VLOOKUP(A1046,入力ファイル!B:T,4,FALSE))</f>
        <v/>
      </c>
      <c r="D1046" t="str">
        <f t="shared" si="32"/>
        <v/>
      </c>
      <c r="E1046" t="str">
        <f t="shared" si="33"/>
        <v/>
      </c>
      <c r="F1046">
        <f>IF(A1046=0,0,VLOOKUP(A1046,入力ファイル!B:T,5,FALSE))</f>
        <v>0</v>
      </c>
      <c r="G1046">
        <f>IF(A1046=0,0,VLOOKUP(VLOOKUP(A1046,入力ファイル!B:T,6,FALSE),vendors!A:E,5,FALSE))</f>
        <v>0</v>
      </c>
      <c r="H1046">
        <f>IF(A1046=0,0,VLOOKUP(A1046,入力ファイル!B:T,15,FALSE))</f>
        <v>0</v>
      </c>
      <c r="I1046" t="str">
        <f>IFERROR(VLOOKUP(A1046,subject_ids!A:B,2,FALSE),"")</f>
        <v/>
      </c>
      <c r="J1046">
        <f>IF(A1046=0,0,VLOOKUP(A1046,入力ファイル!B:T,17,FALSE))</f>
        <v>0</v>
      </c>
      <c r="K1046">
        <f>IF(A1046=0,0,VLOOKUP(A1046,入力ファイル!B:T,19,FALSE))</f>
        <v>0</v>
      </c>
    </row>
    <row r="1047" spans="1:11">
      <c r="A1047">
        <f>filter_input!E1047</f>
        <v>0</v>
      </c>
      <c r="B1047">
        <f>IF(A1047=0,0,VLOOKUP(A1047,入力ファイル!B:T,3,FALSE))</f>
        <v>0</v>
      </c>
      <c r="C1047" s="1" t="str">
        <f>IF(A1047=0,"",VLOOKUP(A1047,入力ファイル!B:T,4,FALSE))</f>
        <v/>
      </c>
      <c r="D1047" t="str">
        <f t="shared" si="32"/>
        <v/>
      </c>
      <c r="E1047" t="str">
        <f t="shared" si="33"/>
        <v/>
      </c>
      <c r="F1047">
        <f>IF(A1047=0,0,VLOOKUP(A1047,入力ファイル!B:T,5,FALSE))</f>
        <v>0</v>
      </c>
      <c r="G1047">
        <f>IF(A1047=0,0,VLOOKUP(VLOOKUP(A1047,入力ファイル!B:T,6,FALSE),vendors!A:E,5,FALSE))</f>
        <v>0</v>
      </c>
      <c r="H1047">
        <f>IF(A1047=0,0,VLOOKUP(A1047,入力ファイル!B:T,15,FALSE))</f>
        <v>0</v>
      </c>
      <c r="I1047" t="str">
        <f>IFERROR(VLOOKUP(A1047,subject_ids!A:B,2,FALSE),"")</f>
        <v/>
      </c>
      <c r="J1047">
        <f>IF(A1047=0,0,VLOOKUP(A1047,入力ファイル!B:T,17,FALSE))</f>
        <v>0</v>
      </c>
      <c r="K1047">
        <f>IF(A1047=0,0,VLOOKUP(A1047,入力ファイル!B:T,19,FALSE))</f>
        <v>0</v>
      </c>
    </row>
    <row r="1048" spans="1:11">
      <c r="A1048">
        <f>filter_input!E1048</f>
        <v>0</v>
      </c>
      <c r="B1048">
        <f>IF(A1048=0,0,VLOOKUP(A1048,入力ファイル!B:T,3,FALSE))</f>
        <v>0</v>
      </c>
      <c r="C1048" s="1" t="str">
        <f>IF(A1048=0,"",VLOOKUP(A1048,入力ファイル!B:T,4,FALSE))</f>
        <v/>
      </c>
      <c r="D1048" t="str">
        <f t="shared" si="32"/>
        <v/>
      </c>
      <c r="E1048" t="str">
        <f t="shared" si="33"/>
        <v/>
      </c>
      <c r="F1048">
        <f>IF(A1048=0,0,VLOOKUP(A1048,入力ファイル!B:T,5,FALSE))</f>
        <v>0</v>
      </c>
      <c r="G1048">
        <f>IF(A1048=0,0,VLOOKUP(VLOOKUP(A1048,入力ファイル!B:T,6,FALSE),vendors!A:E,5,FALSE))</f>
        <v>0</v>
      </c>
      <c r="H1048">
        <f>IF(A1048=0,0,VLOOKUP(A1048,入力ファイル!B:T,15,FALSE))</f>
        <v>0</v>
      </c>
      <c r="I1048" t="str">
        <f>IFERROR(VLOOKUP(A1048,subject_ids!A:B,2,FALSE),"")</f>
        <v/>
      </c>
      <c r="J1048">
        <f>IF(A1048=0,0,VLOOKUP(A1048,入力ファイル!B:T,17,FALSE))</f>
        <v>0</v>
      </c>
      <c r="K1048">
        <f>IF(A1048=0,0,VLOOKUP(A1048,入力ファイル!B:T,19,FALSE))</f>
        <v>0</v>
      </c>
    </row>
    <row r="1049" spans="1:11">
      <c r="A1049">
        <f>filter_input!E1049</f>
        <v>0</v>
      </c>
      <c r="B1049">
        <f>IF(A1049=0,0,VLOOKUP(A1049,入力ファイル!B:T,3,FALSE))</f>
        <v>0</v>
      </c>
      <c r="C1049" s="1" t="str">
        <f>IF(A1049=0,"",VLOOKUP(A1049,入力ファイル!B:T,4,FALSE))</f>
        <v/>
      </c>
      <c r="D1049" t="str">
        <f t="shared" si="32"/>
        <v/>
      </c>
      <c r="E1049" t="str">
        <f t="shared" si="33"/>
        <v/>
      </c>
      <c r="F1049">
        <f>IF(A1049=0,0,VLOOKUP(A1049,入力ファイル!B:T,5,FALSE))</f>
        <v>0</v>
      </c>
      <c r="G1049">
        <f>IF(A1049=0,0,VLOOKUP(VLOOKUP(A1049,入力ファイル!B:T,6,FALSE),vendors!A:E,5,FALSE))</f>
        <v>0</v>
      </c>
      <c r="H1049">
        <f>IF(A1049=0,0,VLOOKUP(A1049,入力ファイル!B:T,15,FALSE))</f>
        <v>0</v>
      </c>
      <c r="I1049" t="str">
        <f>IFERROR(VLOOKUP(A1049,subject_ids!A:B,2,FALSE),"")</f>
        <v/>
      </c>
      <c r="J1049">
        <f>IF(A1049=0,0,VLOOKUP(A1049,入力ファイル!B:T,17,FALSE))</f>
        <v>0</v>
      </c>
      <c r="K1049">
        <f>IF(A1049=0,0,VLOOKUP(A1049,入力ファイル!B:T,19,FALSE))</f>
        <v>0</v>
      </c>
    </row>
    <row r="1050" spans="1:11">
      <c r="A1050">
        <f>filter_input!E1050</f>
        <v>0</v>
      </c>
      <c r="B1050">
        <f>IF(A1050=0,0,VLOOKUP(A1050,入力ファイル!B:T,3,FALSE))</f>
        <v>0</v>
      </c>
      <c r="C1050" s="1" t="str">
        <f>IF(A1050=0,"",VLOOKUP(A1050,入力ファイル!B:T,4,FALSE))</f>
        <v/>
      </c>
      <c r="D1050" t="str">
        <f t="shared" si="32"/>
        <v/>
      </c>
      <c r="E1050" t="str">
        <f t="shared" si="33"/>
        <v/>
      </c>
      <c r="F1050">
        <f>IF(A1050=0,0,VLOOKUP(A1050,入力ファイル!B:T,5,FALSE))</f>
        <v>0</v>
      </c>
      <c r="G1050">
        <f>IF(A1050=0,0,VLOOKUP(VLOOKUP(A1050,入力ファイル!B:T,6,FALSE),vendors!A:E,5,FALSE))</f>
        <v>0</v>
      </c>
      <c r="H1050">
        <f>IF(A1050=0,0,VLOOKUP(A1050,入力ファイル!B:T,15,FALSE))</f>
        <v>0</v>
      </c>
      <c r="I1050" t="str">
        <f>IFERROR(VLOOKUP(A1050,subject_ids!A:B,2,FALSE),"")</f>
        <v/>
      </c>
      <c r="J1050">
        <f>IF(A1050=0,0,VLOOKUP(A1050,入力ファイル!B:T,17,FALSE))</f>
        <v>0</v>
      </c>
      <c r="K1050">
        <f>IF(A1050=0,0,VLOOKUP(A1050,入力ファイル!B:T,19,FALSE))</f>
        <v>0</v>
      </c>
    </row>
    <row r="1051" spans="1:11">
      <c r="A1051">
        <f>filter_input!E1051</f>
        <v>0</v>
      </c>
      <c r="B1051">
        <f>IF(A1051=0,0,VLOOKUP(A1051,入力ファイル!B:T,3,FALSE))</f>
        <v>0</v>
      </c>
      <c r="C1051" s="1" t="str">
        <f>IF(A1051=0,"",VLOOKUP(A1051,入力ファイル!B:T,4,FALSE))</f>
        <v/>
      </c>
      <c r="D1051" t="str">
        <f t="shared" si="32"/>
        <v/>
      </c>
      <c r="E1051" t="str">
        <f t="shared" si="33"/>
        <v/>
      </c>
      <c r="F1051">
        <f>IF(A1051=0,0,VLOOKUP(A1051,入力ファイル!B:T,5,FALSE))</f>
        <v>0</v>
      </c>
      <c r="G1051">
        <f>IF(A1051=0,0,VLOOKUP(VLOOKUP(A1051,入力ファイル!B:T,6,FALSE),vendors!A:E,5,FALSE))</f>
        <v>0</v>
      </c>
      <c r="H1051">
        <f>IF(A1051=0,0,VLOOKUP(A1051,入力ファイル!B:T,15,FALSE))</f>
        <v>0</v>
      </c>
      <c r="I1051" t="str">
        <f>IFERROR(VLOOKUP(A1051,subject_ids!A:B,2,FALSE),"")</f>
        <v/>
      </c>
      <c r="J1051">
        <f>IF(A1051=0,0,VLOOKUP(A1051,入力ファイル!B:T,17,FALSE))</f>
        <v>0</v>
      </c>
      <c r="K1051">
        <f>IF(A1051=0,0,VLOOKUP(A1051,入力ファイル!B:T,19,FALSE))</f>
        <v>0</v>
      </c>
    </row>
    <row r="1052" spans="1:11">
      <c r="A1052">
        <f>filter_input!E1052</f>
        <v>0</v>
      </c>
      <c r="B1052">
        <f>IF(A1052=0,0,VLOOKUP(A1052,入力ファイル!B:T,3,FALSE))</f>
        <v>0</v>
      </c>
      <c r="C1052" s="1" t="str">
        <f>IF(A1052=0,"",VLOOKUP(A1052,入力ファイル!B:T,4,FALSE))</f>
        <v/>
      </c>
      <c r="D1052" t="str">
        <f t="shared" si="32"/>
        <v/>
      </c>
      <c r="E1052" t="str">
        <f t="shared" si="33"/>
        <v/>
      </c>
      <c r="F1052">
        <f>IF(A1052=0,0,VLOOKUP(A1052,入力ファイル!B:T,5,FALSE))</f>
        <v>0</v>
      </c>
      <c r="G1052">
        <f>IF(A1052=0,0,VLOOKUP(VLOOKUP(A1052,入力ファイル!B:T,6,FALSE),vendors!A:E,5,FALSE))</f>
        <v>0</v>
      </c>
      <c r="H1052">
        <f>IF(A1052=0,0,VLOOKUP(A1052,入力ファイル!B:T,15,FALSE))</f>
        <v>0</v>
      </c>
      <c r="I1052" t="str">
        <f>IFERROR(VLOOKUP(A1052,subject_ids!A:B,2,FALSE),"")</f>
        <v/>
      </c>
      <c r="J1052">
        <f>IF(A1052=0,0,VLOOKUP(A1052,入力ファイル!B:T,17,FALSE))</f>
        <v>0</v>
      </c>
      <c r="K1052">
        <f>IF(A1052=0,0,VLOOKUP(A1052,入力ファイル!B:T,19,FALSE))</f>
        <v>0</v>
      </c>
    </row>
    <row r="1053" spans="1:11">
      <c r="A1053">
        <f>filter_input!E1053</f>
        <v>0</v>
      </c>
      <c r="B1053">
        <f>IF(A1053=0,0,VLOOKUP(A1053,入力ファイル!B:T,3,FALSE))</f>
        <v>0</v>
      </c>
      <c r="C1053" s="1" t="str">
        <f>IF(A1053=0,"",VLOOKUP(A1053,入力ファイル!B:T,4,FALSE))</f>
        <v/>
      </c>
      <c r="D1053" t="str">
        <f t="shared" si="32"/>
        <v/>
      </c>
      <c r="E1053" t="str">
        <f t="shared" si="33"/>
        <v/>
      </c>
      <c r="F1053">
        <f>IF(A1053=0,0,VLOOKUP(A1053,入力ファイル!B:T,5,FALSE))</f>
        <v>0</v>
      </c>
      <c r="G1053">
        <f>IF(A1053=0,0,VLOOKUP(VLOOKUP(A1053,入力ファイル!B:T,6,FALSE),vendors!A:E,5,FALSE))</f>
        <v>0</v>
      </c>
      <c r="H1053">
        <f>IF(A1053=0,0,VLOOKUP(A1053,入力ファイル!B:T,15,FALSE))</f>
        <v>0</v>
      </c>
      <c r="I1053" t="str">
        <f>IFERROR(VLOOKUP(A1053,subject_ids!A:B,2,FALSE),"")</f>
        <v/>
      </c>
      <c r="J1053">
        <f>IF(A1053=0,0,VLOOKUP(A1053,入力ファイル!B:T,17,FALSE))</f>
        <v>0</v>
      </c>
      <c r="K1053">
        <f>IF(A1053=0,0,VLOOKUP(A1053,入力ファイル!B:T,19,FALSE))</f>
        <v>0</v>
      </c>
    </row>
    <row r="1054" spans="1:11">
      <c r="A1054">
        <f>filter_input!E1054</f>
        <v>0</v>
      </c>
      <c r="B1054">
        <f>IF(A1054=0,0,VLOOKUP(A1054,入力ファイル!B:T,3,FALSE))</f>
        <v>0</v>
      </c>
      <c r="C1054" s="1" t="str">
        <f>IF(A1054=0,"",VLOOKUP(A1054,入力ファイル!B:T,4,FALSE))</f>
        <v/>
      </c>
      <c r="D1054" t="str">
        <f t="shared" si="32"/>
        <v/>
      </c>
      <c r="E1054" t="str">
        <f t="shared" si="33"/>
        <v/>
      </c>
      <c r="F1054">
        <f>IF(A1054=0,0,VLOOKUP(A1054,入力ファイル!B:T,5,FALSE))</f>
        <v>0</v>
      </c>
      <c r="G1054">
        <f>IF(A1054=0,0,VLOOKUP(VLOOKUP(A1054,入力ファイル!B:T,6,FALSE),vendors!A:E,5,FALSE))</f>
        <v>0</v>
      </c>
      <c r="H1054">
        <f>IF(A1054=0,0,VLOOKUP(A1054,入力ファイル!B:T,15,FALSE))</f>
        <v>0</v>
      </c>
      <c r="I1054" t="str">
        <f>IFERROR(VLOOKUP(A1054,subject_ids!A:B,2,FALSE),"")</f>
        <v/>
      </c>
      <c r="J1054">
        <f>IF(A1054=0,0,VLOOKUP(A1054,入力ファイル!B:T,17,FALSE))</f>
        <v>0</v>
      </c>
      <c r="K1054">
        <f>IF(A1054=0,0,VLOOKUP(A1054,入力ファイル!B:T,19,FALSE))</f>
        <v>0</v>
      </c>
    </row>
    <row r="1055" spans="1:11">
      <c r="A1055">
        <f>filter_input!E1055</f>
        <v>0</v>
      </c>
      <c r="B1055">
        <f>IF(A1055=0,0,VLOOKUP(A1055,入力ファイル!B:T,3,FALSE))</f>
        <v>0</v>
      </c>
      <c r="C1055" s="1" t="str">
        <f>IF(A1055=0,"",VLOOKUP(A1055,入力ファイル!B:T,4,FALSE))</f>
        <v/>
      </c>
      <c r="D1055" t="str">
        <f t="shared" si="32"/>
        <v/>
      </c>
      <c r="E1055" t="str">
        <f t="shared" si="33"/>
        <v/>
      </c>
      <c r="F1055">
        <f>IF(A1055=0,0,VLOOKUP(A1055,入力ファイル!B:T,5,FALSE))</f>
        <v>0</v>
      </c>
      <c r="G1055">
        <f>IF(A1055=0,0,VLOOKUP(VLOOKUP(A1055,入力ファイル!B:T,6,FALSE),vendors!A:E,5,FALSE))</f>
        <v>0</v>
      </c>
      <c r="H1055">
        <f>IF(A1055=0,0,VLOOKUP(A1055,入力ファイル!B:T,15,FALSE))</f>
        <v>0</v>
      </c>
      <c r="I1055" t="str">
        <f>IFERROR(VLOOKUP(A1055,subject_ids!A:B,2,FALSE),"")</f>
        <v/>
      </c>
      <c r="J1055">
        <f>IF(A1055=0,0,VLOOKUP(A1055,入力ファイル!B:T,17,FALSE))</f>
        <v>0</v>
      </c>
      <c r="K1055">
        <f>IF(A1055=0,0,VLOOKUP(A1055,入力ファイル!B:T,19,FALSE))</f>
        <v>0</v>
      </c>
    </row>
    <row r="1056" spans="1:11">
      <c r="A1056">
        <f>filter_input!E1056</f>
        <v>0</v>
      </c>
      <c r="B1056">
        <f>IF(A1056=0,0,VLOOKUP(A1056,入力ファイル!B:T,3,FALSE))</f>
        <v>0</v>
      </c>
      <c r="C1056" s="1" t="str">
        <f>IF(A1056=0,"",VLOOKUP(A1056,入力ファイル!B:T,4,FALSE))</f>
        <v/>
      </c>
      <c r="D1056" t="str">
        <f t="shared" si="32"/>
        <v/>
      </c>
      <c r="E1056" t="str">
        <f t="shared" si="33"/>
        <v/>
      </c>
      <c r="F1056">
        <f>IF(A1056=0,0,VLOOKUP(A1056,入力ファイル!B:T,5,FALSE))</f>
        <v>0</v>
      </c>
      <c r="G1056">
        <f>IF(A1056=0,0,VLOOKUP(VLOOKUP(A1056,入力ファイル!B:T,6,FALSE),vendors!A:E,5,FALSE))</f>
        <v>0</v>
      </c>
      <c r="H1056">
        <f>IF(A1056=0,0,VLOOKUP(A1056,入力ファイル!B:T,15,FALSE))</f>
        <v>0</v>
      </c>
      <c r="I1056" t="str">
        <f>IFERROR(VLOOKUP(A1056,subject_ids!A:B,2,FALSE),"")</f>
        <v/>
      </c>
      <c r="J1056">
        <f>IF(A1056=0,0,VLOOKUP(A1056,入力ファイル!B:T,17,FALSE))</f>
        <v>0</v>
      </c>
      <c r="K1056">
        <f>IF(A1056=0,0,VLOOKUP(A1056,入力ファイル!B:T,19,FALSE))</f>
        <v>0</v>
      </c>
    </row>
    <row r="1057" spans="1:11">
      <c r="A1057">
        <f>filter_input!E1057</f>
        <v>0</v>
      </c>
      <c r="B1057">
        <f>IF(A1057=0,0,VLOOKUP(A1057,入力ファイル!B:T,3,FALSE))</f>
        <v>0</v>
      </c>
      <c r="C1057" s="1" t="str">
        <f>IF(A1057=0,"",VLOOKUP(A1057,入力ファイル!B:T,4,FALSE))</f>
        <v/>
      </c>
      <c r="D1057" t="str">
        <f t="shared" si="32"/>
        <v/>
      </c>
      <c r="E1057" t="str">
        <f t="shared" si="33"/>
        <v/>
      </c>
      <c r="F1057">
        <f>IF(A1057=0,0,VLOOKUP(A1057,入力ファイル!B:T,5,FALSE))</f>
        <v>0</v>
      </c>
      <c r="G1057">
        <f>IF(A1057=0,0,VLOOKUP(VLOOKUP(A1057,入力ファイル!B:T,6,FALSE),vendors!A:E,5,FALSE))</f>
        <v>0</v>
      </c>
      <c r="H1057">
        <f>IF(A1057=0,0,VLOOKUP(A1057,入力ファイル!B:T,15,FALSE))</f>
        <v>0</v>
      </c>
      <c r="I1057" t="str">
        <f>IFERROR(VLOOKUP(A1057,subject_ids!A:B,2,FALSE),"")</f>
        <v/>
      </c>
      <c r="J1057">
        <f>IF(A1057=0,0,VLOOKUP(A1057,入力ファイル!B:T,17,FALSE))</f>
        <v>0</v>
      </c>
      <c r="K1057">
        <f>IF(A1057=0,0,VLOOKUP(A1057,入力ファイル!B:T,19,FALSE))</f>
        <v>0</v>
      </c>
    </row>
    <row r="1058" spans="1:11">
      <c r="A1058">
        <f>filter_input!E1058</f>
        <v>0</v>
      </c>
      <c r="B1058">
        <f>IF(A1058=0,0,VLOOKUP(A1058,入力ファイル!B:T,3,FALSE))</f>
        <v>0</v>
      </c>
      <c r="C1058" s="1" t="str">
        <f>IF(A1058=0,"",VLOOKUP(A1058,入力ファイル!B:T,4,FALSE))</f>
        <v/>
      </c>
      <c r="D1058" t="str">
        <f t="shared" si="32"/>
        <v/>
      </c>
      <c r="E1058" t="str">
        <f t="shared" si="33"/>
        <v/>
      </c>
      <c r="F1058">
        <f>IF(A1058=0,0,VLOOKUP(A1058,入力ファイル!B:T,5,FALSE))</f>
        <v>0</v>
      </c>
      <c r="G1058">
        <f>IF(A1058=0,0,VLOOKUP(VLOOKUP(A1058,入力ファイル!B:T,6,FALSE),vendors!A:E,5,FALSE))</f>
        <v>0</v>
      </c>
      <c r="H1058">
        <f>IF(A1058=0,0,VLOOKUP(A1058,入力ファイル!B:T,15,FALSE))</f>
        <v>0</v>
      </c>
      <c r="I1058" t="str">
        <f>IFERROR(VLOOKUP(A1058,subject_ids!A:B,2,FALSE),"")</f>
        <v/>
      </c>
      <c r="J1058">
        <f>IF(A1058=0,0,VLOOKUP(A1058,入力ファイル!B:T,17,FALSE))</f>
        <v>0</v>
      </c>
      <c r="K1058">
        <f>IF(A1058=0,0,VLOOKUP(A1058,入力ファイル!B:T,19,FALSE))</f>
        <v>0</v>
      </c>
    </row>
    <row r="1059" spans="1:11">
      <c r="A1059">
        <f>filter_input!E1059</f>
        <v>0</v>
      </c>
      <c r="B1059">
        <f>IF(A1059=0,0,VLOOKUP(A1059,入力ファイル!B:T,3,FALSE))</f>
        <v>0</v>
      </c>
      <c r="C1059" s="1" t="str">
        <f>IF(A1059=0,"",VLOOKUP(A1059,入力ファイル!B:T,4,FALSE))</f>
        <v/>
      </c>
      <c r="D1059" t="str">
        <f t="shared" si="32"/>
        <v/>
      </c>
      <c r="E1059" t="str">
        <f t="shared" si="33"/>
        <v/>
      </c>
      <c r="F1059">
        <f>IF(A1059=0,0,VLOOKUP(A1059,入力ファイル!B:T,5,FALSE))</f>
        <v>0</v>
      </c>
      <c r="G1059">
        <f>IF(A1059=0,0,VLOOKUP(VLOOKUP(A1059,入力ファイル!B:T,6,FALSE),vendors!A:E,5,FALSE))</f>
        <v>0</v>
      </c>
      <c r="H1059">
        <f>IF(A1059=0,0,VLOOKUP(A1059,入力ファイル!B:T,15,FALSE))</f>
        <v>0</v>
      </c>
      <c r="I1059" t="str">
        <f>IFERROR(VLOOKUP(A1059,subject_ids!A:B,2,FALSE),"")</f>
        <v/>
      </c>
      <c r="J1059">
        <f>IF(A1059=0,0,VLOOKUP(A1059,入力ファイル!B:T,17,FALSE))</f>
        <v>0</v>
      </c>
      <c r="K1059">
        <f>IF(A1059=0,0,VLOOKUP(A1059,入力ファイル!B:T,19,FALSE))</f>
        <v>0</v>
      </c>
    </row>
    <row r="1060" spans="1:11">
      <c r="A1060">
        <f>filter_input!E1060</f>
        <v>0</v>
      </c>
      <c r="B1060">
        <f>IF(A1060=0,0,VLOOKUP(A1060,入力ファイル!B:T,3,FALSE))</f>
        <v>0</v>
      </c>
      <c r="C1060" s="1" t="str">
        <f>IF(A1060=0,"",VLOOKUP(A1060,入力ファイル!B:T,4,FALSE))</f>
        <v/>
      </c>
      <c r="D1060" t="str">
        <f t="shared" si="32"/>
        <v/>
      </c>
      <c r="E1060" t="str">
        <f t="shared" si="33"/>
        <v/>
      </c>
      <c r="F1060">
        <f>IF(A1060=0,0,VLOOKUP(A1060,入力ファイル!B:T,5,FALSE))</f>
        <v>0</v>
      </c>
      <c r="G1060">
        <f>IF(A1060=0,0,VLOOKUP(VLOOKUP(A1060,入力ファイル!B:T,6,FALSE),vendors!A:E,5,FALSE))</f>
        <v>0</v>
      </c>
      <c r="H1060">
        <f>IF(A1060=0,0,VLOOKUP(A1060,入力ファイル!B:T,15,FALSE))</f>
        <v>0</v>
      </c>
      <c r="I1060" t="str">
        <f>IFERROR(VLOOKUP(A1060,subject_ids!A:B,2,FALSE),"")</f>
        <v/>
      </c>
      <c r="J1060">
        <f>IF(A1060=0,0,VLOOKUP(A1060,入力ファイル!B:T,17,FALSE))</f>
        <v>0</v>
      </c>
      <c r="K1060">
        <f>IF(A1060=0,0,VLOOKUP(A1060,入力ファイル!B:T,19,FALSE))</f>
        <v>0</v>
      </c>
    </row>
    <row r="1061" spans="1:11">
      <c r="A1061">
        <f>filter_input!E1061</f>
        <v>0</v>
      </c>
      <c r="B1061">
        <f>IF(A1061=0,0,VLOOKUP(A1061,入力ファイル!B:T,3,FALSE))</f>
        <v>0</v>
      </c>
      <c r="C1061" s="1" t="str">
        <f>IF(A1061=0,"",VLOOKUP(A1061,入力ファイル!B:T,4,FALSE))</f>
        <v/>
      </c>
      <c r="D1061" t="str">
        <f t="shared" si="32"/>
        <v/>
      </c>
      <c r="E1061" t="str">
        <f t="shared" si="33"/>
        <v/>
      </c>
      <c r="F1061">
        <f>IF(A1061=0,0,VLOOKUP(A1061,入力ファイル!B:T,5,FALSE))</f>
        <v>0</v>
      </c>
      <c r="G1061">
        <f>IF(A1061=0,0,VLOOKUP(VLOOKUP(A1061,入力ファイル!B:T,6,FALSE),vendors!A:E,5,FALSE))</f>
        <v>0</v>
      </c>
      <c r="H1061">
        <f>IF(A1061=0,0,VLOOKUP(A1061,入力ファイル!B:T,15,FALSE))</f>
        <v>0</v>
      </c>
      <c r="I1061" t="str">
        <f>IFERROR(VLOOKUP(A1061,subject_ids!A:B,2,FALSE),"")</f>
        <v/>
      </c>
      <c r="J1061">
        <f>IF(A1061=0,0,VLOOKUP(A1061,入力ファイル!B:T,17,FALSE))</f>
        <v>0</v>
      </c>
      <c r="K1061">
        <f>IF(A1061=0,0,VLOOKUP(A1061,入力ファイル!B:T,19,FALSE))</f>
        <v>0</v>
      </c>
    </row>
    <row r="1062" spans="1:11">
      <c r="A1062">
        <f>filter_input!E1062</f>
        <v>0</v>
      </c>
      <c r="B1062">
        <f>IF(A1062=0,0,VLOOKUP(A1062,入力ファイル!B:T,3,FALSE))</f>
        <v>0</v>
      </c>
      <c r="C1062" s="1" t="str">
        <f>IF(A1062=0,"",VLOOKUP(A1062,入力ファイル!B:T,4,FALSE))</f>
        <v/>
      </c>
      <c r="D1062" t="str">
        <f t="shared" si="32"/>
        <v/>
      </c>
      <c r="E1062" t="str">
        <f t="shared" si="33"/>
        <v/>
      </c>
      <c r="F1062">
        <f>IF(A1062=0,0,VLOOKUP(A1062,入力ファイル!B:T,5,FALSE))</f>
        <v>0</v>
      </c>
      <c r="G1062">
        <f>IF(A1062=0,0,VLOOKUP(VLOOKUP(A1062,入力ファイル!B:T,6,FALSE),vendors!A:E,5,FALSE))</f>
        <v>0</v>
      </c>
      <c r="H1062">
        <f>IF(A1062=0,0,VLOOKUP(A1062,入力ファイル!B:T,15,FALSE))</f>
        <v>0</v>
      </c>
      <c r="I1062" t="str">
        <f>IFERROR(VLOOKUP(A1062,subject_ids!A:B,2,FALSE),"")</f>
        <v/>
      </c>
      <c r="J1062">
        <f>IF(A1062=0,0,VLOOKUP(A1062,入力ファイル!B:T,17,FALSE))</f>
        <v>0</v>
      </c>
      <c r="K1062">
        <f>IF(A1062=0,0,VLOOKUP(A1062,入力ファイル!B:T,19,FALSE))</f>
        <v>0</v>
      </c>
    </row>
    <row r="1063" spans="1:11">
      <c r="A1063">
        <f>filter_input!E1063</f>
        <v>0</v>
      </c>
      <c r="B1063">
        <f>IF(A1063=0,0,VLOOKUP(A1063,入力ファイル!B:T,3,FALSE))</f>
        <v>0</v>
      </c>
      <c r="C1063" s="1" t="str">
        <f>IF(A1063=0,"",VLOOKUP(A1063,入力ファイル!B:T,4,FALSE))</f>
        <v/>
      </c>
      <c r="D1063" t="str">
        <f t="shared" si="32"/>
        <v/>
      </c>
      <c r="E1063" t="str">
        <f t="shared" si="33"/>
        <v/>
      </c>
      <c r="F1063">
        <f>IF(A1063=0,0,VLOOKUP(A1063,入力ファイル!B:T,5,FALSE))</f>
        <v>0</v>
      </c>
      <c r="G1063">
        <f>IF(A1063=0,0,VLOOKUP(VLOOKUP(A1063,入力ファイル!B:T,6,FALSE),vendors!A:E,5,FALSE))</f>
        <v>0</v>
      </c>
      <c r="H1063">
        <f>IF(A1063=0,0,VLOOKUP(A1063,入力ファイル!B:T,15,FALSE))</f>
        <v>0</v>
      </c>
      <c r="I1063" t="str">
        <f>IFERROR(VLOOKUP(A1063,subject_ids!A:B,2,FALSE),"")</f>
        <v/>
      </c>
      <c r="J1063">
        <f>IF(A1063=0,0,VLOOKUP(A1063,入力ファイル!B:T,17,FALSE))</f>
        <v>0</v>
      </c>
      <c r="K1063">
        <f>IF(A1063=0,0,VLOOKUP(A1063,入力ファイル!B:T,19,FALSE))</f>
        <v>0</v>
      </c>
    </row>
    <row r="1064" spans="1:11">
      <c r="A1064">
        <f>filter_input!E1064</f>
        <v>0</v>
      </c>
      <c r="B1064">
        <f>IF(A1064=0,0,VLOOKUP(A1064,入力ファイル!B:T,3,FALSE))</f>
        <v>0</v>
      </c>
      <c r="C1064" s="1" t="str">
        <f>IF(A1064=0,"",VLOOKUP(A1064,入力ファイル!B:T,4,FALSE))</f>
        <v/>
      </c>
      <c r="D1064" t="str">
        <f t="shared" si="32"/>
        <v/>
      </c>
      <c r="E1064" t="str">
        <f t="shared" si="33"/>
        <v/>
      </c>
      <c r="F1064">
        <f>IF(A1064=0,0,VLOOKUP(A1064,入力ファイル!B:T,5,FALSE))</f>
        <v>0</v>
      </c>
      <c r="G1064">
        <f>IF(A1064=0,0,VLOOKUP(VLOOKUP(A1064,入力ファイル!B:T,6,FALSE),vendors!A:E,5,FALSE))</f>
        <v>0</v>
      </c>
      <c r="H1064">
        <f>IF(A1064=0,0,VLOOKUP(A1064,入力ファイル!B:T,15,FALSE))</f>
        <v>0</v>
      </c>
      <c r="I1064" t="str">
        <f>IFERROR(VLOOKUP(A1064,subject_ids!A:B,2,FALSE),"")</f>
        <v/>
      </c>
      <c r="J1064">
        <f>IF(A1064=0,0,VLOOKUP(A1064,入力ファイル!B:T,17,FALSE))</f>
        <v>0</v>
      </c>
      <c r="K1064">
        <f>IF(A1064=0,0,VLOOKUP(A1064,入力ファイル!B:T,19,FALSE))</f>
        <v>0</v>
      </c>
    </row>
    <row r="1065" spans="1:11">
      <c r="A1065">
        <f>filter_input!E1065</f>
        <v>0</v>
      </c>
      <c r="B1065">
        <f>IF(A1065=0,0,VLOOKUP(A1065,入力ファイル!B:T,3,FALSE))</f>
        <v>0</v>
      </c>
      <c r="C1065" s="1" t="str">
        <f>IF(A1065=0,"",VLOOKUP(A1065,入力ファイル!B:T,4,FALSE))</f>
        <v/>
      </c>
      <c r="D1065" t="str">
        <f t="shared" si="32"/>
        <v/>
      </c>
      <c r="E1065" t="str">
        <f t="shared" si="33"/>
        <v/>
      </c>
      <c r="F1065">
        <f>IF(A1065=0,0,VLOOKUP(A1065,入力ファイル!B:T,5,FALSE))</f>
        <v>0</v>
      </c>
      <c r="G1065">
        <f>IF(A1065=0,0,VLOOKUP(VLOOKUP(A1065,入力ファイル!B:T,6,FALSE),vendors!A:E,5,FALSE))</f>
        <v>0</v>
      </c>
      <c r="H1065">
        <f>IF(A1065=0,0,VLOOKUP(A1065,入力ファイル!B:T,15,FALSE))</f>
        <v>0</v>
      </c>
      <c r="I1065" t="str">
        <f>IFERROR(VLOOKUP(A1065,subject_ids!A:B,2,FALSE),"")</f>
        <v/>
      </c>
      <c r="J1065">
        <f>IF(A1065=0,0,VLOOKUP(A1065,入力ファイル!B:T,17,FALSE))</f>
        <v>0</v>
      </c>
      <c r="K1065">
        <f>IF(A1065=0,0,VLOOKUP(A1065,入力ファイル!B:T,19,FALSE))</f>
        <v>0</v>
      </c>
    </row>
    <row r="1066" spans="1:11">
      <c r="A1066">
        <f>filter_input!E1066</f>
        <v>0</v>
      </c>
      <c r="B1066">
        <f>IF(A1066=0,0,VLOOKUP(A1066,入力ファイル!B:T,3,FALSE))</f>
        <v>0</v>
      </c>
      <c r="C1066" s="1" t="str">
        <f>IF(A1066=0,"",VLOOKUP(A1066,入力ファイル!B:T,4,FALSE))</f>
        <v/>
      </c>
      <c r="D1066" t="str">
        <f t="shared" si="32"/>
        <v/>
      </c>
      <c r="E1066" t="str">
        <f t="shared" si="33"/>
        <v/>
      </c>
      <c r="F1066">
        <f>IF(A1066=0,0,VLOOKUP(A1066,入力ファイル!B:T,5,FALSE))</f>
        <v>0</v>
      </c>
      <c r="G1066">
        <f>IF(A1066=0,0,VLOOKUP(VLOOKUP(A1066,入力ファイル!B:T,6,FALSE),vendors!A:E,5,FALSE))</f>
        <v>0</v>
      </c>
      <c r="H1066">
        <f>IF(A1066=0,0,VLOOKUP(A1066,入力ファイル!B:T,15,FALSE))</f>
        <v>0</v>
      </c>
      <c r="I1066" t="str">
        <f>IFERROR(VLOOKUP(A1066,subject_ids!A:B,2,FALSE),"")</f>
        <v/>
      </c>
      <c r="J1066">
        <f>IF(A1066=0,0,VLOOKUP(A1066,入力ファイル!B:T,17,FALSE))</f>
        <v>0</v>
      </c>
      <c r="K1066">
        <f>IF(A1066=0,0,VLOOKUP(A1066,入力ファイル!B:T,19,FALSE))</f>
        <v>0</v>
      </c>
    </row>
    <row r="1067" spans="1:11">
      <c r="A1067">
        <f>filter_input!E1067</f>
        <v>0</v>
      </c>
      <c r="B1067">
        <f>IF(A1067=0,0,VLOOKUP(A1067,入力ファイル!B:T,3,FALSE))</f>
        <v>0</v>
      </c>
      <c r="C1067" s="1" t="str">
        <f>IF(A1067=0,"",VLOOKUP(A1067,入力ファイル!B:T,4,FALSE))</f>
        <v/>
      </c>
      <c r="D1067" t="str">
        <f t="shared" si="32"/>
        <v/>
      </c>
      <c r="E1067" t="str">
        <f t="shared" si="33"/>
        <v/>
      </c>
      <c r="F1067">
        <f>IF(A1067=0,0,VLOOKUP(A1067,入力ファイル!B:T,5,FALSE))</f>
        <v>0</v>
      </c>
      <c r="G1067">
        <f>IF(A1067=0,0,VLOOKUP(VLOOKUP(A1067,入力ファイル!B:T,6,FALSE),vendors!A:E,5,FALSE))</f>
        <v>0</v>
      </c>
      <c r="H1067">
        <f>IF(A1067=0,0,VLOOKUP(A1067,入力ファイル!B:T,15,FALSE))</f>
        <v>0</v>
      </c>
      <c r="I1067" t="str">
        <f>IFERROR(VLOOKUP(A1067,subject_ids!A:B,2,FALSE),"")</f>
        <v/>
      </c>
      <c r="J1067">
        <f>IF(A1067=0,0,VLOOKUP(A1067,入力ファイル!B:T,17,FALSE))</f>
        <v>0</v>
      </c>
      <c r="K1067">
        <f>IF(A1067=0,0,VLOOKUP(A1067,入力ファイル!B:T,19,FALSE))</f>
        <v>0</v>
      </c>
    </row>
    <row r="1068" spans="1:11">
      <c r="A1068">
        <f>filter_input!E1068</f>
        <v>0</v>
      </c>
      <c r="B1068">
        <f>IF(A1068=0,0,VLOOKUP(A1068,入力ファイル!B:T,3,FALSE))</f>
        <v>0</v>
      </c>
      <c r="C1068" s="1" t="str">
        <f>IF(A1068=0,"",VLOOKUP(A1068,入力ファイル!B:T,4,FALSE))</f>
        <v/>
      </c>
      <c r="D1068" t="str">
        <f t="shared" si="32"/>
        <v/>
      </c>
      <c r="E1068" t="str">
        <f t="shared" si="33"/>
        <v/>
      </c>
      <c r="F1068">
        <f>IF(A1068=0,0,VLOOKUP(A1068,入力ファイル!B:T,5,FALSE))</f>
        <v>0</v>
      </c>
      <c r="G1068">
        <f>IF(A1068=0,0,VLOOKUP(VLOOKUP(A1068,入力ファイル!B:T,6,FALSE),vendors!A:E,5,FALSE))</f>
        <v>0</v>
      </c>
      <c r="H1068">
        <f>IF(A1068=0,0,VLOOKUP(A1068,入力ファイル!B:T,15,FALSE))</f>
        <v>0</v>
      </c>
      <c r="I1068" t="str">
        <f>IFERROR(VLOOKUP(A1068,subject_ids!A:B,2,FALSE),"")</f>
        <v/>
      </c>
      <c r="J1068">
        <f>IF(A1068=0,0,VLOOKUP(A1068,入力ファイル!B:T,17,FALSE))</f>
        <v>0</v>
      </c>
      <c r="K1068">
        <f>IF(A1068=0,0,VLOOKUP(A1068,入力ファイル!B:T,19,FALSE))</f>
        <v>0</v>
      </c>
    </row>
    <row r="1069" spans="1:11">
      <c r="A1069">
        <f>filter_input!E1069</f>
        <v>0</v>
      </c>
      <c r="B1069">
        <f>IF(A1069=0,0,VLOOKUP(A1069,入力ファイル!B:T,3,FALSE))</f>
        <v>0</v>
      </c>
      <c r="C1069" s="1" t="str">
        <f>IF(A1069=0,"",VLOOKUP(A1069,入力ファイル!B:T,4,FALSE))</f>
        <v/>
      </c>
      <c r="D1069" t="str">
        <f t="shared" si="32"/>
        <v/>
      </c>
      <c r="E1069" t="str">
        <f t="shared" si="33"/>
        <v/>
      </c>
      <c r="F1069">
        <f>IF(A1069=0,0,VLOOKUP(A1069,入力ファイル!B:T,5,FALSE))</f>
        <v>0</v>
      </c>
      <c r="G1069">
        <f>IF(A1069=0,0,VLOOKUP(VLOOKUP(A1069,入力ファイル!B:T,6,FALSE),vendors!A:E,5,FALSE))</f>
        <v>0</v>
      </c>
      <c r="H1069">
        <f>IF(A1069=0,0,VLOOKUP(A1069,入力ファイル!B:T,15,FALSE))</f>
        <v>0</v>
      </c>
      <c r="I1069" t="str">
        <f>IFERROR(VLOOKUP(A1069,subject_ids!A:B,2,FALSE),"")</f>
        <v/>
      </c>
      <c r="J1069">
        <f>IF(A1069=0,0,VLOOKUP(A1069,入力ファイル!B:T,17,FALSE))</f>
        <v>0</v>
      </c>
      <c r="K1069">
        <f>IF(A1069=0,0,VLOOKUP(A1069,入力ファイル!B:T,19,FALSE))</f>
        <v>0</v>
      </c>
    </row>
    <row r="1070" spans="1:11">
      <c r="A1070">
        <f>filter_input!E1070</f>
        <v>0</v>
      </c>
      <c r="B1070">
        <f>IF(A1070=0,0,VLOOKUP(A1070,入力ファイル!B:T,3,FALSE))</f>
        <v>0</v>
      </c>
      <c r="C1070" s="1" t="str">
        <f>IF(A1070=0,"",VLOOKUP(A1070,入力ファイル!B:T,4,FALSE))</f>
        <v/>
      </c>
      <c r="D1070" t="str">
        <f t="shared" si="32"/>
        <v/>
      </c>
      <c r="E1070" t="str">
        <f t="shared" si="33"/>
        <v/>
      </c>
      <c r="F1070">
        <f>IF(A1070=0,0,VLOOKUP(A1070,入力ファイル!B:T,5,FALSE))</f>
        <v>0</v>
      </c>
      <c r="G1070">
        <f>IF(A1070=0,0,VLOOKUP(VLOOKUP(A1070,入力ファイル!B:T,6,FALSE),vendors!A:E,5,FALSE))</f>
        <v>0</v>
      </c>
      <c r="H1070">
        <f>IF(A1070=0,0,VLOOKUP(A1070,入力ファイル!B:T,15,FALSE))</f>
        <v>0</v>
      </c>
      <c r="I1070" t="str">
        <f>IFERROR(VLOOKUP(A1070,subject_ids!A:B,2,FALSE),"")</f>
        <v/>
      </c>
      <c r="J1070">
        <f>IF(A1070=0,0,VLOOKUP(A1070,入力ファイル!B:T,17,FALSE))</f>
        <v>0</v>
      </c>
      <c r="K1070">
        <f>IF(A1070=0,0,VLOOKUP(A1070,入力ファイル!B:T,19,FALSE))</f>
        <v>0</v>
      </c>
    </row>
    <row r="1071" spans="1:11">
      <c r="A1071">
        <f>filter_input!E1071</f>
        <v>0</v>
      </c>
      <c r="B1071">
        <f>IF(A1071=0,0,VLOOKUP(A1071,入力ファイル!B:T,3,FALSE))</f>
        <v>0</v>
      </c>
      <c r="C1071" s="1" t="str">
        <f>IF(A1071=0,"",VLOOKUP(A1071,入力ファイル!B:T,4,FALSE))</f>
        <v/>
      </c>
      <c r="D1071" t="str">
        <f t="shared" si="32"/>
        <v/>
      </c>
      <c r="E1071" t="str">
        <f t="shared" si="33"/>
        <v/>
      </c>
      <c r="F1071">
        <f>IF(A1071=0,0,VLOOKUP(A1071,入力ファイル!B:T,5,FALSE))</f>
        <v>0</v>
      </c>
      <c r="G1071">
        <f>IF(A1071=0,0,VLOOKUP(VLOOKUP(A1071,入力ファイル!B:T,6,FALSE),vendors!A:E,5,FALSE))</f>
        <v>0</v>
      </c>
      <c r="H1071">
        <f>IF(A1071=0,0,VLOOKUP(A1071,入力ファイル!B:T,15,FALSE))</f>
        <v>0</v>
      </c>
      <c r="I1071" t="str">
        <f>IFERROR(VLOOKUP(A1071,subject_ids!A:B,2,FALSE),"")</f>
        <v/>
      </c>
      <c r="J1071">
        <f>IF(A1071=0,0,VLOOKUP(A1071,入力ファイル!B:T,17,FALSE))</f>
        <v>0</v>
      </c>
      <c r="K1071">
        <f>IF(A1071=0,0,VLOOKUP(A1071,入力ファイル!B:T,19,FALSE))</f>
        <v>0</v>
      </c>
    </row>
    <row r="1072" spans="1:11">
      <c r="A1072">
        <f>filter_input!E1072</f>
        <v>0</v>
      </c>
      <c r="B1072">
        <f>IF(A1072=0,0,VLOOKUP(A1072,入力ファイル!B:T,3,FALSE))</f>
        <v>0</v>
      </c>
      <c r="C1072" s="1" t="str">
        <f>IF(A1072=0,"",VLOOKUP(A1072,入力ファイル!B:T,4,FALSE))</f>
        <v/>
      </c>
      <c r="D1072" t="str">
        <f t="shared" si="32"/>
        <v/>
      </c>
      <c r="E1072" t="str">
        <f t="shared" si="33"/>
        <v/>
      </c>
      <c r="F1072">
        <f>IF(A1072=0,0,VLOOKUP(A1072,入力ファイル!B:T,5,FALSE))</f>
        <v>0</v>
      </c>
      <c r="G1072">
        <f>IF(A1072=0,0,VLOOKUP(VLOOKUP(A1072,入力ファイル!B:T,6,FALSE),vendors!A:E,5,FALSE))</f>
        <v>0</v>
      </c>
      <c r="H1072">
        <f>IF(A1072=0,0,VLOOKUP(A1072,入力ファイル!B:T,15,FALSE))</f>
        <v>0</v>
      </c>
      <c r="I1072" t="str">
        <f>IFERROR(VLOOKUP(A1072,subject_ids!A:B,2,FALSE),"")</f>
        <v/>
      </c>
      <c r="J1072">
        <f>IF(A1072=0,0,VLOOKUP(A1072,入力ファイル!B:T,17,FALSE))</f>
        <v>0</v>
      </c>
      <c r="K1072">
        <f>IF(A1072=0,0,VLOOKUP(A1072,入力ファイル!B:T,19,FALSE))</f>
        <v>0</v>
      </c>
    </row>
    <row r="1073" spans="1:11">
      <c r="A1073">
        <f>filter_input!E1073</f>
        <v>0</v>
      </c>
      <c r="B1073">
        <f>IF(A1073=0,0,VLOOKUP(A1073,入力ファイル!B:T,3,FALSE))</f>
        <v>0</v>
      </c>
      <c r="C1073" s="1" t="str">
        <f>IF(A1073=0,"",VLOOKUP(A1073,入力ファイル!B:T,4,FALSE))</f>
        <v/>
      </c>
      <c r="D1073" t="str">
        <f t="shared" si="32"/>
        <v/>
      </c>
      <c r="E1073" t="str">
        <f t="shared" si="33"/>
        <v/>
      </c>
      <c r="F1073">
        <f>IF(A1073=0,0,VLOOKUP(A1073,入力ファイル!B:T,5,FALSE))</f>
        <v>0</v>
      </c>
      <c r="G1073">
        <f>IF(A1073=0,0,VLOOKUP(VLOOKUP(A1073,入力ファイル!B:T,6,FALSE),vendors!A:E,5,FALSE))</f>
        <v>0</v>
      </c>
      <c r="H1073">
        <f>IF(A1073=0,0,VLOOKUP(A1073,入力ファイル!B:T,15,FALSE))</f>
        <v>0</v>
      </c>
      <c r="I1073" t="str">
        <f>IFERROR(VLOOKUP(A1073,subject_ids!A:B,2,FALSE),"")</f>
        <v/>
      </c>
      <c r="J1073">
        <f>IF(A1073=0,0,VLOOKUP(A1073,入力ファイル!B:T,17,FALSE))</f>
        <v>0</v>
      </c>
      <c r="K1073">
        <f>IF(A1073=0,0,VLOOKUP(A1073,入力ファイル!B:T,19,FALSE))</f>
        <v>0</v>
      </c>
    </row>
    <row r="1074" spans="1:11">
      <c r="A1074">
        <f>filter_input!E1074</f>
        <v>0</v>
      </c>
      <c r="B1074">
        <f>IF(A1074=0,0,VLOOKUP(A1074,入力ファイル!B:T,3,FALSE))</f>
        <v>0</v>
      </c>
      <c r="C1074" s="1" t="str">
        <f>IF(A1074=0,"",VLOOKUP(A1074,入力ファイル!B:T,4,FALSE))</f>
        <v/>
      </c>
      <c r="D1074" t="str">
        <f t="shared" si="32"/>
        <v/>
      </c>
      <c r="E1074" t="str">
        <f t="shared" si="33"/>
        <v/>
      </c>
      <c r="F1074">
        <f>IF(A1074=0,0,VLOOKUP(A1074,入力ファイル!B:T,5,FALSE))</f>
        <v>0</v>
      </c>
      <c r="G1074">
        <f>IF(A1074=0,0,VLOOKUP(VLOOKUP(A1074,入力ファイル!B:T,6,FALSE),vendors!A:E,5,FALSE))</f>
        <v>0</v>
      </c>
      <c r="H1074">
        <f>IF(A1074=0,0,VLOOKUP(A1074,入力ファイル!B:T,15,FALSE))</f>
        <v>0</v>
      </c>
      <c r="I1074" t="str">
        <f>IFERROR(VLOOKUP(A1074,subject_ids!A:B,2,FALSE),"")</f>
        <v/>
      </c>
      <c r="J1074">
        <f>IF(A1074=0,0,VLOOKUP(A1074,入力ファイル!B:T,17,FALSE))</f>
        <v>0</v>
      </c>
      <c r="K1074">
        <f>IF(A1074=0,0,VLOOKUP(A1074,入力ファイル!B:T,19,FALSE))</f>
        <v>0</v>
      </c>
    </row>
    <row r="1075" spans="1:11">
      <c r="A1075">
        <f>filter_input!E1075</f>
        <v>0</v>
      </c>
      <c r="B1075">
        <f>IF(A1075=0,0,VLOOKUP(A1075,入力ファイル!B:T,3,FALSE))</f>
        <v>0</v>
      </c>
      <c r="C1075" s="1" t="str">
        <f>IF(A1075=0,"",VLOOKUP(A1075,入力ファイル!B:T,4,FALSE))</f>
        <v/>
      </c>
      <c r="D1075" t="str">
        <f t="shared" si="32"/>
        <v/>
      </c>
      <c r="E1075" t="str">
        <f t="shared" si="33"/>
        <v/>
      </c>
      <c r="F1075">
        <f>IF(A1075=0,0,VLOOKUP(A1075,入力ファイル!B:T,5,FALSE))</f>
        <v>0</v>
      </c>
      <c r="G1075">
        <f>IF(A1075=0,0,VLOOKUP(VLOOKUP(A1075,入力ファイル!B:T,6,FALSE),vendors!A:E,5,FALSE))</f>
        <v>0</v>
      </c>
      <c r="H1075">
        <f>IF(A1075=0,0,VLOOKUP(A1075,入力ファイル!B:T,15,FALSE))</f>
        <v>0</v>
      </c>
      <c r="I1075" t="str">
        <f>IFERROR(VLOOKUP(A1075,subject_ids!A:B,2,FALSE),"")</f>
        <v/>
      </c>
      <c r="J1075">
        <f>IF(A1075=0,0,VLOOKUP(A1075,入力ファイル!B:T,17,FALSE))</f>
        <v>0</v>
      </c>
      <c r="K1075">
        <f>IF(A1075=0,0,VLOOKUP(A1075,入力ファイル!B:T,19,FALSE))</f>
        <v>0</v>
      </c>
    </row>
    <row r="1076" spans="1:11">
      <c r="A1076">
        <f>filter_input!E1076</f>
        <v>0</v>
      </c>
      <c r="B1076">
        <f>IF(A1076=0,0,VLOOKUP(A1076,入力ファイル!B:T,3,FALSE))</f>
        <v>0</v>
      </c>
      <c r="C1076" s="1" t="str">
        <f>IF(A1076=0,"",VLOOKUP(A1076,入力ファイル!B:T,4,FALSE))</f>
        <v/>
      </c>
      <c r="D1076" t="str">
        <f t="shared" si="32"/>
        <v/>
      </c>
      <c r="E1076" t="str">
        <f t="shared" si="33"/>
        <v/>
      </c>
      <c r="F1076">
        <f>IF(A1076=0,0,VLOOKUP(A1076,入力ファイル!B:T,5,FALSE))</f>
        <v>0</v>
      </c>
      <c r="G1076">
        <f>IF(A1076=0,0,VLOOKUP(VLOOKUP(A1076,入力ファイル!B:T,6,FALSE),vendors!A:E,5,FALSE))</f>
        <v>0</v>
      </c>
      <c r="H1076">
        <f>IF(A1076=0,0,VLOOKUP(A1076,入力ファイル!B:T,15,FALSE))</f>
        <v>0</v>
      </c>
      <c r="I1076" t="str">
        <f>IFERROR(VLOOKUP(A1076,subject_ids!A:B,2,FALSE),"")</f>
        <v/>
      </c>
      <c r="J1076">
        <f>IF(A1076=0,0,VLOOKUP(A1076,入力ファイル!B:T,17,FALSE))</f>
        <v>0</v>
      </c>
      <c r="K1076">
        <f>IF(A1076=0,0,VLOOKUP(A1076,入力ファイル!B:T,19,FALSE))</f>
        <v>0</v>
      </c>
    </row>
    <row r="1077" spans="1:11">
      <c r="A1077">
        <f>filter_input!E1077</f>
        <v>0</v>
      </c>
      <c r="B1077">
        <f>IF(A1077=0,0,VLOOKUP(A1077,入力ファイル!B:T,3,FALSE))</f>
        <v>0</v>
      </c>
      <c r="C1077" s="1" t="str">
        <f>IF(A1077=0,"",VLOOKUP(A1077,入力ファイル!B:T,4,FALSE))</f>
        <v/>
      </c>
      <c r="D1077" t="str">
        <f t="shared" si="32"/>
        <v/>
      </c>
      <c r="E1077" t="str">
        <f t="shared" si="33"/>
        <v/>
      </c>
      <c r="F1077">
        <f>IF(A1077=0,0,VLOOKUP(A1077,入力ファイル!B:T,5,FALSE))</f>
        <v>0</v>
      </c>
      <c r="G1077">
        <f>IF(A1077=0,0,VLOOKUP(VLOOKUP(A1077,入力ファイル!B:T,6,FALSE),vendors!A:E,5,FALSE))</f>
        <v>0</v>
      </c>
      <c r="H1077">
        <f>IF(A1077=0,0,VLOOKUP(A1077,入力ファイル!B:T,15,FALSE))</f>
        <v>0</v>
      </c>
      <c r="I1077" t="str">
        <f>IFERROR(VLOOKUP(A1077,subject_ids!A:B,2,FALSE),"")</f>
        <v/>
      </c>
      <c r="J1077">
        <f>IF(A1077=0,0,VLOOKUP(A1077,入力ファイル!B:T,17,FALSE))</f>
        <v>0</v>
      </c>
      <c r="K1077">
        <f>IF(A1077=0,0,VLOOKUP(A1077,入力ファイル!B:T,19,FALSE))</f>
        <v>0</v>
      </c>
    </row>
    <row r="1078" spans="1:11">
      <c r="A1078">
        <f>filter_input!E1078</f>
        <v>0</v>
      </c>
      <c r="B1078">
        <f>IF(A1078=0,0,VLOOKUP(A1078,入力ファイル!B:T,3,FALSE))</f>
        <v>0</v>
      </c>
      <c r="C1078" s="1" t="str">
        <f>IF(A1078=0,"",VLOOKUP(A1078,入力ファイル!B:T,4,FALSE))</f>
        <v/>
      </c>
      <c r="D1078" t="str">
        <f t="shared" si="32"/>
        <v/>
      </c>
      <c r="E1078" t="str">
        <f t="shared" si="33"/>
        <v/>
      </c>
      <c r="F1078">
        <f>IF(A1078=0,0,VLOOKUP(A1078,入力ファイル!B:T,5,FALSE))</f>
        <v>0</v>
      </c>
      <c r="G1078">
        <f>IF(A1078=0,0,VLOOKUP(VLOOKUP(A1078,入力ファイル!B:T,6,FALSE),vendors!A:E,5,FALSE))</f>
        <v>0</v>
      </c>
      <c r="H1078">
        <f>IF(A1078=0,0,VLOOKUP(A1078,入力ファイル!B:T,15,FALSE))</f>
        <v>0</v>
      </c>
      <c r="I1078" t="str">
        <f>IFERROR(VLOOKUP(A1078,subject_ids!A:B,2,FALSE),"")</f>
        <v/>
      </c>
      <c r="J1078">
        <f>IF(A1078=0,0,VLOOKUP(A1078,入力ファイル!B:T,17,FALSE))</f>
        <v>0</v>
      </c>
      <c r="K1078">
        <f>IF(A1078=0,0,VLOOKUP(A1078,入力ファイル!B:T,19,FALSE))</f>
        <v>0</v>
      </c>
    </row>
    <row r="1079" spans="1:11">
      <c r="A1079">
        <f>filter_input!E1079</f>
        <v>0</v>
      </c>
      <c r="B1079">
        <f>IF(A1079=0,0,VLOOKUP(A1079,入力ファイル!B:T,3,FALSE))</f>
        <v>0</v>
      </c>
      <c r="C1079" s="1" t="str">
        <f>IF(A1079=0,"",VLOOKUP(A1079,入力ファイル!B:T,4,FALSE))</f>
        <v/>
      </c>
      <c r="D1079" t="str">
        <f t="shared" si="32"/>
        <v/>
      </c>
      <c r="E1079" t="str">
        <f t="shared" si="33"/>
        <v/>
      </c>
      <c r="F1079">
        <f>IF(A1079=0,0,VLOOKUP(A1079,入力ファイル!B:T,5,FALSE))</f>
        <v>0</v>
      </c>
      <c r="G1079">
        <f>IF(A1079=0,0,VLOOKUP(VLOOKUP(A1079,入力ファイル!B:T,6,FALSE),vendors!A:E,5,FALSE))</f>
        <v>0</v>
      </c>
      <c r="H1079">
        <f>IF(A1079=0,0,VLOOKUP(A1079,入力ファイル!B:T,15,FALSE))</f>
        <v>0</v>
      </c>
      <c r="I1079" t="str">
        <f>IFERROR(VLOOKUP(A1079,subject_ids!A:B,2,FALSE),"")</f>
        <v/>
      </c>
      <c r="J1079">
        <f>IF(A1079=0,0,VLOOKUP(A1079,入力ファイル!B:T,17,FALSE))</f>
        <v>0</v>
      </c>
      <c r="K1079">
        <f>IF(A1079=0,0,VLOOKUP(A1079,入力ファイル!B:T,19,FALSE))</f>
        <v>0</v>
      </c>
    </row>
    <row r="1080" spans="1:11">
      <c r="A1080">
        <f>filter_input!E1080</f>
        <v>0</v>
      </c>
      <c r="B1080">
        <f>IF(A1080=0,0,VLOOKUP(A1080,入力ファイル!B:T,3,FALSE))</f>
        <v>0</v>
      </c>
      <c r="C1080" s="1" t="str">
        <f>IF(A1080=0,"",VLOOKUP(A1080,入力ファイル!B:T,4,FALSE))</f>
        <v/>
      </c>
      <c r="D1080" t="str">
        <f t="shared" si="32"/>
        <v/>
      </c>
      <c r="E1080" t="str">
        <f t="shared" si="33"/>
        <v/>
      </c>
      <c r="F1080">
        <f>IF(A1080=0,0,VLOOKUP(A1080,入力ファイル!B:T,5,FALSE))</f>
        <v>0</v>
      </c>
      <c r="G1080">
        <f>IF(A1080=0,0,VLOOKUP(VLOOKUP(A1080,入力ファイル!B:T,6,FALSE),vendors!A:E,5,FALSE))</f>
        <v>0</v>
      </c>
      <c r="H1080">
        <f>IF(A1080=0,0,VLOOKUP(A1080,入力ファイル!B:T,15,FALSE))</f>
        <v>0</v>
      </c>
      <c r="I1080" t="str">
        <f>IFERROR(VLOOKUP(A1080,subject_ids!A:B,2,FALSE),"")</f>
        <v/>
      </c>
      <c r="J1080">
        <f>IF(A1080=0,0,VLOOKUP(A1080,入力ファイル!B:T,17,FALSE))</f>
        <v>0</v>
      </c>
      <c r="K1080">
        <f>IF(A1080=0,0,VLOOKUP(A1080,入力ファイル!B:T,19,FALSE))</f>
        <v>0</v>
      </c>
    </row>
    <row r="1081" spans="1:11">
      <c r="A1081">
        <f>filter_input!E1081</f>
        <v>0</v>
      </c>
      <c r="B1081">
        <f>IF(A1081=0,0,VLOOKUP(A1081,入力ファイル!B:T,3,FALSE))</f>
        <v>0</v>
      </c>
      <c r="C1081" s="1" t="str">
        <f>IF(A1081=0,"",VLOOKUP(A1081,入力ファイル!B:T,4,FALSE))</f>
        <v/>
      </c>
      <c r="D1081" t="str">
        <f t="shared" si="32"/>
        <v/>
      </c>
      <c r="E1081" t="str">
        <f t="shared" si="33"/>
        <v/>
      </c>
      <c r="F1081">
        <f>IF(A1081=0,0,VLOOKUP(A1081,入力ファイル!B:T,5,FALSE))</f>
        <v>0</v>
      </c>
      <c r="G1081">
        <f>IF(A1081=0,0,VLOOKUP(VLOOKUP(A1081,入力ファイル!B:T,6,FALSE),vendors!A:E,5,FALSE))</f>
        <v>0</v>
      </c>
      <c r="H1081">
        <f>IF(A1081=0,0,VLOOKUP(A1081,入力ファイル!B:T,15,FALSE))</f>
        <v>0</v>
      </c>
      <c r="I1081" t="str">
        <f>IFERROR(VLOOKUP(A1081,subject_ids!A:B,2,FALSE),"")</f>
        <v/>
      </c>
      <c r="J1081">
        <f>IF(A1081=0,0,VLOOKUP(A1081,入力ファイル!B:T,17,FALSE))</f>
        <v>0</v>
      </c>
      <c r="K1081">
        <f>IF(A1081=0,0,VLOOKUP(A1081,入力ファイル!B:T,19,FALSE))</f>
        <v>0</v>
      </c>
    </row>
    <row r="1082" spans="1:11">
      <c r="A1082">
        <f>filter_input!E1082</f>
        <v>0</v>
      </c>
      <c r="B1082">
        <f>IF(A1082=0,0,VLOOKUP(A1082,入力ファイル!B:T,3,FALSE))</f>
        <v>0</v>
      </c>
      <c r="C1082" s="1" t="str">
        <f>IF(A1082=0,"",VLOOKUP(A1082,入力ファイル!B:T,4,FALSE))</f>
        <v/>
      </c>
      <c r="D1082" t="str">
        <f t="shared" si="32"/>
        <v/>
      </c>
      <c r="E1082" t="str">
        <f t="shared" si="33"/>
        <v/>
      </c>
      <c r="F1082">
        <f>IF(A1082=0,0,VLOOKUP(A1082,入力ファイル!B:T,5,FALSE))</f>
        <v>0</v>
      </c>
      <c r="G1082">
        <f>IF(A1082=0,0,VLOOKUP(VLOOKUP(A1082,入力ファイル!B:T,6,FALSE),vendors!A:E,5,FALSE))</f>
        <v>0</v>
      </c>
      <c r="H1082">
        <f>IF(A1082=0,0,VLOOKUP(A1082,入力ファイル!B:T,15,FALSE))</f>
        <v>0</v>
      </c>
      <c r="I1082" t="str">
        <f>IFERROR(VLOOKUP(A1082,subject_ids!A:B,2,FALSE),"")</f>
        <v/>
      </c>
      <c r="J1082">
        <f>IF(A1082=0,0,VLOOKUP(A1082,入力ファイル!B:T,17,FALSE))</f>
        <v>0</v>
      </c>
      <c r="K1082">
        <f>IF(A1082=0,0,VLOOKUP(A1082,入力ファイル!B:T,19,FALSE))</f>
        <v>0</v>
      </c>
    </row>
    <row r="1083" spans="1:11">
      <c r="A1083">
        <f>filter_input!E1083</f>
        <v>0</v>
      </c>
      <c r="B1083">
        <f>IF(A1083=0,0,VLOOKUP(A1083,入力ファイル!B:T,3,FALSE))</f>
        <v>0</v>
      </c>
      <c r="C1083" s="1" t="str">
        <f>IF(A1083=0,"",VLOOKUP(A1083,入力ファイル!B:T,4,FALSE))</f>
        <v/>
      </c>
      <c r="D1083" t="str">
        <f t="shared" si="32"/>
        <v/>
      </c>
      <c r="E1083" t="str">
        <f t="shared" si="33"/>
        <v/>
      </c>
      <c r="F1083">
        <f>IF(A1083=0,0,VLOOKUP(A1083,入力ファイル!B:T,5,FALSE))</f>
        <v>0</v>
      </c>
      <c r="G1083">
        <f>IF(A1083=0,0,VLOOKUP(VLOOKUP(A1083,入力ファイル!B:T,6,FALSE),vendors!A:E,5,FALSE))</f>
        <v>0</v>
      </c>
      <c r="H1083">
        <f>IF(A1083=0,0,VLOOKUP(A1083,入力ファイル!B:T,15,FALSE))</f>
        <v>0</v>
      </c>
      <c r="I1083" t="str">
        <f>IFERROR(VLOOKUP(A1083,subject_ids!A:B,2,FALSE),"")</f>
        <v/>
      </c>
      <c r="J1083">
        <f>IF(A1083=0,0,VLOOKUP(A1083,入力ファイル!B:T,17,FALSE))</f>
        <v>0</v>
      </c>
      <c r="K1083">
        <f>IF(A1083=0,0,VLOOKUP(A1083,入力ファイル!B:T,19,FALSE))</f>
        <v>0</v>
      </c>
    </row>
    <row r="1084" spans="1:11">
      <c r="A1084">
        <f>filter_input!E1084</f>
        <v>0</v>
      </c>
      <c r="B1084">
        <f>IF(A1084=0,0,VLOOKUP(A1084,入力ファイル!B:T,3,FALSE))</f>
        <v>0</v>
      </c>
      <c r="C1084" s="1" t="str">
        <f>IF(A1084=0,"",VLOOKUP(A1084,入力ファイル!B:T,4,FALSE))</f>
        <v/>
      </c>
      <c r="D1084" t="str">
        <f t="shared" si="32"/>
        <v/>
      </c>
      <c r="E1084" t="str">
        <f t="shared" si="33"/>
        <v/>
      </c>
      <c r="F1084">
        <f>IF(A1084=0,0,VLOOKUP(A1084,入力ファイル!B:T,5,FALSE))</f>
        <v>0</v>
      </c>
      <c r="G1084">
        <f>IF(A1084=0,0,VLOOKUP(VLOOKUP(A1084,入力ファイル!B:T,6,FALSE),vendors!A:E,5,FALSE))</f>
        <v>0</v>
      </c>
      <c r="H1084">
        <f>IF(A1084=0,0,VLOOKUP(A1084,入力ファイル!B:T,15,FALSE))</f>
        <v>0</v>
      </c>
      <c r="I1084" t="str">
        <f>IFERROR(VLOOKUP(A1084,subject_ids!A:B,2,FALSE),"")</f>
        <v/>
      </c>
      <c r="J1084">
        <f>IF(A1084=0,0,VLOOKUP(A1084,入力ファイル!B:T,17,FALSE))</f>
        <v>0</v>
      </c>
      <c r="K1084">
        <f>IF(A1084=0,0,VLOOKUP(A1084,入力ファイル!B:T,19,FALSE))</f>
        <v>0</v>
      </c>
    </row>
    <row r="1085" spans="1:11">
      <c r="A1085">
        <f>filter_input!E1085</f>
        <v>0</v>
      </c>
      <c r="B1085">
        <f>IF(A1085=0,0,VLOOKUP(A1085,入力ファイル!B:T,3,FALSE))</f>
        <v>0</v>
      </c>
      <c r="C1085" s="1" t="str">
        <f>IF(A1085=0,"",VLOOKUP(A1085,入力ファイル!B:T,4,FALSE))</f>
        <v/>
      </c>
      <c r="D1085" t="str">
        <f t="shared" si="32"/>
        <v/>
      </c>
      <c r="E1085" t="str">
        <f t="shared" si="33"/>
        <v/>
      </c>
      <c r="F1085">
        <f>IF(A1085=0,0,VLOOKUP(A1085,入力ファイル!B:T,5,FALSE))</f>
        <v>0</v>
      </c>
      <c r="G1085">
        <f>IF(A1085=0,0,VLOOKUP(VLOOKUP(A1085,入力ファイル!B:T,6,FALSE),vendors!A:E,5,FALSE))</f>
        <v>0</v>
      </c>
      <c r="H1085">
        <f>IF(A1085=0,0,VLOOKUP(A1085,入力ファイル!B:T,15,FALSE))</f>
        <v>0</v>
      </c>
      <c r="I1085" t="str">
        <f>IFERROR(VLOOKUP(A1085,subject_ids!A:B,2,FALSE),"")</f>
        <v/>
      </c>
      <c r="J1085">
        <f>IF(A1085=0,0,VLOOKUP(A1085,入力ファイル!B:T,17,FALSE))</f>
        <v>0</v>
      </c>
      <c r="K1085">
        <f>IF(A1085=0,0,VLOOKUP(A1085,入力ファイル!B:T,19,FALSE))</f>
        <v>0</v>
      </c>
    </row>
    <row r="1086" spans="1:11">
      <c r="A1086">
        <f>filter_input!E1086</f>
        <v>0</v>
      </c>
      <c r="B1086">
        <f>IF(A1086=0,0,VLOOKUP(A1086,入力ファイル!B:T,3,FALSE))</f>
        <v>0</v>
      </c>
      <c r="C1086" s="1" t="str">
        <f>IF(A1086=0,"",VLOOKUP(A1086,入力ファイル!B:T,4,FALSE))</f>
        <v/>
      </c>
      <c r="D1086" t="str">
        <f t="shared" si="32"/>
        <v/>
      </c>
      <c r="E1086" t="str">
        <f t="shared" si="33"/>
        <v/>
      </c>
      <c r="F1086">
        <f>IF(A1086=0,0,VLOOKUP(A1086,入力ファイル!B:T,5,FALSE))</f>
        <v>0</v>
      </c>
      <c r="G1086">
        <f>IF(A1086=0,0,VLOOKUP(VLOOKUP(A1086,入力ファイル!B:T,6,FALSE),vendors!A:E,5,FALSE))</f>
        <v>0</v>
      </c>
      <c r="H1086">
        <f>IF(A1086=0,0,VLOOKUP(A1086,入力ファイル!B:T,15,FALSE))</f>
        <v>0</v>
      </c>
      <c r="I1086" t="str">
        <f>IFERROR(VLOOKUP(A1086,subject_ids!A:B,2,FALSE),"")</f>
        <v/>
      </c>
      <c r="J1086">
        <f>IF(A1086=0,0,VLOOKUP(A1086,入力ファイル!B:T,17,FALSE))</f>
        <v>0</v>
      </c>
      <c r="K1086">
        <f>IF(A1086=0,0,VLOOKUP(A1086,入力ファイル!B:T,19,FALSE))</f>
        <v>0</v>
      </c>
    </row>
    <row r="1087" spans="1:11">
      <c r="A1087">
        <f>filter_input!E1087</f>
        <v>0</v>
      </c>
      <c r="B1087">
        <f>IF(A1087=0,0,VLOOKUP(A1087,入力ファイル!B:T,3,FALSE))</f>
        <v>0</v>
      </c>
      <c r="C1087" s="1" t="str">
        <f>IF(A1087=0,"",VLOOKUP(A1087,入力ファイル!B:T,4,FALSE))</f>
        <v/>
      </c>
      <c r="D1087" t="str">
        <f t="shared" si="32"/>
        <v/>
      </c>
      <c r="E1087" t="str">
        <f t="shared" si="33"/>
        <v/>
      </c>
      <c r="F1087">
        <f>IF(A1087=0,0,VLOOKUP(A1087,入力ファイル!B:T,5,FALSE))</f>
        <v>0</v>
      </c>
      <c r="G1087">
        <f>IF(A1087=0,0,VLOOKUP(VLOOKUP(A1087,入力ファイル!B:T,6,FALSE),vendors!A:E,5,FALSE))</f>
        <v>0</v>
      </c>
      <c r="H1087">
        <f>IF(A1087=0,0,VLOOKUP(A1087,入力ファイル!B:T,15,FALSE))</f>
        <v>0</v>
      </c>
      <c r="I1087" t="str">
        <f>IFERROR(VLOOKUP(A1087,subject_ids!A:B,2,FALSE),"")</f>
        <v/>
      </c>
      <c r="J1087">
        <f>IF(A1087=0,0,VLOOKUP(A1087,入力ファイル!B:T,17,FALSE))</f>
        <v>0</v>
      </c>
      <c r="K1087">
        <f>IF(A1087=0,0,VLOOKUP(A1087,入力ファイル!B:T,19,FALSE))</f>
        <v>0</v>
      </c>
    </row>
    <row r="1088" spans="1:11">
      <c r="A1088">
        <f>filter_input!E1088</f>
        <v>0</v>
      </c>
      <c r="B1088">
        <f>IF(A1088=0,0,VLOOKUP(A1088,入力ファイル!B:T,3,FALSE))</f>
        <v>0</v>
      </c>
      <c r="C1088" s="1" t="str">
        <f>IF(A1088=0,"",VLOOKUP(A1088,入力ファイル!B:T,4,FALSE))</f>
        <v/>
      </c>
      <c r="D1088" t="str">
        <f t="shared" si="32"/>
        <v/>
      </c>
      <c r="E1088" t="str">
        <f t="shared" si="33"/>
        <v/>
      </c>
      <c r="F1088">
        <f>IF(A1088=0,0,VLOOKUP(A1088,入力ファイル!B:T,5,FALSE))</f>
        <v>0</v>
      </c>
      <c r="G1088">
        <f>IF(A1088=0,0,VLOOKUP(VLOOKUP(A1088,入力ファイル!B:T,6,FALSE),vendors!A:E,5,FALSE))</f>
        <v>0</v>
      </c>
      <c r="H1088">
        <f>IF(A1088=0,0,VLOOKUP(A1088,入力ファイル!B:T,15,FALSE))</f>
        <v>0</v>
      </c>
      <c r="I1088" t="str">
        <f>IFERROR(VLOOKUP(A1088,subject_ids!A:B,2,FALSE),"")</f>
        <v/>
      </c>
      <c r="J1088">
        <f>IF(A1088=0,0,VLOOKUP(A1088,入力ファイル!B:T,17,FALSE))</f>
        <v>0</v>
      </c>
      <c r="K1088">
        <f>IF(A1088=0,0,VLOOKUP(A1088,入力ファイル!B:T,19,FALSE))</f>
        <v>0</v>
      </c>
    </row>
    <row r="1089" spans="1:11">
      <c r="A1089">
        <f>filter_input!E1089</f>
        <v>0</v>
      </c>
      <c r="B1089">
        <f>IF(A1089=0,0,VLOOKUP(A1089,入力ファイル!B:T,3,FALSE))</f>
        <v>0</v>
      </c>
      <c r="C1089" s="1" t="str">
        <f>IF(A1089=0,"",VLOOKUP(A1089,入力ファイル!B:T,4,FALSE))</f>
        <v/>
      </c>
      <c r="D1089" t="str">
        <f t="shared" si="32"/>
        <v/>
      </c>
      <c r="E1089" t="str">
        <f t="shared" si="33"/>
        <v/>
      </c>
      <c r="F1089">
        <f>IF(A1089=0,0,VLOOKUP(A1089,入力ファイル!B:T,5,FALSE))</f>
        <v>0</v>
      </c>
      <c r="G1089">
        <f>IF(A1089=0,0,VLOOKUP(VLOOKUP(A1089,入力ファイル!B:T,6,FALSE),vendors!A:E,5,FALSE))</f>
        <v>0</v>
      </c>
      <c r="H1089">
        <f>IF(A1089=0,0,VLOOKUP(A1089,入力ファイル!B:T,15,FALSE))</f>
        <v>0</v>
      </c>
      <c r="I1089" t="str">
        <f>IFERROR(VLOOKUP(A1089,subject_ids!A:B,2,FALSE),"")</f>
        <v/>
      </c>
      <c r="J1089">
        <f>IF(A1089=0,0,VLOOKUP(A1089,入力ファイル!B:T,17,FALSE))</f>
        <v>0</v>
      </c>
      <c r="K1089">
        <f>IF(A1089=0,0,VLOOKUP(A1089,入力ファイル!B:T,19,FALSE))</f>
        <v>0</v>
      </c>
    </row>
    <row r="1090" spans="1:11">
      <c r="A1090">
        <f>filter_input!E1090</f>
        <v>0</v>
      </c>
      <c r="B1090">
        <f>IF(A1090=0,0,VLOOKUP(A1090,入力ファイル!B:T,3,FALSE))</f>
        <v>0</v>
      </c>
      <c r="C1090" s="1" t="str">
        <f>IF(A1090=0,"",VLOOKUP(A1090,入力ファイル!B:T,4,FALSE))</f>
        <v/>
      </c>
      <c r="D1090" t="str">
        <f t="shared" si="32"/>
        <v/>
      </c>
      <c r="E1090" t="str">
        <f t="shared" si="33"/>
        <v/>
      </c>
      <c r="F1090">
        <f>IF(A1090=0,0,VLOOKUP(A1090,入力ファイル!B:T,5,FALSE))</f>
        <v>0</v>
      </c>
      <c r="G1090">
        <f>IF(A1090=0,0,VLOOKUP(VLOOKUP(A1090,入力ファイル!B:T,6,FALSE),vendors!A:E,5,FALSE))</f>
        <v>0</v>
      </c>
      <c r="H1090">
        <f>IF(A1090=0,0,VLOOKUP(A1090,入力ファイル!B:T,15,FALSE))</f>
        <v>0</v>
      </c>
      <c r="I1090" t="str">
        <f>IFERROR(VLOOKUP(A1090,subject_ids!A:B,2,FALSE),"")</f>
        <v/>
      </c>
      <c r="J1090">
        <f>IF(A1090=0,0,VLOOKUP(A1090,入力ファイル!B:T,17,FALSE))</f>
        <v>0</v>
      </c>
      <c r="K1090">
        <f>IF(A1090=0,0,VLOOKUP(A1090,入力ファイル!B:T,19,FALSE))</f>
        <v>0</v>
      </c>
    </row>
    <row r="1091" spans="1:11">
      <c r="A1091">
        <f>filter_input!E1091</f>
        <v>0</v>
      </c>
      <c r="B1091">
        <f>IF(A1091=0,0,VLOOKUP(A1091,入力ファイル!B:T,3,FALSE))</f>
        <v>0</v>
      </c>
      <c r="C1091" s="1" t="str">
        <f>IF(A1091=0,"",VLOOKUP(A1091,入力ファイル!B:T,4,FALSE))</f>
        <v/>
      </c>
      <c r="D1091" t="str">
        <f t="shared" ref="D1091:D1154" si="34">IF(A1091=0,"",YEAR(C1091))</f>
        <v/>
      </c>
      <c r="E1091" t="str">
        <f t="shared" ref="E1091:E1154" si="35">IF(A1091=0,"",INT(C1091*10000))</f>
        <v/>
      </c>
      <c r="F1091">
        <f>IF(A1091=0,0,VLOOKUP(A1091,入力ファイル!B:T,5,FALSE))</f>
        <v>0</v>
      </c>
      <c r="G1091">
        <f>IF(A1091=0,0,VLOOKUP(VLOOKUP(A1091,入力ファイル!B:T,6,FALSE),vendors!A:E,5,FALSE))</f>
        <v>0</v>
      </c>
      <c r="H1091">
        <f>IF(A1091=0,0,VLOOKUP(A1091,入力ファイル!B:T,15,FALSE))</f>
        <v>0</v>
      </c>
      <c r="I1091" t="str">
        <f>IFERROR(VLOOKUP(A1091,subject_ids!A:B,2,FALSE),"")</f>
        <v/>
      </c>
      <c r="J1091">
        <f>IF(A1091=0,0,VLOOKUP(A1091,入力ファイル!B:T,17,FALSE))</f>
        <v>0</v>
      </c>
      <c r="K1091">
        <f>IF(A1091=0,0,VLOOKUP(A1091,入力ファイル!B:T,19,FALSE))</f>
        <v>0</v>
      </c>
    </row>
    <row r="1092" spans="1:11">
      <c r="A1092">
        <f>filter_input!E1092</f>
        <v>0</v>
      </c>
      <c r="B1092">
        <f>IF(A1092=0,0,VLOOKUP(A1092,入力ファイル!B:T,3,FALSE))</f>
        <v>0</v>
      </c>
      <c r="C1092" s="1" t="str">
        <f>IF(A1092=0,"",VLOOKUP(A1092,入力ファイル!B:T,4,FALSE))</f>
        <v/>
      </c>
      <c r="D1092" t="str">
        <f t="shared" si="34"/>
        <v/>
      </c>
      <c r="E1092" t="str">
        <f t="shared" si="35"/>
        <v/>
      </c>
      <c r="F1092">
        <f>IF(A1092=0,0,VLOOKUP(A1092,入力ファイル!B:T,5,FALSE))</f>
        <v>0</v>
      </c>
      <c r="G1092">
        <f>IF(A1092=0,0,VLOOKUP(VLOOKUP(A1092,入力ファイル!B:T,6,FALSE),vendors!A:E,5,FALSE))</f>
        <v>0</v>
      </c>
      <c r="H1092">
        <f>IF(A1092=0,0,VLOOKUP(A1092,入力ファイル!B:T,15,FALSE))</f>
        <v>0</v>
      </c>
      <c r="I1092" t="str">
        <f>IFERROR(VLOOKUP(A1092,subject_ids!A:B,2,FALSE),"")</f>
        <v/>
      </c>
      <c r="J1092">
        <f>IF(A1092=0,0,VLOOKUP(A1092,入力ファイル!B:T,17,FALSE))</f>
        <v>0</v>
      </c>
      <c r="K1092">
        <f>IF(A1092=0,0,VLOOKUP(A1092,入力ファイル!B:T,19,FALSE))</f>
        <v>0</v>
      </c>
    </row>
    <row r="1093" spans="1:11">
      <c r="A1093">
        <f>filter_input!E1093</f>
        <v>0</v>
      </c>
      <c r="B1093">
        <f>IF(A1093=0,0,VLOOKUP(A1093,入力ファイル!B:T,3,FALSE))</f>
        <v>0</v>
      </c>
      <c r="C1093" s="1" t="str">
        <f>IF(A1093=0,"",VLOOKUP(A1093,入力ファイル!B:T,4,FALSE))</f>
        <v/>
      </c>
      <c r="D1093" t="str">
        <f t="shared" si="34"/>
        <v/>
      </c>
      <c r="E1093" t="str">
        <f t="shared" si="35"/>
        <v/>
      </c>
      <c r="F1093">
        <f>IF(A1093=0,0,VLOOKUP(A1093,入力ファイル!B:T,5,FALSE))</f>
        <v>0</v>
      </c>
      <c r="G1093">
        <f>IF(A1093=0,0,VLOOKUP(VLOOKUP(A1093,入力ファイル!B:T,6,FALSE),vendors!A:E,5,FALSE))</f>
        <v>0</v>
      </c>
      <c r="H1093">
        <f>IF(A1093=0,0,VLOOKUP(A1093,入力ファイル!B:T,15,FALSE))</f>
        <v>0</v>
      </c>
      <c r="I1093" t="str">
        <f>IFERROR(VLOOKUP(A1093,subject_ids!A:B,2,FALSE),"")</f>
        <v/>
      </c>
      <c r="J1093">
        <f>IF(A1093=0,0,VLOOKUP(A1093,入力ファイル!B:T,17,FALSE))</f>
        <v>0</v>
      </c>
      <c r="K1093">
        <f>IF(A1093=0,0,VLOOKUP(A1093,入力ファイル!B:T,19,FALSE))</f>
        <v>0</v>
      </c>
    </row>
    <row r="1094" spans="1:11">
      <c r="A1094">
        <f>filter_input!E1094</f>
        <v>0</v>
      </c>
      <c r="B1094">
        <f>IF(A1094=0,0,VLOOKUP(A1094,入力ファイル!B:T,3,FALSE))</f>
        <v>0</v>
      </c>
      <c r="C1094" s="1" t="str">
        <f>IF(A1094=0,"",VLOOKUP(A1094,入力ファイル!B:T,4,FALSE))</f>
        <v/>
      </c>
      <c r="D1094" t="str">
        <f t="shared" si="34"/>
        <v/>
      </c>
      <c r="E1094" t="str">
        <f t="shared" si="35"/>
        <v/>
      </c>
      <c r="F1094">
        <f>IF(A1094=0,0,VLOOKUP(A1094,入力ファイル!B:T,5,FALSE))</f>
        <v>0</v>
      </c>
      <c r="G1094">
        <f>IF(A1094=0,0,VLOOKUP(VLOOKUP(A1094,入力ファイル!B:T,6,FALSE),vendors!A:E,5,FALSE))</f>
        <v>0</v>
      </c>
      <c r="H1094">
        <f>IF(A1094=0,0,VLOOKUP(A1094,入力ファイル!B:T,15,FALSE))</f>
        <v>0</v>
      </c>
      <c r="I1094" t="str">
        <f>IFERROR(VLOOKUP(A1094,subject_ids!A:B,2,FALSE),"")</f>
        <v/>
      </c>
      <c r="J1094">
        <f>IF(A1094=0,0,VLOOKUP(A1094,入力ファイル!B:T,17,FALSE))</f>
        <v>0</v>
      </c>
      <c r="K1094">
        <f>IF(A1094=0,0,VLOOKUP(A1094,入力ファイル!B:T,19,FALSE))</f>
        <v>0</v>
      </c>
    </row>
    <row r="1095" spans="1:11">
      <c r="A1095">
        <f>filter_input!E1095</f>
        <v>0</v>
      </c>
      <c r="B1095">
        <f>IF(A1095=0,0,VLOOKUP(A1095,入力ファイル!B:T,3,FALSE))</f>
        <v>0</v>
      </c>
      <c r="C1095" s="1" t="str">
        <f>IF(A1095=0,"",VLOOKUP(A1095,入力ファイル!B:T,4,FALSE))</f>
        <v/>
      </c>
      <c r="D1095" t="str">
        <f t="shared" si="34"/>
        <v/>
      </c>
      <c r="E1095" t="str">
        <f t="shared" si="35"/>
        <v/>
      </c>
      <c r="F1095">
        <f>IF(A1095=0,0,VLOOKUP(A1095,入力ファイル!B:T,5,FALSE))</f>
        <v>0</v>
      </c>
      <c r="G1095">
        <f>IF(A1095=0,0,VLOOKUP(VLOOKUP(A1095,入力ファイル!B:T,6,FALSE),vendors!A:E,5,FALSE))</f>
        <v>0</v>
      </c>
      <c r="H1095">
        <f>IF(A1095=0,0,VLOOKUP(A1095,入力ファイル!B:T,15,FALSE))</f>
        <v>0</v>
      </c>
      <c r="I1095" t="str">
        <f>IFERROR(VLOOKUP(A1095,subject_ids!A:B,2,FALSE),"")</f>
        <v/>
      </c>
      <c r="J1095">
        <f>IF(A1095=0,0,VLOOKUP(A1095,入力ファイル!B:T,17,FALSE))</f>
        <v>0</v>
      </c>
      <c r="K1095">
        <f>IF(A1095=0,0,VLOOKUP(A1095,入力ファイル!B:T,19,FALSE))</f>
        <v>0</v>
      </c>
    </row>
    <row r="1096" spans="1:11">
      <c r="A1096">
        <f>filter_input!E1096</f>
        <v>0</v>
      </c>
      <c r="B1096">
        <f>IF(A1096=0,0,VLOOKUP(A1096,入力ファイル!B:T,3,FALSE))</f>
        <v>0</v>
      </c>
      <c r="C1096" s="1" t="str">
        <f>IF(A1096=0,"",VLOOKUP(A1096,入力ファイル!B:T,4,FALSE))</f>
        <v/>
      </c>
      <c r="D1096" t="str">
        <f t="shared" si="34"/>
        <v/>
      </c>
      <c r="E1096" t="str">
        <f t="shared" si="35"/>
        <v/>
      </c>
      <c r="F1096">
        <f>IF(A1096=0,0,VLOOKUP(A1096,入力ファイル!B:T,5,FALSE))</f>
        <v>0</v>
      </c>
      <c r="G1096">
        <f>IF(A1096=0,0,VLOOKUP(VLOOKUP(A1096,入力ファイル!B:T,6,FALSE),vendors!A:E,5,FALSE))</f>
        <v>0</v>
      </c>
      <c r="H1096">
        <f>IF(A1096=0,0,VLOOKUP(A1096,入力ファイル!B:T,15,FALSE))</f>
        <v>0</v>
      </c>
      <c r="I1096" t="str">
        <f>IFERROR(VLOOKUP(A1096,subject_ids!A:B,2,FALSE),"")</f>
        <v/>
      </c>
      <c r="J1096">
        <f>IF(A1096=0,0,VLOOKUP(A1096,入力ファイル!B:T,17,FALSE))</f>
        <v>0</v>
      </c>
      <c r="K1096">
        <f>IF(A1096=0,0,VLOOKUP(A1096,入力ファイル!B:T,19,FALSE))</f>
        <v>0</v>
      </c>
    </row>
    <row r="1097" spans="1:11">
      <c r="A1097">
        <f>filter_input!E1097</f>
        <v>0</v>
      </c>
      <c r="B1097">
        <f>IF(A1097=0,0,VLOOKUP(A1097,入力ファイル!B:T,3,FALSE))</f>
        <v>0</v>
      </c>
      <c r="C1097" s="1" t="str">
        <f>IF(A1097=0,"",VLOOKUP(A1097,入力ファイル!B:T,4,FALSE))</f>
        <v/>
      </c>
      <c r="D1097" t="str">
        <f t="shared" si="34"/>
        <v/>
      </c>
      <c r="E1097" t="str">
        <f t="shared" si="35"/>
        <v/>
      </c>
      <c r="F1097">
        <f>IF(A1097=0,0,VLOOKUP(A1097,入力ファイル!B:T,5,FALSE))</f>
        <v>0</v>
      </c>
      <c r="G1097">
        <f>IF(A1097=0,0,VLOOKUP(VLOOKUP(A1097,入力ファイル!B:T,6,FALSE),vendors!A:E,5,FALSE))</f>
        <v>0</v>
      </c>
      <c r="H1097">
        <f>IF(A1097=0,0,VLOOKUP(A1097,入力ファイル!B:T,15,FALSE))</f>
        <v>0</v>
      </c>
      <c r="I1097" t="str">
        <f>IFERROR(VLOOKUP(A1097,subject_ids!A:B,2,FALSE),"")</f>
        <v/>
      </c>
      <c r="J1097">
        <f>IF(A1097=0,0,VLOOKUP(A1097,入力ファイル!B:T,17,FALSE))</f>
        <v>0</v>
      </c>
      <c r="K1097">
        <f>IF(A1097=0,0,VLOOKUP(A1097,入力ファイル!B:T,19,FALSE))</f>
        <v>0</v>
      </c>
    </row>
    <row r="1098" spans="1:11">
      <c r="A1098">
        <f>filter_input!E1098</f>
        <v>0</v>
      </c>
      <c r="B1098">
        <f>IF(A1098=0,0,VLOOKUP(A1098,入力ファイル!B:T,3,FALSE))</f>
        <v>0</v>
      </c>
      <c r="C1098" s="1" t="str">
        <f>IF(A1098=0,"",VLOOKUP(A1098,入力ファイル!B:T,4,FALSE))</f>
        <v/>
      </c>
      <c r="D1098" t="str">
        <f t="shared" si="34"/>
        <v/>
      </c>
      <c r="E1098" t="str">
        <f t="shared" si="35"/>
        <v/>
      </c>
      <c r="F1098">
        <f>IF(A1098=0,0,VLOOKUP(A1098,入力ファイル!B:T,5,FALSE))</f>
        <v>0</v>
      </c>
      <c r="G1098">
        <f>IF(A1098=0,0,VLOOKUP(VLOOKUP(A1098,入力ファイル!B:T,6,FALSE),vendors!A:E,5,FALSE))</f>
        <v>0</v>
      </c>
      <c r="H1098">
        <f>IF(A1098=0,0,VLOOKUP(A1098,入力ファイル!B:T,15,FALSE))</f>
        <v>0</v>
      </c>
      <c r="I1098" t="str">
        <f>IFERROR(VLOOKUP(A1098,subject_ids!A:B,2,FALSE),"")</f>
        <v/>
      </c>
      <c r="J1098">
        <f>IF(A1098=0,0,VLOOKUP(A1098,入力ファイル!B:T,17,FALSE))</f>
        <v>0</v>
      </c>
      <c r="K1098">
        <f>IF(A1098=0,0,VLOOKUP(A1098,入力ファイル!B:T,19,FALSE))</f>
        <v>0</v>
      </c>
    </row>
    <row r="1099" spans="1:11">
      <c r="A1099">
        <f>filter_input!E1099</f>
        <v>0</v>
      </c>
      <c r="B1099">
        <f>IF(A1099=0,0,VLOOKUP(A1099,入力ファイル!B:T,3,FALSE))</f>
        <v>0</v>
      </c>
      <c r="C1099" s="1" t="str">
        <f>IF(A1099=0,"",VLOOKUP(A1099,入力ファイル!B:T,4,FALSE))</f>
        <v/>
      </c>
      <c r="D1099" t="str">
        <f t="shared" si="34"/>
        <v/>
      </c>
      <c r="E1099" t="str">
        <f t="shared" si="35"/>
        <v/>
      </c>
      <c r="F1099">
        <f>IF(A1099=0,0,VLOOKUP(A1099,入力ファイル!B:T,5,FALSE))</f>
        <v>0</v>
      </c>
      <c r="G1099">
        <f>IF(A1099=0,0,VLOOKUP(VLOOKUP(A1099,入力ファイル!B:T,6,FALSE),vendors!A:E,5,FALSE))</f>
        <v>0</v>
      </c>
      <c r="H1099">
        <f>IF(A1099=0,0,VLOOKUP(A1099,入力ファイル!B:T,15,FALSE))</f>
        <v>0</v>
      </c>
      <c r="I1099" t="str">
        <f>IFERROR(VLOOKUP(A1099,subject_ids!A:B,2,FALSE),"")</f>
        <v/>
      </c>
      <c r="J1099">
        <f>IF(A1099=0,0,VLOOKUP(A1099,入力ファイル!B:T,17,FALSE))</f>
        <v>0</v>
      </c>
      <c r="K1099">
        <f>IF(A1099=0,0,VLOOKUP(A1099,入力ファイル!B:T,19,FALSE))</f>
        <v>0</v>
      </c>
    </row>
    <row r="1100" spans="1:11">
      <c r="A1100">
        <f>filter_input!E1100</f>
        <v>0</v>
      </c>
      <c r="B1100">
        <f>IF(A1100=0,0,VLOOKUP(A1100,入力ファイル!B:T,3,FALSE))</f>
        <v>0</v>
      </c>
      <c r="C1100" s="1" t="str">
        <f>IF(A1100=0,"",VLOOKUP(A1100,入力ファイル!B:T,4,FALSE))</f>
        <v/>
      </c>
      <c r="D1100" t="str">
        <f t="shared" si="34"/>
        <v/>
      </c>
      <c r="E1100" t="str">
        <f t="shared" si="35"/>
        <v/>
      </c>
      <c r="F1100">
        <f>IF(A1100=0,0,VLOOKUP(A1100,入力ファイル!B:T,5,FALSE))</f>
        <v>0</v>
      </c>
      <c r="G1100">
        <f>IF(A1100=0,0,VLOOKUP(VLOOKUP(A1100,入力ファイル!B:T,6,FALSE),vendors!A:E,5,FALSE))</f>
        <v>0</v>
      </c>
      <c r="H1100">
        <f>IF(A1100=0,0,VLOOKUP(A1100,入力ファイル!B:T,15,FALSE))</f>
        <v>0</v>
      </c>
      <c r="I1100" t="str">
        <f>IFERROR(VLOOKUP(A1100,subject_ids!A:B,2,FALSE),"")</f>
        <v/>
      </c>
      <c r="J1100">
        <f>IF(A1100=0,0,VLOOKUP(A1100,入力ファイル!B:T,17,FALSE))</f>
        <v>0</v>
      </c>
      <c r="K1100">
        <f>IF(A1100=0,0,VLOOKUP(A1100,入力ファイル!B:T,19,FALSE))</f>
        <v>0</v>
      </c>
    </row>
    <row r="1101" spans="1:11">
      <c r="A1101">
        <f>filter_input!E1101</f>
        <v>0</v>
      </c>
      <c r="B1101">
        <f>IF(A1101=0,0,VLOOKUP(A1101,入力ファイル!B:T,3,FALSE))</f>
        <v>0</v>
      </c>
      <c r="C1101" s="1" t="str">
        <f>IF(A1101=0,"",VLOOKUP(A1101,入力ファイル!B:T,4,FALSE))</f>
        <v/>
      </c>
      <c r="D1101" t="str">
        <f t="shared" si="34"/>
        <v/>
      </c>
      <c r="E1101" t="str">
        <f t="shared" si="35"/>
        <v/>
      </c>
      <c r="F1101">
        <f>IF(A1101=0,0,VLOOKUP(A1101,入力ファイル!B:T,5,FALSE))</f>
        <v>0</v>
      </c>
      <c r="G1101">
        <f>IF(A1101=0,0,VLOOKUP(VLOOKUP(A1101,入力ファイル!B:T,6,FALSE),vendors!A:E,5,FALSE))</f>
        <v>0</v>
      </c>
      <c r="H1101">
        <f>IF(A1101=0,0,VLOOKUP(A1101,入力ファイル!B:T,15,FALSE))</f>
        <v>0</v>
      </c>
      <c r="I1101" t="str">
        <f>IFERROR(VLOOKUP(A1101,subject_ids!A:B,2,FALSE),"")</f>
        <v/>
      </c>
      <c r="J1101">
        <f>IF(A1101=0,0,VLOOKUP(A1101,入力ファイル!B:T,17,FALSE))</f>
        <v>0</v>
      </c>
      <c r="K1101">
        <f>IF(A1101=0,0,VLOOKUP(A1101,入力ファイル!B:T,19,FALSE))</f>
        <v>0</v>
      </c>
    </row>
    <row r="1102" spans="1:11">
      <c r="A1102">
        <f>filter_input!E1102</f>
        <v>0</v>
      </c>
      <c r="B1102">
        <f>IF(A1102=0,0,VLOOKUP(A1102,入力ファイル!B:T,3,FALSE))</f>
        <v>0</v>
      </c>
      <c r="C1102" s="1" t="str">
        <f>IF(A1102=0,"",VLOOKUP(A1102,入力ファイル!B:T,4,FALSE))</f>
        <v/>
      </c>
      <c r="D1102" t="str">
        <f t="shared" si="34"/>
        <v/>
      </c>
      <c r="E1102" t="str">
        <f t="shared" si="35"/>
        <v/>
      </c>
      <c r="F1102">
        <f>IF(A1102=0,0,VLOOKUP(A1102,入力ファイル!B:T,5,FALSE))</f>
        <v>0</v>
      </c>
      <c r="G1102">
        <f>IF(A1102=0,0,VLOOKUP(VLOOKUP(A1102,入力ファイル!B:T,6,FALSE),vendors!A:E,5,FALSE))</f>
        <v>0</v>
      </c>
      <c r="H1102">
        <f>IF(A1102=0,0,VLOOKUP(A1102,入力ファイル!B:T,15,FALSE))</f>
        <v>0</v>
      </c>
      <c r="I1102" t="str">
        <f>IFERROR(VLOOKUP(A1102,subject_ids!A:B,2,FALSE),"")</f>
        <v/>
      </c>
      <c r="J1102">
        <f>IF(A1102=0,0,VLOOKUP(A1102,入力ファイル!B:T,17,FALSE))</f>
        <v>0</v>
      </c>
      <c r="K1102">
        <f>IF(A1102=0,0,VLOOKUP(A1102,入力ファイル!B:T,19,FALSE))</f>
        <v>0</v>
      </c>
    </row>
    <row r="1103" spans="1:11">
      <c r="A1103">
        <f>filter_input!E1103</f>
        <v>0</v>
      </c>
      <c r="B1103">
        <f>IF(A1103=0,0,VLOOKUP(A1103,入力ファイル!B:T,3,FALSE))</f>
        <v>0</v>
      </c>
      <c r="C1103" s="1" t="str">
        <f>IF(A1103=0,"",VLOOKUP(A1103,入力ファイル!B:T,4,FALSE))</f>
        <v/>
      </c>
      <c r="D1103" t="str">
        <f t="shared" si="34"/>
        <v/>
      </c>
      <c r="E1103" t="str">
        <f t="shared" si="35"/>
        <v/>
      </c>
      <c r="F1103">
        <f>IF(A1103=0,0,VLOOKUP(A1103,入力ファイル!B:T,5,FALSE))</f>
        <v>0</v>
      </c>
      <c r="G1103">
        <f>IF(A1103=0,0,VLOOKUP(VLOOKUP(A1103,入力ファイル!B:T,6,FALSE),vendors!A:E,5,FALSE))</f>
        <v>0</v>
      </c>
      <c r="H1103">
        <f>IF(A1103=0,0,VLOOKUP(A1103,入力ファイル!B:T,15,FALSE))</f>
        <v>0</v>
      </c>
      <c r="I1103" t="str">
        <f>IFERROR(VLOOKUP(A1103,subject_ids!A:B,2,FALSE),"")</f>
        <v/>
      </c>
      <c r="J1103">
        <f>IF(A1103=0,0,VLOOKUP(A1103,入力ファイル!B:T,17,FALSE))</f>
        <v>0</v>
      </c>
      <c r="K1103">
        <f>IF(A1103=0,0,VLOOKUP(A1103,入力ファイル!B:T,19,FALSE))</f>
        <v>0</v>
      </c>
    </row>
    <row r="1104" spans="1:11">
      <c r="A1104">
        <f>filter_input!E1104</f>
        <v>0</v>
      </c>
      <c r="B1104">
        <f>IF(A1104=0,0,VLOOKUP(A1104,入力ファイル!B:T,3,FALSE))</f>
        <v>0</v>
      </c>
      <c r="C1104" s="1" t="str">
        <f>IF(A1104=0,"",VLOOKUP(A1104,入力ファイル!B:T,4,FALSE))</f>
        <v/>
      </c>
      <c r="D1104" t="str">
        <f t="shared" si="34"/>
        <v/>
      </c>
      <c r="E1104" t="str">
        <f t="shared" si="35"/>
        <v/>
      </c>
      <c r="F1104">
        <f>IF(A1104=0,0,VLOOKUP(A1104,入力ファイル!B:T,5,FALSE))</f>
        <v>0</v>
      </c>
      <c r="G1104">
        <f>IF(A1104=0,0,VLOOKUP(VLOOKUP(A1104,入力ファイル!B:T,6,FALSE),vendors!A:E,5,FALSE))</f>
        <v>0</v>
      </c>
      <c r="H1104">
        <f>IF(A1104=0,0,VLOOKUP(A1104,入力ファイル!B:T,15,FALSE))</f>
        <v>0</v>
      </c>
      <c r="I1104" t="str">
        <f>IFERROR(VLOOKUP(A1104,subject_ids!A:B,2,FALSE),"")</f>
        <v/>
      </c>
      <c r="J1104">
        <f>IF(A1104=0,0,VLOOKUP(A1104,入力ファイル!B:T,17,FALSE))</f>
        <v>0</v>
      </c>
      <c r="K1104">
        <f>IF(A1104=0,0,VLOOKUP(A1104,入力ファイル!B:T,19,FALSE))</f>
        <v>0</v>
      </c>
    </row>
    <row r="1105" spans="1:11">
      <c r="A1105">
        <f>filter_input!E1105</f>
        <v>0</v>
      </c>
      <c r="B1105">
        <f>IF(A1105=0,0,VLOOKUP(A1105,入力ファイル!B:T,3,FALSE))</f>
        <v>0</v>
      </c>
      <c r="C1105" s="1" t="str">
        <f>IF(A1105=0,"",VLOOKUP(A1105,入力ファイル!B:T,4,FALSE))</f>
        <v/>
      </c>
      <c r="D1105" t="str">
        <f t="shared" si="34"/>
        <v/>
      </c>
      <c r="E1105" t="str">
        <f t="shared" si="35"/>
        <v/>
      </c>
      <c r="F1105">
        <f>IF(A1105=0,0,VLOOKUP(A1105,入力ファイル!B:T,5,FALSE))</f>
        <v>0</v>
      </c>
      <c r="G1105">
        <f>IF(A1105=0,0,VLOOKUP(VLOOKUP(A1105,入力ファイル!B:T,6,FALSE),vendors!A:E,5,FALSE))</f>
        <v>0</v>
      </c>
      <c r="H1105">
        <f>IF(A1105=0,0,VLOOKUP(A1105,入力ファイル!B:T,15,FALSE))</f>
        <v>0</v>
      </c>
      <c r="I1105" t="str">
        <f>IFERROR(VLOOKUP(A1105,subject_ids!A:B,2,FALSE),"")</f>
        <v/>
      </c>
      <c r="J1105">
        <f>IF(A1105=0,0,VLOOKUP(A1105,入力ファイル!B:T,17,FALSE))</f>
        <v>0</v>
      </c>
      <c r="K1105">
        <f>IF(A1105=0,0,VLOOKUP(A1105,入力ファイル!B:T,19,FALSE))</f>
        <v>0</v>
      </c>
    </row>
    <row r="1106" spans="1:11">
      <c r="A1106">
        <f>filter_input!E1106</f>
        <v>0</v>
      </c>
      <c r="B1106">
        <f>IF(A1106=0,0,VLOOKUP(A1106,入力ファイル!B:T,3,FALSE))</f>
        <v>0</v>
      </c>
      <c r="C1106" s="1" t="str">
        <f>IF(A1106=0,"",VLOOKUP(A1106,入力ファイル!B:T,4,FALSE))</f>
        <v/>
      </c>
      <c r="D1106" t="str">
        <f t="shared" si="34"/>
        <v/>
      </c>
      <c r="E1106" t="str">
        <f t="shared" si="35"/>
        <v/>
      </c>
      <c r="F1106">
        <f>IF(A1106=0,0,VLOOKUP(A1106,入力ファイル!B:T,5,FALSE))</f>
        <v>0</v>
      </c>
      <c r="G1106">
        <f>IF(A1106=0,0,VLOOKUP(VLOOKUP(A1106,入力ファイル!B:T,6,FALSE),vendors!A:E,5,FALSE))</f>
        <v>0</v>
      </c>
      <c r="H1106">
        <f>IF(A1106=0,0,VLOOKUP(A1106,入力ファイル!B:T,15,FALSE))</f>
        <v>0</v>
      </c>
      <c r="I1106" t="str">
        <f>IFERROR(VLOOKUP(A1106,subject_ids!A:B,2,FALSE),"")</f>
        <v/>
      </c>
      <c r="J1106">
        <f>IF(A1106=0,0,VLOOKUP(A1106,入力ファイル!B:T,17,FALSE))</f>
        <v>0</v>
      </c>
      <c r="K1106">
        <f>IF(A1106=0,0,VLOOKUP(A1106,入力ファイル!B:T,19,FALSE))</f>
        <v>0</v>
      </c>
    </row>
    <row r="1107" spans="1:11">
      <c r="A1107">
        <f>filter_input!E1107</f>
        <v>0</v>
      </c>
      <c r="B1107">
        <f>IF(A1107=0,0,VLOOKUP(A1107,入力ファイル!B:T,3,FALSE))</f>
        <v>0</v>
      </c>
      <c r="C1107" s="1" t="str">
        <f>IF(A1107=0,"",VLOOKUP(A1107,入力ファイル!B:T,4,FALSE))</f>
        <v/>
      </c>
      <c r="D1107" t="str">
        <f t="shared" si="34"/>
        <v/>
      </c>
      <c r="E1107" t="str">
        <f t="shared" si="35"/>
        <v/>
      </c>
      <c r="F1107">
        <f>IF(A1107=0,0,VLOOKUP(A1107,入力ファイル!B:T,5,FALSE))</f>
        <v>0</v>
      </c>
      <c r="G1107">
        <f>IF(A1107=0,0,VLOOKUP(VLOOKUP(A1107,入力ファイル!B:T,6,FALSE),vendors!A:E,5,FALSE))</f>
        <v>0</v>
      </c>
      <c r="H1107">
        <f>IF(A1107=0,0,VLOOKUP(A1107,入力ファイル!B:T,15,FALSE))</f>
        <v>0</v>
      </c>
      <c r="I1107" t="str">
        <f>IFERROR(VLOOKUP(A1107,subject_ids!A:B,2,FALSE),"")</f>
        <v/>
      </c>
      <c r="J1107">
        <f>IF(A1107=0,0,VLOOKUP(A1107,入力ファイル!B:T,17,FALSE))</f>
        <v>0</v>
      </c>
      <c r="K1107">
        <f>IF(A1107=0,0,VLOOKUP(A1107,入力ファイル!B:T,19,FALSE))</f>
        <v>0</v>
      </c>
    </row>
    <row r="1108" spans="1:11">
      <c r="A1108">
        <f>filter_input!E1108</f>
        <v>0</v>
      </c>
      <c r="B1108">
        <f>IF(A1108=0,0,VLOOKUP(A1108,入力ファイル!B:T,3,FALSE))</f>
        <v>0</v>
      </c>
      <c r="C1108" s="1" t="str">
        <f>IF(A1108=0,"",VLOOKUP(A1108,入力ファイル!B:T,4,FALSE))</f>
        <v/>
      </c>
      <c r="D1108" t="str">
        <f t="shared" si="34"/>
        <v/>
      </c>
      <c r="E1108" t="str">
        <f t="shared" si="35"/>
        <v/>
      </c>
      <c r="F1108">
        <f>IF(A1108=0,0,VLOOKUP(A1108,入力ファイル!B:T,5,FALSE))</f>
        <v>0</v>
      </c>
      <c r="G1108">
        <f>IF(A1108=0,0,VLOOKUP(VLOOKUP(A1108,入力ファイル!B:T,6,FALSE),vendors!A:E,5,FALSE))</f>
        <v>0</v>
      </c>
      <c r="H1108">
        <f>IF(A1108=0,0,VLOOKUP(A1108,入力ファイル!B:T,15,FALSE))</f>
        <v>0</v>
      </c>
      <c r="I1108" t="str">
        <f>IFERROR(VLOOKUP(A1108,subject_ids!A:B,2,FALSE),"")</f>
        <v/>
      </c>
      <c r="J1108">
        <f>IF(A1108=0,0,VLOOKUP(A1108,入力ファイル!B:T,17,FALSE))</f>
        <v>0</v>
      </c>
      <c r="K1108">
        <f>IF(A1108=0,0,VLOOKUP(A1108,入力ファイル!B:T,19,FALSE))</f>
        <v>0</v>
      </c>
    </row>
    <row r="1109" spans="1:11">
      <c r="A1109">
        <f>filter_input!E1109</f>
        <v>0</v>
      </c>
      <c r="B1109">
        <f>IF(A1109=0,0,VLOOKUP(A1109,入力ファイル!B:T,3,FALSE))</f>
        <v>0</v>
      </c>
      <c r="C1109" s="1" t="str">
        <f>IF(A1109=0,"",VLOOKUP(A1109,入力ファイル!B:T,4,FALSE))</f>
        <v/>
      </c>
      <c r="D1109" t="str">
        <f t="shared" si="34"/>
        <v/>
      </c>
      <c r="E1109" t="str">
        <f t="shared" si="35"/>
        <v/>
      </c>
      <c r="F1109">
        <f>IF(A1109=0,0,VLOOKUP(A1109,入力ファイル!B:T,5,FALSE))</f>
        <v>0</v>
      </c>
      <c r="G1109">
        <f>IF(A1109=0,0,VLOOKUP(VLOOKUP(A1109,入力ファイル!B:T,6,FALSE),vendors!A:E,5,FALSE))</f>
        <v>0</v>
      </c>
      <c r="H1109">
        <f>IF(A1109=0,0,VLOOKUP(A1109,入力ファイル!B:T,15,FALSE))</f>
        <v>0</v>
      </c>
      <c r="I1109" t="str">
        <f>IFERROR(VLOOKUP(A1109,subject_ids!A:B,2,FALSE),"")</f>
        <v/>
      </c>
      <c r="J1109">
        <f>IF(A1109=0,0,VLOOKUP(A1109,入力ファイル!B:T,17,FALSE))</f>
        <v>0</v>
      </c>
      <c r="K1109">
        <f>IF(A1109=0,0,VLOOKUP(A1109,入力ファイル!B:T,19,FALSE))</f>
        <v>0</v>
      </c>
    </row>
    <row r="1110" spans="1:11">
      <c r="A1110">
        <f>filter_input!E1110</f>
        <v>0</v>
      </c>
      <c r="B1110">
        <f>IF(A1110=0,0,VLOOKUP(A1110,入力ファイル!B:T,3,FALSE))</f>
        <v>0</v>
      </c>
      <c r="C1110" s="1" t="str">
        <f>IF(A1110=0,"",VLOOKUP(A1110,入力ファイル!B:T,4,FALSE))</f>
        <v/>
      </c>
      <c r="D1110" t="str">
        <f t="shared" si="34"/>
        <v/>
      </c>
      <c r="E1110" t="str">
        <f t="shared" si="35"/>
        <v/>
      </c>
      <c r="F1110">
        <f>IF(A1110=0,0,VLOOKUP(A1110,入力ファイル!B:T,5,FALSE))</f>
        <v>0</v>
      </c>
      <c r="G1110">
        <f>IF(A1110=0,0,VLOOKUP(VLOOKUP(A1110,入力ファイル!B:T,6,FALSE),vendors!A:E,5,FALSE))</f>
        <v>0</v>
      </c>
      <c r="H1110">
        <f>IF(A1110=0,0,VLOOKUP(A1110,入力ファイル!B:T,15,FALSE))</f>
        <v>0</v>
      </c>
      <c r="I1110" t="str">
        <f>IFERROR(VLOOKUP(A1110,subject_ids!A:B,2,FALSE),"")</f>
        <v/>
      </c>
      <c r="J1110">
        <f>IF(A1110=0,0,VLOOKUP(A1110,入力ファイル!B:T,17,FALSE))</f>
        <v>0</v>
      </c>
      <c r="K1110">
        <f>IF(A1110=0,0,VLOOKUP(A1110,入力ファイル!B:T,19,FALSE))</f>
        <v>0</v>
      </c>
    </row>
    <row r="1111" spans="1:11">
      <c r="A1111">
        <f>filter_input!E1111</f>
        <v>0</v>
      </c>
      <c r="B1111">
        <f>IF(A1111=0,0,VLOOKUP(A1111,入力ファイル!B:T,3,FALSE))</f>
        <v>0</v>
      </c>
      <c r="C1111" s="1" t="str">
        <f>IF(A1111=0,"",VLOOKUP(A1111,入力ファイル!B:T,4,FALSE))</f>
        <v/>
      </c>
      <c r="D1111" t="str">
        <f t="shared" si="34"/>
        <v/>
      </c>
      <c r="E1111" t="str">
        <f t="shared" si="35"/>
        <v/>
      </c>
      <c r="F1111">
        <f>IF(A1111=0,0,VLOOKUP(A1111,入力ファイル!B:T,5,FALSE))</f>
        <v>0</v>
      </c>
      <c r="G1111">
        <f>IF(A1111=0,0,VLOOKUP(VLOOKUP(A1111,入力ファイル!B:T,6,FALSE),vendors!A:E,5,FALSE))</f>
        <v>0</v>
      </c>
      <c r="H1111">
        <f>IF(A1111=0,0,VLOOKUP(A1111,入力ファイル!B:T,15,FALSE))</f>
        <v>0</v>
      </c>
      <c r="I1111" t="str">
        <f>IFERROR(VLOOKUP(A1111,subject_ids!A:B,2,FALSE),"")</f>
        <v/>
      </c>
      <c r="J1111">
        <f>IF(A1111=0,0,VLOOKUP(A1111,入力ファイル!B:T,17,FALSE))</f>
        <v>0</v>
      </c>
      <c r="K1111">
        <f>IF(A1111=0,0,VLOOKUP(A1111,入力ファイル!B:T,19,FALSE))</f>
        <v>0</v>
      </c>
    </row>
    <row r="1112" spans="1:11">
      <c r="A1112">
        <f>filter_input!E1112</f>
        <v>0</v>
      </c>
      <c r="B1112">
        <f>IF(A1112=0,0,VLOOKUP(A1112,入力ファイル!B:T,3,FALSE))</f>
        <v>0</v>
      </c>
      <c r="C1112" s="1" t="str">
        <f>IF(A1112=0,"",VLOOKUP(A1112,入力ファイル!B:T,4,FALSE))</f>
        <v/>
      </c>
      <c r="D1112" t="str">
        <f t="shared" si="34"/>
        <v/>
      </c>
      <c r="E1112" t="str">
        <f t="shared" si="35"/>
        <v/>
      </c>
      <c r="F1112">
        <f>IF(A1112=0,0,VLOOKUP(A1112,入力ファイル!B:T,5,FALSE))</f>
        <v>0</v>
      </c>
      <c r="G1112">
        <f>IF(A1112=0,0,VLOOKUP(VLOOKUP(A1112,入力ファイル!B:T,6,FALSE),vendors!A:E,5,FALSE))</f>
        <v>0</v>
      </c>
      <c r="H1112">
        <f>IF(A1112=0,0,VLOOKUP(A1112,入力ファイル!B:T,15,FALSE))</f>
        <v>0</v>
      </c>
      <c r="I1112" t="str">
        <f>IFERROR(VLOOKUP(A1112,subject_ids!A:B,2,FALSE),"")</f>
        <v/>
      </c>
      <c r="J1112">
        <f>IF(A1112=0,0,VLOOKUP(A1112,入力ファイル!B:T,17,FALSE))</f>
        <v>0</v>
      </c>
      <c r="K1112">
        <f>IF(A1112=0,0,VLOOKUP(A1112,入力ファイル!B:T,19,FALSE))</f>
        <v>0</v>
      </c>
    </row>
    <row r="1113" spans="1:11">
      <c r="A1113">
        <f>filter_input!E1113</f>
        <v>0</v>
      </c>
      <c r="B1113">
        <f>IF(A1113=0,0,VLOOKUP(A1113,入力ファイル!B:T,3,FALSE))</f>
        <v>0</v>
      </c>
      <c r="C1113" s="1" t="str">
        <f>IF(A1113=0,"",VLOOKUP(A1113,入力ファイル!B:T,4,FALSE))</f>
        <v/>
      </c>
      <c r="D1113" t="str">
        <f t="shared" si="34"/>
        <v/>
      </c>
      <c r="E1113" t="str">
        <f t="shared" si="35"/>
        <v/>
      </c>
      <c r="F1113">
        <f>IF(A1113=0,0,VLOOKUP(A1113,入力ファイル!B:T,5,FALSE))</f>
        <v>0</v>
      </c>
      <c r="G1113">
        <f>IF(A1113=0,0,VLOOKUP(VLOOKUP(A1113,入力ファイル!B:T,6,FALSE),vendors!A:E,5,FALSE))</f>
        <v>0</v>
      </c>
      <c r="H1113">
        <f>IF(A1113=0,0,VLOOKUP(A1113,入力ファイル!B:T,15,FALSE))</f>
        <v>0</v>
      </c>
      <c r="I1113" t="str">
        <f>IFERROR(VLOOKUP(A1113,subject_ids!A:B,2,FALSE),"")</f>
        <v/>
      </c>
      <c r="J1113">
        <f>IF(A1113=0,0,VLOOKUP(A1113,入力ファイル!B:T,17,FALSE))</f>
        <v>0</v>
      </c>
      <c r="K1113">
        <f>IF(A1113=0,0,VLOOKUP(A1113,入力ファイル!B:T,19,FALSE))</f>
        <v>0</v>
      </c>
    </row>
    <row r="1114" spans="1:11">
      <c r="A1114">
        <f>filter_input!E1114</f>
        <v>0</v>
      </c>
      <c r="B1114">
        <f>IF(A1114=0,0,VLOOKUP(A1114,入力ファイル!B:T,3,FALSE))</f>
        <v>0</v>
      </c>
      <c r="C1114" s="1" t="str">
        <f>IF(A1114=0,"",VLOOKUP(A1114,入力ファイル!B:T,4,FALSE))</f>
        <v/>
      </c>
      <c r="D1114" t="str">
        <f t="shared" si="34"/>
        <v/>
      </c>
      <c r="E1114" t="str">
        <f t="shared" si="35"/>
        <v/>
      </c>
      <c r="F1114">
        <f>IF(A1114=0,0,VLOOKUP(A1114,入力ファイル!B:T,5,FALSE))</f>
        <v>0</v>
      </c>
      <c r="G1114">
        <f>IF(A1114=0,0,VLOOKUP(VLOOKUP(A1114,入力ファイル!B:T,6,FALSE),vendors!A:E,5,FALSE))</f>
        <v>0</v>
      </c>
      <c r="H1114">
        <f>IF(A1114=0,0,VLOOKUP(A1114,入力ファイル!B:T,15,FALSE))</f>
        <v>0</v>
      </c>
      <c r="I1114" t="str">
        <f>IFERROR(VLOOKUP(A1114,subject_ids!A:B,2,FALSE),"")</f>
        <v/>
      </c>
      <c r="J1114">
        <f>IF(A1114=0,0,VLOOKUP(A1114,入力ファイル!B:T,17,FALSE))</f>
        <v>0</v>
      </c>
      <c r="K1114">
        <f>IF(A1114=0,0,VLOOKUP(A1114,入力ファイル!B:T,19,FALSE))</f>
        <v>0</v>
      </c>
    </row>
    <row r="1115" spans="1:11">
      <c r="A1115">
        <f>filter_input!E1115</f>
        <v>0</v>
      </c>
      <c r="B1115">
        <f>IF(A1115=0,0,VLOOKUP(A1115,入力ファイル!B:T,3,FALSE))</f>
        <v>0</v>
      </c>
      <c r="C1115" s="1" t="str">
        <f>IF(A1115=0,"",VLOOKUP(A1115,入力ファイル!B:T,4,FALSE))</f>
        <v/>
      </c>
      <c r="D1115" t="str">
        <f t="shared" si="34"/>
        <v/>
      </c>
      <c r="E1115" t="str">
        <f t="shared" si="35"/>
        <v/>
      </c>
      <c r="F1115">
        <f>IF(A1115=0,0,VLOOKUP(A1115,入力ファイル!B:T,5,FALSE))</f>
        <v>0</v>
      </c>
      <c r="G1115">
        <f>IF(A1115=0,0,VLOOKUP(VLOOKUP(A1115,入力ファイル!B:T,6,FALSE),vendors!A:E,5,FALSE))</f>
        <v>0</v>
      </c>
      <c r="H1115">
        <f>IF(A1115=0,0,VLOOKUP(A1115,入力ファイル!B:T,15,FALSE))</f>
        <v>0</v>
      </c>
      <c r="I1115" t="str">
        <f>IFERROR(VLOOKUP(A1115,subject_ids!A:B,2,FALSE),"")</f>
        <v/>
      </c>
      <c r="J1115">
        <f>IF(A1115=0,0,VLOOKUP(A1115,入力ファイル!B:T,17,FALSE))</f>
        <v>0</v>
      </c>
      <c r="K1115">
        <f>IF(A1115=0,0,VLOOKUP(A1115,入力ファイル!B:T,19,FALSE))</f>
        <v>0</v>
      </c>
    </row>
    <row r="1116" spans="1:11">
      <c r="A1116">
        <f>filter_input!E1116</f>
        <v>0</v>
      </c>
      <c r="B1116">
        <f>IF(A1116=0,0,VLOOKUP(A1116,入力ファイル!B:T,3,FALSE))</f>
        <v>0</v>
      </c>
      <c r="C1116" s="1" t="str">
        <f>IF(A1116=0,"",VLOOKUP(A1116,入力ファイル!B:T,4,FALSE))</f>
        <v/>
      </c>
      <c r="D1116" t="str">
        <f t="shared" si="34"/>
        <v/>
      </c>
      <c r="E1116" t="str">
        <f t="shared" si="35"/>
        <v/>
      </c>
      <c r="F1116">
        <f>IF(A1116=0,0,VLOOKUP(A1116,入力ファイル!B:T,5,FALSE))</f>
        <v>0</v>
      </c>
      <c r="G1116">
        <f>IF(A1116=0,0,VLOOKUP(VLOOKUP(A1116,入力ファイル!B:T,6,FALSE),vendors!A:E,5,FALSE))</f>
        <v>0</v>
      </c>
      <c r="H1116">
        <f>IF(A1116=0,0,VLOOKUP(A1116,入力ファイル!B:T,15,FALSE))</f>
        <v>0</v>
      </c>
      <c r="I1116" t="str">
        <f>IFERROR(VLOOKUP(A1116,subject_ids!A:B,2,FALSE),"")</f>
        <v/>
      </c>
      <c r="J1116">
        <f>IF(A1116=0,0,VLOOKUP(A1116,入力ファイル!B:T,17,FALSE))</f>
        <v>0</v>
      </c>
      <c r="K1116">
        <f>IF(A1116=0,0,VLOOKUP(A1116,入力ファイル!B:T,19,FALSE))</f>
        <v>0</v>
      </c>
    </row>
    <row r="1117" spans="1:11">
      <c r="A1117">
        <f>filter_input!E1117</f>
        <v>0</v>
      </c>
      <c r="B1117">
        <f>IF(A1117=0,0,VLOOKUP(A1117,入力ファイル!B:T,3,FALSE))</f>
        <v>0</v>
      </c>
      <c r="C1117" s="1" t="str">
        <f>IF(A1117=0,"",VLOOKUP(A1117,入力ファイル!B:T,4,FALSE))</f>
        <v/>
      </c>
      <c r="D1117" t="str">
        <f t="shared" si="34"/>
        <v/>
      </c>
      <c r="E1117" t="str">
        <f t="shared" si="35"/>
        <v/>
      </c>
      <c r="F1117">
        <f>IF(A1117=0,0,VLOOKUP(A1117,入力ファイル!B:T,5,FALSE))</f>
        <v>0</v>
      </c>
      <c r="G1117">
        <f>IF(A1117=0,0,VLOOKUP(VLOOKUP(A1117,入力ファイル!B:T,6,FALSE),vendors!A:E,5,FALSE))</f>
        <v>0</v>
      </c>
      <c r="H1117">
        <f>IF(A1117=0,0,VLOOKUP(A1117,入力ファイル!B:T,15,FALSE))</f>
        <v>0</v>
      </c>
      <c r="I1117" t="str">
        <f>IFERROR(VLOOKUP(A1117,subject_ids!A:B,2,FALSE),"")</f>
        <v/>
      </c>
      <c r="J1117">
        <f>IF(A1117=0,0,VLOOKUP(A1117,入力ファイル!B:T,17,FALSE))</f>
        <v>0</v>
      </c>
      <c r="K1117">
        <f>IF(A1117=0,0,VLOOKUP(A1117,入力ファイル!B:T,19,FALSE))</f>
        <v>0</v>
      </c>
    </row>
    <row r="1118" spans="1:11">
      <c r="A1118">
        <f>filter_input!E1118</f>
        <v>0</v>
      </c>
      <c r="B1118">
        <f>IF(A1118=0,0,VLOOKUP(A1118,入力ファイル!B:T,3,FALSE))</f>
        <v>0</v>
      </c>
      <c r="C1118" s="1" t="str">
        <f>IF(A1118=0,"",VLOOKUP(A1118,入力ファイル!B:T,4,FALSE))</f>
        <v/>
      </c>
      <c r="D1118" t="str">
        <f t="shared" si="34"/>
        <v/>
      </c>
      <c r="E1118" t="str">
        <f t="shared" si="35"/>
        <v/>
      </c>
      <c r="F1118">
        <f>IF(A1118=0,0,VLOOKUP(A1118,入力ファイル!B:T,5,FALSE))</f>
        <v>0</v>
      </c>
      <c r="G1118">
        <f>IF(A1118=0,0,VLOOKUP(VLOOKUP(A1118,入力ファイル!B:T,6,FALSE),vendors!A:E,5,FALSE))</f>
        <v>0</v>
      </c>
      <c r="H1118">
        <f>IF(A1118=0,0,VLOOKUP(A1118,入力ファイル!B:T,15,FALSE))</f>
        <v>0</v>
      </c>
      <c r="I1118" t="str">
        <f>IFERROR(VLOOKUP(A1118,subject_ids!A:B,2,FALSE),"")</f>
        <v/>
      </c>
      <c r="J1118">
        <f>IF(A1118=0,0,VLOOKUP(A1118,入力ファイル!B:T,17,FALSE))</f>
        <v>0</v>
      </c>
      <c r="K1118">
        <f>IF(A1118=0,0,VLOOKUP(A1118,入力ファイル!B:T,19,FALSE))</f>
        <v>0</v>
      </c>
    </row>
    <row r="1119" spans="1:11">
      <c r="A1119">
        <f>filter_input!E1119</f>
        <v>0</v>
      </c>
      <c r="B1119">
        <f>IF(A1119=0,0,VLOOKUP(A1119,入力ファイル!B:T,3,FALSE))</f>
        <v>0</v>
      </c>
      <c r="C1119" s="1" t="str">
        <f>IF(A1119=0,"",VLOOKUP(A1119,入力ファイル!B:T,4,FALSE))</f>
        <v/>
      </c>
      <c r="D1119" t="str">
        <f t="shared" si="34"/>
        <v/>
      </c>
      <c r="E1119" t="str">
        <f t="shared" si="35"/>
        <v/>
      </c>
      <c r="F1119">
        <f>IF(A1119=0,0,VLOOKUP(A1119,入力ファイル!B:T,5,FALSE))</f>
        <v>0</v>
      </c>
      <c r="G1119">
        <f>IF(A1119=0,0,VLOOKUP(VLOOKUP(A1119,入力ファイル!B:T,6,FALSE),vendors!A:E,5,FALSE))</f>
        <v>0</v>
      </c>
      <c r="H1119">
        <f>IF(A1119=0,0,VLOOKUP(A1119,入力ファイル!B:T,15,FALSE))</f>
        <v>0</v>
      </c>
      <c r="I1119" t="str">
        <f>IFERROR(VLOOKUP(A1119,subject_ids!A:B,2,FALSE),"")</f>
        <v/>
      </c>
      <c r="J1119">
        <f>IF(A1119=0,0,VLOOKUP(A1119,入力ファイル!B:T,17,FALSE))</f>
        <v>0</v>
      </c>
      <c r="K1119">
        <f>IF(A1119=0,0,VLOOKUP(A1119,入力ファイル!B:T,19,FALSE))</f>
        <v>0</v>
      </c>
    </row>
    <row r="1120" spans="1:11">
      <c r="A1120">
        <f>filter_input!E1120</f>
        <v>0</v>
      </c>
      <c r="B1120">
        <f>IF(A1120=0,0,VLOOKUP(A1120,入力ファイル!B:T,3,FALSE))</f>
        <v>0</v>
      </c>
      <c r="C1120" s="1" t="str">
        <f>IF(A1120=0,"",VLOOKUP(A1120,入力ファイル!B:T,4,FALSE))</f>
        <v/>
      </c>
      <c r="D1120" t="str">
        <f t="shared" si="34"/>
        <v/>
      </c>
      <c r="E1120" t="str">
        <f t="shared" si="35"/>
        <v/>
      </c>
      <c r="F1120">
        <f>IF(A1120=0,0,VLOOKUP(A1120,入力ファイル!B:T,5,FALSE))</f>
        <v>0</v>
      </c>
      <c r="G1120">
        <f>IF(A1120=0,0,VLOOKUP(VLOOKUP(A1120,入力ファイル!B:T,6,FALSE),vendors!A:E,5,FALSE))</f>
        <v>0</v>
      </c>
      <c r="H1120">
        <f>IF(A1120=0,0,VLOOKUP(A1120,入力ファイル!B:T,15,FALSE))</f>
        <v>0</v>
      </c>
      <c r="I1120" t="str">
        <f>IFERROR(VLOOKUP(A1120,subject_ids!A:B,2,FALSE),"")</f>
        <v/>
      </c>
      <c r="J1120">
        <f>IF(A1120=0,0,VLOOKUP(A1120,入力ファイル!B:T,17,FALSE))</f>
        <v>0</v>
      </c>
      <c r="K1120">
        <f>IF(A1120=0,0,VLOOKUP(A1120,入力ファイル!B:T,19,FALSE))</f>
        <v>0</v>
      </c>
    </row>
    <row r="1121" spans="1:11">
      <c r="A1121">
        <f>filter_input!E1121</f>
        <v>0</v>
      </c>
      <c r="B1121">
        <f>IF(A1121=0,0,VLOOKUP(A1121,入力ファイル!B:T,3,FALSE))</f>
        <v>0</v>
      </c>
      <c r="C1121" s="1" t="str">
        <f>IF(A1121=0,"",VLOOKUP(A1121,入力ファイル!B:T,4,FALSE))</f>
        <v/>
      </c>
      <c r="D1121" t="str">
        <f t="shared" si="34"/>
        <v/>
      </c>
      <c r="E1121" t="str">
        <f t="shared" si="35"/>
        <v/>
      </c>
      <c r="F1121">
        <f>IF(A1121=0,0,VLOOKUP(A1121,入力ファイル!B:T,5,FALSE))</f>
        <v>0</v>
      </c>
      <c r="G1121">
        <f>IF(A1121=0,0,VLOOKUP(VLOOKUP(A1121,入力ファイル!B:T,6,FALSE),vendors!A:E,5,FALSE))</f>
        <v>0</v>
      </c>
      <c r="H1121">
        <f>IF(A1121=0,0,VLOOKUP(A1121,入力ファイル!B:T,15,FALSE))</f>
        <v>0</v>
      </c>
      <c r="I1121" t="str">
        <f>IFERROR(VLOOKUP(A1121,subject_ids!A:B,2,FALSE),"")</f>
        <v/>
      </c>
      <c r="J1121">
        <f>IF(A1121=0,0,VLOOKUP(A1121,入力ファイル!B:T,17,FALSE))</f>
        <v>0</v>
      </c>
      <c r="K1121">
        <f>IF(A1121=0,0,VLOOKUP(A1121,入力ファイル!B:T,19,FALSE))</f>
        <v>0</v>
      </c>
    </row>
    <row r="1122" spans="1:11">
      <c r="A1122">
        <f>filter_input!E1122</f>
        <v>0</v>
      </c>
      <c r="B1122">
        <f>IF(A1122=0,0,VLOOKUP(A1122,入力ファイル!B:T,3,FALSE))</f>
        <v>0</v>
      </c>
      <c r="C1122" s="1" t="str">
        <f>IF(A1122=0,"",VLOOKUP(A1122,入力ファイル!B:T,4,FALSE))</f>
        <v/>
      </c>
      <c r="D1122" t="str">
        <f t="shared" si="34"/>
        <v/>
      </c>
      <c r="E1122" t="str">
        <f t="shared" si="35"/>
        <v/>
      </c>
      <c r="F1122">
        <f>IF(A1122=0,0,VLOOKUP(A1122,入力ファイル!B:T,5,FALSE))</f>
        <v>0</v>
      </c>
      <c r="G1122">
        <f>IF(A1122=0,0,VLOOKUP(VLOOKUP(A1122,入力ファイル!B:T,6,FALSE),vendors!A:E,5,FALSE))</f>
        <v>0</v>
      </c>
      <c r="H1122">
        <f>IF(A1122=0,0,VLOOKUP(A1122,入力ファイル!B:T,15,FALSE))</f>
        <v>0</v>
      </c>
      <c r="I1122" t="str">
        <f>IFERROR(VLOOKUP(A1122,subject_ids!A:B,2,FALSE),"")</f>
        <v/>
      </c>
      <c r="J1122">
        <f>IF(A1122=0,0,VLOOKUP(A1122,入力ファイル!B:T,17,FALSE))</f>
        <v>0</v>
      </c>
      <c r="K1122">
        <f>IF(A1122=0,0,VLOOKUP(A1122,入力ファイル!B:T,19,FALSE))</f>
        <v>0</v>
      </c>
    </row>
    <row r="1123" spans="1:11">
      <c r="A1123">
        <f>filter_input!E1123</f>
        <v>0</v>
      </c>
      <c r="B1123">
        <f>IF(A1123=0,0,VLOOKUP(A1123,入力ファイル!B:T,3,FALSE))</f>
        <v>0</v>
      </c>
      <c r="C1123" s="1" t="str">
        <f>IF(A1123=0,"",VLOOKUP(A1123,入力ファイル!B:T,4,FALSE))</f>
        <v/>
      </c>
      <c r="D1123" t="str">
        <f t="shared" si="34"/>
        <v/>
      </c>
      <c r="E1123" t="str">
        <f t="shared" si="35"/>
        <v/>
      </c>
      <c r="F1123">
        <f>IF(A1123=0,0,VLOOKUP(A1123,入力ファイル!B:T,5,FALSE))</f>
        <v>0</v>
      </c>
      <c r="G1123">
        <f>IF(A1123=0,0,VLOOKUP(VLOOKUP(A1123,入力ファイル!B:T,6,FALSE),vendors!A:E,5,FALSE))</f>
        <v>0</v>
      </c>
      <c r="H1123">
        <f>IF(A1123=0,0,VLOOKUP(A1123,入力ファイル!B:T,15,FALSE))</f>
        <v>0</v>
      </c>
      <c r="I1123" t="str">
        <f>IFERROR(VLOOKUP(A1123,subject_ids!A:B,2,FALSE),"")</f>
        <v/>
      </c>
      <c r="J1123">
        <f>IF(A1123=0,0,VLOOKUP(A1123,入力ファイル!B:T,17,FALSE))</f>
        <v>0</v>
      </c>
      <c r="K1123">
        <f>IF(A1123=0,0,VLOOKUP(A1123,入力ファイル!B:T,19,FALSE))</f>
        <v>0</v>
      </c>
    </row>
    <row r="1124" spans="1:11">
      <c r="A1124">
        <f>filter_input!E1124</f>
        <v>0</v>
      </c>
      <c r="B1124">
        <f>IF(A1124=0,0,VLOOKUP(A1124,入力ファイル!B:T,3,FALSE))</f>
        <v>0</v>
      </c>
      <c r="C1124" s="1" t="str">
        <f>IF(A1124=0,"",VLOOKUP(A1124,入力ファイル!B:T,4,FALSE))</f>
        <v/>
      </c>
      <c r="D1124" t="str">
        <f t="shared" si="34"/>
        <v/>
      </c>
      <c r="E1124" t="str">
        <f t="shared" si="35"/>
        <v/>
      </c>
      <c r="F1124">
        <f>IF(A1124=0,0,VLOOKUP(A1124,入力ファイル!B:T,5,FALSE))</f>
        <v>0</v>
      </c>
      <c r="G1124">
        <f>IF(A1124=0,0,VLOOKUP(VLOOKUP(A1124,入力ファイル!B:T,6,FALSE),vendors!A:E,5,FALSE))</f>
        <v>0</v>
      </c>
      <c r="H1124">
        <f>IF(A1124=0,0,VLOOKUP(A1124,入力ファイル!B:T,15,FALSE))</f>
        <v>0</v>
      </c>
      <c r="I1124" t="str">
        <f>IFERROR(VLOOKUP(A1124,subject_ids!A:B,2,FALSE),"")</f>
        <v/>
      </c>
      <c r="J1124">
        <f>IF(A1124=0,0,VLOOKUP(A1124,入力ファイル!B:T,17,FALSE))</f>
        <v>0</v>
      </c>
      <c r="K1124">
        <f>IF(A1124=0,0,VLOOKUP(A1124,入力ファイル!B:T,19,FALSE))</f>
        <v>0</v>
      </c>
    </row>
    <row r="1125" spans="1:11">
      <c r="A1125">
        <f>filter_input!E1125</f>
        <v>0</v>
      </c>
      <c r="B1125">
        <f>IF(A1125=0,0,VLOOKUP(A1125,入力ファイル!B:T,3,FALSE))</f>
        <v>0</v>
      </c>
      <c r="C1125" s="1" t="str">
        <f>IF(A1125=0,"",VLOOKUP(A1125,入力ファイル!B:T,4,FALSE))</f>
        <v/>
      </c>
      <c r="D1125" t="str">
        <f t="shared" si="34"/>
        <v/>
      </c>
      <c r="E1125" t="str">
        <f t="shared" si="35"/>
        <v/>
      </c>
      <c r="F1125">
        <f>IF(A1125=0,0,VLOOKUP(A1125,入力ファイル!B:T,5,FALSE))</f>
        <v>0</v>
      </c>
      <c r="G1125">
        <f>IF(A1125=0,0,VLOOKUP(VLOOKUP(A1125,入力ファイル!B:T,6,FALSE),vendors!A:E,5,FALSE))</f>
        <v>0</v>
      </c>
      <c r="H1125">
        <f>IF(A1125=0,0,VLOOKUP(A1125,入力ファイル!B:T,15,FALSE))</f>
        <v>0</v>
      </c>
      <c r="I1125" t="str">
        <f>IFERROR(VLOOKUP(A1125,subject_ids!A:B,2,FALSE),"")</f>
        <v/>
      </c>
      <c r="J1125">
        <f>IF(A1125=0,0,VLOOKUP(A1125,入力ファイル!B:T,17,FALSE))</f>
        <v>0</v>
      </c>
      <c r="K1125">
        <f>IF(A1125=0,0,VLOOKUP(A1125,入力ファイル!B:T,19,FALSE))</f>
        <v>0</v>
      </c>
    </row>
    <row r="1126" spans="1:11">
      <c r="A1126">
        <f>filter_input!E1126</f>
        <v>0</v>
      </c>
      <c r="B1126">
        <f>IF(A1126=0,0,VLOOKUP(A1126,入力ファイル!B:T,3,FALSE))</f>
        <v>0</v>
      </c>
      <c r="C1126" s="1" t="str">
        <f>IF(A1126=0,"",VLOOKUP(A1126,入力ファイル!B:T,4,FALSE))</f>
        <v/>
      </c>
      <c r="D1126" t="str">
        <f t="shared" si="34"/>
        <v/>
      </c>
      <c r="E1126" t="str">
        <f t="shared" si="35"/>
        <v/>
      </c>
      <c r="F1126">
        <f>IF(A1126=0,0,VLOOKUP(A1126,入力ファイル!B:T,5,FALSE))</f>
        <v>0</v>
      </c>
      <c r="G1126">
        <f>IF(A1126=0,0,VLOOKUP(VLOOKUP(A1126,入力ファイル!B:T,6,FALSE),vendors!A:E,5,FALSE))</f>
        <v>0</v>
      </c>
      <c r="H1126">
        <f>IF(A1126=0,0,VLOOKUP(A1126,入力ファイル!B:T,15,FALSE))</f>
        <v>0</v>
      </c>
      <c r="I1126" t="str">
        <f>IFERROR(VLOOKUP(A1126,subject_ids!A:B,2,FALSE),"")</f>
        <v/>
      </c>
      <c r="J1126">
        <f>IF(A1126=0,0,VLOOKUP(A1126,入力ファイル!B:T,17,FALSE))</f>
        <v>0</v>
      </c>
      <c r="K1126">
        <f>IF(A1126=0,0,VLOOKUP(A1126,入力ファイル!B:T,19,FALSE))</f>
        <v>0</v>
      </c>
    </row>
    <row r="1127" spans="1:11">
      <c r="A1127">
        <f>filter_input!E1127</f>
        <v>0</v>
      </c>
      <c r="B1127">
        <f>IF(A1127=0,0,VLOOKUP(A1127,入力ファイル!B:T,3,FALSE))</f>
        <v>0</v>
      </c>
      <c r="C1127" s="1" t="str">
        <f>IF(A1127=0,"",VLOOKUP(A1127,入力ファイル!B:T,4,FALSE))</f>
        <v/>
      </c>
      <c r="D1127" t="str">
        <f t="shared" si="34"/>
        <v/>
      </c>
      <c r="E1127" t="str">
        <f t="shared" si="35"/>
        <v/>
      </c>
      <c r="F1127">
        <f>IF(A1127=0,0,VLOOKUP(A1127,入力ファイル!B:T,5,FALSE))</f>
        <v>0</v>
      </c>
      <c r="G1127">
        <f>IF(A1127=0,0,VLOOKUP(VLOOKUP(A1127,入力ファイル!B:T,6,FALSE),vendors!A:E,5,FALSE))</f>
        <v>0</v>
      </c>
      <c r="H1127">
        <f>IF(A1127=0,0,VLOOKUP(A1127,入力ファイル!B:T,15,FALSE))</f>
        <v>0</v>
      </c>
      <c r="I1127" t="str">
        <f>IFERROR(VLOOKUP(A1127,subject_ids!A:B,2,FALSE),"")</f>
        <v/>
      </c>
      <c r="J1127">
        <f>IF(A1127=0,0,VLOOKUP(A1127,入力ファイル!B:T,17,FALSE))</f>
        <v>0</v>
      </c>
      <c r="K1127">
        <f>IF(A1127=0,0,VLOOKUP(A1127,入力ファイル!B:T,19,FALSE))</f>
        <v>0</v>
      </c>
    </row>
    <row r="1128" spans="1:11">
      <c r="A1128">
        <f>filter_input!E1128</f>
        <v>0</v>
      </c>
      <c r="B1128">
        <f>IF(A1128=0,0,VLOOKUP(A1128,入力ファイル!B:T,3,FALSE))</f>
        <v>0</v>
      </c>
      <c r="C1128" s="1" t="str">
        <f>IF(A1128=0,"",VLOOKUP(A1128,入力ファイル!B:T,4,FALSE))</f>
        <v/>
      </c>
      <c r="D1128" t="str">
        <f t="shared" si="34"/>
        <v/>
      </c>
      <c r="E1128" t="str">
        <f t="shared" si="35"/>
        <v/>
      </c>
      <c r="F1128">
        <f>IF(A1128=0,0,VLOOKUP(A1128,入力ファイル!B:T,5,FALSE))</f>
        <v>0</v>
      </c>
      <c r="G1128">
        <f>IF(A1128=0,0,VLOOKUP(VLOOKUP(A1128,入力ファイル!B:T,6,FALSE),vendors!A:E,5,FALSE))</f>
        <v>0</v>
      </c>
      <c r="H1128">
        <f>IF(A1128=0,0,VLOOKUP(A1128,入力ファイル!B:T,15,FALSE))</f>
        <v>0</v>
      </c>
      <c r="I1128" t="str">
        <f>IFERROR(VLOOKUP(A1128,subject_ids!A:B,2,FALSE),"")</f>
        <v/>
      </c>
      <c r="J1128">
        <f>IF(A1128=0,0,VLOOKUP(A1128,入力ファイル!B:T,17,FALSE))</f>
        <v>0</v>
      </c>
      <c r="K1128">
        <f>IF(A1128=0,0,VLOOKUP(A1128,入力ファイル!B:T,19,FALSE))</f>
        <v>0</v>
      </c>
    </row>
    <row r="1129" spans="1:11">
      <c r="A1129">
        <f>filter_input!E1129</f>
        <v>0</v>
      </c>
      <c r="B1129">
        <f>IF(A1129=0,0,VLOOKUP(A1129,入力ファイル!B:T,3,FALSE))</f>
        <v>0</v>
      </c>
      <c r="C1129" s="1" t="str">
        <f>IF(A1129=0,"",VLOOKUP(A1129,入力ファイル!B:T,4,FALSE))</f>
        <v/>
      </c>
      <c r="D1129" t="str">
        <f t="shared" si="34"/>
        <v/>
      </c>
      <c r="E1129" t="str">
        <f t="shared" si="35"/>
        <v/>
      </c>
      <c r="F1129">
        <f>IF(A1129=0,0,VLOOKUP(A1129,入力ファイル!B:T,5,FALSE))</f>
        <v>0</v>
      </c>
      <c r="G1129">
        <f>IF(A1129=0,0,VLOOKUP(VLOOKUP(A1129,入力ファイル!B:T,6,FALSE),vendors!A:E,5,FALSE))</f>
        <v>0</v>
      </c>
      <c r="H1129">
        <f>IF(A1129=0,0,VLOOKUP(A1129,入力ファイル!B:T,15,FALSE))</f>
        <v>0</v>
      </c>
      <c r="I1129" t="str">
        <f>IFERROR(VLOOKUP(A1129,subject_ids!A:B,2,FALSE),"")</f>
        <v/>
      </c>
      <c r="J1129">
        <f>IF(A1129=0,0,VLOOKUP(A1129,入力ファイル!B:T,17,FALSE))</f>
        <v>0</v>
      </c>
      <c r="K1129">
        <f>IF(A1129=0,0,VLOOKUP(A1129,入力ファイル!B:T,19,FALSE))</f>
        <v>0</v>
      </c>
    </row>
    <row r="1130" spans="1:11">
      <c r="A1130">
        <f>filter_input!E1130</f>
        <v>0</v>
      </c>
      <c r="B1130">
        <f>IF(A1130=0,0,VLOOKUP(A1130,入力ファイル!B:T,3,FALSE))</f>
        <v>0</v>
      </c>
      <c r="C1130" s="1" t="str">
        <f>IF(A1130=0,"",VLOOKUP(A1130,入力ファイル!B:T,4,FALSE))</f>
        <v/>
      </c>
      <c r="D1130" t="str">
        <f t="shared" si="34"/>
        <v/>
      </c>
      <c r="E1130" t="str">
        <f t="shared" si="35"/>
        <v/>
      </c>
      <c r="F1130">
        <f>IF(A1130=0,0,VLOOKUP(A1130,入力ファイル!B:T,5,FALSE))</f>
        <v>0</v>
      </c>
      <c r="G1130">
        <f>IF(A1130=0,0,VLOOKUP(VLOOKUP(A1130,入力ファイル!B:T,6,FALSE),vendors!A:E,5,FALSE))</f>
        <v>0</v>
      </c>
      <c r="H1130">
        <f>IF(A1130=0,0,VLOOKUP(A1130,入力ファイル!B:T,15,FALSE))</f>
        <v>0</v>
      </c>
      <c r="I1130" t="str">
        <f>IFERROR(VLOOKUP(A1130,subject_ids!A:B,2,FALSE),"")</f>
        <v/>
      </c>
      <c r="J1130">
        <f>IF(A1130=0,0,VLOOKUP(A1130,入力ファイル!B:T,17,FALSE))</f>
        <v>0</v>
      </c>
      <c r="K1130">
        <f>IF(A1130=0,0,VLOOKUP(A1130,入力ファイル!B:T,19,FALSE))</f>
        <v>0</v>
      </c>
    </row>
    <row r="1131" spans="1:11">
      <c r="A1131">
        <f>filter_input!E1131</f>
        <v>0</v>
      </c>
      <c r="B1131">
        <f>IF(A1131=0,0,VLOOKUP(A1131,入力ファイル!B:T,3,FALSE))</f>
        <v>0</v>
      </c>
      <c r="C1131" s="1" t="str">
        <f>IF(A1131=0,"",VLOOKUP(A1131,入力ファイル!B:T,4,FALSE))</f>
        <v/>
      </c>
      <c r="D1131" t="str">
        <f t="shared" si="34"/>
        <v/>
      </c>
      <c r="E1131" t="str">
        <f t="shared" si="35"/>
        <v/>
      </c>
      <c r="F1131">
        <f>IF(A1131=0,0,VLOOKUP(A1131,入力ファイル!B:T,5,FALSE))</f>
        <v>0</v>
      </c>
      <c r="G1131">
        <f>IF(A1131=0,0,VLOOKUP(VLOOKUP(A1131,入力ファイル!B:T,6,FALSE),vendors!A:E,5,FALSE))</f>
        <v>0</v>
      </c>
      <c r="H1131">
        <f>IF(A1131=0,0,VLOOKUP(A1131,入力ファイル!B:T,15,FALSE))</f>
        <v>0</v>
      </c>
      <c r="I1131" t="str">
        <f>IFERROR(VLOOKUP(A1131,subject_ids!A:B,2,FALSE),"")</f>
        <v/>
      </c>
      <c r="J1131">
        <f>IF(A1131=0,0,VLOOKUP(A1131,入力ファイル!B:T,17,FALSE))</f>
        <v>0</v>
      </c>
      <c r="K1131">
        <f>IF(A1131=0,0,VLOOKUP(A1131,入力ファイル!B:T,19,FALSE))</f>
        <v>0</v>
      </c>
    </row>
    <row r="1132" spans="1:11">
      <c r="A1132">
        <f>filter_input!E1132</f>
        <v>0</v>
      </c>
      <c r="B1132">
        <f>IF(A1132=0,0,VLOOKUP(A1132,入力ファイル!B:T,3,FALSE))</f>
        <v>0</v>
      </c>
      <c r="C1132" s="1" t="str">
        <f>IF(A1132=0,"",VLOOKUP(A1132,入力ファイル!B:T,4,FALSE))</f>
        <v/>
      </c>
      <c r="D1132" t="str">
        <f t="shared" si="34"/>
        <v/>
      </c>
      <c r="E1132" t="str">
        <f t="shared" si="35"/>
        <v/>
      </c>
      <c r="F1132">
        <f>IF(A1132=0,0,VLOOKUP(A1132,入力ファイル!B:T,5,FALSE))</f>
        <v>0</v>
      </c>
      <c r="G1132">
        <f>IF(A1132=0,0,VLOOKUP(VLOOKUP(A1132,入力ファイル!B:T,6,FALSE),vendors!A:E,5,FALSE))</f>
        <v>0</v>
      </c>
      <c r="H1132">
        <f>IF(A1132=0,0,VLOOKUP(A1132,入力ファイル!B:T,15,FALSE))</f>
        <v>0</v>
      </c>
      <c r="I1132" t="str">
        <f>IFERROR(VLOOKUP(A1132,subject_ids!A:B,2,FALSE),"")</f>
        <v/>
      </c>
      <c r="J1132">
        <f>IF(A1132=0,0,VLOOKUP(A1132,入力ファイル!B:T,17,FALSE))</f>
        <v>0</v>
      </c>
      <c r="K1132">
        <f>IF(A1132=0,0,VLOOKUP(A1132,入力ファイル!B:T,19,FALSE))</f>
        <v>0</v>
      </c>
    </row>
    <row r="1133" spans="1:11">
      <c r="A1133">
        <f>filter_input!E1133</f>
        <v>0</v>
      </c>
      <c r="B1133">
        <f>IF(A1133=0,0,VLOOKUP(A1133,入力ファイル!B:T,3,FALSE))</f>
        <v>0</v>
      </c>
      <c r="C1133" s="1" t="str">
        <f>IF(A1133=0,"",VLOOKUP(A1133,入力ファイル!B:T,4,FALSE))</f>
        <v/>
      </c>
      <c r="D1133" t="str">
        <f t="shared" si="34"/>
        <v/>
      </c>
      <c r="E1133" t="str">
        <f t="shared" si="35"/>
        <v/>
      </c>
      <c r="F1133">
        <f>IF(A1133=0,0,VLOOKUP(A1133,入力ファイル!B:T,5,FALSE))</f>
        <v>0</v>
      </c>
      <c r="G1133">
        <f>IF(A1133=0,0,VLOOKUP(VLOOKUP(A1133,入力ファイル!B:T,6,FALSE),vendors!A:E,5,FALSE))</f>
        <v>0</v>
      </c>
      <c r="H1133">
        <f>IF(A1133=0,0,VLOOKUP(A1133,入力ファイル!B:T,15,FALSE))</f>
        <v>0</v>
      </c>
      <c r="I1133" t="str">
        <f>IFERROR(VLOOKUP(A1133,subject_ids!A:B,2,FALSE),"")</f>
        <v/>
      </c>
      <c r="J1133">
        <f>IF(A1133=0,0,VLOOKUP(A1133,入力ファイル!B:T,17,FALSE))</f>
        <v>0</v>
      </c>
      <c r="K1133">
        <f>IF(A1133=0,0,VLOOKUP(A1133,入力ファイル!B:T,19,FALSE))</f>
        <v>0</v>
      </c>
    </row>
    <row r="1134" spans="1:11">
      <c r="A1134">
        <f>filter_input!E1134</f>
        <v>0</v>
      </c>
      <c r="B1134">
        <f>IF(A1134=0,0,VLOOKUP(A1134,入力ファイル!B:T,3,FALSE))</f>
        <v>0</v>
      </c>
      <c r="C1134" s="1" t="str">
        <f>IF(A1134=0,"",VLOOKUP(A1134,入力ファイル!B:T,4,FALSE))</f>
        <v/>
      </c>
      <c r="D1134" t="str">
        <f t="shared" si="34"/>
        <v/>
      </c>
      <c r="E1134" t="str">
        <f t="shared" si="35"/>
        <v/>
      </c>
      <c r="F1134">
        <f>IF(A1134=0,0,VLOOKUP(A1134,入力ファイル!B:T,5,FALSE))</f>
        <v>0</v>
      </c>
      <c r="G1134">
        <f>IF(A1134=0,0,VLOOKUP(VLOOKUP(A1134,入力ファイル!B:T,6,FALSE),vendors!A:E,5,FALSE))</f>
        <v>0</v>
      </c>
      <c r="H1134">
        <f>IF(A1134=0,0,VLOOKUP(A1134,入力ファイル!B:T,15,FALSE))</f>
        <v>0</v>
      </c>
      <c r="I1134" t="str">
        <f>IFERROR(VLOOKUP(A1134,subject_ids!A:B,2,FALSE),"")</f>
        <v/>
      </c>
      <c r="J1134">
        <f>IF(A1134=0,0,VLOOKUP(A1134,入力ファイル!B:T,17,FALSE))</f>
        <v>0</v>
      </c>
      <c r="K1134">
        <f>IF(A1134=0,0,VLOOKUP(A1134,入力ファイル!B:T,19,FALSE))</f>
        <v>0</v>
      </c>
    </row>
    <row r="1135" spans="1:11">
      <c r="A1135">
        <f>filter_input!E1135</f>
        <v>0</v>
      </c>
      <c r="B1135">
        <f>IF(A1135=0,0,VLOOKUP(A1135,入力ファイル!B:T,3,FALSE))</f>
        <v>0</v>
      </c>
      <c r="C1135" s="1" t="str">
        <f>IF(A1135=0,"",VLOOKUP(A1135,入力ファイル!B:T,4,FALSE))</f>
        <v/>
      </c>
      <c r="D1135" t="str">
        <f t="shared" si="34"/>
        <v/>
      </c>
      <c r="E1135" t="str">
        <f t="shared" si="35"/>
        <v/>
      </c>
      <c r="F1135">
        <f>IF(A1135=0,0,VLOOKUP(A1135,入力ファイル!B:T,5,FALSE))</f>
        <v>0</v>
      </c>
      <c r="G1135">
        <f>IF(A1135=0,0,VLOOKUP(VLOOKUP(A1135,入力ファイル!B:T,6,FALSE),vendors!A:E,5,FALSE))</f>
        <v>0</v>
      </c>
      <c r="H1135">
        <f>IF(A1135=0,0,VLOOKUP(A1135,入力ファイル!B:T,15,FALSE))</f>
        <v>0</v>
      </c>
      <c r="I1135" t="str">
        <f>IFERROR(VLOOKUP(A1135,subject_ids!A:B,2,FALSE),"")</f>
        <v/>
      </c>
      <c r="J1135">
        <f>IF(A1135=0,0,VLOOKUP(A1135,入力ファイル!B:T,17,FALSE))</f>
        <v>0</v>
      </c>
      <c r="K1135">
        <f>IF(A1135=0,0,VLOOKUP(A1135,入力ファイル!B:T,19,FALSE))</f>
        <v>0</v>
      </c>
    </row>
    <row r="1136" spans="1:11">
      <c r="A1136">
        <f>filter_input!E1136</f>
        <v>0</v>
      </c>
      <c r="B1136">
        <f>IF(A1136=0,0,VLOOKUP(A1136,入力ファイル!B:T,3,FALSE))</f>
        <v>0</v>
      </c>
      <c r="C1136" s="1" t="str">
        <f>IF(A1136=0,"",VLOOKUP(A1136,入力ファイル!B:T,4,FALSE))</f>
        <v/>
      </c>
      <c r="D1136" t="str">
        <f t="shared" si="34"/>
        <v/>
      </c>
      <c r="E1136" t="str">
        <f t="shared" si="35"/>
        <v/>
      </c>
      <c r="F1136">
        <f>IF(A1136=0,0,VLOOKUP(A1136,入力ファイル!B:T,5,FALSE))</f>
        <v>0</v>
      </c>
      <c r="G1136">
        <f>IF(A1136=0,0,VLOOKUP(VLOOKUP(A1136,入力ファイル!B:T,6,FALSE),vendors!A:E,5,FALSE))</f>
        <v>0</v>
      </c>
      <c r="H1136">
        <f>IF(A1136=0,0,VLOOKUP(A1136,入力ファイル!B:T,15,FALSE))</f>
        <v>0</v>
      </c>
      <c r="I1136" t="str">
        <f>IFERROR(VLOOKUP(A1136,subject_ids!A:B,2,FALSE),"")</f>
        <v/>
      </c>
      <c r="J1136">
        <f>IF(A1136=0,0,VLOOKUP(A1136,入力ファイル!B:T,17,FALSE))</f>
        <v>0</v>
      </c>
      <c r="K1136">
        <f>IF(A1136=0,0,VLOOKUP(A1136,入力ファイル!B:T,19,FALSE))</f>
        <v>0</v>
      </c>
    </row>
    <row r="1137" spans="1:11">
      <c r="A1137">
        <f>filter_input!E1137</f>
        <v>0</v>
      </c>
      <c r="B1137">
        <f>IF(A1137=0,0,VLOOKUP(A1137,入力ファイル!B:T,3,FALSE))</f>
        <v>0</v>
      </c>
      <c r="C1137" s="1" t="str">
        <f>IF(A1137=0,"",VLOOKUP(A1137,入力ファイル!B:T,4,FALSE))</f>
        <v/>
      </c>
      <c r="D1137" t="str">
        <f t="shared" si="34"/>
        <v/>
      </c>
      <c r="E1137" t="str">
        <f t="shared" si="35"/>
        <v/>
      </c>
      <c r="F1137">
        <f>IF(A1137=0,0,VLOOKUP(A1137,入力ファイル!B:T,5,FALSE))</f>
        <v>0</v>
      </c>
      <c r="G1137">
        <f>IF(A1137=0,0,VLOOKUP(VLOOKUP(A1137,入力ファイル!B:T,6,FALSE),vendors!A:E,5,FALSE))</f>
        <v>0</v>
      </c>
      <c r="H1137">
        <f>IF(A1137=0,0,VLOOKUP(A1137,入力ファイル!B:T,15,FALSE))</f>
        <v>0</v>
      </c>
      <c r="I1137" t="str">
        <f>IFERROR(VLOOKUP(A1137,subject_ids!A:B,2,FALSE),"")</f>
        <v/>
      </c>
      <c r="J1137">
        <f>IF(A1137=0,0,VLOOKUP(A1137,入力ファイル!B:T,17,FALSE))</f>
        <v>0</v>
      </c>
      <c r="K1137">
        <f>IF(A1137=0,0,VLOOKUP(A1137,入力ファイル!B:T,19,FALSE))</f>
        <v>0</v>
      </c>
    </row>
    <row r="1138" spans="1:11">
      <c r="A1138">
        <f>filter_input!E1138</f>
        <v>0</v>
      </c>
      <c r="B1138">
        <f>IF(A1138=0,0,VLOOKUP(A1138,入力ファイル!B:T,3,FALSE))</f>
        <v>0</v>
      </c>
      <c r="C1138" s="1" t="str">
        <f>IF(A1138=0,"",VLOOKUP(A1138,入力ファイル!B:T,4,FALSE))</f>
        <v/>
      </c>
      <c r="D1138" t="str">
        <f t="shared" si="34"/>
        <v/>
      </c>
      <c r="E1138" t="str">
        <f t="shared" si="35"/>
        <v/>
      </c>
      <c r="F1138">
        <f>IF(A1138=0,0,VLOOKUP(A1138,入力ファイル!B:T,5,FALSE))</f>
        <v>0</v>
      </c>
      <c r="G1138">
        <f>IF(A1138=0,0,VLOOKUP(VLOOKUP(A1138,入力ファイル!B:T,6,FALSE),vendors!A:E,5,FALSE))</f>
        <v>0</v>
      </c>
      <c r="H1138">
        <f>IF(A1138=0,0,VLOOKUP(A1138,入力ファイル!B:T,15,FALSE))</f>
        <v>0</v>
      </c>
      <c r="I1138" t="str">
        <f>IFERROR(VLOOKUP(A1138,subject_ids!A:B,2,FALSE),"")</f>
        <v/>
      </c>
      <c r="J1138">
        <f>IF(A1138=0,0,VLOOKUP(A1138,入力ファイル!B:T,17,FALSE))</f>
        <v>0</v>
      </c>
      <c r="K1138">
        <f>IF(A1138=0,0,VLOOKUP(A1138,入力ファイル!B:T,19,FALSE))</f>
        <v>0</v>
      </c>
    </row>
    <row r="1139" spans="1:11">
      <c r="A1139">
        <f>filter_input!E1139</f>
        <v>0</v>
      </c>
      <c r="B1139">
        <f>IF(A1139=0,0,VLOOKUP(A1139,入力ファイル!B:T,3,FALSE))</f>
        <v>0</v>
      </c>
      <c r="C1139" s="1" t="str">
        <f>IF(A1139=0,"",VLOOKUP(A1139,入力ファイル!B:T,4,FALSE))</f>
        <v/>
      </c>
      <c r="D1139" t="str">
        <f t="shared" si="34"/>
        <v/>
      </c>
      <c r="E1139" t="str">
        <f t="shared" si="35"/>
        <v/>
      </c>
      <c r="F1139">
        <f>IF(A1139=0,0,VLOOKUP(A1139,入力ファイル!B:T,5,FALSE))</f>
        <v>0</v>
      </c>
      <c r="G1139">
        <f>IF(A1139=0,0,VLOOKUP(VLOOKUP(A1139,入力ファイル!B:T,6,FALSE),vendors!A:E,5,FALSE))</f>
        <v>0</v>
      </c>
      <c r="H1139">
        <f>IF(A1139=0,0,VLOOKUP(A1139,入力ファイル!B:T,15,FALSE))</f>
        <v>0</v>
      </c>
      <c r="I1139" t="str">
        <f>IFERROR(VLOOKUP(A1139,subject_ids!A:B,2,FALSE),"")</f>
        <v/>
      </c>
      <c r="J1139">
        <f>IF(A1139=0,0,VLOOKUP(A1139,入力ファイル!B:T,17,FALSE))</f>
        <v>0</v>
      </c>
      <c r="K1139">
        <f>IF(A1139=0,0,VLOOKUP(A1139,入力ファイル!B:T,19,FALSE))</f>
        <v>0</v>
      </c>
    </row>
    <row r="1140" spans="1:11">
      <c r="A1140">
        <f>filter_input!E1140</f>
        <v>0</v>
      </c>
      <c r="B1140">
        <f>IF(A1140=0,0,VLOOKUP(A1140,入力ファイル!B:T,3,FALSE))</f>
        <v>0</v>
      </c>
      <c r="C1140" s="1" t="str">
        <f>IF(A1140=0,"",VLOOKUP(A1140,入力ファイル!B:T,4,FALSE))</f>
        <v/>
      </c>
      <c r="D1140" t="str">
        <f t="shared" si="34"/>
        <v/>
      </c>
      <c r="E1140" t="str">
        <f t="shared" si="35"/>
        <v/>
      </c>
      <c r="F1140">
        <f>IF(A1140=0,0,VLOOKUP(A1140,入力ファイル!B:T,5,FALSE))</f>
        <v>0</v>
      </c>
      <c r="G1140">
        <f>IF(A1140=0,0,VLOOKUP(VLOOKUP(A1140,入力ファイル!B:T,6,FALSE),vendors!A:E,5,FALSE))</f>
        <v>0</v>
      </c>
      <c r="H1140">
        <f>IF(A1140=0,0,VLOOKUP(A1140,入力ファイル!B:T,15,FALSE))</f>
        <v>0</v>
      </c>
      <c r="I1140" t="str">
        <f>IFERROR(VLOOKUP(A1140,subject_ids!A:B,2,FALSE),"")</f>
        <v/>
      </c>
      <c r="J1140">
        <f>IF(A1140=0,0,VLOOKUP(A1140,入力ファイル!B:T,17,FALSE))</f>
        <v>0</v>
      </c>
      <c r="K1140">
        <f>IF(A1140=0,0,VLOOKUP(A1140,入力ファイル!B:T,19,FALSE))</f>
        <v>0</v>
      </c>
    </row>
    <row r="1141" spans="1:11">
      <c r="A1141">
        <f>filter_input!E1141</f>
        <v>0</v>
      </c>
      <c r="B1141">
        <f>IF(A1141=0,0,VLOOKUP(A1141,入力ファイル!B:T,3,FALSE))</f>
        <v>0</v>
      </c>
      <c r="C1141" s="1" t="str">
        <f>IF(A1141=0,"",VLOOKUP(A1141,入力ファイル!B:T,4,FALSE))</f>
        <v/>
      </c>
      <c r="D1141" t="str">
        <f t="shared" si="34"/>
        <v/>
      </c>
      <c r="E1141" t="str">
        <f t="shared" si="35"/>
        <v/>
      </c>
      <c r="F1141">
        <f>IF(A1141=0,0,VLOOKUP(A1141,入力ファイル!B:T,5,FALSE))</f>
        <v>0</v>
      </c>
      <c r="G1141">
        <f>IF(A1141=0,0,VLOOKUP(VLOOKUP(A1141,入力ファイル!B:T,6,FALSE),vendors!A:E,5,FALSE))</f>
        <v>0</v>
      </c>
      <c r="H1141">
        <f>IF(A1141=0,0,VLOOKUP(A1141,入力ファイル!B:T,15,FALSE))</f>
        <v>0</v>
      </c>
      <c r="I1141" t="str">
        <f>IFERROR(VLOOKUP(A1141,subject_ids!A:B,2,FALSE),"")</f>
        <v/>
      </c>
      <c r="J1141">
        <f>IF(A1141=0,0,VLOOKUP(A1141,入力ファイル!B:T,17,FALSE))</f>
        <v>0</v>
      </c>
      <c r="K1141">
        <f>IF(A1141=0,0,VLOOKUP(A1141,入力ファイル!B:T,19,FALSE))</f>
        <v>0</v>
      </c>
    </row>
    <row r="1142" spans="1:11">
      <c r="A1142">
        <f>filter_input!E1142</f>
        <v>0</v>
      </c>
      <c r="B1142">
        <f>IF(A1142=0,0,VLOOKUP(A1142,入力ファイル!B:T,3,FALSE))</f>
        <v>0</v>
      </c>
      <c r="C1142" s="1" t="str">
        <f>IF(A1142=0,"",VLOOKUP(A1142,入力ファイル!B:T,4,FALSE))</f>
        <v/>
      </c>
      <c r="D1142" t="str">
        <f t="shared" si="34"/>
        <v/>
      </c>
      <c r="E1142" t="str">
        <f t="shared" si="35"/>
        <v/>
      </c>
      <c r="F1142">
        <f>IF(A1142=0,0,VLOOKUP(A1142,入力ファイル!B:T,5,FALSE))</f>
        <v>0</v>
      </c>
      <c r="G1142">
        <f>IF(A1142=0,0,VLOOKUP(VLOOKUP(A1142,入力ファイル!B:T,6,FALSE),vendors!A:E,5,FALSE))</f>
        <v>0</v>
      </c>
      <c r="H1142">
        <f>IF(A1142=0,0,VLOOKUP(A1142,入力ファイル!B:T,15,FALSE))</f>
        <v>0</v>
      </c>
      <c r="I1142" t="str">
        <f>IFERROR(VLOOKUP(A1142,subject_ids!A:B,2,FALSE),"")</f>
        <v/>
      </c>
      <c r="J1142">
        <f>IF(A1142=0,0,VLOOKUP(A1142,入力ファイル!B:T,17,FALSE))</f>
        <v>0</v>
      </c>
      <c r="K1142">
        <f>IF(A1142=0,0,VLOOKUP(A1142,入力ファイル!B:T,19,FALSE))</f>
        <v>0</v>
      </c>
    </row>
    <row r="1143" spans="1:11">
      <c r="A1143">
        <f>filter_input!E1143</f>
        <v>0</v>
      </c>
      <c r="B1143">
        <f>IF(A1143=0,0,VLOOKUP(A1143,入力ファイル!B:T,3,FALSE))</f>
        <v>0</v>
      </c>
      <c r="C1143" s="1" t="str">
        <f>IF(A1143=0,"",VLOOKUP(A1143,入力ファイル!B:T,4,FALSE))</f>
        <v/>
      </c>
      <c r="D1143" t="str">
        <f t="shared" si="34"/>
        <v/>
      </c>
      <c r="E1143" t="str">
        <f t="shared" si="35"/>
        <v/>
      </c>
      <c r="F1143">
        <f>IF(A1143=0,0,VLOOKUP(A1143,入力ファイル!B:T,5,FALSE))</f>
        <v>0</v>
      </c>
      <c r="G1143">
        <f>IF(A1143=0,0,VLOOKUP(VLOOKUP(A1143,入力ファイル!B:T,6,FALSE),vendors!A:E,5,FALSE))</f>
        <v>0</v>
      </c>
      <c r="H1143">
        <f>IF(A1143=0,0,VLOOKUP(A1143,入力ファイル!B:T,15,FALSE))</f>
        <v>0</v>
      </c>
      <c r="I1143" t="str">
        <f>IFERROR(VLOOKUP(A1143,subject_ids!A:B,2,FALSE),"")</f>
        <v/>
      </c>
      <c r="J1143">
        <f>IF(A1143=0,0,VLOOKUP(A1143,入力ファイル!B:T,17,FALSE))</f>
        <v>0</v>
      </c>
      <c r="K1143">
        <f>IF(A1143=0,0,VLOOKUP(A1143,入力ファイル!B:T,19,FALSE))</f>
        <v>0</v>
      </c>
    </row>
    <row r="1144" spans="1:11">
      <c r="A1144">
        <f>filter_input!E1144</f>
        <v>0</v>
      </c>
      <c r="B1144">
        <f>IF(A1144=0,0,VLOOKUP(A1144,入力ファイル!B:T,3,FALSE))</f>
        <v>0</v>
      </c>
      <c r="C1144" s="1" t="str">
        <f>IF(A1144=0,"",VLOOKUP(A1144,入力ファイル!B:T,4,FALSE))</f>
        <v/>
      </c>
      <c r="D1144" t="str">
        <f t="shared" si="34"/>
        <v/>
      </c>
      <c r="E1144" t="str">
        <f t="shared" si="35"/>
        <v/>
      </c>
      <c r="F1144">
        <f>IF(A1144=0,0,VLOOKUP(A1144,入力ファイル!B:T,5,FALSE))</f>
        <v>0</v>
      </c>
      <c r="G1144">
        <f>IF(A1144=0,0,VLOOKUP(VLOOKUP(A1144,入力ファイル!B:T,6,FALSE),vendors!A:E,5,FALSE))</f>
        <v>0</v>
      </c>
      <c r="H1144">
        <f>IF(A1144=0,0,VLOOKUP(A1144,入力ファイル!B:T,15,FALSE))</f>
        <v>0</v>
      </c>
      <c r="I1144" t="str">
        <f>IFERROR(VLOOKUP(A1144,subject_ids!A:B,2,FALSE),"")</f>
        <v/>
      </c>
      <c r="J1144">
        <f>IF(A1144=0,0,VLOOKUP(A1144,入力ファイル!B:T,17,FALSE))</f>
        <v>0</v>
      </c>
      <c r="K1144">
        <f>IF(A1144=0,0,VLOOKUP(A1144,入力ファイル!B:T,19,FALSE))</f>
        <v>0</v>
      </c>
    </row>
    <row r="1145" spans="1:11">
      <c r="A1145">
        <f>filter_input!E1145</f>
        <v>0</v>
      </c>
      <c r="B1145">
        <f>IF(A1145=0,0,VLOOKUP(A1145,入力ファイル!B:T,3,FALSE))</f>
        <v>0</v>
      </c>
      <c r="C1145" s="1" t="str">
        <f>IF(A1145=0,"",VLOOKUP(A1145,入力ファイル!B:T,4,FALSE))</f>
        <v/>
      </c>
      <c r="D1145" t="str">
        <f t="shared" si="34"/>
        <v/>
      </c>
      <c r="E1145" t="str">
        <f t="shared" si="35"/>
        <v/>
      </c>
      <c r="F1145">
        <f>IF(A1145=0,0,VLOOKUP(A1145,入力ファイル!B:T,5,FALSE))</f>
        <v>0</v>
      </c>
      <c r="G1145">
        <f>IF(A1145=0,0,VLOOKUP(VLOOKUP(A1145,入力ファイル!B:T,6,FALSE),vendors!A:E,5,FALSE))</f>
        <v>0</v>
      </c>
      <c r="H1145">
        <f>IF(A1145=0,0,VLOOKUP(A1145,入力ファイル!B:T,15,FALSE))</f>
        <v>0</v>
      </c>
      <c r="I1145" t="str">
        <f>IFERROR(VLOOKUP(A1145,subject_ids!A:B,2,FALSE),"")</f>
        <v/>
      </c>
      <c r="J1145">
        <f>IF(A1145=0,0,VLOOKUP(A1145,入力ファイル!B:T,17,FALSE))</f>
        <v>0</v>
      </c>
      <c r="K1145">
        <f>IF(A1145=0,0,VLOOKUP(A1145,入力ファイル!B:T,19,FALSE))</f>
        <v>0</v>
      </c>
    </row>
    <row r="1146" spans="1:11">
      <c r="A1146">
        <f>filter_input!E1146</f>
        <v>0</v>
      </c>
      <c r="B1146">
        <f>IF(A1146=0,0,VLOOKUP(A1146,入力ファイル!B:T,3,FALSE))</f>
        <v>0</v>
      </c>
      <c r="C1146" s="1" t="str">
        <f>IF(A1146=0,"",VLOOKUP(A1146,入力ファイル!B:T,4,FALSE))</f>
        <v/>
      </c>
      <c r="D1146" t="str">
        <f t="shared" si="34"/>
        <v/>
      </c>
      <c r="E1146" t="str">
        <f t="shared" si="35"/>
        <v/>
      </c>
      <c r="F1146">
        <f>IF(A1146=0,0,VLOOKUP(A1146,入力ファイル!B:T,5,FALSE))</f>
        <v>0</v>
      </c>
      <c r="G1146">
        <f>IF(A1146=0,0,VLOOKUP(VLOOKUP(A1146,入力ファイル!B:T,6,FALSE),vendors!A:E,5,FALSE))</f>
        <v>0</v>
      </c>
      <c r="H1146">
        <f>IF(A1146=0,0,VLOOKUP(A1146,入力ファイル!B:T,15,FALSE))</f>
        <v>0</v>
      </c>
      <c r="I1146" t="str">
        <f>IFERROR(VLOOKUP(A1146,subject_ids!A:B,2,FALSE),"")</f>
        <v/>
      </c>
      <c r="J1146">
        <f>IF(A1146=0,0,VLOOKUP(A1146,入力ファイル!B:T,17,FALSE))</f>
        <v>0</v>
      </c>
      <c r="K1146">
        <f>IF(A1146=0,0,VLOOKUP(A1146,入力ファイル!B:T,19,FALSE))</f>
        <v>0</v>
      </c>
    </row>
    <row r="1147" spans="1:11">
      <c r="A1147">
        <f>filter_input!E1147</f>
        <v>0</v>
      </c>
      <c r="B1147">
        <f>IF(A1147=0,0,VLOOKUP(A1147,入力ファイル!B:T,3,FALSE))</f>
        <v>0</v>
      </c>
      <c r="C1147" s="1" t="str">
        <f>IF(A1147=0,"",VLOOKUP(A1147,入力ファイル!B:T,4,FALSE))</f>
        <v/>
      </c>
      <c r="D1147" t="str">
        <f t="shared" si="34"/>
        <v/>
      </c>
      <c r="E1147" t="str">
        <f t="shared" si="35"/>
        <v/>
      </c>
      <c r="F1147">
        <f>IF(A1147=0,0,VLOOKUP(A1147,入力ファイル!B:T,5,FALSE))</f>
        <v>0</v>
      </c>
      <c r="G1147">
        <f>IF(A1147=0,0,VLOOKUP(VLOOKUP(A1147,入力ファイル!B:T,6,FALSE),vendors!A:E,5,FALSE))</f>
        <v>0</v>
      </c>
      <c r="H1147">
        <f>IF(A1147=0,0,VLOOKUP(A1147,入力ファイル!B:T,15,FALSE))</f>
        <v>0</v>
      </c>
      <c r="I1147" t="str">
        <f>IFERROR(VLOOKUP(A1147,subject_ids!A:B,2,FALSE),"")</f>
        <v/>
      </c>
      <c r="J1147">
        <f>IF(A1147=0,0,VLOOKUP(A1147,入力ファイル!B:T,17,FALSE))</f>
        <v>0</v>
      </c>
      <c r="K1147">
        <f>IF(A1147=0,0,VLOOKUP(A1147,入力ファイル!B:T,19,FALSE))</f>
        <v>0</v>
      </c>
    </row>
    <row r="1148" spans="1:11">
      <c r="A1148">
        <f>filter_input!E1148</f>
        <v>0</v>
      </c>
      <c r="B1148">
        <f>IF(A1148=0,0,VLOOKUP(A1148,入力ファイル!B:T,3,FALSE))</f>
        <v>0</v>
      </c>
      <c r="C1148" s="1" t="str">
        <f>IF(A1148=0,"",VLOOKUP(A1148,入力ファイル!B:T,4,FALSE))</f>
        <v/>
      </c>
      <c r="D1148" t="str">
        <f t="shared" si="34"/>
        <v/>
      </c>
      <c r="E1148" t="str">
        <f t="shared" si="35"/>
        <v/>
      </c>
      <c r="F1148">
        <f>IF(A1148=0,0,VLOOKUP(A1148,入力ファイル!B:T,5,FALSE))</f>
        <v>0</v>
      </c>
      <c r="G1148">
        <f>IF(A1148=0,0,VLOOKUP(VLOOKUP(A1148,入力ファイル!B:T,6,FALSE),vendors!A:E,5,FALSE))</f>
        <v>0</v>
      </c>
      <c r="H1148">
        <f>IF(A1148=0,0,VLOOKUP(A1148,入力ファイル!B:T,15,FALSE))</f>
        <v>0</v>
      </c>
      <c r="I1148" t="str">
        <f>IFERROR(VLOOKUP(A1148,subject_ids!A:B,2,FALSE),"")</f>
        <v/>
      </c>
      <c r="J1148">
        <f>IF(A1148=0,0,VLOOKUP(A1148,入力ファイル!B:T,17,FALSE))</f>
        <v>0</v>
      </c>
      <c r="K1148">
        <f>IF(A1148=0,0,VLOOKUP(A1148,入力ファイル!B:T,19,FALSE))</f>
        <v>0</v>
      </c>
    </row>
    <row r="1149" spans="1:11">
      <c r="A1149">
        <f>filter_input!E1149</f>
        <v>0</v>
      </c>
      <c r="B1149">
        <f>IF(A1149=0,0,VLOOKUP(A1149,入力ファイル!B:T,3,FALSE))</f>
        <v>0</v>
      </c>
      <c r="C1149" s="1" t="str">
        <f>IF(A1149=0,"",VLOOKUP(A1149,入力ファイル!B:T,4,FALSE))</f>
        <v/>
      </c>
      <c r="D1149" t="str">
        <f t="shared" si="34"/>
        <v/>
      </c>
      <c r="E1149" t="str">
        <f t="shared" si="35"/>
        <v/>
      </c>
      <c r="F1149">
        <f>IF(A1149=0,0,VLOOKUP(A1149,入力ファイル!B:T,5,FALSE))</f>
        <v>0</v>
      </c>
      <c r="G1149">
        <f>IF(A1149=0,0,VLOOKUP(VLOOKUP(A1149,入力ファイル!B:T,6,FALSE),vendors!A:E,5,FALSE))</f>
        <v>0</v>
      </c>
      <c r="H1149">
        <f>IF(A1149=0,0,VLOOKUP(A1149,入力ファイル!B:T,15,FALSE))</f>
        <v>0</v>
      </c>
      <c r="I1149" t="str">
        <f>IFERROR(VLOOKUP(A1149,subject_ids!A:B,2,FALSE),"")</f>
        <v/>
      </c>
      <c r="J1149">
        <f>IF(A1149=0,0,VLOOKUP(A1149,入力ファイル!B:T,17,FALSE))</f>
        <v>0</v>
      </c>
      <c r="K1149">
        <f>IF(A1149=0,0,VLOOKUP(A1149,入力ファイル!B:T,19,FALSE))</f>
        <v>0</v>
      </c>
    </row>
    <row r="1150" spans="1:11">
      <c r="A1150">
        <f>filter_input!E1150</f>
        <v>0</v>
      </c>
      <c r="B1150">
        <f>IF(A1150=0,0,VLOOKUP(A1150,入力ファイル!B:T,3,FALSE))</f>
        <v>0</v>
      </c>
      <c r="C1150" s="1" t="str">
        <f>IF(A1150=0,"",VLOOKUP(A1150,入力ファイル!B:T,4,FALSE))</f>
        <v/>
      </c>
      <c r="D1150" t="str">
        <f t="shared" si="34"/>
        <v/>
      </c>
      <c r="E1150" t="str">
        <f t="shared" si="35"/>
        <v/>
      </c>
      <c r="F1150">
        <f>IF(A1150=0,0,VLOOKUP(A1150,入力ファイル!B:T,5,FALSE))</f>
        <v>0</v>
      </c>
      <c r="G1150">
        <f>IF(A1150=0,0,VLOOKUP(VLOOKUP(A1150,入力ファイル!B:T,6,FALSE),vendors!A:E,5,FALSE))</f>
        <v>0</v>
      </c>
      <c r="H1150">
        <f>IF(A1150=0,0,VLOOKUP(A1150,入力ファイル!B:T,15,FALSE))</f>
        <v>0</v>
      </c>
      <c r="I1150" t="str">
        <f>IFERROR(VLOOKUP(A1150,subject_ids!A:B,2,FALSE),"")</f>
        <v/>
      </c>
      <c r="J1150">
        <f>IF(A1150=0,0,VLOOKUP(A1150,入力ファイル!B:T,17,FALSE))</f>
        <v>0</v>
      </c>
      <c r="K1150">
        <f>IF(A1150=0,0,VLOOKUP(A1150,入力ファイル!B:T,19,FALSE))</f>
        <v>0</v>
      </c>
    </row>
    <row r="1151" spans="1:11">
      <c r="A1151">
        <f>filter_input!E1151</f>
        <v>0</v>
      </c>
      <c r="B1151">
        <f>IF(A1151=0,0,VLOOKUP(A1151,入力ファイル!B:T,3,FALSE))</f>
        <v>0</v>
      </c>
      <c r="C1151" s="1" t="str">
        <f>IF(A1151=0,"",VLOOKUP(A1151,入力ファイル!B:T,4,FALSE))</f>
        <v/>
      </c>
      <c r="D1151" t="str">
        <f t="shared" si="34"/>
        <v/>
      </c>
      <c r="E1151" t="str">
        <f t="shared" si="35"/>
        <v/>
      </c>
      <c r="F1151">
        <f>IF(A1151=0,0,VLOOKUP(A1151,入力ファイル!B:T,5,FALSE))</f>
        <v>0</v>
      </c>
      <c r="G1151">
        <f>IF(A1151=0,0,VLOOKUP(VLOOKUP(A1151,入力ファイル!B:T,6,FALSE),vendors!A:E,5,FALSE))</f>
        <v>0</v>
      </c>
      <c r="H1151">
        <f>IF(A1151=0,0,VLOOKUP(A1151,入力ファイル!B:T,15,FALSE))</f>
        <v>0</v>
      </c>
      <c r="I1151" t="str">
        <f>IFERROR(VLOOKUP(A1151,subject_ids!A:B,2,FALSE),"")</f>
        <v/>
      </c>
      <c r="J1151">
        <f>IF(A1151=0,0,VLOOKUP(A1151,入力ファイル!B:T,17,FALSE))</f>
        <v>0</v>
      </c>
      <c r="K1151">
        <f>IF(A1151=0,0,VLOOKUP(A1151,入力ファイル!B:T,19,FALSE))</f>
        <v>0</v>
      </c>
    </row>
    <row r="1152" spans="1:11">
      <c r="A1152">
        <f>filter_input!E1152</f>
        <v>0</v>
      </c>
      <c r="B1152">
        <f>IF(A1152=0,0,VLOOKUP(A1152,入力ファイル!B:T,3,FALSE))</f>
        <v>0</v>
      </c>
      <c r="C1152" s="1" t="str">
        <f>IF(A1152=0,"",VLOOKUP(A1152,入力ファイル!B:T,4,FALSE))</f>
        <v/>
      </c>
      <c r="D1152" t="str">
        <f t="shared" si="34"/>
        <v/>
      </c>
      <c r="E1152" t="str">
        <f t="shared" si="35"/>
        <v/>
      </c>
      <c r="F1152">
        <f>IF(A1152=0,0,VLOOKUP(A1152,入力ファイル!B:T,5,FALSE))</f>
        <v>0</v>
      </c>
      <c r="G1152">
        <f>IF(A1152=0,0,VLOOKUP(VLOOKUP(A1152,入力ファイル!B:T,6,FALSE),vendors!A:E,5,FALSE))</f>
        <v>0</v>
      </c>
      <c r="H1152">
        <f>IF(A1152=0,0,VLOOKUP(A1152,入力ファイル!B:T,15,FALSE))</f>
        <v>0</v>
      </c>
      <c r="I1152" t="str">
        <f>IFERROR(VLOOKUP(A1152,subject_ids!A:B,2,FALSE),"")</f>
        <v/>
      </c>
      <c r="J1152">
        <f>IF(A1152=0,0,VLOOKUP(A1152,入力ファイル!B:T,17,FALSE))</f>
        <v>0</v>
      </c>
      <c r="K1152">
        <f>IF(A1152=0,0,VLOOKUP(A1152,入力ファイル!B:T,19,FALSE))</f>
        <v>0</v>
      </c>
    </row>
    <row r="1153" spans="1:11">
      <c r="A1153">
        <f>filter_input!E1153</f>
        <v>0</v>
      </c>
      <c r="B1153">
        <f>IF(A1153=0,0,VLOOKUP(A1153,入力ファイル!B:T,3,FALSE))</f>
        <v>0</v>
      </c>
      <c r="C1153" s="1" t="str">
        <f>IF(A1153=0,"",VLOOKUP(A1153,入力ファイル!B:T,4,FALSE))</f>
        <v/>
      </c>
      <c r="D1153" t="str">
        <f t="shared" si="34"/>
        <v/>
      </c>
      <c r="E1153" t="str">
        <f t="shared" si="35"/>
        <v/>
      </c>
      <c r="F1153">
        <f>IF(A1153=0,0,VLOOKUP(A1153,入力ファイル!B:T,5,FALSE))</f>
        <v>0</v>
      </c>
      <c r="G1153">
        <f>IF(A1153=0,0,VLOOKUP(VLOOKUP(A1153,入力ファイル!B:T,6,FALSE),vendors!A:E,5,FALSE))</f>
        <v>0</v>
      </c>
      <c r="H1153">
        <f>IF(A1153=0,0,VLOOKUP(A1153,入力ファイル!B:T,15,FALSE))</f>
        <v>0</v>
      </c>
      <c r="I1153" t="str">
        <f>IFERROR(VLOOKUP(A1153,subject_ids!A:B,2,FALSE),"")</f>
        <v/>
      </c>
      <c r="J1153">
        <f>IF(A1153=0,0,VLOOKUP(A1153,入力ファイル!B:T,17,FALSE))</f>
        <v>0</v>
      </c>
      <c r="K1153">
        <f>IF(A1153=0,0,VLOOKUP(A1153,入力ファイル!B:T,19,FALSE))</f>
        <v>0</v>
      </c>
    </row>
    <row r="1154" spans="1:11">
      <c r="A1154">
        <f>filter_input!E1154</f>
        <v>0</v>
      </c>
      <c r="B1154">
        <f>IF(A1154=0,0,VLOOKUP(A1154,入力ファイル!B:T,3,FALSE))</f>
        <v>0</v>
      </c>
      <c r="C1154" s="1" t="str">
        <f>IF(A1154=0,"",VLOOKUP(A1154,入力ファイル!B:T,4,FALSE))</f>
        <v/>
      </c>
      <c r="D1154" t="str">
        <f t="shared" si="34"/>
        <v/>
      </c>
      <c r="E1154" t="str">
        <f t="shared" si="35"/>
        <v/>
      </c>
      <c r="F1154">
        <f>IF(A1154=0,0,VLOOKUP(A1154,入力ファイル!B:T,5,FALSE))</f>
        <v>0</v>
      </c>
      <c r="G1154">
        <f>IF(A1154=0,0,VLOOKUP(VLOOKUP(A1154,入力ファイル!B:T,6,FALSE),vendors!A:E,5,FALSE))</f>
        <v>0</v>
      </c>
      <c r="H1154">
        <f>IF(A1154=0,0,VLOOKUP(A1154,入力ファイル!B:T,15,FALSE))</f>
        <v>0</v>
      </c>
      <c r="I1154" t="str">
        <f>IFERROR(VLOOKUP(A1154,subject_ids!A:B,2,FALSE),"")</f>
        <v/>
      </c>
      <c r="J1154">
        <f>IF(A1154=0,0,VLOOKUP(A1154,入力ファイル!B:T,17,FALSE))</f>
        <v>0</v>
      </c>
      <c r="K1154">
        <f>IF(A1154=0,0,VLOOKUP(A1154,入力ファイル!B:T,19,FALSE))</f>
        <v>0</v>
      </c>
    </row>
    <row r="1155" spans="1:11">
      <c r="A1155">
        <f>filter_input!E1155</f>
        <v>0</v>
      </c>
      <c r="B1155">
        <f>IF(A1155=0,0,VLOOKUP(A1155,入力ファイル!B:T,3,FALSE))</f>
        <v>0</v>
      </c>
      <c r="C1155" s="1" t="str">
        <f>IF(A1155=0,"",VLOOKUP(A1155,入力ファイル!B:T,4,FALSE))</f>
        <v/>
      </c>
      <c r="D1155" t="str">
        <f t="shared" ref="D1155:D1218" si="36">IF(A1155=0,"",YEAR(C1155))</f>
        <v/>
      </c>
      <c r="E1155" t="str">
        <f t="shared" ref="E1155:E1218" si="37">IF(A1155=0,"",INT(C1155*10000))</f>
        <v/>
      </c>
      <c r="F1155">
        <f>IF(A1155=0,0,VLOOKUP(A1155,入力ファイル!B:T,5,FALSE))</f>
        <v>0</v>
      </c>
      <c r="G1155">
        <f>IF(A1155=0,0,VLOOKUP(VLOOKUP(A1155,入力ファイル!B:T,6,FALSE),vendors!A:E,5,FALSE))</f>
        <v>0</v>
      </c>
      <c r="H1155">
        <f>IF(A1155=0,0,VLOOKUP(A1155,入力ファイル!B:T,15,FALSE))</f>
        <v>0</v>
      </c>
      <c r="I1155" t="str">
        <f>IFERROR(VLOOKUP(A1155,subject_ids!A:B,2,FALSE),"")</f>
        <v/>
      </c>
      <c r="J1155">
        <f>IF(A1155=0,0,VLOOKUP(A1155,入力ファイル!B:T,17,FALSE))</f>
        <v>0</v>
      </c>
      <c r="K1155">
        <f>IF(A1155=0,0,VLOOKUP(A1155,入力ファイル!B:T,19,FALSE))</f>
        <v>0</v>
      </c>
    </row>
    <row r="1156" spans="1:11">
      <c r="A1156">
        <f>filter_input!E1156</f>
        <v>0</v>
      </c>
      <c r="B1156">
        <f>IF(A1156=0,0,VLOOKUP(A1156,入力ファイル!B:T,3,FALSE))</f>
        <v>0</v>
      </c>
      <c r="C1156" s="1" t="str">
        <f>IF(A1156=0,"",VLOOKUP(A1156,入力ファイル!B:T,4,FALSE))</f>
        <v/>
      </c>
      <c r="D1156" t="str">
        <f t="shared" si="36"/>
        <v/>
      </c>
      <c r="E1156" t="str">
        <f t="shared" si="37"/>
        <v/>
      </c>
      <c r="F1156">
        <f>IF(A1156=0,0,VLOOKUP(A1156,入力ファイル!B:T,5,FALSE))</f>
        <v>0</v>
      </c>
      <c r="G1156">
        <f>IF(A1156=0,0,VLOOKUP(VLOOKUP(A1156,入力ファイル!B:T,6,FALSE),vendors!A:E,5,FALSE))</f>
        <v>0</v>
      </c>
      <c r="H1156">
        <f>IF(A1156=0,0,VLOOKUP(A1156,入力ファイル!B:T,15,FALSE))</f>
        <v>0</v>
      </c>
      <c r="I1156" t="str">
        <f>IFERROR(VLOOKUP(A1156,subject_ids!A:B,2,FALSE),"")</f>
        <v/>
      </c>
      <c r="J1156">
        <f>IF(A1156=0,0,VLOOKUP(A1156,入力ファイル!B:T,17,FALSE))</f>
        <v>0</v>
      </c>
      <c r="K1156">
        <f>IF(A1156=0,0,VLOOKUP(A1156,入力ファイル!B:T,19,FALSE))</f>
        <v>0</v>
      </c>
    </row>
    <row r="1157" spans="1:11">
      <c r="A1157">
        <f>filter_input!E1157</f>
        <v>0</v>
      </c>
      <c r="B1157">
        <f>IF(A1157=0,0,VLOOKUP(A1157,入力ファイル!B:T,3,FALSE))</f>
        <v>0</v>
      </c>
      <c r="C1157" s="1" t="str">
        <f>IF(A1157=0,"",VLOOKUP(A1157,入力ファイル!B:T,4,FALSE))</f>
        <v/>
      </c>
      <c r="D1157" t="str">
        <f t="shared" si="36"/>
        <v/>
      </c>
      <c r="E1157" t="str">
        <f t="shared" si="37"/>
        <v/>
      </c>
      <c r="F1157">
        <f>IF(A1157=0,0,VLOOKUP(A1157,入力ファイル!B:T,5,FALSE))</f>
        <v>0</v>
      </c>
      <c r="G1157">
        <f>IF(A1157=0,0,VLOOKUP(VLOOKUP(A1157,入力ファイル!B:T,6,FALSE),vendors!A:E,5,FALSE))</f>
        <v>0</v>
      </c>
      <c r="H1157">
        <f>IF(A1157=0,0,VLOOKUP(A1157,入力ファイル!B:T,15,FALSE))</f>
        <v>0</v>
      </c>
      <c r="I1157" t="str">
        <f>IFERROR(VLOOKUP(A1157,subject_ids!A:B,2,FALSE),"")</f>
        <v/>
      </c>
      <c r="J1157">
        <f>IF(A1157=0,0,VLOOKUP(A1157,入力ファイル!B:T,17,FALSE))</f>
        <v>0</v>
      </c>
      <c r="K1157">
        <f>IF(A1157=0,0,VLOOKUP(A1157,入力ファイル!B:T,19,FALSE))</f>
        <v>0</v>
      </c>
    </row>
    <row r="1158" spans="1:11">
      <c r="A1158">
        <f>filter_input!E1158</f>
        <v>0</v>
      </c>
      <c r="B1158">
        <f>IF(A1158=0,0,VLOOKUP(A1158,入力ファイル!B:T,3,FALSE))</f>
        <v>0</v>
      </c>
      <c r="C1158" s="1" t="str">
        <f>IF(A1158=0,"",VLOOKUP(A1158,入力ファイル!B:T,4,FALSE))</f>
        <v/>
      </c>
      <c r="D1158" t="str">
        <f t="shared" si="36"/>
        <v/>
      </c>
      <c r="E1158" t="str">
        <f t="shared" si="37"/>
        <v/>
      </c>
      <c r="F1158">
        <f>IF(A1158=0,0,VLOOKUP(A1158,入力ファイル!B:T,5,FALSE))</f>
        <v>0</v>
      </c>
      <c r="G1158">
        <f>IF(A1158=0,0,VLOOKUP(VLOOKUP(A1158,入力ファイル!B:T,6,FALSE),vendors!A:E,5,FALSE))</f>
        <v>0</v>
      </c>
      <c r="H1158">
        <f>IF(A1158=0,0,VLOOKUP(A1158,入力ファイル!B:T,15,FALSE))</f>
        <v>0</v>
      </c>
      <c r="I1158" t="str">
        <f>IFERROR(VLOOKUP(A1158,subject_ids!A:B,2,FALSE),"")</f>
        <v/>
      </c>
      <c r="J1158">
        <f>IF(A1158=0,0,VLOOKUP(A1158,入力ファイル!B:T,17,FALSE))</f>
        <v>0</v>
      </c>
      <c r="K1158">
        <f>IF(A1158=0,0,VLOOKUP(A1158,入力ファイル!B:T,19,FALSE))</f>
        <v>0</v>
      </c>
    </row>
    <row r="1159" spans="1:11">
      <c r="A1159">
        <f>filter_input!E1159</f>
        <v>0</v>
      </c>
      <c r="B1159">
        <f>IF(A1159=0,0,VLOOKUP(A1159,入力ファイル!B:T,3,FALSE))</f>
        <v>0</v>
      </c>
      <c r="C1159" s="1" t="str">
        <f>IF(A1159=0,"",VLOOKUP(A1159,入力ファイル!B:T,4,FALSE))</f>
        <v/>
      </c>
      <c r="D1159" t="str">
        <f t="shared" si="36"/>
        <v/>
      </c>
      <c r="E1159" t="str">
        <f t="shared" si="37"/>
        <v/>
      </c>
      <c r="F1159">
        <f>IF(A1159=0,0,VLOOKUP(A1159,入力ファイル!B:T,5,FALSE))</f>
        <v>0</v>
      </c>
      <c r="G1159">
        <f>IF(A1159=0,0,VLOOKUP(VLOOKUP(A1159,入力ファイル!B:T,6,FALSE),vendors!A:E,5,FALSE))</f>
        <v>0</v>
      </c>
      <c r="H1159">
        <f>IF(A1159=0,0,VLOOKUP(A1159,入力ファイル!B:T,15,FALSE))</f>
        <v>0</v>
      </c>
      <c r="I1159" t="str">
        <f>IFERROR(VLOOKUP(A1159,subject_ids!A:B,2,FALSE),"")</f>
        <v/>
      </c>
      <c r="J1159">
        <f>IF(A1159=0,0,VLOOKUP(A1159,入力ファイル!B:T,17,FALSE))</f>
        <v>0</v>
      </c>
      <c r="K1159">
        <f>IF(A1159=0,0,VLOOKUP(A1159,入力ファイル!B:T,19,FALSE))</f>
        <v>0</v>
      </c>
    </row>
    <row r="1160" spans="1:11">
      <c r="A1160">
        <f>filter_input!E1160</f>
        <v>0</v>
      </c>
      <c r="B1160">
        <f>IF(A1160=0,0,VLOOKUP(A1160,入力ファイル!B:T,3,FALSE))</f>
        <v>0</v>
      </c>
      <c r="C1160" s="1" t="str">
        <f>IF(A1160=0,"",VLOOKUP(A1160,入力ファイル!B:T,4,FALSE))</f>
        <v/>
      </c>
      <c r="D1160" t="str">
        <f t="shared" si="36"/>
        <v/>
      </c>
      <c r="E1160" t="str">
        <f t="shared" si="37"/>
        <v/>
      </c>
      <c r="F1160">
        <f>IF(A1160=0,0,VLOOKUP(A1160,入力ファイル!B:T,5,FALSE))</f>
        <v>0</v>
      </c>
      <c r="G1160">
        <f>IF(A1160=0,0,VLOOKUP(VLOOKUP(A1160,入力ファイル!B:T,6,FALSE),vendors!A:E,5,FALSE))</f>
        <v>0</v>
      </c>
      <c r="H1160">
        <f>IF(A1160=0,0,VLOOKUP(A1160,入力ファイル!B:T,15,FALSE))</f>
        <v>0</v>
      </c>
      <c r="I1160" t="str">
        <f>IFERROR(VLOOKUP(A1160,subject_ids!A:B,2,FALSE),"")</f>
        <v/>
      </c>
      <c r="J1160">
        <f>IF(A1160=0,0,VLOOKUP(A1160,入力ファイル!B:T,17,FALSE))</f>
        <v>0</v>
      </c>
      <c r="K1160">
        <f>IF(A1160=0,0,VLOOKUP(A1160,入力ファイル!B:T,19,FALSE))</f>
        <v>0</v>
      </c>
    </row>
    <row r="1161" spans="1:11">
      <c r="A1161">
        <f>filter_input!E1161</f>
        <v>0</v>
      </c>
      <c r="B1161">
        <f>IF(A1161=0,0,VLOOKUP(A1161,入力ファイル!B:T,3,FALSE))</f>
        <v>0</v>
      </c>
      <c r="C1161" s="1" t="str">
        <f>IF(A1161=0,"",VLOOKUP(A1161,入力ファイル!B:T,4,FALSE))</f>
        <v/>
      </c>
      <c r="D1161" t="str">
        <f t="shared" si="36"/>
        <v/>
      </c>
      <c r="E1161" t="str">
        <f t="shared" si="37"/>
        <v/>
      </c>
      <c r="F1161">
        <f>IF(A1161=0,0,VLOOKUP(A1161,入力ファイル!B:T,5,FALSE))</f>
        <v>0</v>
      </c>
      <c r="G1161">
        <f>IF(A1161=0,0,VLOOKUP(VLOOKUP(A1161,入力ファイル!B:T,6,FALSE),vendors!A:E,5,FALSE))</f>
        <v>0</v>
      </c>
      <c r="H1161">
        <f>IF(A1161=0,0,VLOOKUP(A1161,入力ファイル!B:T,15,FALSE))</f>
        <v>0</v>
      </c>
      <c r="I1161" t="str">
        <f>IFERROR(VLOOKUP(A1161,subject_ids!A:B,2,FALSE),"")</f>
        <v/>
      </c>
      <c r="J1161">
        <f>IF(A1161=0,0,VLOOKUP(A1161,入力ファイル!B:T,17,FALSE))</f>
        <v>0</v>
      </c>
      <c r="K1161">
        <f>IF(A1161=0,0,VLOOKUP(A1161,入力ファイル!B:T,19,FALSE))</f>
        <v>0</v>
      </c>
    </row>
    <row r="1162" spans="1:11">
      <c r="A1162">
        <f>filter_input!E1162</f>
        <v>0</v>
      </c>
      <c r="B1162">
        <f>IF(A1162=0,0,VLOOKUP(A1162,入力ファイル!B:T,3,FALSE))</f>
        <v>0</v>
      </c>
      <c r="C1162" s="1" t="str">
        <f>IF(A1162=0,"",VLOOKUP(A1162,入力ファイル!B:T,4,FALSE))</f>
        <v/>
      </c>
      <c r="D1162" t="str">
        <f t="shared" si="36"/>
        <v/>
      </c>
      <c r="E1162" t="str">
        <f t="shared" si="37"/>
        <v/>
      </c>
      <c r="F1162">
        <f>IF(A1162=0,0,VLOOKUP(A1162,入力ファイル!B:T,5,FALSE))</f>
        <v>0</v>
      </c>
      <c r="G1162">
        <f>IF(A1162=0,0,VLOOKUP(VLOOKUP(A1162,入力ファイル!B:T,6,FALSE),vendors!A:E,5,FALSE))</f>
        <v>0</v>
      </c>
      <c r="H1162">
        <f>IF(A1162=0,0,VLOOKUP(A1162,入力ファイル!B:T,15,FALSE))</f>
        <v>0</v>
      </c>
      <c r="I1162" t="str">
        <f>IFERROR(VLOOKUP(A1162,subject_ids!A:B,2,FALSE),"")</f>
        <v/>
      </c>
      <c r="J1162">
        <f>IF(A1162=0,0,VLOOKUP(A1162,入力ファイル!B:T,17,FALSE))</f>
        <v>0</v>
      </c>
      <c r="K1162">
        <f>IF(A1162=0,0,VLOOKUP(A1162,入力ファイル!B:T,19,FALSE))</f>
        <v>0</v>
      </c>
    </row>
    <row r="1163" spans="1:11">
      <c r="A1163">
        <f>filter_input!E1163</f>
        <v>0</v>
      </c>
      <c r="B1163">
        <f>IF(A1163=0,0,VLOOKUP(A1163,入力ファイル!B:T,3,FALSE))</f>
        <v>0</v>
      </c>
      <c r="C1163" s="1" t="str">
        <f>IF(A1163=0,"",VLOOKUP(A1163,入力ファイル!B:T,4,FALSE))</f>
        <v/>
      </c>
      <c r="D1163" t="str">
        <f t="shared" si="36"/>
        <v/>
      </c>
      <c r="E1163" t="str">
        <f t="shared" si="37"/>
        <v/>
      </c>
      <c r="F1163">
        <f>IF(A1163=0,0,VLOOKUP(A1163,入力ファイル!B:T,5,FALSE))</f>
        <v>0</v>
      </c>
      <c r="G1163">
        <f>IF(A1163=0,0,VLOOKUP(VLOOKUP(A1163,入力ファイル!B:T,6,FALSE),vendors!A:E,5,FALSE))</f>
        <v>0</v>
      </c>
      <c r="H1163">
        <f>IF(A1163=0,0,VLOOKUP(A1163,入力ファイル!B:T,15,FALSE))</f>
        <v>0</v>
      </c>
      <c r="I1163" t="str">
        <f>IFERROR(VLOOKUP(A1163,subject_ids!A:B,2,FALSE),"")</f>
        <v/>
      </c>
      <c r="J1163">
        <f>IF(A1163=0,0,VLOOKUP(A1163,入力ファイル!B:T,17,FALSE))</f>
        <v>0</v>
      </c>
      <c r="K1163">
        <f>IF(A1163=0,0,VLOOKUP(A1163,入力ファイル!B:T,19,FALSE))</f>
        <v>0</v>
      </c>
    </row>
    <row r="1164" spans="1:11">
      <c r="A1164">
        <f>filter_input!E1164</f>
        <v>0</v>
      </c>
      <c r="B1164">
        <f>IF(A1164=0,0,VLOOKUP(A1164,入力ファイル!B:T,3,FALSE))</f>
        <v>0</v>
      </c>
      <c r="C1164" s="1" t="str">
        <f>IF(A1164=0,"",VLOOKUP(A1164,入力ファイル!B:T,4,FALSE))</f>
        <v/>
      </c>
      <c r="D1164" t="str">
        <f t="shared" si="36"/>
        <v/>
      </c>
      <c r="E1164" t="str">
        <f t="shared" si="37"/>
        <v/>
      </c>
      <c r="F1164">
        <f>IF(A1164=0,0,VLOOKUP(A1164,入力ファイル!B:T,5,FALSE))</f>
        <v>0</v>
      </c>
      <c r="G1164">
        <f>IF(A1164=0,0,VLOOKUP(VLOOKUP(A1164,入力ファイル!B:T,6,FALSE),vendors!A:E,5,FALSE))</f>
        <v>0</v>
      </c>
      <c r="H1164">
        <f>IF(A1164=0,0,VLOOKUP(A1164,入力ファイル!B:T,15,FALSE))</f>
        <v>0</v>
      </c>
      <c r="I1164" t="str">
        <f>IFERROR(VLOOKUP(A1164,subject_ids!A:B,2,FALSE),"")</f>
        <v/>
      </c>
      <c r="J1164">
        <f>IF(A1164=0,0,VLOOKUP(A1164,入力ファイル!B:T,17,FALSE))</f>
        <v>0</v>
      </c>
      <c r="K1164">
        <f>IF(A1164=0,0,VLOOKUP(A1164,入力ファイル!B:T,19,FALSE))</f>
        <v>0</v>
      </c>
    </row>
    <row r="1165" spans="1:11">
      <c r="A1165">
        <f>filter_input!E1165</f>
        <v>0</v>
      </c>
      <c r="B1165">
        <f>IF(A1165=0,0,VLOOKUP(A1165,入力ファイル!B:T,3,FALSE))</f>
        <v>0</v>
      </c>
      <c r="C1165" s="1" t="str">
        <f>IF(A1165=0,"",VLOOKUP(A1165,入力ファイル!B:T,4,FALSE))</f>
        <v/>
      </c>
      <c r="D1165" t="str">
        <f t="shared" si="36"/>
        <v/>
      </c>
      <c r="E1165" t="str">
        <f t="shared" si="37"/>
        <v/>
      </c>
      <c r="F1165">
        <f>IF(A1165=0,0,VLOOKUP(A1165,入力ファイル!B:T,5,FALSE))</f>
        <v>0</v>
      </c>
      <c r="G1165">
        <f>IF(A1165=0,0,VLOOKUP(VLOOKUP(A1165,入力ファイル!B:T,6,FALSE),vendors!A:E,5,FALSE))</f>
        <v>0</v>
      </c>
      <c r="H1165">
        <f>IF(A1165=0,0,VLOOKUP(A1165,入力ファイル!B:T,15,FALSE))</f>
        <v>0</v>
      </c>
      <c r="I1165" t="str">
        <f>IFERROR(VLOOKUP(A1165,subject_ids!A:B,2,FALSE),"")</f>
        <v/>
      </c>
      <c r="J1165">
        <f>IF(A1165=0,0,VLOOKUP(A1165,入力ファイル!B:T,17,FALSE))</f>
        <v>0</v>
      </c>
      <c r="K1165">
        <f>IF(A1165=0,0,VLOOKUP(A1165,入力ファイル!B:T,19,FALSE))</f>
        <v>0</v>
      </c>
    </row>
    <row r="1166" spans="1:11">
      <c r="A1166">
        <f>filter_input!E1166</f>
        <v>0</v>
      </c>
      <c r="B1166">
        <f>IF(A1166=0,0,VLOOKUP(A1166,入力ファイル!B:T,3,FALSE))</f>
        <v>0</v>
      </c>
      <c r="C1166" s="1" t="str">
        <f>IF(A1166=0,"",VLOOKUP(A1166,入力ファイル!B:T,4,FALSE))</f>
        <v/>
      </c>
      <c r="D1166" t="str">
        <f t="shared" si="36"/>
        <v/>
      </c>
      <c r="E1166" t="str">
        <f t="shared" si="37"/>
        <v/>
      </c>
      <c r="F1166">
        <f>IF(A1166=0,0,VLOOKUP(A1166,入力ファイル!B:T,5,FALSE))</f>
        <v>0</v>
      </c>
      <c r="G1166">
        <f>IF(A1166=0,0,VLOOKUP(VLOOKUP(A1166,入力ファイル!B:T,6,FALSE),vendors!A:E,5,FALSE))</f>
        <v>0</v>
      </c>
      <c r="H1166">
        <f>IF(A1166=0,0,VLOOKUP(A1166,入力ファイル!B:T,15,FALSE))</f>
        <v>0</v>
      </c>
      <c r="I1166" t="str">
        <f>IFERROR(VLOOKUP(A1166,subject_ids!A:B,2,FALSE),"")</f>
        <v/>
      </c>
      <c r="J1166">
        <f>IF(A1166=0,0,VLOOKUP(A1166,入力ファイル!B:T,17,FALSE))</f>
        <v>0</v>
      </c>
      <c r="K1166">
        <f>IF(A1166=0,0,VLOOKUP(A1166,入力ファイル!B:T,19,FALSE))</f>
        <v>0</v>
      </c>
    </row>
    <row r="1167" spans="1:11">
      <c r="A1167">
        <f>filter_input!E1167</f>
        <v>0</v>
      </c>
      <c r="B1167">
        <f>IF(A1167=0,0,VLOOKUP(A1167,入力ファイル!B:T,3,FALSE))</f>
        <v>0</v>
      </c>
      <c r="C1167" s="1" t="str">
        <f>IF(A1167=0,"",VLOOKUP(A1167,入力ファイル!B:T,4,FALSE))</f>
        <v/>
      </c>
      <c r="D1167" t="str">
        <f t="shared" si="36"/>
        <v/>
      </c>
      <c r="E1167" t="str">
        <f t="shared" si="37"/>
        <v/>
      </c>
      <c r="F1167">
        <f>IF(A1167=0,0,VLOOKUP(A1167,入力ファイル!B:T,5,FALSE))</f>
        <v>0</v>
      </c>
      <c r="G1167">
        <f>IF(A1167=0,0,VLOOKUP(VLOOKUP(A1167,入力ファイル!B:T,6,FALSE),vendors!A:E,5,FALSE))</f>
        <v>0</v>
      </c>
      <c r="H1167">
        <f>IF(A1167=0,0,VLOOKUP(A1167,入力ファイル!B:T,15,FALSE))</f>
        <v>0</v>
      </c>
      <c r="I1167" t="str">
        <f>IFERROR(VLOOKUP(A1167,subject_ids!A:B,2,FALSE),"")</f>
        <v/>
      </c>
      <c r="J1167">
        <f>IF(A1167=0,0,VLOOKUP(A1167,入力ファイル!B:T,17,FALSE))</f>
        <v>0</v>
      </c>
      <c r="K1167">
        <f>IF(A1167=0,0,VLOOKUP(A1167,入力ファイル!B:T,19,FALSE))</f>
        <v>0</v>
      </c>
    </row>
    <row r="1168" spans="1:11">
      <c r="A1168">
        <f>filter_input!E1168</f>
        <v>0</v>
      </c>
      <c r="B1168">
        <f>IF(A1168=0,0,VLOOKUP(A1168,入力ファイル!B:T,3,FALSE))</f>
        <v>0</v>
      </c>
      <c r="C1168" s="1" t="str">
        <f>IF(A1168=0,"",VLOOKUP(A1168,入力ファイル!B:T,4,FALSE))</f>
        <v/>
      </c>
      <c r="D1168" t="str">
        <f t="shared" si="36"/>
        <v/>
      </c>
      <c r="E1168" t="str">
        <f t="shared" si="37"/>
        <v/>
      </c>
      <c r="F1168">
        <f>IF(A1168=0,0,VLOOKUP(A1168,入力ファイル!B:T,5,FALSE))</f>
        <v>0</v>
      </c>
      <c r="G1168">
        <f>IF(A1168=0,0,VLOOKUP(VLOOKUP(A1168,入力ファイル!B:T,6,FALSE),vendors!A:E,5,FALSE))</f>
        <v>0</v>
      </c>
      <c r="H1168">
        <f>IF(A1168=0,0,VLOOKUP(A1168,入力ファイル!B:T,15,FALSE))</f>
        <v>0</v>
      </c>
      <c r="I1168" t="str">
        <f>IFERROR(VLOOKUP(A1168,subject_ids!A:B,2,FALSE),"")</f>
        <v/>
      </c>
      <c r="J1168">
        <f>IF(A1168=0,0,VLOOKUP(A1168,入力ファイル!B:T,17,FALSE))</f>
        <v>0</v>
      </c>
      <c r="K1168">
        <f>IF(A1168=0,0,VLOOKUP(A1168,入力ファイル!B:T,19,FALSE))</f>
        <v>0</v>
      </c>
    </row>
    <row r="1169" spans="1:11">
      <c r="A1169">
        <f>filter_input!E1169</f>
        <v>0</v>
      </c>
      <c r="B1169">
        <f>IF(A1169=0,0,VLOOKUP(A1169,入力ファイル!B:T,3,FALSE))</f>
        <v>0</v>
      </c>
      <c r="C1169" s="1" t="str">
        <f>IF(A1169=0,"",VLOOKUP(A1169,入力ファイル!B:T,4,FALSE))</f>
        <v/>
      </c>
      <c r="D1169" t="str">
        <f t="shared" si="36"/>
        <v/>
      </c>
      <c r="E1169" t="str">
        <f t="shared" si="37"/>
        <v/>
      </c>
      <c r="F1169">
        <f>IF(A1169=0,0,VLOOKUP(A1169,入力ファイル!B:T,5,FALSE))</f>
        <v>0</v>
      </c>
      <c r="G1169">
        <f>IF(A1169=0,0,VLOOKUP(VLOOKUP(A1169,入力ファイル!B:T,6,FALSE),vendors!A:E,5,FALSE))</f>
        <v>0</v>
      </c>
      <c r="H1169">
        <f>IF(A1169=0,0,VLOOKUP(A1169,入力ファイル!B:T,15,FALSE))</f>
        <v>0</v>
      </c>
      <c r="I1169" t="str">
        <f>IFERROR(VLOOKUP(A1169,subject_ids!A:B,2,FALSE),"")</f>
        <v/>
      </c>
      <c r="J1169">
        <f>IF(A1169=0,0,VLOOKUP(A1169,入力ファイル!B:T,17,FALSE))</f>
        <v>0</v>
      </c>
      <c r="K1169">
        <f>IF(A1169=0,0,VLOOKUP(A1169,入力ファイル!B:T,19,FALSE))</f>
        <v>0</v>
      </c>
    </row>
    <row r="1170" spans="1:11">
      <c r="A1170">
        <f>filter_input!E1170</f>
        <v>0</v>
      </c>
      <c r="B1170">
        <f>IF(A1170=0,0,VLOOKUP(A1170,入力ファイル!B:T,3,FALSE))</f>
        <v>0</v>
      </c>
      <c r="C1170" s="1" t="str">
        <f>IF(A1170=0,"",VLOOKUP(A1170,入力ファイル!B:T,4,FALSE))</f>
        <v/>
      </c>
      <c r="D1170" t="str">
        <f t="shared" si="36"/>
        <v/>
      </c>
      <c r="E1170" t="str">
        <f t="shared" si="37"/>
        <v/>
      </c>
      <c r="F1170">
        <f>IF(A1170=0,0,VLOOKUP(A1170,入力ファイル!B:T,5,FALSE))</f>
        <v>0</v>
      </c>
      <c r="G1170">
        <f>IF(A1170=0,0,VLOOKUP(VLOOKUP(A1170,入力ファイル!B:T,6,FALSE),vendors!A:E,5,FALSE))</f>
        <v>0</v>
      </c>
      <c r="H1170">
        <f>IF(A1170=0,0,VLOOKUP(A1170,入力ファイル!B:T,15,FALSE))</f>
        <v>0</v>
      </c>
      <c r="I1170" t="str">
        <f>IFERROR(VLOOKUP(A1170,subject_ids!A:B,2,FALSE),"")</f>
        <v/>
      </c>
      <c r="J1170">
        <f>IF(A1170=0,0,VLOOKUP(A1170,入力ファイル!B:T,17,FALSE))</f>
        <v>0</v>
      </c>
      <c r="K1170">
        <f>IF(A1170=0,0,VLOOKUP(A1170,入力ファイル!B:T,19,FALSE))</f>
        <v>0</v>
      </c>
    </row>
    <row r="1171" spans="1:11">
      <c r="A1171">
        <f>filter_input!E1171</f>
        <v>0</v>
      </c>
      <c r="B1171">
        <f>IF(A1171=0,0,VLOOKUP(A1171,入力ファイル!B:T,3,FALSE))</f>
        <v>0</v>
      </c>
      <c r="C1171" s="1" t="str">
        <f>IF(A1171=0,"",VLOOKUP(A1171,入力ファイル!B:T,4,FALSE))</f>
        <v/>
      </c>
      <c r="D1171" t="str">
        <f t="shared" si="36"/>
        <v/>
      </c>
      <c r="E1171" t="str">
        <f t="shared" si="37"/>
        <v/>
      </c>
      <c r="F1171">
        <f>IF(A1171=0,0,VLOOKUP(A1171,入力ファイル!B:T,5,FALSE))</f>
        <v>0</v>
      </c>
      <c r="G1171">
        <f>IF(A1171=0,0,VLOOKUP(VLOOKUP(A1171,入力ファイル!B:T,6,FALSE),vendors!A:E,5,FALSE))</f>
        <v>0</v>
      </c>
      <c r="H1171">
        <f>IF(A1171=0,0,VLOOKUP(A1171,入力ファイル!B:T,15,FALSE))</f>
        <v>0</v>
      </c>
      <c r="I1171" t="str">
        <f>IFERROR(VLOOKUP(A1171,subject_ids!A:B,2,FALSE),"")</f>
        <v/>
      </c>
      <c r="J1171">
        <f>IF(A1171=0,0,VLOOKUP(A1171,入力ファイル!B:T,17,FALSE))</f>
        <v>0</v>
      </c>
      <c r="K1171">
        <f>IF(A1171=0,0,VLOOKUP(A1171,入力ファイル!B:T,19,FALSE))</f>
        <v>0</v>
      </c>
    </row>
    <row r="1172" spans="1:11">
      <c r="A1172">
        <f>filter_input!E1172</f>
        <v>0</v>
      </c>
      <c r="B1172">
        <f>IF(A1172=0,0,VLOOKUP(A1172,入力ファイル!B:T,3,FALSE))</f>
        <v>0</v>
      </c>
      <c r="C1172" s="1" t="str">
        <f>IF(A1172=0,"",VLOOKUP(A1172,入力ファイル!B:T,4,FALSE))</f>
        <v/>
      </c>
      <c r="D1172" t="str">
        <f t="shared" si="36"/>
        <v/>
      </c>
      <c r="E1172" t="str">
        <f t="shared" si="37"/>
        <v/>
      </c>
      <c r="F1172">
        <f>IF(A1172=0,0,VLOOKUP(A1172,入力ファイル!B:T,5,FALSE))</f>
        <v>0</v>
      </c>
      <c r="G1172">
        <f>IF(A1172=0,0,VLOOKUP(VLOOKUP(A1172,入力ファイル!B:T,6,FALSE),vendors!A:E,5,FALSE))</f>
        <v>0</v>
      </c>
      <c r="H1172">
        <f>IF(A1172=0,0,VLOOKUP(A1172,入力ファイル!B:T,15,FALSE))</f>
        <v>0</v>
      </c>
      <c r="I1172" t="str">
        <f>IFERROR(VLOOKUP(A1172,subject_ids!A:B,2,FALSE),"")</f>
        <v/>
      </c>
      <c r="J1172">
        <f>IF(A1172=0,0,VLOOKUP(A1172,入力ファイル!B:T,17,FALSE))</f>
        <v>0</v>
      </c>
      <c r="K1172">
        <f>IF(A1172=0,0,VLOOKUP(A1172,入力ファイル!B:T,19,FALSE))</f>
        <v>0</v>
      </c>
    </row>
    <row r="1173" spans="1:11">
      <c r="A1173">
        <f>filter_input!E1173</f>
        <v>0</v>
      </c>
      <c r="B1173">
        <f>IF(A1173=0,0,VLOOKUP(A1173,入力ファイル!B:T,3,FALSE))</f>
        <v>0</v>
      </c>
      <c r="C1173" s="1" t="str">
        <f>IF(A1173=0,"",VLOOKUP(A1173,入力ファイル!B:T,4,FALSE))</f>
        <v/>
      </c>
      <c r="D1173" t="str">
        <f t="shared" si="36"/>
        <v/>
      </c>
      <c r="E1173" t="str">
        <f t="shared" si="37"/>
        <v/>
      </c>
      <c r="F1173">
        <f>IF(A1173=0,0,VLOOKUP(A1173,入力ファイル!B:T,5,FALSE))</f>
        <v>0</v>
      </c>
      <c r="G1173">
        <f>IF(A1173=0,0,VLOOKUP(VLOOKUP(A1173,入力ファイル!B:T,6,FALSE),vendors!A:E,5,FALSE))</f>
        <v>0</v>
      </c>
      <c r="H1173">
        <f>IF(A1173=0,0,VLOOKUP(A1173,入力ファイル!B:T,15,FALSE))</f>
        <v>0</v>
      </c>
      <c r="I1173" t="str">
        <f>IFERROR(VLOOKUP(A1173,subject_ids!A:B,2,FALSE),"")</f>
        <v/>
      </c>
      <c r="J1173">
        <f>IF(A1173=0,0,VLOOKUP(A1173,入力ファイル!B:T,17,FALSE))</f>
        <v>0</v>
      </c>
      <c r="K1173">
        <f>IF(A1173=0,0,VLOOKUP(A1173,入力ファイル!B:T,19,FALSE))</f>
        <v>0</v>
      </c>
    </row>
    <row r="1174" spans="1:11">
      <c r="A1174">
        <f>filter_input!E1174</f>
        <v>0</v>
      </c>
      <c r="B1174">
        <f>IF(A1174=0,0,VLOOKUP(A1174,入力ファイル!B:T,3,FALSE))</f>
        <v>0</v>
      </c>
      <c r="C1174" s="1" t="str">
        <f>IF(A1174=0,"",VLOOKUP(A1174,入力ファイル!B:T,4,FALSE))</f>
        <v/>
      </c>
      <c r="D1174" t="str">
        <f t="shared" si="36"/>
        <v/>
      </c>
      <c r="E1174" t="str">
        <f t="shared" si="37"/>
        <v/>
      </c>
      <c r="F1174">
        <f>IF(A1174=0,0,VLOOKUP(A1174,入力ファイル!B:T,5,FALSE))</f>
        <v>0</v>
      </c>
      <c r="G1174">
        <f>IF(A1174=0,0,VLOOKUP(VLOOKUP(A1174,入力ファイル!B:T,6,FALSE),vendors!A:E,5,FALSE))</f>
        <v>0</v>
      </c>
      <c r="H1174">
        <f>IF(A1174=0,0,VLOOKUP(A1174,入力ファイル!B:T,15,FALSE))</f>
        <v>0</v>
      </c>
      <c r="I1174" t="str">
        <f>IFERROR(VLOOKUP(A1174,subject_ids!A:B,2,FALSE),"")</f>
        <v/>
      </c>
      <c r="J1174">
        <f>IF(A1174=0,0,VLOOKUP(A1174,入力ファイル!B:T,17,FALSE))</f>
        <v>0</v>
      </c>
      <c r="K1174">
        <f>IF(A1174=0,0,VLOOKUP(A1174,入力ファイル!B:T,19,FALSE))</f>
        <v>0</v>
      </c>
    </row>
    <row r="1175" spans="1:11">
      <c r="A1175">
        <f>filter_input!E1175</f>
        <v>0</v>
      </c>
      <c r="B1175">
        <f>IF(A1175=0,0,VLOOKUP(A1175,入力ファイル!B:T,3,FALSE))</f>
        <v>0</v>
      </c>
      <c r="C1175" s="1" t="str">
        <f>IF(A1175=0,"",VLOOKUP(A1175,入力ファイル!B:T,4,FALSE))</f>
        <v/>
      </c>
      <c r="D1175" t="str">
        <f t="shared" si="36"/>
        <v/>
      </c>
      <c r="E1175" t="str">
        <f t="shared" si="37"/>
        <v/>
      </c>
      <c r="F1175">
        <f>IF(A1175=0,0,VLOOKUP(A1175,入力ファイル!B:T,5,FALSE))</f>
        <v>0</v>
      </c>
      <c r="G1175">
        <f>IF(A1175=0,0,VLOOKUP(VLOOKUP(A1175,入力ファイル!B:T,6,FALSE),vendors!A:E,5,FALSE))</f>
        <v>0</v>
      </c>
      <c r="H1175">
        <f>IF(A1175=0,0,VLOOKUP(A1175,入力ファイル!B:T,15,FALSE))</f>
        <v>0</v>
      </c>
      <c r="I1175" t="str">
        <f>IFERROR(VLOOKUP(A1175,subject_ids!A:B,2,FALSE),"")</f>
        <v/>
      </c>
      <c r="J1175">
        <f>IF(A1175=0,0,VLOOKUP(A1175,入力ファイル!B:T,17,FALSE))</f>
        <v>0</v>
      </c>
      <c r="K1175">
        <f>IF(A1175=0,0,VLOOKUP(A1175,入力ファイル!B:T,19,FALSE))</f>
        <v>0</v>
      </c>
    </row>
    <row r="1176" spans="1:11">
      <c r="A1176">
        <f>filter_input!E1176</f>
        <v>0</v>
      </c>
      <c r="B1176">
        <f>IF(A1176=0,0,VLOOKUP(A1176,入力ファイル!B:T,3,FALSE))</f>
        <v>0</v>
      </c>
      <c r="C1176" s="1" t="str">
        <f>IF(A1176=0,"",VLOOKUP(A1176,入力ファイル!B:T,4,FALSE))</f>
        <v/>
      </c>
      <c r="D1176" t="str">
        <f t="shared" si="36"/>
        <v/>
      </c>
      <c r="E1176" t="str">
        <f t="shared" si="37"/>
        <v/>
      </c>
      <c r="F1176">
        <f>IF(A1176=0,0,VLOOKUP(A1176,入力ファイル!B:T,5,FALSE))</f>
        <v>0</v>
      </c>
      <c r="G1176">
        <f>IF(A1176=0,0,VLOOKUP(VLOOKUP(A1176,入力ファイル!B:T,6,FALSE),vendors!A:E,5,FALSE))</f>
        <v>0</v>
      </c>
      <c r="H1176">
        <f>IF(A1176=0,0,VLOOKUP(A1176,入力ファイル!B:T,15,FALSE))</f>
        <v>0</v>
      </c>
      <c r="I1176" t="str">
        <f>IFERROR(VLOOKUP(A1176,subject_ids!A:B,2,FALSE),"")</f>
        <v/>
      </c>
      <c r="J1176">
        <f>IF(A1176=0,0,VLOOKUP(A1176,入力ファイル!B:T,17,FALSE))</f>
        <v>0</v>
      </c>
      <c r="K1176">
        <f>IF(A1176=0,0,VLOOKUP(A1176,入力ファイル!B:T,19,FALSE))</f>
        <v>0</v>
      </c>
    </row>
    <row r="1177" spans="1:11">
      <c r="A1177">
        <f>filter_input!E1177</f>
        <v>0</v>
      </c>
      <c r="B1177">
        <f>IF(A1177=0,0,VLOOKUP(A1177,入力ファイル!B:T,3,FALSE))</f>
        <v>0</v>
      </c>
      <c r="C1177" s="1" t="str">
        <f>IF(A1177=0,"",VLOOKUP(A1177,入力ファイル!B:T,4,FALSE))</f>
        <v/>
      </c>
      <c r="D1177" t="str">
        <f t="shared" si="36"/>
        <v/>
      </c>
      <c r="E1177" t="str">
        <f t="shared" si="37"/>
        <v/>
      </c>
      <c r="F1177">
        <f>IF(A1177=0,0,VLOOKUP(A1177,入力ファイル!B:T,5,FALSE))</f>
        <v>0</v>
      </c>
      <c r="G1177">
        <f>IF(A1177=0,0,VLOOKUP(VLOOKUP(A1177,入力ファイル!B:T,6,FALSE),vendors!A:E,5,FALSE))</f>
        <v>0</v>
      </c>
      <c r="H1177">
        <f>IF(A1177=0,0,VLOOKUP(A1177,入力ファイル!B:T,15,FALSE))</f>
        <v>0</v>
      </c>
      <c r="I1177" t="str">
        <f>IFERROR(VLOOKUP(A1177,subject_ids!A:B,2,FALSE),"")</f>
        <v/>
      </c>
      <c r="J1177">
        <f>IF(A1177=0,0,VLOOKUP(A1177,入力ファイル!B:T,17,FALSE))</f>
        <v>0</v>
      </c>
      <c r="K1177">
        <f>IF(A1177=0,0,VLOOKUP(A1177,入力ファイル!B:T,19,FALSE))</f>
        <v>0</v>
      </c>
    </row>
    <row r="1178" spans="1:11">
      <c r="A1178">
        <f>filter_input!E1178</f>
        <v>0</v>
      </c>
      <c r="B1178">
        <f>IF(A1178=0,0,VLOOKUP(A1178,入力ファイル!B:T,3,FALSE))</f>
        <v>0</v>
      </c>
      <c r="C1178" s="1" t="str">
        <f>IF(A1178=0,"",VLOOKUP(A1178,入力ファイル!B:T,4,FALSE))</f>
        <v/>
      </c>
      <c r="D1178" t="str">
        <f t="shared" si="36"/>
        <v/>
      </c>
      <c r="E1178" t="str">
        <f t="shared" si="37"/>
        <v/>
      </c>
      <c r="F1178">
        <f>IF(A1178=0,0,VLOOKUP(A1178,入力ファイル!B:T,5,FALSE))</f>
        <v>0</v>
      </c>
      <c r="G1178">
        <f>IF(A1178=0,0,VLOOKUP(VLOOKUP(A1178,入力ファイル!B:T,6,FALSE),vendors!A:E,5,FALSE))</f>
        <v>0</v>
      </c>
      <c r="H1178">
        <f>IF(A1178=0,0,VLOOKUP(A1178,入力ファイル!B:T,15,FALSE))</f>
        <v>0</v>
      </c>
      <c r="I1178" t="str">
        <f>IFERROR(VLOOKUP(A1178,subject_ids!A:B,2,FALSE),"")</f>
        <v/>
      </c>
      <c r="J1178">
        <f>IF(A1178=0,0,VLOOKUP(A1178,入力ファイル!B:T,17,FALSE))</f>
        <v>0</v>
      </c>
      <c r="K1178">
        <f>IF(A1178=0,0,VLOOKUP(A1178,入力ファイル!B:T,19,FALSE))</f>
        <v>0</v>
      </c>
    </row>
    <row r="1179" spans="1:11">
      <c r="A1179">
        <f>filter_input!E1179</f>
        <v>0</v>
      </c>
      <c r="B1179">
        <f>IF(A1179=0,0,VLOOKUP(A1179,入力ファイル!B:T,3,FALSE))</f>
        <v>0</v>
      </c>
      <c r="C1179" s="1" t="str">
        <f>IF(A1179=0,"",VLOOKUP(A1179,入力ファイル!B:T,4,FALSE))</f>
        <v/>
      </c>
      <c r="D1179" t="str">
        <f t="shared" si="36"/>
        <v/>
      </c>
      <c r="E1179" t="str">
        <f t="shared" si="37"/>
        <v/>
      </c>
      <c r="F1179">
        <f>IF(A1179=0,0,VLOOKUP(A1179,入力ファイル!B:T,5,FALSE))</f>
        <v>0</v>
      </c>
      <c r="G1179">
        <f>IF(A1179=0,0,VLOOKUP(VLOOKUP(A1179,入力ファイル!B:T,6,FALSE),vendors!A:E,5,FALSE))</f>
        <v>0</v>
      </c>
      <c r="H1179">
        <f>IF(A1179=0,0,VLOOKUP(A1179,入力ファイル!B:T,15,FALSE))</f>
        <v>0</v>
      </c>
      <c r="I1179" t="str">
        <f>IFERROR(VLOOKUP(A1179,subject_ids!A:B,2,FALSE),"")</f>
        <v/>
      </c>
      <c r="J1179">
        <f>IF(A1179=0,0,VLOOKUP(A1179,入力ファイル!B:T,17,FALSE))</f>
        <v>0</v>
      </c>
      <c r="K1179">
        <f>IF(A1179=0,0,VLOOKUP(A1179,入力ファイル!B:T,19,FALSE))</f>
        <v>0</v>
      </c>
    </row>
    <row r="1180" spans="1:11">
      <c r="A1180">
        <f>filter_input!E1180</f>
        <v>0</v>
      </c>
      <c r="B1180">
        <f>IF(A1180=0,0,VLOOKUP(A1180,入力ファイル!B:T,3,FALSE))</f>
        <v>0</v>
      </c>
      <c r="C1180" s="1" t="str">
        <f>IF(A1180=0,"",VLOOKUP(A1180,入力ファイル!B:T,4,FALSE))</f>
        <v/>
      </c>
      <c r="D1180" t="str">
        <f t="shared" si="36"/>
        <v/>
      </c>
      <c r="E1180" t="str">
        <f t="shared" si="37"/>
        <v/>
      </c>
      <c r="F1180">
        <f>IF(A1180=0,0,VLOOKUP(A1180,入力ファイル!B:T,5,FALSE))</f>
        <v>0</v>
      </c>
      <c r="G1180">
        <f>IF(A1180=0,0,VLOOKUP(VLOOKUP(A1180,入力ファイル!B:T,6,FALSE),vendors!A:E,5,FALSE))</f>
        <v>0</v>
      </c>
      <c r="H1180">
        <f>IF(A1180=0,0,VLOOKUP(A1180,入力ファイル!B:T,15,FALSE))</f>
        <v>0</v>
      </c>
      <c r="I1180" t="str">
        <f>IFERROR(VLOOKUP(A1180,subject_ids!A:B,2,FALSE),"")</f>
        <v/>
      </c>
      <c r="J1180">
        <f>IF(A1180=0,0,VLOOKUP(A1180,入力ファイル!B:T,17,FALSE))</f>
        <v>0</v>
      </c>
      <c r="K1180">
        <f>IF(A1180=0,0,VLOOKUP(A1180,入力ファイル!B:T,19,FALSE))</f>
        <v>0</v>
      </c>
    </row>
    <row r="1181" spans="1:11">
      <c r="A1181">
        <f>filter_input!E1181</f>
        <v>0</v>
      </c>
      <c r="B1181">
        <f>IF(A1181=0,0,VLOOKUP(A1181,入力ファイル!B:T,3,FALSE))</f>
        <v>0</v>
      </c>
      <c r="C1181" s="1" t="str">
        <f>IF(A1181=0,"",VLOOKUP(A1181,入力ファイル!B:T,4,FALSE))</f>
        <v/>
      </c>
      <c r="D1181" t="str">
        <f t="shared" si="36"/>
        <v/>
      </c>
      <c r="E1181" t="str">
        <f t="shared" si="37"/>
        <v/>
      </c>
      <c r="F1181">
        <f>IF(A1181=0,0,VLOOKUP(A1181,入力ファイル!B:T,5,FALSE))</f>
        <v>0</v>
      </c>
      <c r="G1181">
        <f>IF(A1181=0,0,VLOOKUP(VLOOKUP(A1181,入力ファイル!B:T,6,FALSE),vendors!A:E,5,FALSE))</f>
        <v>0</v>
      </c>
      <c r="H1181">
        <f>IF(A1181=0,0,VLOOKUP(A1181,入力ファイル!B:T,15,FALSE))</f>
        <v>0</v>
      </c>
      <c r="I1181" t="str">
        <f>IFERROR(VLOOKUP(A1181,subject_ids!A:B,2,FALSE),"")</f>
        <v/>
      </c>
      <c r="J1181">
        <f>IF(A1181=0,0,VLOOKUP(A1181,入力ファイル!B:T,17,FALSE))</f>
        <v>0</v>
      </c>
      <c r="K1181">
        <f>IF(A1181=0,0,VLOOKUP(A1181,入力ファイル!B:T,19,FALSE))</f>
        <v>0</v>
      </c>
    </row>
    <row r="1182" spans="1:11">
      <c r="A1182">
        <f>filter_input!E1182</f>
        <v>0</v>
      </c>
      <c r="B1182">
        <f>IF(A1182=0,0,VLOOKUP(A1182,入力ファイル!B:T,3,FALSE))</f>
        <v>0</v>
      </c>
      <c r="C1182" s="1" t="str">
        <f>IF(A1182=0,"",VLOOKUP(A1182,入力ファイル!B:T,4,FALSE))</f>
        <v/>
      </c>
      <c r="D1182" t="str">
        <f t="shared" si="36"/>
        <v/>
      </c>
      <c r="E1182" t="str">
        <f t="shared" si="37"/>
        <v/>
      </c>
      <c r="F1182">
        <f>IF(A1182=0,0,VLOOKUP(A1182,入力ファイル!B:T,5,FALSE))</f>
        <v>0</v>
      </c>
      <c r="G1182">
        <f>IF(A1182=0,0,VLOOKUP(VLOOKUP(A1182,入力ファイル!B:T,6,FALSE),vendors!A:E,5,FALSE))</f>
        <v>0</v>
      </c>
      <c r="H1182">
        <f>IF(A1182=0,0,VLOOKUP(A1182,入力ファイル!B:T,15,FALSE))</f>
        <v>0</v>
      </c>
      <c r="I1182" t="str">
        <f>IFERROR(VLOOKUP(A1182,subject_ids!A:B,2,FALSE),"")</f>
        <v/>
      </c>
      <c r="J1182">
        <f>IF(A1182=0,0,VLOOKUP(A1182,入力ファイル!B:T,17,FALSE))</f>
        <v>0</v>
      </c>
      <c r="K1182">
        <f>IF(A1182=0,0,VLOOKUP(A1182,入力ファイル!B:T,19,FALSE))</f>
        <v>0</v>
      </c>
    </row>
    <row r="1183" spans="1:11">
      <c r="A1183">
        <f>filter_input!E1183</f>
        <v>0</v>
      </c>
      <c r="B1183">
        <f>IF(A1183=0,0,VLOOKUP(A1183,入力ファイル!B:T,3,FALSE))</f>
        <v>0</v>
      </c>
      <c r="C1183" s="1" t="str">
        <f>IF(A1183=0,"",VLOOKUP(A1183,入力ファイル!B:T,4,FALSE))</f>
        <v/>
      </c>
      <c r="D1183" t="str">
        <f t="shared" si="36"/>
        <v/>
      </c>
      <c r="E1183" t="str">
        <f t="shared" si="37"/>
        <v/>
      </c>
      <c r="F1183">
        <f>IF(A1183=0,0,VLOOKUP(A1183,入力ファイル!B:T,5,FALSE))</f>
        <v>0</v>
      </c>
      <c r="G1183">
        <f>IF(A1183=0,0,VLOOKUP(VLOOKUP(A1183,入力ファイル!B:T,6,FALSE),vendors!A:E,5,FALSE))</f>
        <v>0</v>
      </c>
      <c r="H1183">
        <f>IF(A1183=0,0,VLOOKUP(A1183,入力ファイル!B:T,15,FALSE))</f>
        <v>0</v>
      </c>
      <c r="I1183" t="str">
        <f>IFERROR(VLOOKUP(A1183,subject_ids!A:B,2,FALSE),"")</f>
        <v/>
      </c>
      <c r="J1183">
        <f>IF(A1183=0,0,VLOOKUP(A1183,入力ファイル!B:T,17,FALSE))</f>
        <v>0</v>
      </c>
      <c r="K1183">
        <f>IF(A1183=0,0,VLOOKUP(A1183,入力ファイル!B:T,19,FALSE))</f>
        <v>0</v>
      </c>
    </row>
    <row r="1184" spans="1:11">
      <c r="A1184">
        <f>filter_input!E1184</f>
        <v>0</v>
      </c>
      <c r="B1184">
        <f>IF(A1184=0,0,VLOOKUP(A1184,入力ファイル!B:T,3,FALSE))</f>
        <v>0</v>
      </c>
      <c r="C1184" s="1" t="str">
        <f>IF(A1184=0,"",VLOOKUP(A1184,入力ファイル!B:T,4,FALSE))</f>
        <v/>
      </c>
      <c r="D1184" t="str">
        <f t="shared" si="36"/>
        <v/>
      </c>
      <c r="E1184" t="str">
        <f t="shared" si="37"/>
        <v/>
      </c>
      <c r="F1184">
        <f>IF(A1184=0,0,VLOOKUP(A1184,入力ファイル!B:T,5,FALSE))</f>
        <v>0</v>
      </c>
      <c r="G1184">
        <f>IF(A1184=0,0,VLOOKUP(VLOOKUP(A1184,入力ファイル!B:T,6,FALSE),vendors!A:E,5,FALSE))</f>
        <v>0</v>
      </c>
      <c r="H1184">
        <f>IF(A1184=0,0,VLOOKUP(A1184,入力ファイル!B:T,15,FALSE))</f>
        <v>0</v>
      </c>
      <c r="I1184" t="str">
        <f>IFERROR(VLOOKUP(A1184,subject_ids!A:B,2,FALSE),"")</f>
        <v/>
      </c>
      <c r="J1184">
        <f>IF(A1184=0,0,VLOOKUP(A1184,入力ファイル!B:T,17,FALSE))</f>
        <v>0</v>
      </c>
      <c r="K1184">
        <f>IF(A1184=0,0,VLOOKUP(A1184,入力ファイル!B:T,19,FALSE))</f>
        <v>0</v>
      </c>
    </row>
    <row r="1185" spans="1:11">
      <c r="A1185">
        <f>filter_input!E1185</f>
        <v>0</v>
      </c>
      <c r="B1185">
        <f>IF(A1185=0,0,VLOOKUP(A1185,入力ファイル!B:T,3,FALSE))</f>
        <v>0</v>
      </c>
      <c r="C1185" s="1" t="str">
        <f>IF(A1185=0,"",VLOOKUP(A1185,入力ファイル!B:T,4,FALSE))</f>
        <v/>
      </c>
      <c r="D1185" t="str">
        <f t="shared" si="36"/>
        <v/>
      </c>
      <c r="E1185" t="str">
        <f t="shared" si="37"/>
        <v/>
      </c>
      <c r="F1185">
        <f>IF(A1185=0,0,VLOOKUP(A1185,入力ファイル!B:T,5,FALSE))</f>
        <v>0</v>
      </c>
      <c r="G1185">
        <f>IF(A1185=0,0,VLOOKUP(VLOOKUP(A1185,入力ファイル!B:T,6,FALSE),vendors!A:E,5,FALSE))</f>
        <v>0</v>
      </c>
      <c r="H1185">
        <f>IF(A1185=0,0,VLOOKUP(A1185,入力ファイル!B:T,15,FALSE))</f>
        <v>0</v>
      </c>
      <c r="I1185" t="str">
        <f>IFERROR(VLOOKUP(A1185,subject_ids!A:B,2,FALSE),"")</f>
        <v/>
      </c>
      <c r="J1185">
        <f>IF(A1185=0,0,VLOOKUP(A1185,入力ファイル!B:T,17,FALSE))</f>
        <v>0</v>
      </c>
      <c r="K1185">
        <f>IF(A1185=0,0,VLOOKUP(A1185,入力ファイル!B:T,19,FALSE))</f>
        <v>0</v>
      </c>
    </row>
    <row r="1186" spans="1:11">
      <c r="A1186">
        <f>filter_input!E1186</f>
        <v>0</v>
      </c>
      <c r="B1186">
        <f>IF(A1186=0,0,VLOOKUP(A1186,入力ファイル!B:T,3,FALSE))</f>
        <v>0</v>
      </c>
      <c r="C1186" s="1" t="str">
        <f>IF(A1186=0,"",VLOOKUP(A1186,入力ファイル!B:T,4,FALSE))</f>
        <v/>
      </c>
      <c r="D1186" t="str">
        <f t="shared" si="36"/>
        <v/>
      </c>
      <c r="E1186" t="str">
        <f t="shared" si="37"/>
        <v/>
      </c>
      <c r="F1186">
        <f>IF(A1186=0,0,VLOOKUP(A1186,入力ファイル!B:T,5,FALSE))</f>
        <v>0</v>
      </c>
      <c r="G1186">
        <f>IF(A1186=0,0,VLOOKUP(VLOOKUP(A1186,入力ファイル!B:T,6,FALSE),vendors!A:E,5,FALSE))</f>
        <v>0</v>
      </c>
      <c r="H1186">
        <f>IF(A1186=0,0,VLOOKUP(A1186,入力ファイル!B:T,15,FALSE))</f>
        <v>0</v>
      </c>
      <c r="I1186" t="str">
        <f>IFERROR(VLOOKUP(A1186,subject_ids!A:B,2,FALSE),"")</f>
        <v/>
      </c>
      <c r="J1186">
        <f>IF(A1186=0,0,VLOOKUP(A1186,入力ファイル!B:T,17,FALSE))</f>
        <v>0</v>
      </c>
      <c r="K1186">
        <f>IF(A1186=0,0,VLOOKUP(A1186,入力ファイル!B:T,19,FALSE))</f>
        <v>0</v>
      </c>
    </row>
    <row r="1187" spans="1:11">
      <c r="A1187">
        <f>filter_input!E1187</f>
        <v>0</v>
      </c>
      <c r="B1187">
        <f>IF(A1187=0,0,VLOOKUP(A1187,入力ファイル!B:T,3,FALSE))</f>
        <v>0</v>
      </c>
      <c r="C1187" s="1" t="str">
        <f>IF(A1187=0,"",VLOOKUP(A1187,入力ファイル!B:T,4,FALSE))</f>
        <v/>
      </c>
      <c r="D1187" t="str">
        <f t="shared" si="36"/>
        <v/>
      </c>
      <c r="E1187" t="str">
        <f t="shared" si="37"/>
        <v/>
      </c>
      <c r="F1187">
        <f>IF(A1187=0,0,VLOOKUP(A1187,入力ファイル!B:T,5,FALSE))</f>
        <v>0</v>
      </c>
      <c r="G1187">
        <f>IF(A1187=0,0,VLOOKUP(VLOOKUP(A1187,入力ファイル!B:T,6,FALSE),vendors!A:E,5,FALSE))</f>
        <v>0</v>
      </c>
      <c r="H1187">
        <f>IF(A1187=0,0,VLOOKUP(A1187,入力ファイル!B:T,15,FALSE))</f>
        <v>0</v>
      </c>
      <c r="I1187" t="str">
        <f>IFERROR(VLOOKUP(A1187,subject_ids!A:B,2,FALSE),"")</f>
        <v/>
      </c>
      <c r="J1187">
        <f>IF(A1187=0,0,VLOOKUP(A1187,入力ファイル!B:T,17,FALSE))</f>
        <v>0</v>
      </c>
      <c r="K1187">
        <f>IF(A1187=0,0,VLOOKUP(A1187,入力ファイル!B:T,19,FALSE))</f>
        <v>0</v>
      </c>
    </row>
    <row r="1188" spans="1:11">
      <c r="A1188">
        <f>filter_input!E1188</f>
        <v>0</v>
      </c>
      <c r="B1188">
        <f>IF(A1188=0,0,VLOOKUP(A1188,入力ファイル!B:T,3,FALSE))</f>
        <v>0</v>
      </c>
      <c r="C1188" s="1" t="str">
        <f>IF(A1188=0,"",VLOOKUP(A1188,入力ファイル!B:T,4,FALSE))</f>
        <v/>
      </c>
      <c r="D1188" t="str">
        <f t="shared" si="36"/>
        <v/>
      </c>
      <c r="E1188" t="str">
        <f t="shared" si="37"/>
        <v/>
      </c>
      <c r="F1188">
        <f>IF(A1188=0,0,VLOOKUP(A1188,入力ファイル!B:T,5,FALSE))</f>
        <v>0</v>
      </c>
      <c r="G1188">
        <f>IF(A1188=0,0,VLOOKUP(VLOOKUP(A1188,入力ファイル!B:T,6,FALSE),vendors!A:E,5,FALSE))</f>
        <v>0</v>
      </c>
      <c r="H1188">
        <f>IF(A1188=0,0,VLOOKUP(A1188,入力ファイル!B:T,15,FALSE))</f>
        <v>0</v>
      </c>
      <c r="I1188" t="str">
        <f>IFERROR(VLOOKUP(A1188,subject_ids!A:B,2,FALSE),"")</f>
        <v/>
      </c>
      <c r="J1188">
        <f>IF(A1188=0,0,VLOOKUP(A1188,入力ファイル!B:T,17,FALSE))</f>
        <v>0</v>
      </c>
      <c r="K1188">
        <f>IF(A1188=0,0,VLOOKUP(A1188,入力ファイル!B:T,19,FALSE))</f>
        <v>0</v>
      </c>
    </row>
    <row r="1189" spans="1:11">
      <c r="A1189">
        <f>filter_input!E1189</f>
        <v>0</v>
      </c>
      <c r="B1189">
        <f>IF(A1189=0,0,VLOOKUP(A1189,入力ファイル!B:T,3,FALSE))</f>
        <v>0</v>
      </c>
      <c r="C1189" s="1" t="str">
        <f>IF(A1189=0,"",VLOOKUP(A1189,入力ファイル!B:T,4,FALSE))</f>
        <v/>
      </c>
      <c r="D1189" t="str">
        <f t="shared" si="36"/>
        <v/>
      </c>
      <c r="E1189" t="str">
        <f t="shared" si="37"/>
        <v/>
      </c>
      <c r="F1189">
        <f>IF(A1189=0,0,VLOOKUP(A1189,入力ファイル!B:T,5,FALSE))</f>
        <v>0</v>
      </c>
      <c r="G1189">
        <f>IF(A1189=0,0,VLOOKUP(VLOOKUP(A1189,入力ファイル!B:T,6,FALSE),vendors!A:E,5,FALSE))</f>
        <v>0</v>
      </c>
      <c r="H1189">
        <f>IF(A1189=0,0,VLOOKUP(A1189,入力ファイル!B:T,15,FALSE))</f>
        <v>0</v>
      </c>
      <c r="I1189" t="str">
        <f>IFERROR(VLOOKUP(A1189,subject_ids!A:B,2,FALSE),"")</f>
        <v/>
      </c>
      <c r="J1189">
        <f>IF(A1189=0,0,VLOOKUP(A1189,入力ファイル!B:T,17,FALSE))</f>
        <v>0</v>
      </c>
      <c r="K1189">
        <f>IF(A1189=0,0,VLOOKUP(A1189,入力ファイル!B:T,19,FALSE))</f>
        <v>0</v>
      </c>
    </row>
    <row r="1190" spans="1:11">
      <c r="A1190">
        <f>filter_input!E1190</f>
        <v>0</v>
      </c>
      <c r="B1190">
        <f>IF(A1190=0,0,VLOOKUP(A1190,入力ファイル!B:T,3,FALSE))</f>
        <v>0</v>
      </c>
      <c r="C1190" s="1" t="str">
        <f>IF(A1190=0,"",VLOOKUP(A1190,入力ファイル!B:T,4,FALSE))</f>
        <v/>
      </c>
      <c r="D1190" t="str">
        <f t="shared" si="36"/>
        <v/>
      </c>
      <c r="E1190" t="str">
        <f t="shared" si="37"/>
        <v/>
      </c>
      <c r="F1190">
        <f>IF(A1190=0,0,VLOOKUP(A1190,入力ファイル!B:T,5,FALSE))</f>
        <v>0</v>
      </c>
      <c r="G1190">
        <f>IF(A1190=0,0,VLOOKUP(VLOOKUP(A1190,入力ファイル!B:T,6,FALSE),vendors!A:E,5,FALSE))</f>
        <v>0</v>
      </c>
      <c r="H1190">
        <f>IF(A1190=0,0,VLOOKUP(A1190,入力ファイル!B:T,15,FALSE))</f>
        <v>0</v>
      </c>
      <c r="I1190" t="str">
        <f>IFERROR(VLOOKUP(A1190,subject_ids!A:B,2,FALSE),"")</f>
        <v/>
      </c>
      <c r="J1190">
        <f>IF(A1190=0,0,VLOOKUP(A1190,入力ファイル!B:T,17,FALSE))</f>
        <v>0</v>
      </c>
      <c r="K1190">
        <f>IF(A1190=0,0,VLOOKUP(A1190,入力ファイル!B:T,19,FALSE))</f>
        <v>0</v>
      </c>
    </row>
    <row r="1191" spans="1:11">
      <c r="A1191">
        <f>filter_input!E1191</f>
        <v>0</v>
      </c>
      <c r="B1191">
        <f>IF(A1191=0,0,VLOOKUP(A1191,入力ファイル!B:T,3,FALSE))</f>
        <v>0</v>
      </c>
      <c r="C1191" s="1" t="str">
        <f>IF(A1191=0,"",VLOOKUP(A1191,入力ファイル!B:T,4,FALSE))</f>
        <v/>
      </c>
      <c r="D1191" t="str">
        <f t="shared" si="36"/>
        <v/>
      </c>
      <c r="E1191" t="str">
        <f t="shared" si="37"/>
        <v/>
      </c>
      <c r="F1191">
        <f>IF(A1191=0,0,VLOOKUP(A1191,入力ファイル!B:T,5,FALSE))</f>
        <v>0</v>
      </c>
      <c r="G1191">
        <f>IF(A1191=0,0,VLOOKUP(VLOOKUP(A1191,入力ファイル!B:T,6,FALSE),vendors!A:E,5,FALSE))</f>
        <v>0</v>
      </c>
      <c r="H1191">
        <f>IF(A1191=0,0,VLOOKUP(A1191,入力ファイル!B:T,15,FALSE))</f>
        <v>0</v>
      </c>
      <c r="I1191" t="str">
        <f>IFERROR(VLOOKUP(A1191,subject_ids!A:B,2,FALSE),"")</f>
        <v/>
      </c>
      <c r="J1191">
        <f>IF(A1191=0,0,VLOOKUP(A1191,入力ファイル!B:T,17,FALSE))</f>
        <v>0</v>
      </c>
      <c r="K1191">
        <f>IF(A1191=0,0,VLOOKUP(A1191,入力ファイル!B:T,19,FALSE))</f>
        <v>0</v>
      </c>
    </row>
    <row r="1192" spans="1:11">
      <c r="A1192">
        <f>filter_input!E1192</f>
        <v>0</v>
      </c>
      <c r="B1192">
        <f>IF(A1192=0,0,VLOOKUP(A1192,入力ファイル!B:T,3,FALSE))</f>
        <v>0</v>
      </c>
      <c r="C1192" s="1" t="str">
        <f>IF(A1192=0,"",VLOOKUP(A1192,入力ファイル!B:T,4,FALSE))</f>
        <v/>
      </c>
      <c r="D1192" t="str">
        <f t="shared" si="36"/>
        <v/>
      </c>
      <c r="E1192" t="str">
        <f t="shared" si="37"/>
        <v/>
      </c>
      <c r="F1192">
        <f>IF(A1192=0,0,VLOOKUP(A1192,入力ファイル!B:T,5,FALSE))</f>
        <v>0</v>
      </c>
      <c r="G1192">
        <f>IF(A1192=0,0,VLOOKUP(VLOOKUP(A1192,入力ファイル!B:T,6,FALSE),vendors!A:E,5,FALSE))</f>
        <v>0</v>
      </c>
      <c r="H1192">
        <f>IF(A1192=0,0,VLOOKUP(A1192,入力ファイル!B:T,15,FALSE))</f>
        <v>0</v>
      </c>
      <c r="I1192" t="str">
        <f>IFERROR(VLOOKUP(A1192,subject_ids!A:B,2,FALSE),"")</f>
        <v/>
      </c>
      <c r="J1192">
        <f>IF(A1192=0,0,VLOOKUP(A1192,入力ファイル!B:T,17,FALSE))</f>
        <v>0</v>
      </c>
      <c r="K1192">
        <f>IF(A1192=0,0,VLOOKUP(A1192,入力ファイル!B:T,19,FALSE))</f>
        <v>0</v>
      </c>
    </row>
    <row r="1193" spans="1:11">
      <c r="A1193">
        <f>filter_input!E1193</f>
        <v>0</v>
      </c>
      <c r="B1193">
        <f>IF(A1193=0,0,VLOOKUP(A1193,入力ファイル!B:T,3,FALSE))</f>
        <v>0</v>
      </c>
      <c r="C1193" s="1" t="str">
        <f>IF(A1193=0,"",VLOOKUP(A1193,入力ファイル!B:T,4,FALSE))</f>
        <v/>
      </c>
      <c r="D1193" t="str">
        <f t="shared" si="36"/>
        <v/>
      </c>
      <c r="E1193" t="str">
        <f t="shared" si="37"/>
        <v/>
      </c>
      <c r="F1193">
        <f>IF(A1193=0,0,VLOOKUP(A1193,入力ファイル!B:T,5,FALSE))</f>
        <v>0</v>
      </c>
      <c r="G1193">
        <f>IF(A1193=0,0,VLOOKUP(VLOOKUP(A1193,入力ファイル!B:T,6,FALSE),vendors!A:E,5,FALSE))</f>
        <v>0</v>
      </c>
      <c r="H1193">
        <f>IF(A1193=0,0,VLOOKUP(A1193,入力ファイル!B:T,15,FALSE))</f>
        <v>0</v>
      </c>
      <c r="I1193" t="str">
        <f>IFERROR(VLOOKUP(A1193,subject_ids!A:B,2,FALSE),"")</f>
        <v/>
      </c>
      <c r="J1193">
        <f>IF(A1193=0,0,VLOOKUP(A1193,入力ファイル!B:T,17,FALSE))</f>
        <v>0</v>
      </c>
      <c r="K1193">
        <f>IF(A1193=0,0,VLOOKUP(A1193,入力ファイル!B:T,19,FALSE))</f>
        <v>0</v>
      </c>
    </row>
    <row r="1194" spans="1:11">
      <c r="A1194">
        <f>filter_input!E1194</f>
        <v>0</v>
      </c>
      <c r="B1194">
        <f>IF(A1194=0,0,VLOOKUP(A1194,入力ファイル!B:T,3,FALSE))</f>
        <v>0</v>
      </c>
      <c r="C1194" s="1" t="str">
        <f>IF(A1194=0,"",VLOOKUP(A1194,入力ファイル!B:T,4,FALSE))</f>
        <v/>
      </c>
      <c r="D1194" t="str">
        <f t="shared" si="36"/>
        <v/>
      </c>
      <c r="E1194" t="str">
        <f t="shared" si="37"/>
        <v/>
      </c>
      <c r="F1194">
        <f>IF(A1194=0,0,VLOOKUP(A1194,入力ファイル!B:T,5,FALSE))</f>
        <v>0</v>
      </c>
      <c r="G1194">
        <f>IF(A1194=0,0,VLOOKUP(VLOOKUP(A1194,入力ファイル!B:T,6,FALSE),vendors!A:E,5,FALSE))</f>
        <v>0</v>
      </c>
      <c r="H1194">
        <f>IF(A1194=0,0,VLOOKUP(A1194,入力ファイル!B:T,15,FALSE))</f>
        <v>0</v>
      </c>
      <c r="I1194" t="str">
        <f>IFERROR(VLOOKUP(A1194,subject_ids!A:B,2,FALSE),"")</f>
        <v/>
      </c>
      <c r="J1194">
        <f>IF(A1194=0,0,VLOOKUP(A1194,入力ファイル!B:T,17,FALSE))</f>
        <v>0</v>
      </c>
      <c r="K1194">
        <f>IF(A1194=0,0,VLOOKUP(A1194,入力ファイル!B:T,19,FALSE))</f>
        <v>0</v>
      </c>
    </row>
    <row r="1195" spans="1:11">
      <c r="A1195">
        <f>filter_input!E1195</f>
        <v>0</v>
      </c>
      <c r="B1195">
        <f>IF(A1195=0,0,VLOOKUP(A1195,入力ファイル!B:T,3,FALSE))</f>
        <v>0</v>
      </c>
      <c r="C1195" s="1" t="str">
        <f>IF(A1195=0,"",VLOOKUP(A1195,入力ファイル!B:T,4,FALSE))</f>
        <v/>
      </c>
      <c r="D1195" t="str">
        <f t="shared" si="36"/>
        <v/>
      </c>
      <c r="E1195" t="str">
        <f t="shared" si="37"/>
        <v/>
      </c>
      <c r="F1195">
        <f>IF(A1195=0,0,VLOOKUP(A1195,入力ファイル!B:T,5,FALSE))</f>
        <v>0</v>
      </c>
      <c r="G1195">
        <f>IF(A1195=0,0,VLOOKUP(VLOOKUP(A1195,入力ファイル!B:T,6,FALSE),vendors!A:E,5,FALSE))</f>
        <v>0</v>
      </c>
      <c r="H1195">
        <f>IF(A1195=0,0,VLOOKUP(A1195,入力ファイル!B:T,15,FALSE))</f>
        <v>0</v>
      </c>
      <c r="I1195" t="str">
        <f>IFERROR(VLOOKUP(A1195,subject_ids!A:B,2,FALSE),"")</f>
        <v/>
      </c>
      <c r="J1195">
        <f>IF(A1195=0,0,VLOOKUP(A1195,入力ファイル!B:T,17,FALSE))</f>
        <v>0</v>
      </c>
      <c r="K1195">
        <f>IF(A1195=0,0,VLOOKUP(A1195,入力ファイル!B:T,19,FALSE))</f>
        <v>0</v>
      </c>
    </row>
    <row r="1196" spans="1:11">
      <c r="A1196">
        <f>filter_input!E1196</f>
        <v>0</v>
      </c>
      <c r="B1196">
        <f>IF(A1196=0,0,VLOOKUP(A1196,入力ファイル!B:T,3,FALSE))</f>
        <v>0</v>
      </c>
      <c r="C1196" s="1" t="str">
        <f>IF(A1196=0,"",VLOOKUP(A1196,入力ファイル!B:T,4,FALSE))</f>
        <v/>
      </c>
      <c r="D1196" t="str">
        <f t="shared" si="36"/>
        <v/>
      </c>
      <c r="E1196" t="str">
        <f t="shared" si="37"/>
        <v/>
      </c>
      <c r="F1196">
        <f>IF(A1196=0,0,VLOOKUP(A1196,入力ファイル!B:T,5,FALSE))</f>
        <v>0</v>
      </c>
      <c r="G1196">
        <f>IF(A1196=0,0,VLOOKUP(VLOOKUP(A1196,入力ファイル!B:T,6,FALSE),vendors!A:E,5,FALSE))</f>
        <v>0</v>
      </c>
      <c r="H1196">
        <f>IF(A1196=0,0,VLOOKUP(A1196,入力ファイル!B:T,15,FALSE))</f>
        <v>0</v>
      </c>
      <c r="I1196" t="str">
        <f>IFERROR(VLOOKUP(A1196,subject_ids!A:B,2,FALSE),"")</f>
        <v/>
      </c>
      <c r="J1196">
        <f>IF(A1196=0,0,VLOOKUP(A1196,入力ファイル!B:T,17,FALSE))</f>
        <v>0</v>
      </c>
      <c r="K1196">
        <f>IF(A1196=0,0,VLOOKUP(A1196,入力ファイル!B:T,19,FALSE))</f>
        <v>0</v>
      </c>
    </row>
    <row r="1197" spans="1:11">
      <c r="A1197">
        <f>filter_input!E1197</f>
        <v>0</v>
      </c>
      <c r="B1197">
        <f>IF(A1197=0,0,VLOOKUP(A1197,入力ファイル!B:T,3,FALSE))</f>
        <v>0</v>
      </c>
      <c r="C1197" s="1" t="str">
        <f>IF(A1197=0,"",VLOOKUP(A1197,入力ファイル!B:T,4,FALSE))</f>
        <v/>
      </c>
      <c r="D1197" t="str">
        <f t="shared" si="36"/>
        <v/>
      </c>
      <c r="E1197" t="str">
        <f t="shared" si="37"/>
        <v/>
      </c>
      <c r="F1197">
        <f>IF(A1197=0,0,VLOOKUP(A1197,入力ファイル!B:T,5,FALSE))</f>
        <v>0</v>
      </c>
      <c r="G1197">
        <f>IF(A1197=0,0,VLOOKUP(VLOOKUP(A1197,入力ファイル!B:T,6,FALSE),vendors!A:E,5,FALSE))</f>
        <v>0</v>
      </c>
      <c r="H1197">
        <f>IF(A1197=0,0,VLOOKUP(A1197,入力ファイル!B:T,15,FALSE))</f>
        <v>0</v>
      </c>
      <c r="I1197" t="str">
        <f>IFERROR(VLOOKUP(A1197,subject_ids!A:B,2,FALSE),"")</f>
        <v/>
      </c>
      <c r="J1197">
        <f>IF(A1197=0,0,VLOOKUP(A1197,入力ファイル!B:T,17,FALSE))</f>
        <v>0</v>
      </c>
      <c r="K1197">
        <f>IF(A1197=0,0,VLOOKUP(A1197,入力ファイル!B:T,19,FALSE))</f>
        <v>0</v>
      </c>
    </row>
    <row r="1198" spans="1:11">
      <c r="A1198">
        <f>filter_input!E1198</f>
        <v>0</v>
      </c>
      <c r="B1198">
        <f>IF(A1198=0,0,VLOOKUP(A1198,入力ファイル!B:T,3,FALSE))</f>
        <v>0</v>
      </c>
      <c r="C1198" s="1" t="str">
        <f>IF(A1198=0,"",VLOOKUP(A1198,入力ファイル!B:T,4,FALSE))</f>
        <v/>
      </c>
      <c r="D1198" t="str">
        <f t="shared" si="36"/>
        <v/>
      </c>
      <c r="E1198" t="str">
        <f t="shared" si="37"/>
        <v/>
      </c>
      <c r="F1198">
        <f>IF(A1198=0,0,VLOOKUP(A1198,入力ファイル!B:T,5,FALSE))</f>
        <v>0</v>
      </c>
      <c r="G1198">
        <f>IF(A1198=0,0,VLOOKUP(VLOOKUP(A1198,入力ファイル!B:T,6,FALSE),vendors!A:E,5,FALSE))</f>
        <v>0</v>
      </c>
      <c r="H1198">
        <f>IF(A1198=0,0,VLOOKUP(A1198,入力ファイル!B:T,15,FALSE))</f>
        <v>0</v>
      </c>
      <c r="I1198" t="str">
        <f>IFERROR(VLOOKUP(A1198,subject_ids!A:B,2,FALSE),"")</f>
        <v/>
      </c>
      <c r="J1198">
        <f>IF(A1198=0,0,VLOOKUP(A1198,入力ファイル!B:T,17,FALSE))</f>
        <v>0</v>
      </c>
      <c r="K1198">
        <f>IF(A1198=0,0,VLOOKUP(A1198,入力ファイル!B:T,19,FALSE))</f>
        <v>0</v>
      </c>
    </row>
    <row r="1199" spans="1:11">
      <c r="A1199">
        <f>filter_input!E1199</f>
        <v>0</v>
      </c>
      <c r="B1199">
        <f>IF(A1199=0,0,VLOOKUP(A1199,入力ファイル!B:T,3,FALSE))</f>
        <v>0</v>
      </c>
      <c r="C1199" s="1" t="str">
        <f>IF(A1199=0,"",VLOOKUP(A1199,入力ファイル!B:T,4,FALSE))</f>
        <v/>
      </c>
      <c r="D1199" t="str">
        <f t="shared" si="36"/>
        <v/>
      </c>
      <c r="E1199" t="str">
        <f t="shared" si="37"/>
        <v/>
      </c>
      <c r="F1199">
        <f>IF(A1199=0,0,VLOOKUP(A1199,入力ファイル!B:T,5,FALSE))</f>
        <v>0</v>
      </c>
      <c r="G1199">
        <f>IF(A1199=0,0,VLOOKUP(VLOOKUP(A1199,入力ファイル!B:T,6,FALSE),vendors!A:E,5,FALSE))</f>
        <v>0</v>
      </c>
      <c r="H1199">
        <f>IF(A1199=0,0,VLOOKUP(A1199,入力ファイル!B:T,15,FALSE))</f>
        <v>0</v>
      </c>
      <c r="I1199" t="str">
        <f>IFERROR(VLOOKUP(A1199,subject_ids!A:B,2,FALSE),"")</f>
        <v/>
      </c>
      <c r="J1199">
        <f>IF(A1199=0,0,VLOOKUP(A1199,入力ファイル!B:T,17,FALSE))</f>
        <v>0</v>
      </c>
      <c r="K1199">
        <f>IF(A1199=0,0,VLOOKUP(A1199,入力ファイル!B:T,19,FALSE))</f>
        <v>0</v>
      </c>
    </row>
    <row r="1200" spans="1:11">
      <c r="A1200">
        <f>filter_input!E1200</f>
        <v>0</v>
      </c>
      <c r="B1200">
        <f>IF(A1200=0,0,VLOOKUP(A1200,入力ファイル!B:T,3,FALSE))</f>
        <v>0</v>
      </c>
      <c r="C1200" s="1" t="str">
        <f>IF(A1200=0,"",VLOOKUP(A1200,入力ファイル!B:T,4,FALSE))</f>
        <v/>
      </c>
      <c r="D1200" t="str">
        <f t="shared" si="36"/>
        <v/>
      </c>
      <c r="E1200" t="str">
        <f t="shared" si="37"/>
        <v/>
      </c>
      <c r="F1200">
        <f>IF(A1200=0,0,VLOOKUP(A1200,入力ファイル!B:T,5,FALSE))</f>
        <v>0</v>
      </c>
      <c r="G1200">
        <f>IF(A1200=0,0,VLOOKUP(VLOOKUP(A1200,入力ファイル!B:T,6,FALSE),vendors!A:E,5,FALSE))</f>
        <v>0</v>
      </c>
      <c r="H1200">
        <f>IF(A1200=0,0,VLOOKUP(A1200,入力ファイル!B:T,15,FALSE))</f>
        <v>0</v>
      </c>
      <c r="I1200" t="str">
        <f>IFERROR(VLOOKUP(A1200,subject_ids!A:B,2,FALSE),"")</f>
        <v/>
      </c>
      <c r="J1200">
        <f>IF(A1200=0,0,VLOOKUP(A1200,入力ファイル!B:T,17,FALSE))</f>
        <v>0</v>
      </c>
      <c r="K1200">
        <f>IF(A1200=0,0,VLOOKUP(A1200,入力ファイル!B:T,19,FALSE))</f>
        <v>0</v>
      </c>
    </row>
    <row r="1201" spans="1:11">
      <c r="A1201">
        <f>filter_input!E1201</f>
        <v>0</v>
      </c>
      <c r="B1201">
        <f>IF(A1201=0,0,VLOOKUP(A1201,入力ファイル!B:T,3,FALSE))</f>
        <v>0</v>
      </c>
      <c r="C1201" s="1" t="str">
        <f>IF(A1201=0,"",VLOOKUP(A1201,入力ファイル!B:T,4,FALSE))</f>
        <v/>
      </c>
      <c r="D1201" t="str">
        <f t="shared" si="36"/>
        <v/>
      </c>
      <c r="E1201" t="str">
        <f t="shared" si="37"/>
        <v/>
      </c>
      <c r="F1201">
        <f>IF(A1201=0,0,VLOOKUP(A1201,入力ファイル!B:T,5,FALSE))</f>
        <v>0</v>
      </c>
      <c r="G1201">
        <f>IF(A1201=0,0,VLOOKUP(VLOOKUP(A1201,入力ファイル!B:T,6,FALSE),vendors!A:E,5,FALSE))</f>
        <v>0</v>
      </c>
      <c r="H1201">
        <f>IF(A1201=0,0,VLOOKUP(A1201,入力ファイル!B:T,15,FALSE))</f>
        <v>0</v>
      </c>
      <c r="I1201" t="str">
        <f>IFERROR(VLOOKUP(A1201,subject_ids!A:B,2,FALSE),"")</f>
        <v/>
      </c>
      <c r="J1201">
        <f>IF(A1201=0,0,VLOOKUP(A1201,入力ファイル!B:T,17,FALSE))</f>
        <v>0</v>
      </c>
      <c r="K1201">
        <f>IF(A1201=0,0,VLOOKUP(A1201,入力ファイル!B:T,19,FALSE))</f>
        <v>0</v>
      </c>
    </row>
    <row r="1202" spans="1:11">
      <c r="A1202">
        <f>filter_input!E1202</f>
        <v>0</v>
      </c>
      <c r="B1202">
        <f>IF(A1202=0,0,VLOOKUP(A1202,入力ファイル!B:T,3,FALSE))</f>
        <v>0</v>
      </c>
      <c r="C1202" s="1" t="str">
        <f>IF(A1202=0,"",VLOOKUP(A1202,入力ファイル!B:T,4,FALSE))</f>
        <v/>
      </c>
      <c r="D1202" t="str">
        <f t="shared" si="36"/>
        <v/>
      </c>
      <c r="E1202" t="str">
        <f t="shared" si="37"/>
        <v/>
      </c>
      <c r="F1202">
        <f>IF(A1202=0,0,VLOOKUP(A1202,入力ファイル!B:T,5,FALSE))</f>
        <v>0</v>
      </c>
      <c r="G1202">
        <f>IF(A1202=0,0,VLOOKUP(VLOOKUP(A1202,入力ファイル!B:T,6,FALSE),vendors!A:E,5,FALSE))</f>
        <v>0</v>
      </c>
      <c r="H1202">
        <f>IF(A1202=0,0,VLOOKUP(A1202,入力ファイル!B:T,15,FALSE))</f>
        <v>0</v>
      </c>
      <c r="I1202" t="str">
        <f>IFERROR(VLOOKUP(A1202,subject_ids!A:B,2,FALSE),"")</f>
        <v/>
      </c>
      <c r="J1202">
        <f>IF(A1202=0,0,VLOOKUP(A1202,入力ファイル!B:T,17,FALSE))</f>
        <v>0</v>
      </c>
      <c r="K1202">
        <f>IF(A1202=0,0,VLOOKUP(A1202,入力ファイル!B:T,19,FALSE))</f>
        <v>0</v>
      </c>
    </row>
    <row r="1203" spans="1:11">
      <c r="A1203">
        <f>filter_input!E1203</f>
        <v>0</v>
      </c>
      <c r="B1203">
        <f>IF(A1203=0,0,VLOOKUP(A1203,入力ファイル!B:T,3,FALSE))</f>
        <v>0</v>
      </c>
      <c r="C1203" s="1" t="str">
        <f>IF(A1203=0,"",VLOOKUP(A1203,入力ファイル!B:T,4,FALSE))</f>
        <v/>
      </c>
      <c r="D1203" t="str">
        <f t="shared" si="36"/>
        <v/>
      </c>
      <c r="E1203" t="str">
        <f t="shared" si="37"/>
        <v/>
      </c>
      <c r="F1203">
        <f>IF(A1203=0,0,VLOOKUP(A1203,入力ファイル!B:T,5,FALSE))</f>
        <v>0</v>
      </c>
      <c r="G1203">
        <f>IF(A1203=0,0,VLOOKUP(VLOOKUP(A1203,入力ファイル!B:T,6,FALSE),vendors!A:E,5,FALSE))</f>
        <v>0</v>
      </c>
      <c r="H1203">
        <f>IF(A1203=0,0,VLOOKUP(A1203,入力ファイル!B:T,15,FALSE))</f>
        <v>0</v>
      </c>
      <c r="I1203" t="str">
        <f>IFERROR(VLOOKUP(A1203,subject_ids!A:B,2,FALSE),"")</f>
        <v/>
      </c>
      <c r="J1203">
        <f>IF(A1203=0,0,VLOOKUP(A1203,入力ファイル!B:T,17,FALSE))</f>
        <v>0</v>
      </c>
      <c r="K1203">
        <f>IF(A1203=0,0,VLOOKUP(A1203,入力ファイル!B:T,19,FALSE))</f>
        <v>0</v>
      </c>
    </row>
    <row r="1204" spans="1:11">
      <c r="A1204">
        <f>filter_input!E1204</f>
        <v>0</v>
      </c>
      <c r="B1204">
        <f>IF(A1204=0,0,VLOOKUP(A1204,入力ファイル!B:T,3,FALSE))</f>
        <v>0</v>
      </c>
      <c r="C1204" s="1" t="str">
        <f>IF(A1204=0,"",VLOOKUP(A1204,入力ファイル!B:T,4,FALSE))</f>
        <v/>
      </c>
      <c r="D1204" t="str">
        <f t="shared" si="36"/>
        <v/>
      </c>
      <c r="E1204" t="str">
        <f t="shared" si="37"/>
        <v/>
      </c>
      <c r="F1204">
        <f>IF(A1204=0,0,VLOOKUP(A1204,入力ファイル!B:T,5,FALSE))</f>
        <v>0</v>
      </c>
      <c r="G1204">
        <f>IF(A1204=0,0,VLOOKUP(VLOOKUP(A1204,入力ファイル!B:T,6,FALSE),vendors!A:E,5,FALSE))</f>
        <v>0</v>
      </c>
      <c r="H1204">
        <f>IF(A1204=0,0,VLOOKUP(A1204,入力ファイル!B:T,15,FALSE))</f>
        <v>0</v>
      </c>
      <c r="I1204" t="str">
        <f>IFERROR(VLOOKUP(A1204,subject_ids!A:B,2,FALSE),"")</f>
        <v/>
      </c>
      <c r="J1204">
        <f>IF(A1204=0,0,VLOOKUP(A1204,入力ファイル!B:T,17,FALSE))</f>
        <v>0</v>
      </c>
      <c r="K1204">
        <f>IF(A1204=0,0,VLOOKUP(A1204,入力ファイル!B:T,19,FALSE))</f>
        <v>0</v>
      </c>
    </row>
    <row r="1205" spans="1:11">
      <c r="A1205">
        <f>filter_input!E1205</f>
        <v>0</v>
      </c>
      <c r="B1205">
        <f>IF(A1205=0,0,VLOOKUP(A1205,入力ファイル!B:T,3,FALSE))</f>
        <v>0</v>
      </c>
      <c r="C1205" s="1" t="str">
        <f>IF(A1205=0,"",VLOOKUP(A1205,入力ファイル!B:T,4,FALSE))</f>
        <v/>
      </c>
      <c r="D1205" t="str">
        <f t="shared" si="36"/>
        <v/>
      </c>
      <c r="E1205" t="str">
        <f t="shared" si="37"/>
        <v/>
      </c>
      <c r="F1205">
        <f>IF(A1205=0,0,VLOOKUP(A1205,入力ファイル!B:T,5,FALSE))</f>
        <v>0</v>
      </c>
      <c r="G1205">
        <f>IF(A1205=0,0,VLOOKUP(VLOOKUP(A1205,入力ファイル!B:T,6,FALSE),vendors!A:E,5,FALSE))</f>
        <v>0</v>
      </c>
      <c r="H1205">
        <f>IF(A1205=0,0,VLOOKUP(A1205,入力ファイル!B:T,15,FALSE))</f>
        <v>0</v>
      </c>
      <c r="I1205" t="str">
        <f>IFERROR(VLOOKUP(A1205,subject_ids!A:B,2,FALSE),"")</f>
        <v/>
      </c>
      <c r="J1205">
        <f>IF(A1205=0,0,VLOOKUP(A1205,入力ファイル!B:T,17,FALSE))</f>
        <v>0</v>
      </c>
      <c r="K1205">
        <f>IF(A1205=0,0,VLOOKUP(A1205,入力ファイル!B:T,19,FALSE))</f>
        <v>0</v>
      </c>
    </row>
    <row r="1206" spans="1:11">
      <c r="A1206">
        <f>filter_input!E1206</f>
        <v>0</v>
      </c>
      <c r="B1206">
        <f>IF(A1206=0,0,VLOOKUP(A1206,入力ファイル!B:T,3,FALSE))</f>
        <v>0</v>
      </c>
      <c r="C1206" s="1" t="str">
        <f>IF(A1206=0,"",VLOOKUP(A1206,入力ファイル!B:T,4,FALSE))</f>
        <v/>
      </c>
      <c r="D1206" t="str">
        <f t="shared" si="36"/>
        <v/>
      </c>
      <c r="E1206" t="str">
        <f t="shared" si="37"/>
        <v/>
      </c>
      <c r="F1206">
        <f>IF(A1206=0,0,VLOOKUP(A1206,入力ファイル!B:T,5,FALSE))</f>
        <v>0</v>
      </c>
      <c r="G1206">
        <f>IF(A1206=0,0,VLOOKUP(VLOOKUP(A1206,入力ファイル!B:T,6,FALSE),vendors!A:E,5,FALSE))</f>
        <v>0</v>
      </c>
      <c r="H1206">
        <f>IF(A1206=0,0,VLOOKUP(A1206,入力ファイル!B:T,15,FALSE))</f>
        <v>0</v>
      </c>
      <c r="I1206" t="str">
        <f>IFERROR(VLOOKUP(A1206,subject_ids!A:B,2,FALSE),"")</f>
        <v/>
      </c>
      <c r="J1206">
        <f>IF(A1206=0,0,VLOOKUP(A1206,入力ファイル!B:T,17,FALSE))</f>
        <v>0</v>
      </c>
      <c r="K1206">
        <f>IF(A1206=0,0,VLOOKUP(A1206,入力ファイル!B:T,19,FALSE))</f>
        <v>0</v>
      </c>
    </row>
    <row r="1207" spans="1:11">
      <c r="A1207">
        <f>filter_input!E1207</f>
        <v>0</v>
      </c>
      <c r="B1207">
        <f>IF(A1207=0,0,VLOOKUP(A1207,入力ファイル!B:T,3,FALSE))</f>
        <v>0</v>
      </c>
      <c r="C1207" s="1" t="str">
        <f>IF(A1207=0,"",VLOOKUP(A1207,入力ファイル!B:T,4,FALSE))</f>
        <v/>
      </c>
      <c r="D1207" t="str">
        <f t="shared" si="36"/>
        <v/>
      </c>
      <c r="E1207" t="str">
        <f t="shared" si="37"/>
        <v/>
      </c>
      <c r="F1207">
        <f>IF(A1207=0,0,VLOOKUP(A1207,入力ファイル!B:T,5,FALSE))</f>
        <v>0</v>
      </c>
      <c r="G1207">
        <f>IF(A1207=0,0,VLOOKUP(VLOOKUP(A1207,入力ファイル!B:T,6,FALSE),vendors!A:E,5,FALSE))</f>
        <v>0</v>
      </c>
      <c r="H1207">
        <f>IF(A1207=0,0,VLOOKUP(A1207,入力ファイル!B:T,15,FALSE))</f>
        <v>0</v>
      </c>
      <c r="I1207" t="str">
        <f>IFERROR(VLOOKUP(A1207,subject_ids!A:B,2,FALSE),"")</f>
        <v/>
      </c>
      <c r="J1207">
        <f>IF(A1207=0,0,VLOOKUP(A1207,入力ファイル!B:T,17,FALSE))</f>
        <v>0</v>
      </c>
      <c r="K1207">
        <f>IF(A1207=0,0,VLOOKUP(A1207,入力ファイル!B:T,19,FALSE))</f>
        <v>0</v>
      </c>
    </row>
    <row r="1208" spans="1:11">
      <c r="A1208">
        <f>filter_input!E1208</f>
        <v>0</v>
      </c>
      <c r="B1208">
        <f>IF(A1208=0,0,VLOOKUP(A1208,入力ファイル!B:T,3,FALSE))</f>
        <v>0</v>
      </c>
      <c r="C1208" s="1" t="str">
        <f>IF(A1208=0,"",VLOOKUP(A1208,入力ファイル!B:T,4,FALSE))</f>
        <v/>
      </c>
      <c r="D1208" t="str">
        <f t="shared" si="36"/>
        <v/>
      </c>
      <c r="E1208" t="str">
        <f t="shared" si="37"/>
        <v/>
      </c>
      <c r="F1208">
        <f>IF(A1208=0,0,VLOOKUP(A1208,入力ファイル!B:T,5,FALSE))</f>
        <v>0</v>
      </c>
      <c r="G1208">
        <f>IF(A1208=0,0,VLOOKUP(VLOOKUP(A1208,入力ファイル!B:T,6,FALSE),vendors!A:E,5,FALSE))</f>
        <v>0</v>
      </c>
      <c r="H1208">
        <f>IF(A1208=0,0,VLOOKUP(A1208,入力ファイル!B:T,15,FALSE))</f>
        <v>0</v>
      </c>
      <c r="I1208" t="str">
        <f>IFERROR(VLOOKUP(A1208,subject_ids!A:B,2,FALSE),"")</f>
        <v/>
      </c>
      <c r="J1208">
        <f>IF(A1208=0,0,VLOOKUP(A1208,入力ファイル!B:T,17,FALSE))</f>
        <v>0</v>
      </c>
      <c r="K1208">
        <f>IF(A1208=0,0,VLOOKUP(A1208,入力ファイル!B:T,19,FALSE))</f>
        <v>0</v>
      </c>
    </row>
    <row r="1209" spans="1:11">
      <c r="A1209">
        <f>filter_input!E1209</f>
        <v>0</v>
      </c>
      <c r="B1209">
        <f>IF(A1209=0,0,VLOOKUP(A1209,入力ファイル!B:T,3,FALSE))</f>
        <v>0</v>
      </c>
      <c r="C1209" s="1" t="str">
        <f>IF(A1209=0,"",VLOOKUP(A1209,入力ファイル!B:T,4,FALSE))</f>
        <v/>
      </c>
      <c r="D1209" t="str">
        <f t="shared" si="36"/>
        <v/>
      </c>
      <c r="E1209" t="str">
        <f t="shared" si="37"/>
        <v/>
      </c>
      <c r="F1209">
        <f>IF(A1209=0,0,VLOOKUP(A1209,入力ファイル!B:T,5,FALSE))</f>
        <v>0</v>
      </c>
      <c r="G1209">
        <f>IF(A1209=0,0,VLOOKUP(VLOOKUP(A1209,入力ファイル!B:T,6,FALSE),vendors!A:E,5,FALSE))</f>
        <v>0</v>
      </c>
      <c r="H1209">
        <f>IF(A1209=0,0,VLOOKUP(A1209,入力ファイル!B:T,15,FALSE))</f>
        <v>0</v>
      </c>
      <c r="I1209" t="str">
        <f>IFERROR(VLOOKUP(A1209,subject_ids!A:B,2,FALSE),"")</f>
        <v/>
      </c>
      <c r="J1209">
        <f>IF(A1209=0,0,VLOOKUP(A1209,入力ファイル!B:T,17,FALSE))</f>
        <v>0</v>
      </c>
      <c r="K1209">
        <f>IF(A1209=0,0,VLOOKUP(A1209,入力ファイル!B:T,19,FALSE))</f>
        <v>0</v>
      </c>
    </row>
    <row r="1210" spans="1:11">
      <c r="A1210">
        <f>filter_input!E1210</f>
        <v>0</v>
      </c>
      <c r="B1210">
        <f>IF(A1210=0,0,VLOOKUP(A1210,入力ファイル!B:T,3,FALSE))</f>
        <v>0</v>
      </c>
      <c r="C1210" s="1" t="str">
        <f>IF(A1210=0,"",VLOOKUP(A1210,入力ファイル!B:T,4,FALSE))</f>
        <v/>
      </c>
      <c r="D1210" t="str">
        <f t="shared" si="36"/>
        <v/>
      </c>
      <c r="E1210" t="str">
        <f t="shared" si="37"/>
        <v/>
      </c>
      <c r="F1210">
        <f>IF(A1210=0,0,VLOOKUP(A1210,入力ファイル!B:T,5,FALSE))</f>
        <v>0</v>
      </c>
      <c r="G1210">
        <f>IF(A1210=0,0,VLOOKUP(VLOOKUP(A1210,入力ファイル!B:T,6,FALSE),vendors!A:E,5,FALSE))</f>
        <v>0</v>
      </c>
      <c r="H1210">
        <f>IF(A1210=0,0,VLOOKUP(A1210,入力ファイル!B:T,15,FALSE))</f>
        <v>0</v>
      </c>
      <c r="I1210" t="str">
        <f>IFERROR(VLOOKUP(A1210,subject_ids!A:B,2,FALSE),"")</f>
        <v/>
      </c>
      <c r="J1210">
        <f>IF(A1210=0,0,VLOOKUP(A1210,入力ファイル!B:T,17,FALSE))</f>
        <v>0</v>
      </c>
      <c r="K1210">
        <f>IF(A1210=0,0,VLOOKUP(A1210,入力ファイル!B:T,19,FALSE))</f>
        <v>0</v>
      </c>
    </row>
    <row r="1211" spans="1:11">
      <c r="A1211">
        <f>filter_input!E1211</f>
        <v>0</v>
      </c>
      <c r="B1211">
        <f>IF(A1211=0,0,VLOOKUP(A1211,入力ファイル!B:T,3,FALSE))</f>
        <v>0</v>
      </c>
      <c r="C1211" s="1" t="str">
        <f>IF(A1211=0,"",VLOOKUP(A1211,入力ファイル!B:T,4,FALSE))</f>
        <v/>
      </c>
      <c r="D1211" t="str">
        <f t="shared" si="36"/>
        <v/>
      </c>
      <c r="E1211" t="str">
        <f t="shared" si="37"/>
        <v/>
      </c>
      <c r="F1211">
        <f>IF(A1211=0,0,VLOOKUP(A1211,入力ファイル!B:T,5,FALSE))</f>
        <v>0</v>
      </c>
      <c r="G1211">
        <f>IF(A1211=0,0,VLOOKUP(VLOOKUP(A1211,入力ファイル!B:T,6,FALSE),vendors!A:E,5,FALSE))</f>
        <v>0</v>
      </c>
      <c r="H1211">
        <f>IF(A1211=0,0,VLOOKUP(A1211,入力ファイル!B:T,15,FALSE))</f>
        <v>0</v>
      </c>
      <c r="I1211" t="str">
        <f>IFERROR(VLOOKUP(A1211,subject_ids!A:B,2,FALSE),"")</f>
        <v/>
      </c>
      <c r="J1211">
        <f>IF(A1211=0,0,VLOOKUP(A1211,入力ファイル!B:T,17,FALSE))</f>
        <v>0</v>
      </c>
      <c r="K1211">
        <f>IF(A1211=0,0,VLOOKUP(A1211,入力ファイル!B:T,19,FALSE))</f>
        <v>0</v>
      </c>
    </row>
    <row r="1212" spans="1:11">
      <c r="A1212">
        <f>filter_input!E1212</f>
        <v>0</v>
      </c>
      <c r="B1212">
        <f>IF(A1212=0,0,VLOOKUP(A1212,入力ファイル!B:T,3,FALSE))</f>
        <v>0</v>
      </c>
      <c r="C1212" s="1" t="str">
        <f>IF(A1212=0,"",VLOOKUP(A1212,入力ファイル!B:T,4,FALSE))</f>
        <v/>
      </c>
      <c r="D1212" t="str">
        <f t="shared" si="36"/>
        <v/>
      </c>
      <c r="E1212" t="str">
        <f t="shared" si="37"/>
        <v/>
      </c>
      <c r="F1212">
        <f>IF(A1212=0,0,VLOOKUP(A1212,入力ファイル!B:T,5,FALSE))</f>
        <v>0</v>
      </c>
      <c r="G1212">
        <f>IF(A1212=0,0,VLOOKUP(VLOOKUP(A1212,入力ファイル!B:T,6,FALSE),vendors!A:E,5,FALSE))</f>
        <v>0</v>
      </c>
      <c r="H1212">
        <f>IF(A1212=0,0,VLOOKUP(A1212,入力ファイル!B:T,15,FALSE))</f>
        <v>0</v>
      </c>
      <c r="I1212" t="str">
        <f>IFERROR(VLOOKUP(A1212,subject_ids!A:B,2,FALSE),"")</f>
        <v/>
      </c>
      <c r="J1212">
        <f>IF(A1212=0,0,VLOOKUP(A1212,入力ファイル!B:T,17,FALSE))</f>
        <v>0</v>
      </c>
      <c r="K1212">
        <f>IF(A1212=0,0,VLOOKUP(A1212,入力ファイル!B:T,19,FALSE))</f>
        <v>0</v>
      </c>
    </row>
    <row r="1213" spans="1:11">
      <c r="A1213">
        <f>filter_input!E1213</f>
        <v>0</v>
      </c>
      <c r="B1213">
        <f>IF(A1213=0,0,VLOOKUP(A1213,入力ファイル!B:T,3,FALSE))</f>
        <v>0</v>
      </c>
      <c r="C1213" s="1" t="str">
        <f>IF(A1213=0,"",VLOOKUP(A1213,入力ファイル!B:T,4,FALSE))</f>
        <v/>
      </c>
      <c r="D1213" t="str">
        <f t="shared" si="36"/>
        <v/>
      </c>
      <c r="E1213" t="str">
        <f t="shared" si="37"/>
        <v/>
      </c>
      <c r="F1213">
        <f>IF(A1213=0,0,VLOOKUP(A1213,入力ファイル!B:T,5,FALSE))</f>
        <v>0</v>
      </c>
      <c r="G1213">
        <f>IF(A1213=0,0,VLOOKUP(VLOOKUP(A1213,入力ファイル!B:T,6,FALSE),vendors!A:E,5,FALSE))</f>
        <v>0</v>
      </c>
      <c r="H1213">
        <f>IF(A1213=0,0,VLOOKUP(A1213,入力ファイル!B:T,15,FALSE))</f>
        <v>0</v>
      </c>
      <c r="I1213" t="str">
        <f>IFERROR(VLOOKUP(A1213,subject_ids!A:B,2,FALSE),"")</f>
        <v/>
      </c>
      <c r="J1213">
        <f>IF(A1213=0,0,VLOOKUP(A1213,入力ファイル!B:T,17,FALSE))</f>
        <v>0</v>
      </c>
      <c r="K1213">
        <f>IF(A1213=0,0,VLOOKUP(A1213,入力ファイル!B:T,19,FALSE))</f>
        <v>0</v>
      </c>
    </row>
    <row r="1214" spans="1:11">
      <c r="A1214">
        <f>filter_input!E1214</f>
        <v>0</v>
      </c>
      <c r="B1214">
        <f>IF(A1214=0,0,VLOOKUP(A1214,入力ファイル!B:T,3,FALSE))</f>
        <v>0</v>
      </c>
      <c r="C1214" s="1" t="str">
        <f>IF(A1214=0,"",VLOOKUP(A1214,入力ファイル!B:T,4,FALSE))</f>
        <v/>
      </c>
      <c r="D1214" t="str">
        <f t="shared" si="36"/>
        <v/>
      </c>
      <c r="E1214" t="str">
        <f t="shared" si="37"/>
        <v/>
      </c>
      <c r="F1214">
        <f>IF(A1214=0,0,VLOOKUP(A1214,入力ファイル!B:T,5,FALSE))</f>
        <v>0</v>
      </c>
      <c r="G1214">
        <f>IF(A1214=0,0,VLOOKUP(VLOOKUP(A1214,入力ファイル!B:T,6,FALSE),vendors!A:E,5,FALSE))</f>
        <v>0</v>
      </c>
      <c r="H1214">
        <f>IF(A1214=0,0,VLOOKUP(A1214,入力ファイル!B:T,15,FALSE))</f>
        <v>0</v>
      </c>
      <c r="I1214" t="str">
        <f>IFERROR(VLOOKUP(A1214,subject_ids!A:B,2,FALSE),"")</f>
        <v/>
      </c>
      <c r="J1214">
        <f>IF(A1214=0,0,VLOOKUP(A1214,入力ファイル!B:T,17,FALSE))</f>
        <v>0</v>
      </c>
      <c r="K1214">
        <f>IF(A1214=0,0,VLOOKUP(A1214,入力ファイル!B:T,19,FALSE))</f>
        <v>0</v>
      </c>
    </row>
    <row r="1215" spans="1:11">
      <c r="A1215">
        <f>filter_input!E1215</f>
        <v>0</v>
      </c>
      <c r="B1215">
        <f>IF(A1215=0,0,VLOOKUP(A1215,入力ファイル!B:T,3,FALSE))</f>
        <v>0</v>
      </c>
      <c r="C1215" s="1" t="str">
        <f>IF(A1215=0,"",VLOOKUP(A1215,入力ファイル!B:T,4,FALSE))</f>
        <v/>
      </c>
      <c r="D1215" t="str">
        <f t="shared" si="36"/>
        <v/>
      </c>
      <c r="E1215" t="str">
        <f t="shared" si="37"/>
        <v/>
      </c>
      <c r="F1215">
        <f>IF(A1215=0,0,VLOOKUP(A1215,入力ファイル!B:T,5,FALSE))</f>
        <v>0</v>
      </c>
      <c r="G1215">
        <f>IF(A1215=0,0,VLOOKUP(VLOOKUP(A1215,入力ファイル!B:T,6,FALSE),vendors!A:E,5,FALSE))</f>
        <v>0</v>
      </c>
      <c r="H1215">
        <f>IF(A1215=0,0,VLOOKUP(A1215,入力ファイル!B:T,15,FALSE))</f>
        <v>0</v>
      </c>
      <c r="I1215" t="str">
        <f>IFERROR(VLOOKUP(A1215,subject_ids!A:B,2,FALSE),"")</f>
        <v/>
      </c>
      <c r="J1215">
        <f>IF(A1215=0,0,VLOOKUP(A1215,入力ファイル!B:T,17,FALSE))</f>
        <v>0</v>
      </c>
      <c r="K1215">
        <f>IF(A1215=0,0,VLOOKUP(A1215,入力ファイル!B:T,19,FALSE))</f>
        <v>0</v>
      </c>
    </row>
    <row r="1216" spans="1:11">
      <c r="A1216">
        <f>filter_input!E1216</f>
        <v>0</v>
      </c>
      <c r="B1216">
        <f>IF(A1216=0,0,VLOOKUP(A1216,入力ファイル!B:T,3,FALSE))</f>
        <v>0</v>
      </c>
      <c r="C1216" s="1" t="str">
        <f>IF(A1216=0,"",VLOOKUP(A1216,入力ファイル!B:T,4,FALSE))</f>
        <v/>
      </c>
      <c r="D1216" t="str">
        <f t="shared" si="36"/>
        <v/>
      </c>
      <c r="E1216" t="str">
        <f t="shared" si="37"/>
        <v/>
      </c>
      <c r="F1216">
        <f>IF(A1216=0,0,VLOOKUP(A1216,入力ファイル!B:T,5,FALSE))</f>
        <v>0</v>
      </c>
      <c r="G1216">
        <f>IF(A1216=0,0,VLOOKUP(VLOOKUP(A1216,入力ファイル!B:T,6,FALSE),vendors!A:E,5,FALSE))</f>
        <v>0</v>
      </c>
      <c r="H1216">
        <f>IF(A1216=0,0,VLOOKUP(A1216,入力ファイル!B:T,15,FALSE))</f>
        <v>0</v>
      </c>
      <c r="I1216" t="str">
        <f>IFERROR(VLOOKUP(A1216,subject_ids!A:B,2,FALSE),"")</f>
        <v/>
      </c>
      <c r="J1216">
        <f>IF(A1216=0,0,VLOOKUP(A1216,入力ファイル!B:T,17,FALSE))</f>
        <v>0</v>
      </c>
      <c r="K1216">
        <f>IF(A1216=0,0,VLOOKUP(A1216,入力ファイル!B:T,19,FALSE))</f>
        <v>0</v>
      </c>
    </row>
    <row r="1217" spans="1:11">
      <c r="A1217">
        <f>filter_input!E1217</f>
        <v>0</v>
      </c>
      <c r="B1217">
        <f>IF(A1217=0,0,VLOOKUP(A1217,入力ファイル!B:T,3,FALSE))</f>
        <v>0</v>
      </c>
      <c r="C1217" s="1" t="str">
        <f>IF(A1217=0,"",VLOOKUP(A1217,入力ファイル!B:T,4,FALSE))</f>
        <v/>
      </c>
      <c r="D1217" t="str">
        <f t="shared" si="36"/>
        <v/>
      </c>
      <c r="E1217" t="str">
        <f t="shared" si="37"/>
        <v/>
      </c>
      <c r="F1217">
        <f>IF(A1217=0,0,VLOOKUP(A1217,入力ファイル!B:T,5,FALSE))</f>
        <v>0</v>
      </c>
      <c r="G1217">
        <f>IF(A1217=0,0,VLOOKUP(VLOOKUP(A1217,入力ファイル!B:T,6,FALSE),vendors!A:E,5,FALSE))</f>
        <v>0</v>
      </c>
      <c r="H1217">
        <f>IF(A1217=0,0,VLOOKUP(A1217,入力ファイル!B:T,15,FALSE))</f>
        <v>0</v>
      </c>
      <c r="I1217" t="str">
        <f>IFERROR(VLOOKUP(A1217,subject_ids!A:B,2,FALSE),"")</f>
        <v/>
      </c>
      <c r="J1217">
        <f>IF(A1217=0,0,VLOOKUP(A1217,入力ファイル!B:T,17,FALSE))</f>
        <v>0</v>
      </c>
      <c r="K1217">
        <f>IF(A1217=0,0,VLOOKUP(A1217,入力ファイル!B:T,19,FALSE))</f>
        <v>0</v>
      </c>
    </row>
    <row r="1218" spans="1:11">
      <c r="A1218">
        <f>filter_input!E1218</f>
        <v>0</v>
      </c>
      <c r="B1218">
        <f>IF(A1218=0,0,VLOOKUP(A1218,入力ファイル!B:T,3,FALSE))</f>
        <v>0</v>
      </c>
      <c r="C1218" s="1" t="str">
        <f>IF(A1218=0,"",VLOOKUP(A1218,入力ファイル!B:T,4,FALSE))</f>
        <v/>
      </c>
      <c r="D1218" t="str">
        <f t="shared" si="36"/>
        <v/>
      </c>
      <c r="E1218" t="str">
        <f t="shared" si="37"/>
        <v/>
      </c>
      <c r="F1218">
        <f>IF(A1218=0,0,VLOOKUP(A1218,入力ファイル!B:T,5,FALSE))</f>
        <v>0</v>
      </c>
      <c r="G1218">
        <f>IF(A1218=0,0,VLOOKUP(VLOOKUP(A1218,入力ファイル!B:T,6,FALSE),vendors!A:E,5,FALSE))</f>
        <v>0</v>
      </c>
      <c r="H1218">
        <f>IF(A1218=0,0,VLOOKUP(A1218,入力ファイル!B:T,15,FALSE))</f>
        <v>0</v>
      </c>
      <c r="I1218" t="str">
        <f>IFERROR(VLOOKUP(A1218,subject_ids!A:B,2,FALSE),"")</f>
        <v/>
      </c>
      <c r="J1218">
        <f>IF(A1218=0,0,VLOOKUP(A1218,入力ファイル!B:T,17,FALSE))</f>
        <v>0</v>
      </c>
      <c r="K1218">
        <f>IF(A1218=0,0,VLOOKUP(A1218,入力ファイル!B:T,19,FALSE))</f>
        <v>0</v>
      </c>
    </row>
    <row r="1219" spans="1:11">
      <c r="A1219">
        <f>filter_input!E1219</f>
        <v>0</v>
      </c>
      <c r="B1219">
        <f>IF(A1219=0,0,VLOOKUP(A1219,入力ファイル!B:T,3,FALSE))</f>
        <v>0</v>
      </c>
      <c r="C1219" s="1" t="str">
        <f>IF(A1219=0,"",VLOOKUP(A1219,入力ファイル!B:T,4,FALSE))</f>
        <v/>
      </c>
      <c r="D1219" t="str">
        <f t="shared" ref="D1219:D1282" si="38">IF(A1219=0,"",YEAR(C1219))</f>
        <v/>
      </c>
      <c r="E1219" t="str">
        <f t="shared" ref="E1219:E1282" si="39">IF(A1219=0,"",INT(C1219*10000))</f>
        <v/>
      </c>
      <c r="F1219">
        <f>IF(A1219=0,0,VLOOKUP(A1219,入力ファイル!B:T,5,FALSE))</f>
        <v>0</v>
      </c>
      <c r="G1219">
        <f>IF(A1219=0,0,VLOOKUP(VLOOKUP(A1219,入力ファイル!B:T,6,FALSE),vendors!A:E,5,FALSE))</f>
        <v>0</v>
      </c>
      <c r="H1219">
        <f>IF(A1219=0,0,VLOOKUP(A1219,入力ファイル!B:T,15,FALSE))</f>
        <v>0</v>
      </c>
      <c r="I1219" t="str">
        <f>IFERROR(VLOOKUP(A1219,subject_ids!A:B,2,FALSE),"")</f>
        <v/>
      </c>
      <c r="J1219">
        <f>IF(A1219=0,0,VLOOKUP(A1219,入力ファイル!B:T,17,FALSE))</f>
        <v>0</v>
      </c>
      <c r="K1219">
        <f>IF(A1219=0,0,VLOOKUP(A1219,入力ファイル!B:T,19,FALSE))</f>
        <v>0</v>
      </c>
    </row>
    <row r="1220" spans="1:11">
      <c r="A1220">
        <f>filter_input!E1220</f>
        <v>0</v>
      </c>
      <c r="B1220">
        <f>IF(A1220=0,0,VLOOKUP(A1220,入力ファイル!B:T,3,FALSE))</f>
        <v>0</v>
      </c>
      <c r="C1220" s="1" t="str">
        <f>IF(A1220=0,"",VLOOKUP(A1220,入力ファイル!B:T,4,FALSE))</f>
        <v/>
      </c>
      <c r="D1220" t="str">
        <f t="shared" si="38"/>
        <v/>
      </c>
      <c r="E1220" t="str">
        <f t="shared" si="39"/>
        <v/>
      </c>
      <c r="F1220">
        <f>IF(A1220=0,0,VLOOKUP(A1220,入力ファイル!B:T,5,FALSE))</f>
        <v>0</v>
      </c>
      <c r="G1220">
        <f>IF(A1220=0,0,VLOOKUP(VLOOKUP(A1220,入力ファイル!B:T,6,FALSE),vendors!A:E,5,FALSE))</f>
        <v>0</v>
      </c>
      <c r="H1220">
        <f>IF(A1220=0,0,VLOOKUP(A1220,入力ファイル!B:T,15,FALSE))</f>
        <v>0</v>
      </c>
      <c r="I1220" t="str">
        <f>IFERROR(VLOOKUP(A1220,subject_ids!A:B,2,FALSE),"")</f>
        <v/>
      </c>
      <c r="J1220">
        <f>IF(A1220=0,0,VLOOKUP(A1220,入力ファイル!B:T,17,FALSE))</f>
        <v>0</v>
      </c>
      <c r="K1220">
        <f>IF(A1220=0,0,VLOOKUP(A1220,入力ファイル!B:T,19,FALSE))</f>
        <v>0</v>
      </c>
    </row>
    <row r="1221" spans="1:11">
      <c r="A1221">
        <f>filter_input!E1221</f>
        <v>0</v>
      </c>
      <c r="B1221">
        <f>IF(A1221=0,0,VLOOKUP(A1221,入力ファイル!B:T,3,FALSE))</f>
        <v>0</v>
      </c>
      <c r="C1221" s="1" t="str">
        <f>IF(A1221=0,"",VLOOKUP(A1221,入力ファイル!B:T,4,FALSE))</f>
        <v/>
      </c>
      <c r="D1221" t="str">
        <f t="shared" si="38"/>
        <v/>
      </c>
      <c r="E1221" t="str">
        <f t="shared" si="39"/>
        <v/>
      </c>
      <c r="F1221">
        <f>IF(A1221=0,0,VLOOKUP(A1221,入力ファイル!B:T,5,FALSE))</f>
        <v>0</v>
      </c>
      <c r="G1221">
        <f>IF(A1221=0,0,VLOOKUP(VLOOKUP(A1221,入力ファイル!B:T,6,FALSE),vendors!A:E,5,FALSE))</f>
        <v>0</v>
      </c>
      <c r="H1221">
        <f>IF(A1221=0,0,VLOOKUP(A1221,入力ファイル!B:T,15,FALSE))</f>
        <v>0</v>
      </c>
      <c r="I1221" t="str">
        <f>IFERROR(VLOOKUP(A1221,subject_ids!A:B,2,FALSE),"")</f>
        <v/>
      </c>
      <c r="J1221">
        <f>IF(A1221=0,0,VLOOKUP(A1221,入力ファイル!B:T,17,FALSE))</f>
        <v>0</v>
      </c>
      <c r="K1221">
        <f>IF(A1221=0,0,VLOOKUP(A1221,入力ファイル!B:T,19,FALSE))</f>
        <v>0</v>
      </c>
    </row>
    <row r="1222" spans="1:11">
      <c r="A1222">
        <f>filter_input!E1222</f>
        <v>0</v>
      </c>
      <c r="B1222">
        <f>IF(A1222=0,0,VLOOKUP(A1222,入力ファイル!B:T,3,FALSE))</f>
        <v>0</v>
      </c>
      <c r="C1222" s="1" t="str">
        <f>IF(A1222=0,"",VLOOKUP(A1222,入力ファイル!B:T,4,FALSE))</f>
        <v/>
      </c>
      <c r="D1222" t="str">
        <f t="shared" si="38"/>
        <v/>
      </c>
      <c r="E1222" t="str">
        <f t="shared" si="39"/>
        <v/>
      </c>
      <c r="F1222">
        <f>IF(A1222=0,0,VLOOKUP(A1222,入力ファイル!B:T,5,FALSE))</f>
        <v>0</v>
      </c>
      <c r="G1222">
        <f>IF(A1222=0,0,VLOOKUP(VLOOKUP(A1222,入力ファイル!B:T,6,FALSE),vendors!A:E,5,FALSE))</f>
        <v>0</v>
      </c>
      <c r="H1222">
        <f>IF(A1222=0,0,VLOOKUP(A1222,入力ファイル!B:T,15,FALSE))</f>
        <v>0</v>
      </c>
      <c r="I1222" t="str">
        <f>IFERROR(VLOOKUP(A1222,subject_ids!A:B,2,FALSE),"")</f>
        <v/>
      </c>
      <c r="J1222">
        <f>IF(A1222=0,0,VLOOKUP(A1222,入力ファイル!B:T,17,FALSE))</f>
        <v>0</v>
      </c>
      <c r="K1222">
        <f>IF(A1222=0,0,VLOOKUP(A1222,入力ファイル!B:T,19,FALSE))</f>
        <v>0</v>
      </c>
    </row>
    <row r="1223" spans="1:11">
      <c r="A1223">
        <f>filter_input!E1223</f>
        <v>0</v>
      </c>
      <c r="B1223">
        <f>IF(A1223=0,0,VLOOKUP(A1223,入力ファイル!B:T,3,FALSE))</f>
        <v>0</v>
      </c>
      <c r="C1223" s="1" t="str">
        <f>IF(A1223=0,"",VLOOKUP(A1223,入力ファイル!B:T,4,FALSE))</f>
        <v/>
      </c>
      <c r="D1223" t="str">
        <f t="shared" si="38"/>
        <v/>
      </c>
      <c r="E1223" t="str">
        <f t="shared" si="39"/>
        <v/>
      </c>
      <c r="F1223">
        <f>IF(A1223=0,0,VLOOKUP(A1223,入力ファイル!B:T,5,FALSE))</f>
        <v>0</v>
      </c>
      <c r="G1223">
        <f>IF(A1223=0,0,VLOOKUP(VLOOKUP(A1223,入力ファイル!B:T,6,FALSE),vendors!A:E,5,FALSE))</f>
        <v>0</v>
      </c>
      <c r="H1223">
        <f>IF(A1223=0,0,VLOOKUP(A1223,入力ファイル!B:T,15,FALSE))</f>
        <v>0</v>
      </c>
      <c r="I1223" t="str">
        <f>IFERROR(VLOOKUP(A1223,subject_ids!A:B,2,FALSE),"")</f>
        <v/>
      </c>
      <c r="J1223">
        <f>IF(A1223=0,0,VLOOKUP(A1223,入力ファイル!B:T,17,FALSE))</f>
        <v>0</v>
      </c>
      <c r="K1223">
        <f>IF(A1223=0,0,VLOOKUP(A1223,入力ファイル!B:T,19,FALSE))</f>
        <v>0</v>
      </c>
    </row>
    <row r="1224" spans="1:11">
      <c r="A1224">
        <f>filter_input!E1224</f>
        <v>0</v>
      </c>
      <c r="B1224">
        <f>IF(A1224=0,0,VLOOKUP(A1224,入力ファイル!B:T,3,FALSE))</f>
        <v>0</v>
      </c>
      <c r="C1224" s="1" t="str">
        <f>IF(A1224=0,"",VLOOKUP(A1224,入力ファイル!B:T,4,FALSE))</f>
        <v/>
      </c>
      <c r="D1224" t="str">
        <f t="shared" si="38"/>
        <v/>
      </c>
      <c r="E1224" t="str">
        <f t="shared" si="39"/>
        <v/>
      </c>
      <c r="F1224">
        <f>IF(A1224=0,0,VLOOKUP(A1224,入力ファイル!B:T,5,FALSE))</f>
        <v>0</v>
      </c>
      <c r="G1224">
        <f>IF(A1224=0,0,VLOOKUP(VLOOKUP(A1224,入力ファイル!B:T,6,FALSE),vendors!A:E,5,FALSE))</f>
        <v>0</v>
      </c>
      <c r="H1224">
        <f>IF(A1224=0,0,VLOOKUP(A1224,入力ファイル!B:T,15,FALSE))</f>
        <v>0</v>
      </c>
      <c r="I1224" t="str">
        <f>IFERROR(VLOOKUP(A1224,subject_ids!A:B,2,FALSE),"")</f>
        <v/>
      </c>
      <c r="J1224">
        <f>IF(A1224=0,0,VLOOKUP(A1224,入力ファイル!B:T,17,FALSE))</f>
        <v>0</v>
      </c>
      <c r="K1224">
        <f>IF(A1224=0,0,VLOOKUP(A1224,入力ファイル!B:T,19,FALSE))</f>
        <v>0</v>
      </c>
    </row>
    <row r="1225" spans="1:11">
      <c r="A1225">
        <f>filter_input!E1225</f>
        <v>0</v>
      </c>
      <c r="B1225">
        <f>IF(A1225=0,0,VLOOKUP(A1225,入力ファイル!B:T,3,FALSE))</f>
        <v>0</v>
      </c>
      <c r="C1225" s="1" t="str">
        <f>IF(A1225=0,"",VLOOKUP(A1225,入力ファイル!B:T,4,FALSE))</f>
        <v/>
      </c>
      <c r="D1225" t="str">
        <f t="shared" si="38"/>
        <v/>
      </c>
      <c r="E1225" t="str">
        <f t="shared" si="39"/>
        <v/>
      </c>
      <c r="F1225">
        <f>IF(A1225=0,0,VLOOKUP(A1225,入力ファイル!B:T,5,FALSE))</f>
        <v>0</v>
      </c>
      <c r="G1225">
        <f>IF(A1225=0,0,VLOOKUP(VLOOKUP(A1225,入力ファイル!B:T,6,FALSE),vendors!A:E,5,FALSE))</f>
        <v>0</v>
      </c>
      <c r="H1225">
        <f>IF(A1225=0,0,VLOOKUP(A1225,入力ファイル!B:T,15,FALSE))</f>
        <v>0</v>
      </c>
      <c r="I1225" t="str">
        <f>IFERROR(VLOOKUP(A1225,subject_ids!A:B,2,FALSE),"")</f>
        <v/>
      </c>
      <c r="J1225">
        <f>IF(A1225=0,0,VLOOKUP(A1225,入力ファイル!B:T,17,FALSE))</f>
        <v>0</v>
      </c>
      <c r="K1225">
        <f>IF(A1225=0,0,VLOOKUP(A1225,入力ファイル!B:T,19,FALSE))</f>
        <v>0</v>
      </c>
    </row>
    <row r="1226" spans="1:11">
      <c r="A1226">
        <f>filter_input!E1226</f>
        <v>0</v>
      </c>
      <c r="B1226">
        <f>IF(A1226=0,0,VLOOKUP(A1226,入力ファイル!B:T,3,FALSE))</f>
        <v>0</v>
      </c>
      <c r="C1226" s="1" t="str">
        <f>IF(A1226=0,"",VLOOKUP(A1226,入力ファイル!B:T,4,FALSE))</f>
        <v/>
      </c>
      <c r="D1226" t="str">
        <f t="shared" si="38"/>
        <v/>
      </c>
      <c r="E1226" t="str">
        <f t="shared" si="39"/>
        <v/>
      </c>
      <c r="F1226">
        <f>IF(A1226=0,0,VLOOKUP(A1226,入力ファイル!B:T,5,FALSE))</f>
        <v>0</v>
      </c>
      <c r="G1226">
        <f>IF(A1226=0,0,VLOOKUP(VLOOKUP(A1226,入力ファイル!B:T,6,FALSE),vendors!A:E,5,FALSE))</f>
        <v>0</v>
      </c>
      <c r="H1226">
        <f>IF(A1226=0,0,VLOOKUP(A1226,入力ファイル!B:T,15,FALSE))</f>
        <v>0</v>
      </c>
      <c r="I1226" t="str">
        <f>IFERROR(VLOOKUP(A1226,subject_ids!A:B,2,FALSE),"")</f>
        <v/>
      </c>
      <c r="J1226">
        <f>IF(A1226=0,0,VLOOKUP(A1226,入力ファイル!B:T,17,FALSE))</f>
        <v>0</v>
      </c>
      <c r="K1226">
        <f>IF(A1226=0,0,VLOOKUP(A1226,入力ファイル!B:T,19,FALSE))</f>
        <v>0</v>
      </c>
    </row>
    <row r="1227" spans="1:11">
      <c r="A1227">
        <f>filter_input!E1227</f>
        <v>0</v>
      </c>
      <c r="B1227">
        <f>IF(A1227=0,0,VLOOKUP(A1227,入力ファイル!B:T,3,FALSE))</f>
        <v>0</v>
      </c>
      <c r="C1227" s="1" t="str">
        <f>IF(A1227=0,"",VLOOKUP(A1227,入力ファイル!B:T,4,FALSE))</f>
        <v/>
      </c>
      <c r="D1227" t="str">
        <f t="shared" si="38"/>
        <v/>
      </c>
      <c r="E1227" t="str">
        <f t="shared" si="39"/>
        <v/>
      </c>
      <c r="F1227">
        <f>IF(A1227=0,0,VLOOKUP(A1227,入力ファイル!B:T,5,FALSE))</f>
        <v>0</v>
      </c>
      <c r="G1227">
        <f>IF(A1227=0,0,VLOOKUP(VLOOKUP(A1227,入力ファイル!B:T,6,FALSE),vendors!A:E,5,FALSE))</f>
        <v>0</v>
      </c>
      <c r="H1227">
        <f>IF(A1227=0,0,VLOOKUP(A1227,入力ファイル!B:T,15,FALSE))</f>
        <v>0</v>
      </c>
      <c r="I1227" t="str">
        <f>IFERROR(VLOOKUP(A1227,subject_ids!A:B,2,FALSE),"")</f>
        <v/>
      </c>
      <c r="J1227">
        <f>IF(A1227=0,0,VLOOKUP(A1227,入力ファイル!B:T,17,FALSE))</f>
        <v>0</v>
      </c>
      <c r="K1227">
        <f>IF(A1227=0,0,VLOOKUP(A1227,入力ファイル!B:T,19,FALSE))</f>
        <v>0</v>
      </c>
    </row>
    <row r="1228" spans="1:11">
      <c r="A1228">
        <f>filter_input!E1228</f>
        <v>0</v>
      </c>
      <c r="B1228">
        <f>IF(A1228=0,0,VLOOKUP(A1228,入力ファイル!B:T,3,FALSE))</f>
        <v>0</v>
      </c>
      <c r="C1228" s="1" t="str">
        <f>IF(A1228=0,"",VLOOKUP(A1228,入力ファイル!B:T,4,FALSE))</f>
        <v/>
      </c>
      <c r="D1228" t="str">
        <f t="shared" si="38"/>
        <v/>
      </c>
      <c r="E1228" t="str">
        <f t="shared" si="39"/>
        <v/>
      </c>
      <c r="F1228">
        <f>IF(A1228=0,0,VLOOKUP(A1228,入力ファイル!B:T,5,FALSE))</f>
        <v>0</v>
      </c>
      <c r="G1228">
        <f>IF(A1228=0,0,VLOOKUP(VLOOKUP(A1228,入力ファイル!B:T,6,FALSE),vendors!A:E,5,FALSE))</f>
        <v>0</v>
      </c>
      <c r="H1228">
        <f>IF(A1228=0,0,VLOOKUP(A1228,入力ファイル!B:T,15,FALSE))</f>
        <v>0</v>
      </c>
      <c r="I1228" t="str">
        <f>IFERROR(VLOOKUP(A1228,subject_ids!A:B,2,FALSE),"")</f>
        <v/>
      </c>
      <c r="J1228">
        <f>IF(A1228=0,0,VLOOKUP(A1228,入力ファイル!B:T,17,FALSE))</f>
        <v>0</v>
      </c>
      <c r="K1228">
        <f>IF(A1228=0,0,VLOOKUP(A1228,入力ファイル!B:T,19,FALSE))</f>
        <v>0</v>
      </c>
    </row>
    <row r="1229" spans="1:11">
      <c r="A1229">
        <f>filter_input!E1229</f>
        <v>0</v>
      </c>
      <c r="B1229">
        <f>IF(A1229=0,0,VLOOKUP(A1229,入力ファイル!B:T,3,FALSE))</f>
        <v>0</v>
      </c>
      <c r="C1229" s="1" t="str">
        <f>IF(A1229=0,"",VLOOKUP(A1229,入力ファイル!B:T,4,FALSE))</f>
        <v/>
      </c>
      <c r="D1229" t="str">
        <f t="shared" si="38"/>
        <v/>
      </c>
      <c r="E1229" t="str">
        <f t="shared" si="39"/>
        <v/>
      </c>
      <c r="F1229">
        <f>IF(A1229=0,0,VLOOKUP(A1229,入力ファイル!B:T,5,FALSE))</f>
        <v>0</v>
      </c>
      <c r="G1229">
        <f>IF(A1229=0,0,VLOOKUP(VLOOKUP(A1229,入力ファイル!B:T,6,FALSE),vendors!A:E,5,FALSE))</f>
        <v>0</v>
      </c>
      <c r="H1229">
        <f>IF(A1229=0,0,VLOOKUP(A1229,入力ファイル!B:T,15,FALSE))</f>
        <v>0</v>
      </c>
      <c r="I1229" t="str">
        <f>IFERROR(VLOOKUP(A1229,subject_ids!A:B,2,FALSE),"")</f>
        <v/>
      </c>
      <c r="J1229">
        <f>IF(A1229=0,0,VLOOKUP(A1229,入力ファイル!B:T,17,FALSE))</f>
        <v>0</v>
      </c>
      <c r="K1229">
        <f>IF(A1229=0,0,VLOOKUP(A1229,入力ファイル!B:T,19,FALSE))</f>
        <v>0</v>
      </c>
    </row>
    <row r="1230" spans="1:11">
      <c r="A1230">
        <f>filter_input!E1230</f>
        <v>0</v>
      </c>
      <c r="B1230">
        <f>IF(A1230=0,0,VLOOKUP(A1230,入力ファイル!B:T,3,FALSE))</f>
        <v>0</v>
      </c>
      <c r="C1230" s="1" t="str">
        <f>IF(A1230=0,"",VLOOKUP(A1230,入力ファイル!B:T,4,FALSE))</f>
        <v/>
      </c>
      <c r="D1230" t="str">
        <f t="shared" si="38"/>
        <v/>
      </c>
      <c r="E1230" t="str">
        <f t="shared" si="39"/>
        <v/>
      </c>
      <c r="F1230">
        <f>IF(A1230=0,0,VLOOKUP(A1230,入力ファイル!B:T,5,FALSE))</f>
        <v>0</v>
      </c>
      <c r="G1230">
        <f>IF(A1230=0,0,VLOOKUP(VLOOKUP(A1230,入力ファイル!B:T,6,FALSE),vendors!A:E,5,FALSE))</f>
        <v>0</v>
      </c>
      <c r="H1230">
        <f>IF(A1230=0,0,VLOOKUP(A1230,入力ファイル!B:T,15,FALSE))</f>
        <v>0</v>
      </c>
      <c r="I1230" t="str">
        <f>IFERROR(VLOOKUP(A1230,subject_ids!A:B,2,FALSE),"")</f>
        <v/>
      </c>
      <c r="J1230">
        <f>IF(A1230=0,0,VLOOKUP(A1230,入力ファイル!B:T,17,FALSE))</f>
        <v>0</v>
      </c>
      <c r="K1230">
        <f>IF(A1230=0,0,VLOOKUP(A1230,入力ファイル!B:T,19,FALSE))</f>
        <v>0</v>
      </c>
    </row>
    <row r="1231" spans="1:11">
      <c r="A1231">
        <f>filter_input!E1231</f>
        <v>0</v>
      </c>
      <c r="B1231">
        <f>IF(A1231=0,0,VLOOKUP(A1231,入力ファイル!B:T,3,FALSE))</f>
        <v>0</v>
      </c>
      <c r="C1231" s="1" t="str">
        <f>IF(A1231=0,"",VLOOKUP(A1231,入力ファイル!B:T,4,FALSE))</f>
        <v/>
      </c>
      <c r="D1231" t="str">
        <f t="shared" si="38"/>
        <v/>
      </c>
      <c r="E1231" t="str">
        <f t="shared" si="39"/>
        <v/>
      </c>
      <c r="F1231">
        <f>IF(A1231=0,0,VLOOKUP(A1231,入力ファイル!B:T,5,FALSE))</f>
        <v>0</v>
      </c>
      <c r="G1231">
        <f>IF(A1231=0,0,VLOOKUP(VLOOKUP(A1231,入力ファイル!B:T,6,FALSE),vendors!A:E,5,FALSE))</f>
        <v>0</v>
      </c>
      <c r="H1231">
        <f>IF(A1231=0,0,VLOOKUP(A1231,入力ファイル!B:T,15,FALSE))</f>
        <v>0</v>
      </c>
      <c r="I1231" t="str">
        <f>IFERROR(VLOOKUP(A1231,subject_ids!A:B,2,FALSE),"")</f>
        <v/>
      </c>
      <c r="J1231">
        <f>IF(A1231=0,0,VLOOKUP(A1231,入力ファイル!B:T,17,FALSE))</f>
        <v>0</v>
      </c>
      <c r="K1231">
        <f>IF(A1231=0,0,VLOOKUP(A1231,入力ファイル!B:T,19,FALSE))</f>
        <v>0</v>
      </c>
    </row>
    <row r="1232" spans="1:11">
      <c r="A1232">
        <f>filter_input!E1232</f>
        <v>0</v>
      </c>
      <c r="B1232">
        <f>IF(A1232=0,0,VLOOKUP(A1232,入力ファイル!B:T,3,FALSE))</f>
        <v>0</v>
      </c>
      <c r="C1232" s="1" t="str">
        <f>IF(A1232=0,"",VLOOKUP(A1232,入力ファイル!B:T,4,FALSE))</f>
        <v/>
      </c>
      <c r="D1232" t="str">
        <f t="shared" si="38"/>
        <v/>
      </c>
      <c r="E1232" t="str">
        <f t="shared" si="39"/>
        <v/>
      </c>
      <c r="F1232">
        <f>IF(A1232=0,0,VLOOKUP(A1232,入力ファイル!B:T,5,FALSE))</f>
        <v>0</v>
      </c>
      <c r="G1232">
        <f>IF(A1232=0,0,VLOOKUP(VLOOKUP(A1232,入力ファイル!B:T,6,FALSE),vendors!A:E,5,FALSE))</f>
        <v>0</v>
      </c>
      <c r="H1232">
        <f>IF(A1232=0,0,VLOOKUP(A1232,入力ファイル!B:T,15,FALSE))</f>
        <v>0</v>
      </c>
      <c r="I1232" t="str">
        <f>IFERROR(VLOOKUP(A1232,subject_ids!A:B,2,FALSE),"")</f>
        <v/>
      </c>
      <c r="J1232">
        <f>IF(A1232=0,0,VLOOKUP(A1232,入力ファイル!B:T,17,FALSE))</f>
        <v>0</v>
      </c>
      <c r="K1232">
        <f>IF(A1232=0,0,VLOOKUP(A1232,入力ファイル!B:T,19,FALSE))</f>
        <v>0</v>
      </c>
    </row>
    <row r="1233" spans="1:11">
      <c r="A1233">
        <f>filter_input!E1233</f>
        <v>0</v>
      </c>
      <c r="B1233">
        <f>IF(A1233=0,0,VLOOKUP(A1233,入力ファイル!B:T,3,FALSE))</f>
        <v>0</v>
      </c>
      <c r="C1233" s="1" t="str">
        <f>IF(A1233=0,"",VLOOKUP(A1233,入力ファイル!B:T,4,FALSE))</f>
        <v/>
      </c>
      <c r="D1233" t="str">
        <f t="shared" si="38"/>
        <v/>
      </c>
      <c r="E1233" t="str">
        <f t="shared" si="39"/>
        <v/>
      </c>
      <c r="F1233">
        <f>IF(A1233=0,0,VLOOKUP(A1233,入力ファイル!B:T,5,FALSE))</f>
        <v>0</v>
      </c>
      <c r="G1233">
        <f>IF(A1233=0,0,VLOOKUP(VLOOKUP(A1233,入力ファイル!B:T,6,FALSE),vendors!A:E,5,FALSE))</f>
        <v>0</v>
      </c>
      <c r="H1233">
        <f>IF(A1233=0,0,VLOOKUP(A1233,入力ファイル!B:T,15,FALSE))</f>
        <v>0</v>
      </c>
      <c r="I1233" t="str">
        <f>IFERROR(VLOOKUP(A1233,subject_ids!A:B,2,FALSE),"")</f>
        <v/>
      </c>
      <c r="J1233">
        <f>IF(A1233=0,0,VLOOKUP(A1233,入力ファイル!B:T,17,FALSE))</f>
        <v>0</v>
      </c>
      <c r="K1233">
        <f>IF(A1233=0,0,VLOOKUP(A1233,入力ファイル!B:T,19,FALSE))</f>
        <v>0</v>
      </c>
    </row>
    <row r="1234" spans="1:11">
      <c r="A1234">
        <f>filter_input!E1234</f>
        <v>0</v>
      </c>
      <c r="B1234">
        <f>IF(A1234=0,0,VLOOKUP(A1234,入力ファイル!B:T,3,FALSE))</f>
        <v>0</v>
      </c>
      <c r="C1234" s="1" t="str">
        <f>IF(A1234=0,"",VLOOKUP(A1234,入力ファイル!B:T,4,FALSE))</f>
        <v/>
      </c>
      <c r="D1234" t="str">
        <f t="shared" si="38"/>
        <v/>
      </c>
      <c r="E1234" t="str">
        <f t="shared" si="39"/>
        <v/>
      </c>
      <c r="F1234">
        <f>IF(A1234=0,0,VLOOKUP(A1234,入力ファイル!B:T,5,FALSE))</f>
        <v>0</v>
      </c>
      <c r="G1234">
        <f>IF(A1234=0,0,VLOOKUP(VLOOKUP(A1234,入力ファイル!B:T,6,FALSE),vendors!A:E,5,FALSE))</f>
        <v>0</v>
      </c>
      <c r="H1234">
        <f>IF(A1234=0,0,VLOOKUP(A1234,入力ファイル!B:T,15,FALSE))</f>
        <v>0</v>
      </c>
      <c r="I1234" t="str">
        <f>IFERROR(VLOOKUP(A1234,subject_ids!A:B,2,FALSE),"")</f>
        <v/>
      </c>
      <c r="J1234">
        <f>IF(A1234=0,0,VLOOKUP(A1234,入力ファイル!B:T,17,FALSE))</f>
        <v>0</v>
      </c>
      <c r="K1234">
        <f>IF(A1234=0,0,VLOOKUP(A1234,入力ファイル!B:T,19,FALSE))</f>
        <v>0</v>
      </c>
    </row>
    <row r="1235" spans="1:11">
      <c r="A1235">
        <f>filter_input!E1235</f>
        <v>0</v>
      </c>
      <c r="B1235">
        <f>IF(A1235=0,0,VLOOKUP(A1235,入力ファイル!B:T,3,FALSE))</f>
        <v>0</v>
      </c>
      <c r="C1235" s="1" t="str">
        <f>IF(A1235=0,"",VLOOKUP(A1235,入力ファイル!B:T,4,FALSE))</f>
        <v/>
      </c>
      <c r="D1235" t="str">
        <f t="shared" si="38"/>
        <v/>
      </c>
      <c r="E1235" t="str">
        <f t="shared" si="39"/>
        <v/>
      </c>
      <c r="F1235">
        <f>IF(A1235=0,0,VLOOKUP(A1235,入力ファイル!B:T,5,FALSE))</f>
        <v>0</v>
      </c>
      <c r="G1235">
        <f>IF(A1235=0,0,VLOOKUP(VLOOKUP(A1235,入力ファイル!B:T,6,FALSE),vendors!A:E,5,FALSE))</f>
        <v>0</v>
      </c>
      <c r="H1235">
        <f>IF(A1235=0,0,VLOOKUP(A1235,入力ファイル!B:T,15,FALSE))</f>
        <v>0</v>
      </c>
      <c r="I1235" t="str">
        <f>IFERROR(VLOOKUP(A1235,subject_ids!A:B,2,FALSE),"")</f>
        <v/>
      </c>
      <c r="J1235">
        <f>IF(A1235=0,0,VLOOKUP(A1235,入力ファイル!B:T,17,FALSE))</f>
        <v>0</v>
      </c>
      <c r="K1235">
        <f>IF(A1235=0,0,VLOOKUP(A1235,入力ファイル!B:T,19,FALSE))</f>
        <v>0</v>
      </c>
    </row>
    <row r="1236" spans="1:11">
      <c r="A1236">
        <f>filter_input!E1236</f>
        <v>0</v>
      </c>
      <c r="B1236">
        <f>IF(A1236=0,0,VLOOKUP(A1236,入力ファイル!B:T,3,FALSE))</f>
        <v>0</v>
      </c>
      <c r="C1236" s="1" t="str">
        <f>IF(A1236=0,"",VLOOKUP(A1236,入力ファイル!B:T,4,FALSE))</f>
        <v/>
      </c>
      <c r="D1236" t="str">
        <f t="shared" si="38"/>
        <v/>
      </c>
      <c r="E1236" t="str">
        <f t="shared" si="39"/>
        <v/>
      </c>
      <c r="F1236">
        <f>IF(A1236=0,0,VLOOKUP(A1236,入力ファイル!B:T,5,FALSE))</f>
        <v>0</v>
      </c>
      <c r="G1236">
        <f>IF(A1236=0,0,VLOOKUP(VLOOKUP(A1236,入力ファイル!B:T,6,FALSE),vendors!A:E,5,FALSE))</f>
        <v>0</v>
      </c>
      <c r="H1236">
        <f>IF(A1236=0,0,VLOOKUP(A1236,入力ファイル!B:T,15,FALSE))</f>
        <v>0</v>
      </c>
      <c r="I1236" t="str">
        <f>IFERROR(VLOOKUP(A1236,subject_ids!A:B,2,FALSE),"")</f>
        <v/>
      </c>
      <c r="J1236">
        <f>IF(A1236=0,0,VLOOKUP(A1236,入力ファイル!B:T,17,FALSE))</f>
        <v>0</v>
      </c>
      <c r="K1236">
        <f>IF(A1236=0,0,VLOOKUP(A1236,入力ファイル!B:T,19,FALSE))</f>
        <v>0</v>
      </c>
    </row>
    <row r="1237" spans="1:11">
      <c r="A1237">
        <f>filter_input!E1237</f>
        <v>0</v>
      </c>
      <c r="B1237">
        <f>IF(A1237=0,0,VLOOKUP(A1237,入力ファイル!B:T,3,FALSE))</f>
        <v>0</v>
      </c>
      <c r="C1237" s="1" t="str">
        <f>IF(A1237=0,"",VLOOKUP(A1237,入力ファイル!B:T,4,FALSE))</f>
        <v/>
      </c>
      <c r="D1237" t="str">
        <f t="shared" si="38"/>
        <v/>
      </c>
      <c r="E1237" t="str">
        <f t="shared" si="39"/>
        <v/>
      </c>
      <c r="F1237">
        <f>IF(A1237=0,0,VLOOKUP(A1237,入力ファイル!B:T,5,FALSE))</f>
        <v>0</v>
      </c>
      <c r="G1237">
        <f>IF(A1237=0,0,VLOOKUP(VLOOKUP(A1237,入力ファイル!B:T,6,FALSE),vendors!A:E,5,FALSE))</f>
        <v>0</v>
      </c>
      <c r="H1237">
        <f>IF(A1237=0,0,VLOOKUP(A1237,入力ファイル!B:T,15,FALSE))</f>
        <v>0</v>
      </c>
      <c r="I1237" t="str">
        <f>IFERROR(VLOOKUP(A1237,subject_ids!A:B,2,FALSE),"")</f>
        <v/>
      </c>
      <c r="J1237">
        <f>IF(A1237=0,0,VLOOKUP(A1237,入力ファイル!B:T,17,FALSE))</f>
        <v>0</v>
      </c>
      <c r="K1237">
        <f>IF(A1237=0,0,VLOOKUP(A1237,入力ファイル!B:T,19,FALSE))</f>
        <v>0</v>
      </c>
    </row>
    <row r="1238" spans="1:11">
      <c r="A1238">
        <f>filter_input!E1238</f>
        <v>0</v>
      </c>
      <c r="B1238">
        <f>IF(A1238=0,0,VLOOKUP(A1238,入力ファイル!B:T,3,FALSE))</f>
        <v>0</v>
      </c>
      <c r="C1238" s="1" t="str">
        <f>IF(A1238=0,"",VLOOKUP(A1238,入力ファイル!B:T,4,FALSE))</f>
        <v/>
      </c>
      <c r="D1238" t="str">
        <f t="shared" si="38"/>
        <v/>
      </c>
      <c r="E1238" t="str">
        <f t="shared" si="39"/>
        <v/>
      </c>
      <c r="F1238">
        <f>IF(A1238=0,0,VLOOKUP(A1238,入力ファイル!B:T,5,FALSE))</f>
        <v>0</v>
      </c>
      <c r="G1238">
        <f>IF(A1238=0,0,VLOOKUP(VLOOKUP(A1238,入力ファイル!B:T,6,FALSE),vendors!A:E,5,FALSE))</f>
        <v>0</v>
      </c>
      <c r="H1238">
        <f>IF(A1238=0,0,VLOOKUP(A1238,入力ファイル!B:T,15,FALSE))</f>
        <v>0</v>
      </c>
      <c r="I1238" t="str">
        <f>IFERROR(VLOOKUP(A1238,subject_ids!A:B,2,FALSE),"")</f>
        <v/>
      </c>
      <c r="J1238">
        <f>IF(A1238=0,0,VLOOKUP(A1238,入力ファイル!B:T,17,FALSE))</f>
        <v>0</v>
      </c>
      <c r="K1238">
        <f>IF(A1238=0,0,VLOOKUP(A1238,入力ファイル!B:T,19,FALSE))</f>
        <v>0</v>
      </c>
    </row>
    <row r="1239" spans="1:11">
      <c r="A1239">
        <f>filter_input!E1239</f>
        <v>0</v>
      </c>
      <c r="B1239">
        <f>IF(A1239=0,0,VLOOKUP(A1239,入力ファイル!B:T,3,FALSE))</f>
        <v>0</v>
      </c>
      <c r="C1239" s="1" t="str">
        <f>IF(A1239=0,"",VLOOKUP(A1239,入力ファイル!B:T,4,FALSE))</f>
        <v/>
      </c>
      <c r="D1239" t="str">
        <f t="shared" si="38"/>
        <v/>
      </c>
      <c r="E1239" t="str">
        <f t="shared" si="39"/>
        <v/>
      </c>
      <c r="F1239">
        <f>IF(A1239=0,0,VLOOKUP(A1239,入力ファイル!B:T,5,FALSE))</f>
        <v>0</v>
      </c>
      <c r="G1239">
        <f>IF(A1239=0,0,VLOOKUP(VLOOKUP(A1239,入力ファイル!B:T,6,FALSE),vendors!A:E,5,FALSE))</f>
        <v>0</v>
      </c>
      <c r="H1239">
        <f>IF(A1239=0,0,VLOOKUP(A1239,入力ファイル!B:T,15,FALSE))</f>
        <v>0</v>
      </c>
      <c r="I1239" t="str">
        <f>IFERROR(VLOOKUP(A1239,subject_ids!A:B,2,FALSE),"")</f>
        <v/>
      </c>
      <c r="J1239">
        <f>IF(A1239=0,0,VLOOKUP(A1239,入力ファイル!B:T,17,FALSE))</f>
        <v>0</v>
      </c>
      <c r="K1239">
        <f>IF(A1239=0,0,VLOOKUP(A1239,入力ファイル!B:T,19,FALSE))</f>
        <v>0</v>
      </c>
    </row>
    <row r="1240" spans="1:11">
      <c r="A1240">
        <f>filter_input!E1240</f>
        <v>0</v>
      </c>
      <c r="B1240">
        <f>IF(A1240=0,0,VLOOKUP(A1240,入力ファイル!B:T,3,FALSE))</f>
        <v>0</v>
      </c>
      <c r="C1240" s="1" t="str">
        <f>IF(A1240=0,"",VLOOKUP(A1240,入力ファイル!B:T,4,FALSE))</f>
        <v/>
      </c>
      <c r="D1240" t="str">
        <f t="shared" si="38"/>
        <v/>
      </c>
      <c r="E1240" t="str">
        <f t="shared" si="39"/>
        <v/>
      </c>
      <c r="F1240">
        <f>IF(A1240=0,0,VLOOKUP(A1240,入力ファイル!B:T,5,FALSE))</f>
        <v>0</v>
      </c>
      <c r="G1240">
        <f>IF(A1240=0,0,VLOOKUP(VLOOKUP(A1240,入力ファイル!B:T,6,FALSE),vendors!A:E,5,FALSE))</f>
        <v>0</v>
      </c>
      <c r="H1240">
        <f>IF(A1240=0,0,VLOOKUP(A1240,入力ファイル!B:T,15,FALSE))</f>
        <v>0</v>
      </c>
      <c r="I1240" t="str">
        <f>IFERROR(VLOOKUP(A1240,subject_ids!A:B,2,FALSE),"")</f>
        <v/>
      </c>
      <c r="J1240">
        <f>IF(A1240=0,0,VLOOKUP(A1240,入力ファイル!B:T,17,FALSE))</f>
        <v>0</v>
      </c>
      <c r="K1240">
        <f>IF(A1240=0,0,VLOOKUP(A1240,入力ファイル!B:T,19,FALSE))</f>
        <v>0</v>
      </c>
    </row>
    <row r="1241" spans="1:11">
      <c r="A1241">
        <f>filter_input!E1241</f>
        <v>0</v>
      </c>
      <c r="B1241">
        <f>IF(A1241=0,0,VLOOKUP(A1241,入力ファイル!B:T,3,FALSE))</f>
        <v>0</v>
      </c>
      <c r="C1241" s="1" t="str">
        <f>IF(A1241=0,"",VLOOKUP(A1241,入力ファイル!B:T,4,FALSE))</f>
        <v/>
      </c>
      <c r="D1241" t="str">
        <f t="shared" si="38"/>
        <v/>
      </c>
      <c r="E1241" t="str">
        <f t="shared" si="39"/>
        <v/>
      </c>
      <c r="F1241">
        <f>IF(A1241=0,0,VLOOKUP(A1241,入力ファイル!B:T,5,FALSE))</f>
        <v>0</v>
      </c>
      <c r="G1241">
        <f>IF(A1241=0,0,VLOOKUP(VLOOKUP(A1241,入力ファイル!B:T,6,FALSE),vendors!A:E,5,FALSE))</f>
        <v>0</v>
      </c>
      <c r="H1241">
        <f>IF(A1241=0,0,VLOOKUP(A1241,入力ファイル!B:T,15,FALSE))</f>
        <v>0</v>
      </c>
      <c r="I1241" t="str">
        <f>IFERROR(VLOOKUP(A1241,subject_ids!A:B,2,FALSE),"")</f>
        <v/>
      </c>
      <c r="J1241">
        <f>IF(A1241=0,0,VLOOKUP(A1241,入力ファイル!B:T,17,FALSE))</f>
        <v>0</v>
      </c>
      <c r="K1241">
        <f>IF(A1241=0,0,VLOOKUP(A1241,入力ファイル!B:T,19,FALSE))</f>
        <v>0</v>
      </c>
    </row>
    <row r="1242" spans="1:11">
      <c r="A1242">
        <f>filter_input!E1242</f>
        <v>0</v>
      </c>
      <c r="B1242">
        <f>IF(A1242=0,0,VLOOKUP(A1242,入力ファイル!B:T,3,FALSE))</f>
        <v>0</v>
      </c>
      <c r="C1242" s="1" t="str">
        <f>IF(A1242=0,"",VLOOKUP(A1242,入力ファイル!B:T,4,FALSE))</f>
        <v/>
      </c>
      <c r="D1242" t="str">
        <f t="shared" si="38"/>
        <v/>
      </c>
      <c r="E1242" t="str">
        <f t="shared" si="39"/>
        <v/>
      </c>
      <c r="F1242">
        <f>IF(A1242=0,0,VLOOKUP(A1242,入力ファイル!B:T,5,FALSE))</f>
        <v>0</v>
      </c>
      <c r="G1242">
        <f>IF(A1242=0,0,VLOOKUP(VLOOKUP(A1242,入力ファイル!B:T,6,FALSE),vendors!A:E,5,FALSE))</f>
        <v>0</v>
      </c>
      <c r="H1242">
        <f>IF(A1242=0,0,VLOOKUP(A1242,入力ファイル!B:T,15,FALSE))</f>
        <v>0</v>
      </c>
      <c r="I1242" t="str">
        <f>IFERROR(VLOOKUP(A1242,subject_ids!A:B,2,FALSE),"")</f>
        <v/>
      </c>
      <c r="J1242">
        <f>IF(A1242=0,0,VLOOKUP(A1242,入力ファイル!B:T,17,FALSE))</f>
        <v>0</v>
      </c>
      <c r="K1242">
        <f>IF(A1242=0,0,VLOOKUP(A1242,入力ファイル!B:T,19,FALSE))</f>
        <v>0</v>
      </c>
    </row>
    <row r="1243" spans="1:11">
      <c r="A1243">
        <f>filter_input!E1243</f>
        <v>0</v>
      </c>
      <c r="B1243">
        <f>IF(A1243=0,0,VLOOKUP(A1243,入力ファイル!B:T,3,FALSE))</f>
        <v>0</v>
      </c>
      <c r="C1243" s="1" t="str">
        <f>IF(A1243=0,"",VLOOKUP(A1243,入力ファイル!B:T,4,FALSE))</f>
        <v/>
      </c>
      <c r="D1243" t="str">
        <f t="shared" si="38"/>
        <v/>
      </c>
      <c r="E1243" t="str">
        <f t="shared" si="39"/>
        <v/>
      </c>
      <c r="F1243">
        <f>IF(A1243=0,0,VLOOKUP(A1243,入力ファイル!B:T,5,FALSE))</f>
        <v>0</v>
      </c>
      <c r="G1243">
        <f>IF(A1243=0,0,VLOOKUP(VLOOKUP(A1243,入力ファイル!B:T,6,FALSE),vendors!A:E,5,FALSE))</f>
        <v>0</v>
      </c>
      <c r="H1243">
        <f>IF(A1243=0,0,VLOOKUP(A1243,入力ファイル!B:T,15,FALSE))</f>
        <v>0</v>
      </c>
      <c r="I1243" t="str">
        <f>IFERROR(VLOOKUP(A1243,subject_ids!A:B,2,FALSE),"")</f>
        <v/>
      </c>
      <c r="J1243">
        <f>IF(A1243=0,0,VLOOKUP(A1243,入力ファイル!B:T,17,FALSE))</f>
        <v>0</v>
      </c>
      <c r="K1243">
        <f>IF(A1243=0,0,VLOOKUP(A1243,入力ファイル!B:T,19,FALSE))</f>
        <v>0</v>
      </c>
    </row>
    <row r="1244" spans="1:11">
      <c r="A1244">
        <f>filter_input!E1244</f>
        <v>0</v>
      </c>
      <c r="B1244">
        <f>IF(A1244=0,0,VLOOKUP(A1244,入力ファイル!B:T,3,FALSE))</f>
        <v>0</v>
      </c>
      <c r="C1244" s="1" t="str">
        <f>IF(A1244=0,"",VLOOKUP(A1244,入力ファイル!B:T,4,FALSE))</f>
        <v/>
      </c>
      <c r="D1244" t="str">
        <f t="shared" si="38"/>
        <v/>
      </c>
      <c r="E1244" t="str">
        <f t="shared" si="39"/>
        <v/>
      </c>
      <c r="F1244">
        <f>IF(A1244=0,0,VLOOKUP(A1244,入力ファイル!B:T,5,FALSE))</f>
        <v>0</v>
      </c>
      <c r="G1244">
        <f>IF(A1244=0,0,VLOOKUP(VLOOKUP(A1244,入力ファイル!B:T,6,FALSE),vendors!A:E,5,FALSE))</f>
        <v>0</v>
      </c>
      <c r="H1244">
        <f>IF(A1244=0,0,VLOOKUP(A1244,入力ファイル!B:T,15,FALSE))</f>
        <v>0</v>
      </c>
      <c r="I1244" t="str">
        <f>IFERROR(VLOOKUP(A1244,subject_ids!A:B,2,FALSE),"")</f>
        <v/>
      </c>
      <c r="J1244">
        <f>IF(A1244=0,0,VLOOKUP(A1244,入力ファイル!B:T,17,FALSE))</f>
        <v>0</v>
      </c>
      <c r="K1244">
        <f>IF(A1244=0,0,VLOOKUP(A1244,入力ファイル!B:T,19,FALSE))</f>
        <v>0</v>
      </c>
    </row>
    <row r="1245" spans="1:11">
      <c r="A1245">
        <f>filter_input!E1245</f>
        <v>0</v>
      </c>
      <c r="B1245">
        <f>IF(A1245=0,0,VLOOKUP(A1245,入力ファイル!B:T,3,FALSE))</f>
        <v>0</v>
      </c>
      <c r="C1245" s="1" t="str">
        <f>IF(A1245=0,"",VLOOKUP(A1245,入力ファイル!B:T,4,FALSE))</f>
        <v/>
      </c>
      <c r="D1245" t="str">
        <f t="shared" si="38"/>
        <v/>
      </c>
      <c r="E1245" t="str">
        <f t="shared" si="39"/>
        <v/>
      </c>
      <c r="F1245">
        <f>IF(A1245=0,0,VLOOKUP(A1245,入力ファイル!B:T,5,FALSE))</f>
        <v>0</v>
      </c>
      <c r="G1245">
        <f>IF(A1245=0,0,VLOOKUP(VLOOKUP(A1245,入力ファイル!B:T,6,FALSE),vendors!A:E,5,FALSE))</f>
        <v>0</v>
      </c>
      <c r="H1245">
        <f>IF(A1245=0,0,VLOOKUP(A1245,入力ファイル!B:T,15,FALSE))</f>
        <v>0</v>
      </c>
      <c r="I1245" t="str">
        <f>IFERROR(VLOOKUP(A1245,subject_ids!A:B,2,FALSE),"")</f>
        <v/>
      </c>
      <c r="J1245">
        <f>IF(A1245=0,0,VLOOKUP(A1245,入力ファイル!B:T,17,FALSE))</f>
        <v>0</v>
      </c>
      <c r="K1245">
        <f>IF(A1245=0,0,VLOOKUP(A1245,入力ファイル!B:T,19,FALSE))</f>
        <v>0</v>
      </c>
    </row>
    <row r="1246" spans="1:11">
      <c r="A1246">
        <f>filter_input!E1246</f>
        <v>0</v>
      </c>
      <c r="B1246">
        <f>IF(A1246=0,0,VLOOKUP(A1246,入力ファイル!B:T,3,FALSE))</f>
        <v>0</v>
      </c>
      <c r="C1246" s="1" t="str">
        <f>IF(A1246=0,"",VLOOKUP(A1246,入力ファイル!B:T,4,FALSE))</f>
        <v/>
      </c>
      <c r="D1246" t="str">
        <f t="shared" si="38"/>
        <v/>
      </c>
      <c r="E1246" t="str">
        <f t="shared" si="39"/>
        <v/>
      </c>
      <c r="F1246">
        <f>IF(A1246=0,0,VLOOKUP(A1246,入力ファイル!B:T,5,FALSE))</f>
        <v>0</v>
      </c>
      <c r="G1246">
        <f>IF(A1246=0,0,VLOOKUP(VLOOKUP(A1246,入力ファイル!B:T,6,FALSE),vendors!A:E,5,FALSE))</f>
        <v>0</v>
      </c>
      <c r="H1246">
        <f>IF(A1246=0,0,VLOOKUP(A1246,入力ファイル!B:T,15,FALSE))</f>
        <v>0</v>
      </c>
      <c r="I1246" t="str">
        <f>IFERROR(VLOOKUP(A1246,subject_ids!A:B,2,FALSE),"")</f>
        <v/>
      </c>
      <c r="J1246">
        <f>IF(A1246=0,0,VLOOKUP(A1246,入力ファイル!B:T,17,FALSE))</f>
        <v>0</v>
      </c>
      <c r="K1246">
        <f>IF(A1246=0,0,VLOOKUP(A1246,入力ファイル!B:T,19,FALSE))</f>
        <v>0</v>
      </c>
    </row>
    <row r="1247" spans="1:11">
      <c r="A1247">
        <f>filter_input!E1247</f>
        <v>0</v>
      </c>
      <c r="B1247">
        <f>IF(A1247=0,0,VLOOKUP(A1247,入力ファイル!B:T,3,FALSE))</f>
        <v>0</v>
      </c>
      <c r="C1247" s="1" t="str">
        <f>IF(A1247=0,"",VLOOKUP(A1247,入力ファイル!B:T,4,FALSE))</f>
        <v/>
      </c>
      <c r="D1247" t="str">
        <f t="shared" si="38"/>
        <v/>
      </c>
      <c r="E1247" t="str">
        <f t="shared" si="39"/>
        <v/>
      </c>
      <c r="F1247">
        <f>IF(A1247=0,0,VLOOKUP(A1247,入力ファイル!B:T,5,FALSE))</f>
        <v>0</v>
      </c>
      <c r="G1247">
        <f>IF(A1247=0,0,VLOOKUP(VLOOKUP(A1247,入力ファイル!B:T,6,FALSE),vendors!A:E,5,FALSE))</f>
        <v>0</v>
      </c>
      <c r="H1247">
        <f>IF(A1247=0,0,VLOOKUP(A1247,入力ファイル!B:T,15,FALSE))</f>
        <v>0</v>
      </c>
      <c r="I1247" t="str">
        <f>IFERROR(VLOOKUP(A1247,subject_ids!A:B,2,FALSE),"")</f>
        <v/>
      </c>
      <c r="J1247">
        <f>IF(A1247=0,0,VLOOKUP(A1247,入力ファイル!B:T,17,FALSE))</f>
        <v>0</v>
      </c>
      <c r="K1247">
        <f>IF(A1247=0,0,VLOOKUP(A1247,入力ファイル!B:T,19,FALSE))</f>
        <v>0</v>
      </c>
    </row>
    <row r="1248" spans="1:11">
      <c r="A1248">
        <f>filter_input!E1248</f>
        <v>0</v>
      </c>
      <c r="B1248">
        <f>IF(A1248=0,0,VLOOKUP(A1248,入力ファイル!B:T,3,FALSE))</f>
        <v>0</v>
      </c>
      <c r="C1248" s="1" t="str">
        <f>IF(A1248=0,"",VLOOKUP(A1248,入力ファイル!B:T,4,FALSE))</f>
        <v/>
      </c>
      <c r="D1248" t="str">
        <f t="shared" si="38"/>
        <v/>
      </c>
      <c r="E1248" t="str">
        <f t="shared" si="39"/>
        <v/>
      </c>
      <c r="F1248">
        <f>IF(A1248=0,0,VLOOKUP(A1248,入力ファイル!B:T,5,FALSE))</f>
        <v>0</v>
      </c>
      <c r="G1248">
        <f>IF(A1248=0,0,VLOOKUP(VLOOKUP(A1248,入力ファイル!B:T,6,FALSE),vendors!A:E,5,FALSE))</f>
        <v>0</v>
      </c>
      <c r="H1248">
        <f>IF(A1248=0,0,VLOOKUP(A1248,入力ファイル!B:T,15,FALSE))</f>
        <v>0</v>
      </c>
      <c r="I1248" t="str">
        <f>IFERROR(VLOOKUP(A1248,subject_ids!A:B,2,FALSE),"")</f>
        <v/>
      </c>
      <c r="J1248">
        <f>IF(A1248=0,0,VLOOKUP(A1248,入力ファイル!B:T,17,FALSE))</f>
        <v>0</v>
      </c>
      <c r="K1248">
        <f>IF(A1248=0,0,VLOOKUP(A1248,入力ファイル!B:T,19,FALSE))</f>
        <v>0</v>
      </c>
    </row>
    <row r="1249" spans="1:11">
      <c r="A1249">
        <f>filter_input!E1249</f>
        <v>0</v>
      </c>
      <c r="B1249">
        <f>IF(A1249=0,0,VLOOKUP(A1249,入力ファイル!B:T,3,FALSE))</f>
        <v>0</v>
      </c>
      <c r="C1249" s="1" t="str">
        <f>IF(A1249=0,"",VLOOKUP(A1249,入力ファイル!B:T,4,FALSE))</f>
        <v/>
      </c>
      <c r="D1249" t="str">
        <f t="shared" si="38"/>
        <v/>
      </c>
      <c r="E1249" t="str">
        <f t="shared" si="39"/>
        <v/>
      </c>
      <c r="F1249">
        <f>IF(A1249=0,0,VLOOKUP(A1249,入力ファイル!B:T,5,FALSE))</f>
        <v>0</v>
      </c>
      <c r="G1249">
        <f>IF(A1249=0,0,VLOOKUP(VLOOKUP(A1249,入力ファイル!B:T,6,FALSE),vendors!A:E,5,FALSE))</f>
        <v>0</v>
      </c>
      <c r="H1249">
        <f>IF(A1249=0,0,VLOOKUP(A1249,入力ファイル!B:T,15,FALSE))</f>
        <v>0</v>
      </c>
      <c r="I1249" t="str">
        <f>IFERROR(VLOOKUP(A1249,subject_ids!A:B,2,FALSE),"")</f>
        <v/>
      </c>
      <c r="J1249">
        <f>IF(A1249=0,0,VLOOKUP(A1249,入力ファイル!B:T,17,FALSE))</f>
        <v>0</v>
      </c>
      <c r="K1249">
        <f>IF(A1249=0,0,VLOOKUP(A1249,入力ファイル!B:T,19,FALSE))</f>
        <v>0</v>
      </c>
    </row>
    <row r="1250" spans="1:11">
      <c r="A1250">
        <f>filter_input!E1250</f>
        <v>0</v>
      </c>
      <c r="B1250">
        <f>IF(A1250=0,0,VLOOKUP(A1250,入力ファイル!B:T,3,FALSE))</f>
        <v>0</v>
      </c>
      <c r="C1250" s="1" t="str">
        <f>IF(A1250=0,"",VLOOKUP(A1250,入力ファイル!B:T,4,FALSE))</f>
        <v/>
      </c>
      <c r="D1250" t="str">
        <f t="shared" si="38"/>
        <v/>
      </c>
      <c r="E1250" t="str">
        <f t="shared" si="39"/>
        <v/>
      </c>
      <c r="F1250">
        <f>IF(A1250=0,0,VLOOKUP(A1250,入力ファイル!B:T,5,FALSE))</f>
        <v>0</v>
      </c>
      <c r="G1250">
        <f>IF(A1250=0,0,VLOOKUP(VLOOKUP(A1250,入力ファイル!B:T,6,FALSE),vendors!A:E,5,FALSE))</f>
        <v>0</v>
      </c>
      <c r="H1250">
        <f>IF(A1250=0,0,VLOOKUP(A1250,入力ファイル!B:T,15,FALSE))</f>
        <v>0</v>
      </c>
      <c r="I1250" t="str">
        <f>IFERROR(VLOOKUP(A1250,subject_ids!A:B,2,FALSE),"")</f>
        <v/>
      </c>
      <c r="J1250">
        <f>IF(A1250=0,0,VLOOKUP(A1250,入力ファイル!B:T,17,FALSE))</f>
        <v>0</v>
      </c>
      <c r="K1250">
        <f>IF(A1250=0,0,VLOOKUP(A1250,入力ファイル!B:T,19,FALSE))</f>
        <v>0</v>
      </c>
    </row>
    <row r="1251" spans="1:11">
      <c r="A1251">
        <f>filter_input!E1251</f>
        <v>0</v>
      </c>
      <c r="B1251">
        <f>IF(A1251=0,0,VLOOKUP(A1251,入力ファイル!B:T,3,FALSE))</f>
        <v>0</v>
      </c>
      <c r="C1251" s="1" t="str">
        <f>IF(A1251=0,"",VLOOKUP(A1251,入力ファイル!B:T,4,FALSE))</f>
        <v/>
      </c>
      <c r="D1251" t="str">
        <f t="shared" si="38"/>
        <v/>
      </c>
      <c r="E1251" t="str">
        <f t="shared" si="39"/>
        <v/>
      </c>
      <c r="F1251">
        <f>IF(A1251=0,0,VLOOKUP(A1251,入力ファイル!B:T,5,FALSE))</f>
        <v>0</v>
      </c>
      <c r="G1251">
        <f>IF(A1251=0,0,VLOOKUP(VLOOKUP(A1251,入力ファイル!B:T,6,FALSE),vendors!A:E,5,FALSE))</f>
        <v>0</v>
      </c>
      <c r="H1251">
        <f>IF(A1251=0,0,VLOOKUP(A1251,入力ファイル!B:T,15,FALSE))</f>
        <v>0</v>
      </c>
      <c r="I1251" t="str">
        <f>IFERROR(VLOOKUP(A1251,subject_ids!A:B,2,FALSE),"")</f>
        <v/>
      </c>
      <c r="J1251">
        <f>IF(A1251=0,0,VLOOKUP(A1251,入力ファイル!B:T,17,FALSE))</f>
        <v>0</v>
      </c>
      <c r="K1251">
        <f>IF(A1251=0,0,VLOOKUP(A1251,入力ファイル!B:T,19,FALSE))</f>
        <v>0</v>
      </c>
    </row>
    <row r="1252" spans="1:11">
      <c r="A1252">
        <f>filter_input!E1252</f>
        <v>0</v>
      </c>
      <c r="B1252">
        <f>IF(A1252=0,0,VLOOKUP(A1252,入力ファイル!B:T,3,FALSE))</f>
        <v>0</v>
      </c>
      <c r="C1252" s="1" t="str">
        <f>IF(A1252=0,"",VLOOKUP(A1252,入力ファイル!B:T,4,FALSE))</f>
        <v/>
      </c>
      <c r="D1252" t="str">
        <f t="shared" si="38"/>
        <v/>
      </c>
      <c r="E1252" t="str">
        <f t="shared" si="39"/>
        <v/>
      </c>
      <c r="F1252">
        <f>IF(A1252=0,0,VLOOKUP(A1252,入力ファイル!B:T,5,FALSE))</f>
        <v>0</v>
      </c>
      <c r="G1252">
        <f>IF(A1252=0,0,VLOOKUP(VLOOKUP(A1252,入力ファイル!B:T,6,FALSE),vendors!A:E,5,FALSE))</f>
        <v>0</v>
      </c>
      <c r="H1252">
        <f>IF(A1252=0,0,VLOOKUP(A1252,入力ファイル!B:T,15,FALSE))</f>
        <v>0</v>
      </c>
      <c r="I1252" t="str">
        <f>IFERROR(VLOOKUP(A1252,subject_ids!A:B,2,FALSE),"")</f>
        <v/>
      </c>
      <c r="J1252">
        <f>IF(A1252=0,0,VLOOKUP(A1252,入力ファイル!B:T,17,FALSE))</f>
        <v>0</v>
      </c>
      <c r="K1252">
        <f>IF(A1252=0,0,VLOOKUP(A1252,入力ファイル!B:T,19,FALSE))</f>
        <v>0</v>
      </c>
    </row>
    <row r="1253" spans="1:11">
      <c r="A1253">
        <f>filter_input!E1253</f>
        <v>0</v>
      </c>
      <c r="B1253">
        <f>IF(A1253=0,0,VLOOKUP(A1253,入力ファイル!B:T,3,FALSE))</f>
        <v>0</v>
      </c>
      <c r="C1253" s="1" t="str">
        <f>IF(A1253=0,"",VLOOKUP(A1253,入力ファイル!B:T,4,FALSE))</f>
        <v/>
      </c>
      <c r="D1253" t="str">
        <f t="shared" si="38"/>
        <v/>
      </c>
      <c r="E1253" t="str">
        <f t="shared" si="39"/>
        <v/>
      </c>
      <c r="F1253">
        <f>IF(A1253=0,0,VLOOKUP(A1253,入力ファイル!B:T,5,FALSE))</f>
        <v>0</v>
      </c>
      <c r="G1253">
        <f>IF(A1253=0,0,VLOOKUP(VLOOKUP(A1253,入力ファイル!B:T,6,FALSE),vendors!A:E,5,FALSE))</f>
        <v>0</v>
      </c>
      <c r="H1253">
        <f>IF(A1253=0,0,VLOOKUP(A1253,入力ファイル!B:T,15,FALSE))</f>
        <v>0</v>
      </c>
      <c r="I1253" t="str">
        <f>IFERROR(VLOOKUP(A1253,subject_ids!A:B,2,FALSE),"")</f>
        <v/>
      </c>
      <c r="J1253">
        <f>IF(A1253=0,0,VLOOKUP(A1253,入力ファイル!B:T,17,FALSE))</f>
        <v>0</v>
      </c>
      <c r="K1253">
        <f>IF(A1253=0,0,VLOOKUP(A1253,入力ファイル!B:T,19,FALSE))</f>
        <v>0</v>
      </c>
    </row>
    <row r="1254" spans="1:11">
      <c r="A1254">
        <f>filter_input!E1254</f>
        <v>0</v>
      </c>
      <c r="B1254">
        <f>IF(A1254=0,0,VLOOKUP(A1254,入力ファイル!B:T,3,FALSE))</f>
        <v>0</v>
      </c>
      <c r="C1254" s="1" t="str">
        <f>IF(A1254=0,"",VLOOKUP(A1254,入力ファイル!B:T,4,FALSE))</f>
        <v/>
      </c>
      <c r="D1254" t="str">
        <f t="shared" si="38"/>
        <v/>
      </c>
      <c r="E1254" t="str">
        <f t="shared" si="39"/>
        <v/>
      </c>
      <c r="F1254">
        <f>IF(A1254=0,0,VLOOKUP(A1254,入力ファイル!B:T,5,FALSE))</f>
        <v>0</v>
      </c>
      <c r="G1254">
        <f>IF(A1254=0,0,VLOOKUP(VLOOKUP(A1254,入力ファイル!B:T,6,FALSE),vendors!A:E,5,FALSE))</f>
        <v>0</v>
      </c>
      <c r="H1254">
        <f>IF(A1254=0,0,VLOOKUP(A1254,入力ファイル!B:T,15,FALSE))</f>
        <v>0</v>
      </c>
      <c r="I1254" t="str">
        <f>IFERROR(VLOOKUP(A1254,subject_ids!A:B,2,FALSE),"")</f>
        <v/>
      </c>
      <c r="J1254">
        <f>IF(A1254=0,0,VLOOKUP(A1254,入力ファイル!B:T,17,FALSE))</f>
        <v>0</v>
      </c>
      <c r="K1254">
        <f>IF(A1254=0,0,VLOOKUP(A1254,入力ファイル!B:T,19,FALSE))</f>
        <v>0</v>
      </c>
    </row>
    <row r="1255" spans="1:11">
      <c r="A1255">
        <f>filter_input!E1255</f>
        <v>0</v>
      </c>
      <c r="B1255">
        <f>IF(A1255=0,0,VLOOKUP(A1255,入力ファイル!B:T,3,FALSE))</f>
        <v>0</v>
      </c>
      <c r="C1255" s="1" t="str">
        <f>IF(A1255=0,"",VLOOKUP(A1255,入力ファイル!B:T,4,FALSE))</f>
        <v/>
      </c>
      <c r="D1255" t="str">
        <f t="shared" si="38"/>
        <v/>
      </c>
      <c r="E1255" t="str">
        <f t="shared" si="39"/>
        <v/>
      </c>
      <c r="F1255">
        <f>IF(A1255=0,0,VLOOKUP(A1255,入力ファイル!B:T,5,FALSE))</f>
        <v>0</v>
      </c>
      <c r="G1255">
        <f>IF(A1255=0,0,VLOOKUP(VLOOKUP(A1255,入力ファイル!B:T,6,FALSE),vendors!A:E,5,FALSE))</f>
        <v>0</v>
      </c>
      <c r="H1255">
        <f>IF(A1255=0,0,VLOOKUP(A1255,入力ファイル!B:T,15,FALSE))</f>
        <v>0</v>
      </c>
      <c r="I1255" t="str">
        <f>IFERROR(VLOOKUP(A1255,subject_ids!A:B,2,FALSE),"")</f>
        <v/>
      </c>
      <c r="J1255">
        <f>IF(A1255=0,0,VLOOKUP(A1255,入力ファイル!B:T,17,FALSE))</f>
        <v>0</v>
      </c>
      <c r="K1255">
        <f>IF(A1255=0,0,VLOOKUP(A1255,入力ファイル!B:T,19,FALSE))</f>
        <v>0</v>
      </c>
    </row>
    <row r="1256" spans="1:11">
      <c r="A1256">
        <f>filter_input!E1256</f>
        <v>0</v>
      </c>
      <c r="B1256">
        <f>IF(A1256=0,0,VLOOKUP(A1256,入力ファイル!B:T,3,FALSE))</f>
        <v>0</v>
      </c>
      <c r="C1256" s="1" t="str">
        <f>IF(A1256=0,"",VLOOKUP(A1256,入力ファイル!B:T,4,FALSE))</f>
        <v/>
      </c>
      <c r="D1256" t="str">
        <f t="shared" si="38"/>
        <v/>
      </c>
      <c r="E1256" t="str">
        <f t="shared" si="39"/>
        <v/>
      </c>
      <c r="F1256">
        <f>IF(A1256=0,0,VLOOKUP(A1256,入力ファイル!B:T,5,FALSE))</f>
        <v>0</v>
      </c>
      <c r="G1256">
        <f>IF(A1256=0,0,VLOOKUP(VLOOKUP(A1256,入力ファイル!B:T,6,FALSE),vendors!A:E,5,FALSE))</f>
        <v>0</v>
      </c>
      <c r="H1256">
        <f>IF(A1256=0,0,VLOOKUP(A1256,入力ファイル!B:T,15,FALSE))</f>
        <v>0</v>
      </c>
      <c r="I1256" t="str">
        <f>IFERROR(VLOOKUP(A1256,subject_ids!A:B,2,FALSE),"")</f>
        <v/>
      </c>
      <c r="J1256">
        <f>IF(A1256=0,0,VLOOKUP(A1256,入力ファイル!B:T,17,FALSE))</f>
        <v>0</v>
      </c>
      <c r="K1256">
        <f>IF(A1256=0,0,VLOOKUP(A1256,入力ファイル!B:T,19,FALSE))</f>
        <v>0</v>
      </c>
    </row>
    <row r="1257" spans="1:11">
      <c r="A1257">
        <f>filter_input!E1257</f>
        <v>0</v>
      </c>
      <c r="B1257">
        <f>IF(A1257=0,0,VLOOKUP(A1257,入力ファイル!B:T,3,FALSE))</f>
        <v>0</v>
      </c>
      <c r="C1257" s="1" t="str">
        <f>IF(A1257=0,"",VLOOKUP(A1257,入力ファイル!B:T,4,FALSE))</f>
        <v/>
      </c>
      <c r="D1257" t="str">
        <f t="shared" si="38"/>
        <v/>
      </c>
      <c r="E1257" t="str">
        <f t="shared" si="39"/>
        <v/>
      </c>
      <c r="F1257">
        <f>IF(A1257=0,0,VLOOKUP(A1257,入力ファイル!B:T,5,FALSE))</f>
        <v>0</v>
      </c>
      <c r="G1257">
        <f>IF(A1257=0,0,VLOOKUP(VLOOKUP(A1257,入力ファイル!B:T,6,FALSE),vendors!A:E,5,FALSE))</f>
        <v>0</v>
      </c>
      <c r="H1257">
        <f>IF(A1257=0,0,VLOOKUP(A1257,入力ファイル!B:T,15,FALSE))</f>
        <v>0</v>
      </c>
      <c r="I1257" t="str">
        <f>IFERROR(VLOOKUP(A1257,subject_ids!A:B,2,FALSE),"")</f>
        <v/>
      </c>
      <c r="J1257">
        <f>IF(A1257=0,0,VLOOKUP(A1257,入力ファイル!B:T,17,FALSE))</f>
        <v>0</v>
      </c>
      <c r="K1257">
        <f>IF(A1257=0,0,VLOOKUP(A1257,入力ファイル!B:T,19,FALSE))</f>
        <v>0</v>
      </c>
    </row>
    <row r="1258" spans="1:11">
      <c r="A1258">
        <f>filter_input!E1258</f>
        <v>0</v>
      </c>
      <c r="B1258">
        <f>IF(A1258=0,0,VLOOKUP(A1258,入力ファイル!B:T,3,FALSE))</f>
        <v>0</v>
      </c>
      <c r="C1258" s="1" t="str">
        <f>IF(A1258=0,"",VLOOKUP(A1258,入力ファイル!B:T,4,FALSE))</f>
        <v/>
      </c>
      <c r="D1258" t="str">
        <f t="shared" si="38"/>
        <v/>
      </c>
      <c r="E1258" t="str">
        <f t="shared" si="39"/>
        <v/>
      </c>
      <c r="F1258">
        <f>IF(A1258=0,0,VLOOKUP(A1258,入力ファイル!B:T,5,FALSE))</f>
        <v>0</v>
      </c>
      <c r="G1258">
        <f>IF(A1258=0,0,VLOOKUP(VLOOKUP(A1258,入力ファイル!B:T,6,FALSE),vendors!A:E,5,FALSE))</f>
        <v>0</v>
      </c>
      <c r="H1258">
        <f>IF(A1258=0,0,VLOOKUP(A1258,入力ファイル!B:T,15,FALSE))</f>
        <v>0</v>
      </c>
      <c r="I1258" t="str">
        <f>IFERROR(VLOOKUP(A1258,subject_ids!A:B,2,FALSE),"")</f>
        <v/>
      </c>
      <c r="J1258">
        <f>IF(A1258=0,0,VLOOKUP(A1258,入力ファイル!B:T,17,FALSE))</f>
        <v>0</v>
      </c>
      <c r="K1258">
        <f>IF(A1258=0,0,VLOOKUP(A1258,入力ファイル!B:T,19,FALSE))</f>
        <v>0</v>
      </c>
    </row>
    <row r="1259" spans="1:11">
      <c r="A1259">
        <f>filter_input!E1259</f>
        <v>0</v>
      </c>
      <c r="B1259">
        <f>IF(A1259=0,0,VLOOKUP(A1259,入力ファイル!B:T,3,FALSE))</f>
        <v>0</v>
      </c>
      <c r="C1259" s="1" t="str">
        <f>IF(A1259=0,"",VLOOKUP(A1259,入力ファイル!B:T,4,FALSE))</f>
        <v/>
      </c>
      <c r="D1259" t="str">
        <f t="shared" si="38"/>
        <v/>
      </c>
      <c r="E1259" t="str">
        <f t="shared" si="39"/>
        <v/>
      </c>
      <c r="F1259">
        <f>IF(A1259=0,0,VLOOKUP(A1259,入力ファイル!B:T,5,FALSE))</f>
        <v>0</v>
      </c>
      <c r="G1259">
        <f>IF(A1259=0,0,VLOOKUP(VLOOKUP(A1259,入力ファイル!B:T,6,FALSE),vendors!A:E,5,FALSE))</f>
        <v>0</v>
      </c>
      <c r="H1259">
        <f>IF(A1259=0,0,VLOOKUP(A1259,入力ファイル!B:T,15,FALSE))</f>
        <v>0</v>
      </c>
      <c r="I1259" t="str">
        <f>IFERROR(VLOOKUP(A1259,subject_ids!A:B,2,FALSE),"")</f>
        <v/>
      </c>
      <c r="J1259">
        <f>IF(A1259=0,0,VLOOKUP(A1259,入力ファイル!B:T,17,FALSE))</f>
        <v>0</v>
      </c>
      <c r="K1259">
        <f>IF(A1259=0,0,VLOOKUP(A1259,入力ファイル!B:T,19,FALSE))</f>
        <v>0</v>
      </c>
    </row>
    <row r="1260" spans="1:11">
      <c r="A1260">
        <f>filter_input!E1260</f>
        <v>0</v>
      </c>
      <c r="B1260">
        <f>IF(A1260=0,0,VLOOKUP(A1260,入力ファイル!B:T,3,FALSE))</f>
        <v>0</v>
      </c>
      <c r="C1260" s="1" t="str">
        <f>IF(A1260=0,"",VLOOKUP(A1260,入力ファイル!B:T,4,FALSE))</f>
        <v/>
      </c>
      <c r="D1260" t="str">
        <f t="shared" si="38"/>
        <v/>
      </c>
      <c r="E1260" t="str">
        <f t="shared" si="39"/>
        <v/>
      </c>
      <c r="F1260">
        <f>IF(A1260=0,0,VLOOKUP(A1260,入力ファイル!B:T,5,FALSE))</f>
        <v>0</v>
      </c>
      <c r="G1260">
        <f>IF(A1260=0,0,VLOOKUP(VLOOKUP(A1260,入力ファイル!B:T,6,FALSE),vendors!A:E,5,FALSE))</f>
        <v>0</v>
      </c>
      <c r="H1260">
        <f>IF(A1260=0,0,VLOOKUP(A1260,入力ファイル!B:T,15,FALSE))</f>
        <v>0</v>
      </c>
      <c r="I1260" t="str">
        <f>IFERROR(VLOOKUP(A1260,subject_ids!A:B,2,FALSE),"")</f>
        <v/>
      </c>
      <c r="J1260">
        <f>IF(A1260=0,0,VLOOKUP(A1260,入力ファイル!B:T,17,FALSE))</f>
        <v>0</v>
      </c>
      <c r="K1260">
        <f>IF(A1260=0,0,VLOOKUP(A1260,入力ファイル!B:T,19,FALSE))</f>
        <v>0</v>
      </c>
    </row>
    <row r="1261" spans="1:11">
      <c r="A1261">
        <f>filter_input!E1261</f>
        <v>0</v>
      </c>
      <c r="B1261">
        <f>IF(A1261=0,0,VLOOKUP(A1261,入力ファイル!B:T,3,FALSE))</f>
        <v>0</v>
      </c>
      <c r="C1261" s="1" t="str">
        <f>IF(A1261=0,"",VLOOKUP(A1261,入力ファイル!B:T,4,FALSE))</f>
        <v/>
      </c>
      <c r="D1261" t="str">
        <f t="shared" si="38"/>
        <v/>
      </c>
      <c r="E1261" t="str">
        <f t="shared" si="39"/>
        <v/>
      </c>
      <c r="F1261">
        <f>IF(A1261=0,0,VLOOKUP(A1261,入力ファイル!B:T,5,FALSE))</f>
        <v>0</v>
      </c>
      <c r="G1261">
        <f>IF(A1261=0,0,VLOOKUP(VLOOKUP(A1261,入力ファイル!B:T,6,FALSE),vendors!A:E,5,FALSE))</f>
        <v>0</v>
      </c>
      <c r="H1261">
        <f>IF(A1261=0,0,VLOOKUP(A1261,入力ファイル!B:T,15,FALSE))</f>
        <v>0</v>
      </c>
      <c r="I1261" t="str">
        <f>IFERROR(VLOOKUP(A1261,subject_ids!A:B,2,FALSE),"")</f>
        <v/>
      </c>
      <c r="J1261">
        <f>IF(A1261=0,0,VLOOKUP(A1261,入力ファイル!B:T,17,FALSE))</f>
        <v>0</v>
      </c>
      <c r="K1261">
        <f>IF(A1261=0,0,VLOOKUP(A1261,入力ファイル!B:T,19,FALSE))</f>
        <v>0</v>
      </c>
    </row>
    <row r="1262" spans="1:11">
      <c r="A1262">
        <f>filter_input!E1262</f>
        <v>0</v>
      </c>
      <c r="B1262">
        <f>IF(A1262=0,0,VLOOKUP(A1262,入力ファイル!B:T,3,FALSE))</f>
        <v>0</v>
      </c>
      <c r="C1262" s="1" t="str">
        <f>IF(A1262=0,"",VLOOKUP(A1262,入力ファイル!B:T,4,FALSE))</f>
        <v/>
      </c>
      <c r="D1262" t="str">
        <f t="shared" si="38"/>
        <v/>
      </c>
      <c r="E1262" t="str">
        <f t="shared" si="39"/>
        <v/>
      </c>
      <c r="F1262">
        <f>IF(A1262=0,0,VLOOKUP(A1262,入力ファイル!B:T,5,FALSE))</f>
        <v>0</v>
      </c>
      <c r="G1262">
        <f>IF(A1262=0,0,VLOOKUP(VLOOKUP(A1262,入力ファイル!B:T,6,FALSE),vendors!A:E,5,FALSE))</f>
        <v>0</v>
      </c>
      <c r="H1262">
        <f>IF(A1262=0,0,VLOOKUP(A1262,入力ファイル!B:T,15,FALSE))</f>
        <v>0</v>
      </c>
      <c r="I1262" t="str">
        <f>IFERROR(VLOOKUP(A1262,subject_ids!A:B,2,FALSE),"")</f>
        <v/>
      </c>
      <c r="J1262">
        <f>IF(A1262=0,0,VLOOKUP(A1262,入力ファイル!B:T,17,FALSE))</f>
        <v>0</v>
      </c>
      <c r="K1262">
        <f>IF(A1262=0,0,VLOOKUP(A1262,入力ファイル!B:T,19,FALSE))</f>
        <v>0</v>
      </c>
    </row>
    <row r="1263" spans="1:11">
      <c r="A1263">
        <f>filter_input!E1263</f>
        <v>0</v>
      </c>
      <c r="B1263">
        <f>IF(A1263=0,0,VLOOKUP(A1263,入力ファイル!B:T,3,FALSE))</f>
        <v>0</v>
      </c>
      <c r="C1263" s="1" t="str">
        <f>IF(A1263=0,"",VLOOKUP(A1263,入力ファイル!B:T,4,FALSE))</f>
        <v/>
      </c>
      <c r="D1263" t="str">
        <f t="shared" si="38"/>
        <v/>
      </c>
      <c r="E1263" t="str">
        <f t="shared" si="39"/>
        <v/>
      </c>
      <c r="F1263">
        <f>IF(A1263=0,0,VLOOKUP(A1263,入力ファイル!B:T,5,FALSE))</f>
        <v>0</v>
      </c>
      <c r="G1263">
        <f>IF(A1263=0,0,VLOOKUP(VLOOKUP(A1263,入力ファイル!B:T,6,FALSE),vendors!A:E,5,FALSE))</f>
        <v>0</v>
      </c>
      <c r="H1263">
        <f>IF(A1263=0,0,VLOOKUP(A1263,入力ファイル!B:T,15,FALSE))</f>
        <v>0</v>
      </c>
      <c r="I1263" t="str">
        <f>IFERROR(VLOOKUP(A1263,subject_ids!A:B,2,FALSE),"")</f>
        <v/>
      </c>
      <c r="J1263">
        <f>IF(A1263=0,0,VLOOKUP(A1263,入力ファイル!B:T,17,FALSE))</f>
        <v>0</v>
      </c>
      <c r="K1263">
        <f>IF(A1263=0,0,VLOOKUP(A1263,入力ファイル!B:T,19,FALSE))</f>
        <v>0</v>
      </c>
    </row>
    <row r="1264" spans="1:11">
      <c r="A1264">
        <f>filter_input!E1264</f>
        <v>0</v>
      </c>
      <c r="B1264">
        <f>IF(A1264=0,0,VLOOKUP(A1264,入力ファイル!B:T,3,FALSE))</f>
        <v>0</v>
      </c>
      <c r="C1264" s="1" t="str">
        <f>IF(A1264=0,"",VLOOKUP(A1264,入力ファイル!B:T,4,FALSE))</f>
        <v/>
      </c>
      <c r="D1264" t="str">
        <f t="shared" si="38"/>
        <v/>
      </c>
      <c r="E1264" t="str">
        <f t="shared" si="39"/>
        <v/>
      </c>
      <c r="F1264">
        <f>IF(A1264=0,0,VLOOKUP(A1264,入力ファイル!B:T,5,FALSE))</f>
        <v>0</v>
      </c>
      <c r="G1264">
        <f>IF(A1264=0,0,VLOOKUP(VLOOKUP(A1264,入力ファイル!B:T,6,FALSE),vendors!A:E,5,FALSE))</f>
        <v>0</v>
      </c>
      <c r="H1264">
        <f>IF(A1264=0,0,VLOOKUP(A1264,入力ファイル!B:T,15,FALSE))</f>
        <v>0</v>
      </c>
      <c r="I1264" t="str">
        <f>IFERROR(VLOOKUP(A1264,subject_ids!A:B,2,FALSE),"")</f>
        <v/>
      </c>
      <c r="J1264">
        <f>IF(A1264=0,0,VLOOKUP(A1264,入力ファイル!B:T,17,FALSE))</f>
        <v>0</v>
      </c>
      <c r="K1264">
        <f>IF(A1264=0,0,VLOOKUP(A1264,入力ファイル!B:T,19,FALSE))</f>
        <v>0</v>
      </c>
    </row>
    <row r="1265" spans="1:11">
      <c r="A1265">
        <f>filter_input!E1265</f>
        <v>0</v>
      </c>
      <c r="B1265">
        <f>IF(A1265=0,0,VLOOKUP(A1265,入力ファイル!B:T,3,FALSE))</f>
        <v>0</v>
      </c>
      <c r="C1265" s="1" t="str">
        <f>IF(A1265=0,"",VLOOKUP(A1265,入力ファイル!B:T,4,FALSE))</f>
        <v/>
      </c>
      <c r="D1265" t="str">
        <f t="shared" si="38"/>
        <v/>
      </c>
      <c r="E1265" t="str">
        <f t="shared" si="39"/>
        <v/>
      </c>
      <c r="F1265">
        <f>IF(A1265=0,0,VLOOKUP(A1265,入力ファイル!B:T,5,FALSE))</f>
        <v>0</v>
      </c>
      <c r="G1265">
        <f>IF(A1265=0,0,VLOOKUP(VLOOKUP(A1265,入力ファイル!B:T,6,FALSE),vendors!A:E,5,FALSE))</f>
        <v>0</v>
      </c>
      <c r="H1265">
        <f>IF(A1265=0,0,VLOOKUP(A1265,入力ファイル!B:T,15,FALSE))</f>
        <v>0</v>
      </c>
      <c r="I1265" t="str">
        <f>IFERROR(VLOOKUP(A1265,subject_ids!A:B,2,FALSE),"")</f>
        <v/>
      </c>
      <c r="J1265">
        <f>IF(A1265=0,0,VLOOKUP(A1265,入力ファイル!B:T,17,FALSE))</f>
        <v>0</v>
      </c>
      <c r="K1265">
        <f>IF(A1265=0,0,VLOOKUP(A1265,入力ファイル!B:T,19,FALSE))</f>
        <v>0</v>
      </c>
    </row>
    <row r="1266" spans="1:11">
      <c r="A1266">
        <f>filter_input!E1266</f>
        <v>0</v>
      </c>
      <c r="B1266">
        <f>IF(A1266=0,0,VLOOKUP(A1266,入力ファイル!B:T,3,FALSE))</f>
        <v>0</v>
      </c>
      <c r="C1266" s="1" t="str">
        <f>IF(A1266=0,"",VLOOKUP(A1266,入力ファイル!B:T,4,FALSE))</f>
        <v/>
      </c>
      <c r="D1266" t="str">
        <f t="shared" si="38"/>
        <v/>
      </c>
      <c r="E1266" t="str">
        <f t="shared" si="39"/>
        <v/>
      </c>
      <c r="F1266">
        <f>IF(A1266=0,0,VLOOKUP(A1266,入力ファイル!B:T,5,FALSE))</f>
        <v>0</v>
      </c>
      <c r="G1266">
        <f>IF(A1266=0,0,VLOOKUP(VLOOKUP(A1266,入力ファイル!B:T,6,FALSE),vendors!A:E,5,FALSE))</f>
        <v>0</v>
      </c>
      <c r="H1266">
        <f>IF(A1266=0,0,VLOOKUP(A1266,入力ファイル!B:T,15,FALSE))</f>
        <v>0</v>
      </c>
      <c r="I1266" t="str">
        <f>IFERROR(VLOOKUP(A1266,subject_ids!A:B,2,FALSE),"")</f>
        <v/>
      </c>
      <c r="J1266">
        <f>IF(A1266=0,0,VLOOKUP(A1266,入力ファイル!B:T,17,FALSE))</f>
        <v>0</v>
      </c>
      <c r="K1266">
        <f>IF(A1266=0,0,VLOOKUP(A1266,入力ファイル!B:T,19,FALSE))</f>
        <v>0</v>
      </c>
    </row>
    <row r="1267" spans="1:11">
      <c r="A1267">
        <f>filter_input!E1267</f>
        <v>0</v>
      </c>
      <c r="B1267">
        <f>IF(A1267=0,0,VLOOKUP(A1267,入力ファイル!B:T,3,FALSE))</f>
        <v>0</v>
      </c>
      <c r="C1267" s="1" t="str">
        <f>IF(A1267=0,"",VLOOKUP(A1267,入力ファイル!B:T,4,FALSE))</f>
        <v/>
      </c>
      <c r="D1267" t="str">
        <f t="shared" si="38"/>
        <v/>
      </c>
      <c r="E1267" t="str">
        <f t="shared" si="39"/>
        <v/>
      </c>
      <c r="F1267">
        <f>IF(A1267=0,0,VLOOKUP(A1267,入力ファイル!B:T,5,FALSE))</f>
        <v>0</v>
      </c>
      <c r="G1267">
        <f>IF(A1267=0,0,VLOOKUP(VLOOKUP(A1267,入力ファイル!B:T,6,FALSE),vendors!A:E,5,FALSE))</f>
        <v>0</v>
      </c>
      <c r="H1267">
        <f>IF(A1267=0,0,VLOOKUP(A1267,入力ファイル!B:T,15,FALSE))</f>
        <v>0</v>
      </c>
      <c r="I1267" t="str">
        <f>IFERROR(VLOOKUP(A1267,subject_ids!A:B,2,FALSE),"")</f>
        <v/>
      </c>
      <c r="J1267">
        <f>IF(A1267=0,0,VLOOKUP(A1267,入力ファイル!B:T,17,FALSE))</f>
        <v>0</v>
      </c>
      <c r="K1267">
        <f>IF(A1267=0,0,VLOOKUP(A1267,入力ファイル!B:T,19,FALSE))</f>
        <v>0</v>
      </c>
    </row>
    <row r="1268" spans="1:11">
      <c r="A1268">
        <f>filter_input!E1268</f>
        <v>0</v>
      </c>
      <c r="B1268">
        <f>IF(A1268=0,0,VLOOKUP(A1268,入力ファイル!B:T,3,FALSE))</f>
        <v>0</v>
      </c>
      <c r="C1268" s="1" t="str">
        <f>IF(A1268=0,"",VLOOKUP(A1268,入力ファイル!B:T,4,FALSE))</f>
        <v/>
      </c>
      <c r="D1268" t="str">
        <f t="shared" si="38"/>
        <v/>
      </c>
      <c r="E1268" t="str">
        <f t="shared" si="39"/>
        <v/>
      </c>
      <c r="F1268">
        <f>IF(A1268=0,0,VLOOKUP(A1268,入力ファイル!B:T,5,FALSE))</f>
        <v>0</v>
      </c>
      <c r="G1268">
        <f>IF(A1268=0,0,VLOOKUP(VLOOKUP(A1268,入力ファイル!B:T,6,FALSE),vendors!A:E,5,FALSE))</f>
        <v>0</v>
      </c>
      <c r="H1268">
        <f>IF(A1268=0,0,VLOOKUP(A1268,入力ファイル!B:T,15,FALSE))</f>
        <v>0</v>
      </c>
      <c r="I1268" t="str">
        <f>IFERROR(VLOOKUP(A1268,subject_ids!A:B,2,FALSE),"")</f>
        <v/>
      </c>
      <c r="J1268">
        <f>IF(A1268=0,0,VLOOKUP(A1268,入力ファイル!B:T,17,FALSE))</f>
        <v>0</v>
      </c>
      <c r="K1268">
        <f>IF(A1268=0,0,VLOOKUP(A1268,入力ファイル!B:T,19,FALSE))</f>
        <v>0</v>
      </c>
    </row>
    <row r="1269" spans="1:11">
      <c r="A1269">
        <f>filter_input!E1269</f>
        <v>0</v>
      </c>
      <c r="B1269">
        <f>IF(A1269=0,0,VLOOKUP(A1269,入力ファイル!B:T,3,FALSE))</f>
        <v>0</v>
      </c>
      <c r="C1269" s="1" t="str">
        <f>IF(A1269=0,"",VLOOKUP(A1269,入力ファイル!B:T,4,FALSE))</f>
        <v/>
      </c>
      <c r="D1269" t="str">
        <f t="shared" si="38"/>
        <v/>
      </c>
      <c r="E1269" t="str">
        <f t="shared" si="39"/>
        <v/>
      </c>
      <c r="F1269">
        <f>IF(A1269=0,0,VLOOKUP(A1269,入力ファイル!B:T,5,FALSE))</f>
        <v>0</v>
      </c>
      <c r="G1269">
        <f>IF(A1269=0,0,VLOOKUP(VLOOKUP(A1269,入力ファイル!B:T,6,FALSE),vendors!A:E,5,FALSE))</f>
        <v>0</v>
      </c>
      <c r="H1269">
        <f>IF(A1269=0,0,VLOOKUP(A1269,入力ファイル!B:T,15,FALSE))</f>
        <v>0</v>
      </c>
      <c r="I1269" t="str">
        <f>IFERROR(VLOOKUP(A1269,subject_ids!A:B,2,FALSE),"")</f>
        <v/>
      </c>
      <c r="J1269">
        <f>IF(A1269=0,0,VLOOKUP(A1269,入力ファイル!B:T,17,FALSE))</f>
        <v>0</v>
      </c>
      <c r="K1269">
        <f>IF(A1269=0,0,VLOOKUP(A1269,入力ファイル!B:T,19,FALSE))</f>
        <v>0</v>
      </c>
    </row>
    <row r="1270" spans="1:11">
      <c r="A1270">
        <f>filter_input!E1270</f>
        <v>0</v>
      </c>
      <c r="B1270">
        <f>IF(A1270=0,0,VLOOKUP(A1270,入力ファイル!B:T,3,FALSE))</f>
        <v>0</v>
      </c>
      <c r="C1270" s="1" t="str">
        <f>IF(A1270=0,"",VLOOKUP(A1270,入力ファイル!B:T,4,FALSE))</f>
        <v/>
      </c>
      <c r="D1270" t="str">
        <f t="shared" si="38"/>
        <v/>
      </c>
      <c r="E1270" t="str">
        <f t="shared" si="39"/>
        <v/>
      </c>
      <c r="F1270">
        <f>IF(A1270=0,0,VLOOKUP(A1270,入力ファイル!B:T,5,FALSE))</f>
        <v>0</v>
      </c>
      <c r="G1270">
        <f>IF(A1270=0,0,VLOOKUP(VLOOKUP(A1270,入力ファイル!B:T,6,FALSE),vendors!A:E,5,FALSE))</f>
        <v>0</v>
      </c>
      <c r="H1270">
        <f>IF(A1270=0,0,VLOOKUP(A1270,入力ファイル!B:T,15,FALSE))</f>
        <v>0</v>
      </c>
      <c r="I1270" t="str">
        <f>IFERROR(VLOOKUP(A1270,subject_ids!A:B,2,FALSE),"")</f>
        <v/>
      </c>
      <c r="J1270">
        <f>IF(A1270=0,0,VLOOKUP(A1270,入力ファイル!B:T,17,FALSE))</f>
        <v>0</v>
      </c>
      <c r="K1270">
        <f>IF(A1270=0,0,VLOOKUP(A1270,入力ファイル!B:T,19,FALSE))</f>
        <v>0</v>
      </c>
    </row>
    <row r="1271" spans="1:11">
      <c r="A1271">
        <f>filter_input!E1271</f>
        <v>0</v>
      </c>
      <c r="B1271">
        <f>IF(A1271=0,0,VLOOKUP(A1271,入力ファイル!B:T,3,FALSE))</f>
        <v>0</v>
      </c>
      <c r="C1271" s="1" t="str">
        <f>IF(A1271=0,"",VLOOKUP(A1271,入力ファイル!B:T,4,FALSE))</f>
        <v/>
      </c>
      <c r="D1271" t="str">
        <f t="shared" si="38"/>
        <v/>
      </c>
      <c r="E1271" t="str">
        <f t="shared" si="39"/>
        <v/>
      </c>
      <c r="F1271">
        <f>IF(A1271=0,0,VLOOKUP(A1271,入力ファイル!B:T,5,FALSE))</f>
        <v>0</v>
      </c>
      <c r="G1271">
        <f>IF(A1271=0,0,VLOOKUP(VLOOKUP(A1271,入力ファイル!B:T,6,FALSE),vendors!A:E,5,FALSE))</f>
        <v>0</v>
      </c>
      <c r="H1271">
        <f>IF(A1271=0,0,VLOOKUP(A1271,入力ファイル!B:T,15,FALSE))</f>
        <v>0</v>
      </c>
      <c r="I1271" t="str">
        <f>IFERROR(VLOOKUP(A1271,subject_ids!A:B,2,FALSE),"")</f>
        <v/>
      </c>
      <c r="J1271">
        <f>IF(A1271=0,0,VLOOKUP(A1271,入力ファイル!B:T,17,FALSE))</f>
        <v>0</v>
      </c>
      <c r="K1271">
        <f>IF(A1271=0,0,VLOOKUP(A1271,入力ファイル!B:T,19,FALSE))</f>
        <v>0</v>
      </c>
    </row>
    <row r="1272" spans="1:11">
      <c r="A1272">
        <f>filter_input!E1272</f>
        <v>0</v>
      </c>
      <c r="B1272">
        <f>IF(A1272=0,0,VLOOKUP(A1272,入力ファイル!B:T,3,FALSE))</f>
        <v>0</v>
      </c>
      <c r="C1272" s="1" t="str">
        <f>IF(A1272=0,"",VLOOKUP(A1272,入力ファイル!B:T,4,FALSE))</f>
        <v/>
      </c>
      <c r="D1272" t="str">
        <f t="shared" si="38"/>
        <v/>
      </c>
      <c r="E1272" t="str">
        <f t="shared" si="39"/>
        <v/>
      </c>
      <c r="F1272">
        <f>IF(A1272=0,0,VLOOKUP(A1272,入力ファイル!B:T,5,FALSE))</f>
        <v>0</v>
      </c>
      <c r="G1272">
        <f>IF(A1272=0,0,VLOOKUP(VLOOKUP(A1272,入力ファイル!B:T,6,FALSE),vendors!A:E,5,FALSE))</f>
        <v>0</v>
      </c>
      <c r="H1272">
        <f>IF(A1272=0,0,VLOOKUP(A1272,入力ファイル!B:T,15,FALSE))</f>
        <v>0</v>
      </c>
      <c r="I1272" t="str">
        <f>IFERROR(VLOOKUP(A1272,subject_ids!A:B,2,FALSE),"")</f>
        <v/>
      </c>
      <c r="J1272">
        <f>IF(A1272=0,0,VLOOKUP(A1272,入力ファイル!B:T,17,FALSE))</f>
        <v>0</v>
      </c>
      <c r="K1272">
        <f>IF(A1272=0,0,VLOOKUP(A1272,入力ファイル!B:T,19,FALSE))</f>
        <v>0</v>
      </c>
    </row>
    <row r="1273" spans="1:11">
      <c r="A1273">
        <f>filter_input!E1273</f>
        <v>0</v>
      </c>
      <c r="B1273">
        <f>IF(A1273=0,0,VLOOKUP(A1273,入力ファイル!B:T,3,FALSE))</f>
        <v>0</v>
      </c>
      <c r="C1273" s="1" t="str">
        <f>IF(A1273=0,"",VLOOKUP(A1273,入力ファイル!B:T,4,FALSE))</f>
        <v/>
      </c>
      <c r="D1273" t="str">
        <f t="shared" si="38"/>
        <v/>
      </c>
      <c r="E1273" t="str">
        <f t="shared" si="39"/>
        <v/>
      </c>
      <c r="F1273">
        <f>IF(A1273=0,0,VLOOKUP(A1273,入力ファイル!B:T,5,FALSE))</f>
        <v>0</v>
      </c>
      <c r="G1273">
        <f>IF(A1273=0,0,VLOOKUP(VLOOKUP(A1273,入力ファイル!B:T,6,FALSE),vendors!A:E,5,FALSE))</f>
        <v>0</v>
      </c>
      <c r="H1273">
        <f>IF(A1273=0,0,VLOOKUP(A1273,入力ファイル!B:T,15,FALSE))</f>
        <v>0</v>
      </c>
      <c r="I1273" t="str">
        <f>IFERROR(VLOOKUP(A1273,subject_ids!A:B,2,FALSE),"")</f>
        <v/>
      </c>
      <c r="J1273">
        <f>IF(A1273=0,0,VLOOKUP(A1273,入力ファイル!B:T,17,FALSE))</f>
        <v>0</v>
      </c>
      <c r="K1273">
        <f>IF(A1273=0,0,VLOOKUP(A1273,入力ファイル!B:T,19,FALSE))</f>
        <v>0</v>
      </c>
    </row>
    <row r="1274" spans="1:11">
      <c r="A1274">
        <f>filter_input!E1274</f>
        <v>0</v>
      </c>
      <c r="B1274">
        <f>IF(A1274=0,0,VLOOKUP(A1274,入力ファイル!B:T,3,FALSE))</f>
        <v>0</v>
      </c>
      <c r="C1274" s="1" t="str">
        <f>IF(A1274=0,"",VLOOKUP(A1274,入力ファイル!B:T,4,FALSE))</f>
        <v/>
      </c>
      <c r="D1274" t="str">
        <f t="shared" si="38"/>
        <v/>
      </c>
      <c r="E1274" t="str">
        <f t="shared" si="39"/>
        <v/>
      </c>
      <c r="F1274">
        <f>IF(A1274=0,0,VLOOKUP(A1274,入力ファイル!B:T,5,FALSE))</f>
        <v>0</v>
      </c>
      <c r="G1274">
        <f>IF(A1274=0,0,VLOOKUP(VLOOKUP(A1274,入力ファイル!B:T,6,FALSE),vendors!A:E,5,FALSE))</f>
        <v>0</v>
      </c>
      <c r="H1274">
        <f>IF(A1274=0,0,VLOOKUP(A1274,入力ファイル!B:T,15,FALSE))</f>
        <v>0</v>
      </c>
      <c r="I1274" t="str">
        <f>IFERROR(VLOOKUP(A1274,subject_ids!A:B,2,FALSE),"")</f>
        <v/>
      </c>
      <c r="J1274">
        <f>IF(A1274=0,0,VLOOKUP(A1274,入力ファイル!B:T,17,FALSE))</f>
        <v>0</v>
      </c>
      <c r="K1274">
        <f>IF(A1274=0,0,VLOOKUP(A1274,入力ファイル!B:T,19,FALSE))</f>
        <v>0</v>
      </c>
    </row>
    <row r="1275" spans="1:11">
      <c r="A1275">
        <f>filter_input!E1275</f>
        <v>0</v>
      </c>
      <c r="B1275">
        <f>IF(A1275=0,0,VLOOKUP(A1275,入力ファイル!B:T,3,FALSE))</f>
        <v>0</v>
      </c>
      <c r="C1275" s="1" t="str">
        <f>IF(A1275=0,"",VLOOKUP(A1275,入力ファイル!B:T,4,FALSE))</f>
        <v/>
      </c>
      <c r="D1275" t="str">
        <f t="shared" si="38"/>
        <v/>
      </c>
      <c r="E1275" t="str">
        <f t="shared" si="39"/>
        <v/>
      </c>
      <c r="F1275">
        <f>IF(A1275=0,0,VLOOKUP(A1275,入力ファイル!B:T,5,FALSE))</f>
        <v>0</v>
      </c>
      <c r="G1275">
        <f>IF(A1275=0,0,VLOOKUP(VLOOKUP(A1275,入力ファイル!B:T,6,FALSE),vendors!A:E,5,FALSE))</f>
        <v>0</v>
      </c>
      <c r="H1275">
        <f>IF(A1275=0,0,VLOOKUP(A1275,入力ファイル!B:T,15,FALSE))</f>
        <v>0</v>
      </c>
      <c r="I1275" t="str">
        <f>IFERROR(VLOOKUP(A1275,subject_ids!A:B,2,FALSE),"")</f>
        <v/>
      </c>
      <c r="J1275">
        <f>IF(A1275=0,0,VLOOKUP(A1275,入力ファイル!B:T,17,FALSE))</f>
        <v>0</v>
      </c>
      <c r="K1275">
        <f>IF(A1275=0,0,VLOOKUP(A1275,入力ファイル!B:T,19,FALSE))</f>
        <v>0</v>
      </c>
    </row>
    <row r="1276" spans="1:11">
      <c r="A1276">
        <f>filter_input!E1276</f>
        <v>0</v>
      </c>
      <c r="B1276">
        <f>IF(A1276=0,0,VLOOKUP(A1276,入力ファイル!B:T,3,FALSE))</f>
        <v>0</v>
      </c>
      <c r="C1276" s="1" t="str">
        <f>IF(A1276=0,"",VLOOKUP(A1276,入力ファイル!B:T,4,FALSE))</f>
        <v/>
      </c>
      <c r="D1276" t="str">
        <f t="shared" si="38"/>
        <v/>
      </c>
      <c r="E1276" t="str">
        <f t="shared" si="39"/>
        <v/>
      </c>
      <c r="F1276">
        <f>IF(A1276=0,0,VLOOKUP(A1276,入力ファイル!B:T,5,FALSE))</f>
        <v>0</v>
      </c>
      <c r="G1276">
        <f>IF(A1276=0,0,VLOOKUP(VLOOKUP(A1276,入力ファイル!B:T,6,FALSE),vendors!A:E,5,FALSE))</f>
        <v>0</v>
      </c>
      <c r="H1276">
        <f>IF(A1276=0,0,VLOOKUP(A1276,入力ファイル!B:T,15,FALSE))</f>
        <v>0</v>
      </c>
      <c r="I1276" t="str">
        <f>IFERROR(VLOOKUP(A1276,subject_ids!A:B,2,FALSE),"")</f>
        <v/>
      </c>
      <c r="J1276">
        <f>IF(A1276=0,0,VLOOKUP(A1276,入力ファイル!B:T,17,FALSE))</f>
        <v>0</v>
      </c>
      <c r="K1276">
        <f>IF(A1276=0,0,VLOOKUP(A1276,入力ファイル!B:T,19,FALSE))</f>
        <v>0</v>
      </c>
    </row>
    <row r="1277" spans="1:11">
      <c r="A1277">
        <f>filter_input!E1277</f>
        <v>0</v>
      </c>
      <c r="B1277">
        <f>IF(A1277=0,0,VLOOKUP(A1277,入力ファイル!B:T,3,FALSE))</f>
        <v>0</v>
      </c>
      <c r="C1277" s="1" t="str">
        <f>IF(A1277=0,"",VLOOKUP(A1277,入力ファイル!B:T,4,FALSE))</f>
        <v/>
      </c>
      <c r="D1277" t="str">
        <f t="shared" si="38"/>
        <v/>
      </c>
      <c r="E1277" t="str">
        <f t="shared" si="39"/>
        <v/>
      </c>
      <c r="F1277">
        <f>IF(A1277=0,0,VLOOKUP(A1277,入力ファイル!B:T,5,FALSE))</f>
        <v>0</v>
      </c>
      <c r="G1277">
        <f>IF(A1277=0,0,VLOOKUP(VLOOKUP(A1277,入力ファイル!B:T,6,FALSE),vendors!A:E,5,FALSE))</f>
        <v>0</v>
      </c>
      <c r="H1277">
        <f>IF(A1277=0,0,VLOOKUP(A1277,入力ファイル!B:T,15,FALSE))</f>
        <v>0</v>
      </c>
      <c r="I1277" t="str">
        <f>IFERROR(VLOOKUP(A1277,subject_ids!A:B,2,FALSE),"")</f>
        <v/>
      </c>
      <c r="J1277">
        <f>IF(A1277=0,0,VLOOKUP(A1277,入力ファイル!B:T,17,FALSE))</f>
        <v>0</v>
      </c>
      <c r="K1277">
        <f>IF(A1277=0,0,VLOOKUP(A1277,入力ファイル!B:T,19,FALSE))</f>
        <v>0</v>
      </c>
    </row>
    <row r="1278" spans="1:11">
      <c r="A1278">
        <f>filter_input!E1278</f>
        <v>0</v>
      </c>
      <c r="B1278">
        <f>IF(A1278=0,0,VLOOKUP(A1278,入力ファイル!B:T,3,FALSE))</f>
        <v>0</v>
      </c>
      <c r="C1278" s="1" t="str">
        <f>IF(A1278=0,"",VLOOKUP(A1278,入力ファイル!B:T,4,FALSE))</f>
        <v/>
      </c>
      <c r="D1278" t="str">
        <f t="shared" si="38"/>
        <v/>
      </c>
      <c r="E1278" t="str">
        <f t="shared" si="39"/>
        <v/>
      </c>
      <c r="F1278">
        <f>IF(A1278=0,0,VLOOKUP(A1278,入力ファイル!B:T,5,FALSE))</f>
        <v>0</v>
      </c>
      <c r="G1278">
        <f>IF(A1278=0,0,VLOOKUP(VLOOKUP(A1278,入力ファイル!B:T,6,FALSE),vendors!A:E,5,FALSE))</f>
        <v>0</v>
      </c>
      <c r="H1278">
        <f>IF(A1278=0,0,VLOOKUP(A1278,入力ファイル!B:T,15,FALSE))</f>
        <v>0</v>
      </c>
      <c r="I1278" t="str">
        <f>IFERROR(VLOOKUP(A1278,subject_ids!A:B,2,FALSE),"")</f>
        <v/>
      </c>
      <c r="J1278">
        <f>IF(A1278=0,0,VLOOKUP(A1278,入力ファイル!B:T,17,FALSE))</f>
        <v>0</v>
      </c>
      <c r="K1278">
        <f>IF(A1278=0,0,VLOOKUP(A1278,入力ファイル!B:T,19,FALSE))</f>
        <v>0</v>
      </c>
    </row>
    <row r="1279" spans="1:11">
      <c r="A1279">
        <f>filter_input!E1279</f>
        <v>0</v>
      </c>
      <c r="B1279">
        <f>IF(A1279=0,0,VLOOKUP(A1279,入力ファイル!B:T,3,FALSE))</f>
        <v>0</v>
      </c>
      <c r="C1279" s="1" t="str">
        <f>IF(A1279=0,"",VLOOKUP(A1279,入力ファイル!B:T,4,FALSE))</f>
        <v/>
      </c>
      <c r="D1279" t="str">
        <f t="shared" si="38"/>
        <v/>
      </c>
      <c r="E1279" t="str">
        <f t="shared" si="39"/>
        <v/>
      </c>
      <c r="F1279">
        <f>IF(A1279=0,0,VLOOKUP(A1279,入力ファイル!B:T,5,FALSE))</f>
        <v>0</v>
      </c>
      <c r="G1279">
        <f>IF(A1279=0,0,VLOOKUP(VLOOKUP(A1279,入力ファイル!B:T,6,FALSE),vendors!A:E,5,FALSE))</f>
        <v>0</v>
      </c>
      <c r="H1279">
        <f>IF(A1279=0,0,VLOOKUP(A1279,入力ファイル!B:T,15,FALSE))</f>
        <v>0</v>
      </c>
      <c r="I1279" t="str">
        <f>IFERROR(VLOOKUP(A1279,subject_ids!A:B,2,FALSE),"")</f>
        <v/>
      </c>
      <c r="J1279">
        <f>IF(A1279=0,0,VLOOKUP(A1279,入力ファイル!B:T,17,FALSE))</f>
        <v>0</v>
      </c>
      <c r="K1279">
        <f>IF(A1279=0,0,VLOOKUP(A1279,入力ファイル!B:T,19,FALSE))</f>
        <v>0</v>
      </c>
    </row>
    <row r="1280" spans="1:11">
      <c r="A1280">
        <f>filter_input!E1280</f>
        <v>0</v>
      </c>
      <c r="B1280">
        <f>IF(A1280=0,0,VLOOKUP(A1280,入力ファイル!B:T,3,FALSE))</f>
        <v>0</v>
      </c>
      <c r="C1280" s="1" t="str">
        <f>IF(A1280=0,"",VLOOKUP(A1280,入力ファイル!B:T,4,FALSE))</f>
        <v/>
      </c>
      <c r="D1280" t="str">
        <f t="shared" si="38"/>
        <v/>
      </c>
      <c r="E1280" t="str">
        <f t="shared" si="39"/>
        <v/>
      </c>
      <c r="F1280">
        <f>IF(A1280=0,0,VLOOKUP(A1280,入力ファイル!B:T,5,FALSE))</f>
        <v>0</v>
      </c>
      <c r="G1280">
        <f>IF(A1280=0,0,VLOOKUP(VLOOKUP(A1280,入力ファイル!B:T,6,FALSE),vendors!A:E,5,FALSE))</f>
        <v>0</v>
      </c>
      <c r="H1280">
        <f>IF(A1280=0,0,VLOOKUP(A1280,入力ファイル!B:T,15,FALSE))</f>
        <v>0</v>
      </c>
      <c r="I1280" t="str">
        <f>IFERROR(VLOOKUP(A1280,subject_ids!A:B,2,FALSE),"")</f>
        <v/>
      </c>
      <c r="J1280">
        <f>IF(A1280=0,0,VLOOKUP(A1280,入力ファイル!B:T,17,FALSE))</f>
        <v>0</v>
      </c>
      <c r="K1280">
        <f>IF(A1280=0,0,VLOOKUP(A1280,入力ファイル!B:T,19,FALSE))</f>
        <v>0</v>
      </c>
    </row>
    <row r="1281" spans="1:11">
      <c r="A1281">
        <f>filter_input!E1281</f>
        <v>0</v>
      </c>
      <c r="B1281">
        <f>IF(A1281=0,0,VLOOKUP(A1281,入力ファイル!B:T,3,FALSE))</f>
        <v>0</v>
      </c>
      <c r="C1281" s="1" t="str">
        <f>IF(A1281=0,"",VLOOKUP(A1281,入力ファイル!B:T,4,FALSE))</f>
        <v/>
      </c>
      <c r="D1281" t="str">
        <f t="shared" si="38"/>
        <v/>
      </c>
      <c r="E1281" t="str">
        <f t="shared" si="39"/>
        <v/>
      </c>
      <c r="F1281">
        <f>IF(A1281=0,0,VLOOKUP(A1281,入力ファイル!B:T,5,FALSE))</f>
        <v>0</v>
      </c>
      <c r="G1281">
        <f>IF(A1281=0,0,VLOOKUP(VLOOKUP(A1281,入力ファイル!B:T,6,FALSE),vendors!A:E,5,FALSE))</f>
        <v>0</v>
      </c>
      <c r="H1281">
        <f>IF(A1281=0,0,VLOOKUP(A1281,入力ファイル!B:T,15,FALSE))</f>
        <v>0</v>
      </c>
      <c r="I1281" t="str">
        <f>IFERROR(VLOOKUP(A1281,subject_ids!A:B,2,FALSE),"")</f>
        <v/>
      </c>
      <c r="J1281">
        <f>IF(A1281=0,0,VLOOKUP(A1281,入力ファイル!B:T,17,FALSE))</f>
        <v>0</v>
      </c>
      <c r="K1281">
        <f>IF(A1281=0,0,VLOOKUP(A1281,入力ファイル!B:T,19,FALSE))</f>
        <v>0</v>
      </c>
    </row>
    <row r="1282" spans="1:11">
      <c r="A1282">
        <f>filter_input!E1282</f>
        <v>0</v>
      </c>
      <c r="B1282">
        <f>IF(A1282=0,0,VLOOKUP(A1282,入力ファイル!B:T,3,FALSE))</f>
        <v>0</v>
      </c>
      <c r="C1282" s="1" t="str">
        <f>IF(A1282=0,"",VLOOKUP(A1282,入力ファイル!B:T,4,FALSE))</f>
        <v/>
      </c>
      <c r="D1282" t="str">
        <f t="shared" si="38"/>
        <v/>
      </c>
      <c r="E1282" t="str">
        <f t="shared" si="39"/>
        <v/>
      </c>
      <c r="F1282">
        <f>IF(A1282=0,0,VLOOKUP(A1282,入力ファイル!B:T,5,FALSE))</f>
        <v>0</v>
      </c>
      <c r="G1282">
        <f>IF(A1282=0,0,VLOOKUP(VLOOKUP(A1282,入力ファイル!B:T,6,FALSE),vendors!A:E,5,FALSE))</f>
        <v>0</v>
      </c>
      <c r="H1282">
        <f>IF(A1282=0,0,VLOOKUP(A1282,入力ファイル!B:T,15,FALSE))</f>
        <v>0</v>
      </c>
      <c r="I1282" t="str">
        <f>IFERROR(VLOOKUP(A1282,subject_ids!A:B,2,FALSE),"")</f>
        <v/>
      </c>
      <c r="J1282">
        <f>IF(A1282=0,0,VLOOKUP(A1282,入力ファイル!B:T,17,FALSE))</f>
        <v>0</v>
      </c>
      <c r="K1282">
        <f>IF(A1282=0,0,VLOOKUP(A1282,入力ファイル!B:T,19,FALSE))</f>
        <v>0</v>
      </c>
    </row>
    <row r="1283" spans="1:11">
      <c r="A1283">
        <f>filter_input!E1283</f>
        <v>0</v>
      </c>
      <c r="B1283">
        <f>IF(A1283=0,0,VLOOKUP(A1283,入力ファイル!B:T,3,FALSE))</f>
        <v>0</v>
      </c>
      <c r="C1283" s="1" t="str">
        <f>IF(A1283=0,"",VLOOKUP(A1283,入力ファイル!B:T,4,FALSE))</f>
        <v/>
      </c>
      <c r="D1283" t="str">
        <f t="shared" ref="D1283:D1346" si="40">IF(A1283=0,"",YEAR(C1283))</f>
        <v/>
      </c>
      <c r="E1283" t="str">
        <f t="shared" ref="E1283:E1346" si="41">IF(A1283=0,"",INT(C1283*10000))</f>
        <v/>
      </c>
      <c r="F1283">
        <f>IF(A1283=0,0,VLOOKUP(A1283,入力ファイル!B:T,5,FALSE))</f>
        <v>0</v>
      </c>
      <c r="G1283">
        <f>IF(A1283=0,0,VLOOKUP(VLOOKUP(A1283,入力ファイル!B:T,6,FALSE),vendors!A:E,5,FALSE))</f>
        <v>0</v>
      </c>
      <c r="H1283">
        <f>IF(A1283=0,0,VLOOKUP(A1283,入力ファイル!B:T,15,FALSE))</f>
        <v>0</v>
      </c>
      <c r="I1283" t="str">
        <f>IFERROR(VLOOKUP(A1283,subject_ids!A:B,2,FALSE),"")</f>
        <v/>
      </c>
      <c r="J1283">
        <f>IF(A1283=0,0,VLOOKUP(A1283,入力ファイル!B:T,17,FALSE))</f>
        <v>0</v>
      </c>
      <c r="K1283">
        <f>IF(A1283=0,0,VLOOKUP(A1283,入力ファイル!B:T,19,FALSE))</f>
        <v>0</v>
      </c>
    </row>
    <row r="1284" spans="1:11">
      <c r="A1284">
        <f>filter_input!E1284</f>
        <v>0</v>
      </c>
      <c r="B1284">
        <f>IF(A1284=0,0,VLOOKUP(A1284,入力ファイル!B:T,3,FALSE))</f>
        <v>0</v>
      </c>
      <c r="C1284" s="1" t="str">
        <f>IF(A1284=0,"",VLOOKUP(A1284,入力ファイル!B:T,4,FALSE))</f>
        <v/>
      </c>
      <c r="D1284" t="str">
        <f t="shared" si="40"/>
        <v/>
      </c>
      <c r="E1284" t="str">
        <f t="shared" si="41"/>
        <v/>
      </c>
      <c r="F1284">
        <f>IF(A1284=0,0,VLOOKUP(A1284,入力ファイル!B:T,5,FALSE))</f>
        <v>0</v>
      </c>
      <c r="G1284">
        <f>IF(A1284=0,0,VLOOKUP(VLOOKUP(A1284,入力ファイル!B:T,6,FALSE),vendors!A:E,5,FALSE))</f>
        <v>0</v>
      </c>
      <c r="H1284">
        <f>IF(A1284=0,0,VLOOKUP(A1284,入力ファイル!B:T,15,FALSE))</f>
        <v>0</v>
      </c>
      <c r="I1284" t="str">
        <f>IFERROR(VLOOKUP(A1284,subject_ids!A:B,2,FALSE),"")</f>
        <v/>
      </c>
      <c r="J1284">
        <f>IF(A1284=0,0,VLOOKUP(A1284,入力ファイル!B:T,17,FALSE))</f>
        <v>0</v>
      </c>
      <c r="K1284">
        <f>IF(A1284=0,0,VLOOKUP(A1284,入力ファイル!B:T,19,FALSE))</f>
        <v>0</v>
      </c>
    </row>
    <row r="1285" spans="1:11">
      <c r="A1285">
        <f>filter_input!E1285</f>
        <v>0</v>
      </c>
      <c r="B1285">
        <f>IF(A1285=0,0,VLOOKUP(A1285,入力ファイル!B:T,3,FALSE))</f>
        <v>0</v>
      </c>
      <c r="C1285" s="1" t="str">
        <f>IF(A1285=0,"",VLOOKUP(A1285,入力ファイル!B:T,4,FALSE))</f>
        <v/>
      </c>
      <c r="D1285" t="str">
        <f t="shared" si="40"/>
        <v/>
      </c>
      <c r="E1285" t="str">
        <f t="shared" si="41"/>
        <v/>
      </c>
      <c r="F1285">
        <f>IF(A1285=0,0,VLOOKUP(A1285,入力ファイル!B:T,5,FALSE))</f>
        <v>0</v>
      </c>
      <c r="G1285">
        <f>IF(A1285=0,0,VLOOKUP(VLOOKUP(A1285,入力ファイル!B:T,6,FALSE),vendors!A:E,5,FALSE))</f>
        <v>0</v>
      </c>
      <c r="H1285">
        <f>IF(A1285=0,0,VLOOKUP(A1285,入力ファイル!B:T,15,FALSE))</f>
        <v>0</v>
      </c>
      <c r="I1285" t="str">
        <f>IFERROR(VLOOKUP(A1285,subject_ids!A:B,2,FALSE),"")</f>
        <v/>
      </c>
      <c r="J1285">
        <f>IF(A1285=0,0,VLOOKUP(A1285,入力ファイル!B:T,17,FALSE))</f>
        <v>0</v>
      </c>
      <c r="K1285">
        <f>IF(A1285=0,0,VLOOKUP(A1285,入力ファイル!B:T,19,FALSE))</f>
        <v>0</v>
      </c>
    </row>
    <row r="1286" spans="1:11">
      <c r="A1286">
        <f>filter_input!E1286</f>
        <v>0</v>
      </c>
      <c r="B1286">
        <f>IF(A1286=0,0,VLOOKUP(A1286,入力ファイル!B:T,3,FALSE))</f>
        <v>0</v>
      </c>
      <c r="C1286" s="1" t="str">
        <f>IF(A1286=0,"",VLOOKUP(A1286,入力ファイル!B:T,4,FALSE))</f>
        <v/>
      </c>
      <c r="D1286" t="str">
        <f t="shared" si="40"/>
        <v/>
      </c>
      <c r="E1286" t="str">
        <f t="shared" si="41"/>
        <v/>
      </c>
      <c r="F1286">
        <f>IF(A1286=0,0,VLOOKUP(A1286,入力ファイル!B:T,5,FALSE))</f>
        <v>0</v>
      </c>
      <c r="G1286">
        <f>IF(A1286=0,0,VLOOKUP(VLOOKUP(A1286,入力ファイル!B:T,6,FALSE),vendors!A:E,5,FALSE))</f>
        <v>0</v>
      </c>
      <c r="H1286">
        <f>IF(A1286=0,0,VLOOKUP(A1286,入力ファイル!B:T,15,FALSE))</f>
        <v>0</v>
      </c>
      <c r="I1286" t="str">
        <f>IFERROR(VLOOKUP(A1286,subject_ids!A:B,2,FALSE),"")</f>
        <v/>
      </c>
      <c r="J1286">
        <f>IF(A1286=0,0,VLOOKUP(A1286,入力ファイル!B:T,17,FALSE))</f>
        <v>0</v>
      </c>
      <c r="K1286">
        <f>IF(A1286=0,0,VLOOKUP(A1286,入力ファイル!B:T,19,FALSE))</f>
        <v>0</v>
      </c>
    </row>
    <row r="1287" spans="1:11">
      <c r="A1287">
        <f>filter_input!E1287</f>
        <v>0</v>
      </c>
      <c r="B1287">
        <f>IF(A1287=0,0,VLOOKUP(A1287,入力ファイル!B:T,3,FALSE))</f>
        <v>0</v>
      </c>
      <c r="C1287" s="1" t="str">
        <f>IF(A1287=0,"",VLOOKUP(A1287,入力ファイル!B:T,4,FALSE))</f>
        <v/>
      </c>
      <c r="D1287" t="str">
        <f t="shared" si="40"/>
        <v/>
      </c>
      <c r="E1287" t="str">
        <f t="shared" si="41"/>
        <v/>
      </c>
      <c r="F1287">
        <f>IF(A1287=0,0,VLOOKUP(A1287,入力ファイル!B:T,5,FALSE))</f>
        <v>0</v>
      </c>
      <c r="G1287">
        <f>IF(A1287=0,0,VLOOKUP(VLOOKUP(A1287,入力ファイル!B:T,6,FALSE),vendors!A:E,5,FALSE))</f>
        <v>0</v>
      </c>
      <c r="H1287">
        <f>IF(A1287=0,0,VLOOKUP(A1287,入力ファイル!B:T,15,FALSE))</f>
        <v>0</v>
      </c>
      <c r="I1287" t="str">
        <f>IFERROR(VLOOKUP(A1287,subject_ids!A:B,2,FALSE),"")</f>
        <v/>
      </c>
      <c r="J1287">
        <f>IF(A1287=0,0,VLOOKUP(A1287,入力ファイル!B:T,17,FALSE))</f>
        <v>0</v>
      </c>
      <c r="K1287">
        <f>IF(A1287=0,0,VLOOKUP(A1287,入力ファイル!B:T,19,FALSE))</f>
        <v>0</v>
      </c>
    </row>
    <row r="1288" spans="1:11">
      <c r="A1288">
        <f>filter_input!E1288</f>
        <v>0</v>
      </c>
      <c r="B1288">
        <f>IF(A1288=0,0,VLOOKUP(A1288,入力ファイル!B:T,3,FALSE))</f>
        <v>0</v>
      </c>
      <c r="C1288" s="1" t="str">
        <f>IF(A1288=0,"",VLOOKUP(A1288,入力ファイル!B:T,4,FALSE))</f>
        <v/>
      </c>
      <c r="D1288" t="str">
        <f t="shared" si="40"/>
        <v/>
      </c>
      <c r="E1288" t="str">
        <f t="shared" si="41"/>
        <v/>
      </c>
      <c r="F1288">
        <f>IF(A1288=0,0,VLOOKUP(A1288,入力ファイル!B:T,5,FALSE))</f>
        <v>0</v>
      </c>
      <c r="G1288">
        <f>IF(A1288=0,0,VLOOKUP(VLOOKUP(A1288,入力ファイル!B:T,6,FALSE),vendors!A:E,5,FALSE))</f>
        <v>0</v>
      </c>
      <c r="H1288">
        <f>IF(A1288=0,0,VLOOKUP(A1288,入力ファイル!B:T,15,FALSE))</f>
        <v>0</v>
      </c>
      <c r="I1288" t="str">
        <f>IFERROR(VLOOKUP(A1288,subject_ids!A:B,2,FALSE),"")</f>
        <v/>
      </c>
      <c r="J1288">
        <f>IF(A1288=0,0,VLOOKUP(A1288,入力ファイル!B:T,17,FALSE))</f>
        <v>0</v>
      </c>
      <c r="K1288">
        <f>IF(A1288=0,0,VLOOKUP(A1288,入力ファイル!B:T,19,FALSE))</f>
        <v>0</v>
      </c>
    </row>
    <row r="1289" spans="1:11">
      <c r="A1289">
        <f>filter_input!E1289</f>
        <v>0</v>
      </c>
      <c r="B1289">
        <f>IF(A1289=0,0,VLOOKUP(A1289,入力ファイル!B:T,3,FALSE))</f>
        <v>0</v>
      </c>
      <c r="C1289" s="1" t="str">
        <f>IF(A1289=0,"",VLOOKUP(A1289,入力ファイル!B:T,4,FALSE))</f>
        <v/>
      </c>
      <c r="D1289" t="str">
        <f t="shared" si="40"/>
        <v/>
      </c>
      <c r="E1289" t="str">
        <f t="shared" si="41"/>
        <v/>
      </c>
      <c r="F1289">
        <f>IF(A1289=0,0,VLOOKUP(A1289,入力ファイル!B:T,5,FALSE))</f>
        <v>0</v>
      </c>
      <c r="G1289">
        <f>IF(A1289=0,0,VLOOKUP(VLOOKUP(A1289,入力ファイル!B:T,6,FALSE),vendors!A:E,5,FALSE))</f>
        <v>0</v>
      </c>
      <c r="H1289">
        <f>IF(A1289=0,0,VLOOKUP(A1289,入力ファイル!B:T,15,FALSE))</f>
        <v>0</v>
      </c>
      <c r="I1289" t="str">
        <f>IFERROR(VLOOKUP(A1289,subject_ids!A:B,2,FALSE),"")</f>
        <v/>
      </c>
      <c r="J1289">
        <f>IF(A1289=0,0,VLOOKUP(A1289,入力ファイル!B:T,17,FALSE))</f>
        <v>0</v>
      </c>
      <c r="K1289">
        <f>IF(A1289=0,0,VLOOKUP(A1289,入力ファイル!B:T,19,FALSE))</f>
        <v>0</v>
      </c>
    </row>
    <row r="1290" spans="1:11">
      <c r="A1290">
        <f>filter_input!E1290</f>
        <v>0</v>
      </c>
      <c r="B1290">
        <f>IF(A1290=0,0,VLOOKUP(A1290,入力ファイル!B:T,3,FALSE))</f>
        <v>0</v>
      </c>
      <c r="C1290" s="1" t="str">
        <f>IF(A1290=0,"",VLOOKUP(A1290,入力ファイル!B:T,4,FALSE))</f>
        <v/>
      </c>
      <c r="D1290" t="str">
        <f t="shared" si="40"/>
        <v/>
      </c>
      <c r="E1290" t="str">
        <f t="shared" si="41"/>
        <v/>
      </c>
      <c r="F1290">
        <f>IF(A1290=0,0,VLOOKUP(A1290,入力ファイル!B:T,5,FALSE))</f>
        <v>0</v>
      </c>
      <c r="G1290">
        <f>IF(A1290=0,0,VLOOKUP(VLOOKUP(A1290,入力ファイル!B:T,6,FALSE),vendors!A:E,5,FALSE))</f>
        <v>0</v>
      </c>
      <c r="H1290">
        <f>IF(A1290=0,0,VLOOKUP(A1290,入力ファイル!B:T,15,FALSE))</f>
        <v>0</v>
      </c>
      <c r="I1290" t="str">
        <f>IFERROR(VLOOKUP(A1290,subject_ids!A:B,2,FALSE),"")</f>
        <v/>
      </c>
      <c r="J1290">
        <f>IF(A1290=0,0,VLOOKUP(A1290,入力ファイル!B:T,17,FALSE))</f>
        <v>0</v>
      </c>
      <c r="K1290">
        <f>IF(A1290=0,0,VLOOKUP(A1290,入力ファイル!B:T,19,FALSE))</f>
        <v>0</v>
      </c>
    </row>
    <row r="1291" spans="1:11">
      <c r="A1291">
        <f>filter_input!E1291</f>
        <v>0</v>
      </c>
      <c r="B1291">
        <f>IF(A1291=0,0,VLOOKUP(A1291,入力ファイル!B:T,3,FALSE))</f>
        <v>0</v>
      </c>
      <c r="C1291" s="1" t="str">
        <f>IF(A1291=0,"",VLOOKUP(A1291,入力ファイル!B:T,4,FALSE))</f>
        <v/>
      </c>
      <c r="D1291" t="str">
        <f t="shared" si="40"/>
        <v/>
      </c>
      <c r="E1291" t="str">
        <f t="shared" si="41"/>
        <v/>
      </c>
      <c r="F1291">
        <f>IF(A1291=0,0,VLOOKUP(A1291,入力ファイル!B:T,5,FALSE))</f>
        <v>0</v>
      </c>
      <c r="G1291">
        <f>IF(A1291=0,0,VLOOKUP(VLOOKUP(A1291,入力ファイル!B:T,6,FALSE),vendors!A:E,5,FALSE))</f>
        <v>0</v>
      </c>
      <c r="H1291">
        <f>IF(A1291=0,0,VLOOKUP(A1291,入力ファイル!B:T,15,FALSE))</f>
        <v>0</v>
      </c>
      <c r="I1291" t="str">
        <f>IFERROR(VLOOKUP(A1291,subject_ids!A:B,2,FALSE),"")</f>
        <v/>
      </c>
      <c r="J1291">
        <f>IF(A1291=0,0,VLOOKUP(A1291,入力ファイル!B:T,17,FALSE))</f>
        <v>0</v>
      </c>
      <c r="K1291">
        <f>IF(A1291=0,0,VLOOKUP(A1291,入力ファイル!B:T,19,FALSE))</f>
        <v>0</v>
      </c>
    </row>
    <row r="1292" spans="1:11">
      <c r="A1292">
        <f>filter_input!E1292</f>
        <v>0</v>
      </c>
      <c r="B1292">
        <f>IF(A1292=0,0,VLOOKUP(A1292,入力ファイル!B:T,3,FALSE))</f>
        <v>0</v>
      </c>
      <c r="C1292" s="1" t="str">
        <f>IF(A1292=0,"",VLOOKUP(A1292,入力ファイル!B:T,4,FALSE))</f>
        <v/>
      </c>
      <c r="D1292" t="str">
        <f t="shared" si="40"/>
        <v/>
      </c>
      <c r="E1292" t="str">
        <f t="shared" si="41"/>
        <v/>
      </c>
      <c r="F1292">
        <f>IF(A1292=0,0,VLOOKUP(A1292,入力ファイル!B:T,5,FALSE))</f>
        <v>0</v>
      </c>
      <c r="G1292">
        <f>IF(A1292=0,0,VLOOKUP(VLOOKUP(A1292,入力ファイル!B:T,6,FALSE),vendors!A:E,5,FALSE))</f>
        <v>0</v>
      </c>
      <c r="H1292">
        <f>IF(A1292=0,0,VLOOKUP(A1292,入力ファイル!B:T,15,FALSE))</f>
        <v>0</v>
      </c>
      <c r="I1292" t="str">
        <f>IFERROR(VLOOKUP(A1292,subject_ids!A:B,2,FALSE),"")</f>
        <v/>
      </c>
      <c r="J1292">
        <f>IF(A1292=0,0,VLOOKUP(A1292,入力ファイル!B:T,17,FALSE))</f>
        <v>0</v>
      </c>
      <c r="K1292">
        <f>IF(A1292=0,0,VLOOKUP(A1292,入力ファイル!B:T,19,FALSE))</f>
        <v>0</v>
      </c>
    </row>
    <row r="1293" spans="1:11">
      <c r="A1293">
        <f>filter_input!E1293</f>
        <v>0</v>
      </c>
      <c r="B1293">
        <f>IF(A1293=0,0,VLOOKUP(A1293,入力ファイル!B:T,3,FALSE))</f>
        <v>0</v>
      </c>
      <c r="C1293" s="1" t="str">
        <f>IF(A1293=0,"",VLOOKUP(A1293,入力ファイル!B:T,4,FALSE))</f>
        <v/>
      </c>
      <c r="D1293" t="str">
        <f t="shared" si="40"/>
        <v/>
      </c>
      <c r="E1293" t="str">
        <f t="shared" si="41"/>
        <v/>
      </c>
      <c r="F1293">
        <f>IF(A1293=0,0,VLOOKUP(A1293,入力ファイル!B:T,5,FALSE))</f>
        <v>0</v>
      </c>
      <c r="G1293">
        <f>IF(A1293=0,0,VLOOKUP(VLOOKUP(A1293,入力ファイル!B:T,6,FALSE),vendors!A:E,5,FALSE))</f>
        <v>0</v>
      </c>
      <c r="H1293">
        <f>IF(A1293=0,0,VLOOKUP(A1293,入力ファイル!B:T,15,FALSE))</f>
        <v>0</v>
      </c>
      <c r="I1293" t="str">
        <f>IFERROR(VLOOKUP(A1293,subject_ids!A:B,2,FALSE),"")</f>
        <v/>
      </c>
      <c r="J1293">
        <f>IF(A1293=0,0,VLOOKUP(A1293,入力ファイル!B:T,17,FALSE))</f>
        <v>0</v>
      </c>
      <c r="K1293">
        <f>IF(A1293=0,0,VLOOKUP(A1293,入力ファイル!B:T,19,FALSE))</f>
        <v>0</v>
      </c>
    </row>
    <row r="1294" spans="1:11">
      <c r="A1294">
        <f>filter_input!E1294</f>
        <v>0</v>
      </c>
      <c r="B1294">
        <f>IF(A1294=0,0,VLOOKUP(A1294,入力ファイル!B:T,3,FALSE))</f>
        <v>0</v>
      </c>
      <c r="C1294" s="1" t="str">
        <f>IF(A1294=0,"",VLOOKUP(A1294,入力ファイル!B:T,4,FALSE))</f>
        <v/>
      </c>
      <c r="D1294" t="str">
        <f t="shared" si="40"/>
        <v/>
      </c>
      <c r="E1294" t="str">
        <f t="shared" si="41"/>
        <v/>
      </c>
      <c r="F1294">
        <f>IF(A1294=0,0,VLOOKUP(A1294,入力ファイル!B:T,5,FALSE))</f>
        <v>0</v>
      </c>
      <c r="G1294">
        <f>IF(A1294=0,0,VLOOKUP(VLOOKUP(A1294,入力ファイル!B:T,6,FALSE),vendors!A:E,5,FALSE))</f>
        <v>0</v>
      </c>
      <c r="H1294">
        <f>IF(A1294=0,0,VLOOKUP(A1294,入力ファイル!B:T,15,FALSE))</f>
        <v>0</v>
      </c>
      <c r="I1294" t="str">
        <f>IFERROR(VLOOKUP(A1294,subject_ids!A:B,2,FALSE),"")</f>
        <v/>
      </c>
      <c r="J1294">
        <f>IF(A1294=0,0,VLOOKUP(A1294,入力ファイル!B:T,17,FALSE))</f>
        <v>0</v>
      </c>
      <c r="K1294">
        <f>IF(A1294=0,0,VLOOKUP(A1294,入力ファイル!B:T,19,FALSE))</f>
        <v>0</v>
      </c>
    </row>
    <row r="1295" spans="1:11">
      <c r="A1295">
        <f>filter_input!E1295</f>
        <v>0</v>
      </c>
      <c r="B1295">
        <f>IF(A1295=0,0,VLOOKUP(A1295,入力ファイル!B:T,3,FALSE))</f>
        <v>0</v>
      </c>
      <c r="C1295" s="1" t="str">
        <f>IF(A1295=0,"",VLOOKUP(A1295,入力ファイル!B:T,4,FALSE))</f>
        <v/>
      </c>
      <c r="D1295" t="str">
        <f t="shared" si="40"/>
        <v/>
      </c>
      <c r="E1295" t="str">
        <f t="shared" si="41"/>
        <v/>
      </c>
      <c r="F1295">
        <f>IF(A1295=0,0,VLOOKUP(A1295,入力ファイル!B:T,5,FALSE))</f>
        <v>0</v>
      </c>
      <c r="G1295">
        <f>IF(A1295=0,0,VLOOKUP(VLOOKUP(A1295,入力ファイル!B:T,6,FALSE),vendors!A:E,5,FALSE))</f>
        <v>0</v>
      </c>
      <c r="H1295">
        <f>IF(A1295=0,0,VLOOKUP(A1295,入力ファイル!B:T,15,FALSE))</f>
        <v>0</v>
      </c>
      <c r="I1295" t="str">
        <f>IFERROR(VLOOKUP(A1295,subject_ids!A:B,2,FALSE),"")</f>
        <v/>
      </c>
      <c r="J1295">
        <f>IF(A1295=0,0,VLOOKUP(A1295,入力ファイル!B:T,17,FALSE))</f>
        <v>0</v>
      </c>
      <c r="K1295">
        <f>IF(A1295=0,0,VLOOKUP(A1295,入力ファイル!B:T,19,FALSE))</f>
        <v>0</v>
      </c>
    </row>
    <row r="1296" spans="1:11">
      <c r="A1296">
        <f>filter_input!E1296</f>
        <v>0</v>
      </c>
      <c r="B1296">
        <f>IF(A1296=0,0,VLOOKUP(A1296,入力ファイル!B:T,3,FALSE))</f>
        <v>0</v>
      </c>
      <c r="C1296" s="1" t="str">
        <f>IF(A1296=0,"",VLOOKUP(A1296,入力ファイル!B:T,4,FALSE))</f>
        <v/>
      </c>
      <c r="D1296" t="str">
        <f t="shared" si="40"/>
        <v/>
      </c>
      <c r="E1296" t="str">
        <f t="shared" si="41"/>
        <v/>
      </c>
      <c r="F1296">
        <f>IF(A1296=0,0,VLOOKUP(A1296,入力ファイル!B:T,5,FALSE))</f>
        <v>0</v>
      </c>
      <c r="G1296">
        <f>IF(A1296=0,0,VLOOKUP(VLOOKUP(A1296,入力ファイル!B:T,6,FALSE),vendors!A:E,5,FALSE))</f>
        <v>0</v>
      </c>
      <c r="H1296">
        <f>IF(A1296=0,0,VLOOKUP(A1296,入力ファイル!B:T,15,FALSE))</f>
        <v>0</v>
      </c>
      <c r="I1296" t="str">
        <f>IFERROR(VLOOKUP(A1296,subject_ids!A:B,2,FALSE),"")</f>
        <v/>
      </c>
      <c r="J1296">
        <f>IF(A1296=0,0,VLOOKUP(A1296,入力ファイル!B:T,17,FALSE))</f>
        <v>0</v>
      </c>
      <c r="K1296">
        <f>IF(A1296=0,0,VLOOKUP(A1296,入力ファイル!B:T,19,FALSE))</f>
        <v>0</v>
      </c>
    </row>
    <row r="1297" spans="1:11">
      <c r="A1297">
        <f>filter_input!E1297</f>
        <v>0</v>
      </c>
      <c r="B1297">
        <f>IF(A1297=0,0,VLOOKUP(A1297,入力ファイル!B:T,3,FALSE))</f>
        <v>0</v>
      </c>
      <c r="C1297" s="1" t="str">
        <f>IF(A1297=0,"",VLOOKUP(A1297,入力ファイル!B:T,4,FALSE))</f>
        <v/>
      </c>
      <c r="D1297" t="str">
        <f t="shared" si="40"/>
        <v/>
      </c>
      <c r="E1297" t="str">
        <f t="shared" si="41"/>
        <v/>
      </c>
      <c r="F1297">
        <f>IF(A1297=0,0,VLOOKUP(A1297,入力ファイル!B:T,5,FALSE))</f>
        <v>0</v>
      </c>
      <c r="G1297">
        <f>IF(A1297=0,0,VLOOKUP(VLOOKUP(A1297,入力ファイル!B:T,6,FALSE),vendors!A:E,5,FALSE))</f>
        <v>0</v>
      </c>
      <c r="H1297">
        <f>IF(A1297=0,0,VLOOKUP(A1297,入力ファイル!B:T,15,FALSE))</f>
        <v>0</v>
      </c>
      <c r="I1297" t="str">
        <f>IFERROR(VLOOKUP(A1297,subject_ids!A:B,2,FALSE),"")</f>
        <v/>
      </c>
      <c r="J1297">
        <f>IF(A1297=0,0,VLOOKUP(A1297,入力ファイル!B:T,17,FALSE))</f>
        <v>0</v>
      </c>
      <c r="K1297">
        <f>IF(A1297=0,0,VLOOKUP(A1297,入力ファイル!B:T,19,FALSE))</f>
        <v>0</v>
      </c>
    </row>
    <row r="1298" spans="1:11">
      <c r="A1298">
        <f>filter_input!E1298</f>
        <v>0</v>
      </c>
      <c r="B1298">
        <f>IF(A1298=0,0,VLOOKUP(A1298,入力ファイル!B:T,3,FALSE))</f>
        <v>0</v>
      </c>
      <c r="C1298" s="1" t="str">
        <f>IF(A1298=0,"",VLOOKUP(A1298,入力ファイル!B:T,4,FALSE))</f>
        <v/>
      </c>
      <c r="D1298" t="str">
        <f t="shared" si="40"/>
        <v/>
      </c>
      <c r="E1298" t="str">
        <f t="shared" si="41"/>
        <v/>
      </c>
      <c r="F1298">
        <f>IF(A1298=0,0,VLOOKUP(A1298,入力ファイル!B:T,5,FALSE))</f>
        <v>0</v>
      </c>
      <c r="G1298">
        <f>IF(A1298=0,0,VLOOKUP(VLOOKUP(A1298,入力ファイル!B:T,6,FALSE),vendors!A:E,5,FALSE))</f>
        <v>0</v>
      </c>
      <c r="H1298">
        <f>IF(A1298=0,0,VLOOKUP(A1298,入力ファイル!B:T,15,FALSE))</f>
        <v>0</v>
      </c>
      <c r="I1298" t="str">
        <f>IFERROR(VLOOKUP(A1298,subject_ids!A:B,2,FALSE),"")</f>
        <v/>
      </c>
      <c r="J1298">
        <f>IF(A1298=0,0,VLOOKUP(A1298,入力ファイル!B:T,17,FALSE))</f>
        <v>0</v>
      </c>
      <c r="K1298">
        <f>IF(A1298=0,0,VLOOKUP(A1298,入力ファイル!B:T,19,FALSE))</f>
        <v>0</v>
      </c>
    </row>
    <row r="1299" spans="1:11">
      <c r="A1299">
        <f>filter_input!E1299</f>
        <v>0</v>
      </c>
      <c r="B1299">
        <f>IF(A1299=0,0,VLOOKUP(A1299,入力ファイル!B:T,3,FALSE))</f>
        <v>0</v>
      </c>
      <c r="C1299" s="1" t="str">
        <f>IF(A1299=0,"",VLOOKUP(A1299,入力ファイル!B:T,4,FALSE))</f>
        <v/>
      </c>
      <c r="D1299" t="str">
        <f t="shared" si="40"/>
        <v/>
      </c>
      <c r="E1299" t="str">
        <f t="shared" si="41"/>
        <v/>
      </c>
      <c r="F1299">
        <f>IF(A1299=0,0,VLOOKUP(A1299,入力ファイル!B:T,5,FALSE))</f>
        <v>0</v>
      </c>
      <c r="G1299">
        <f>IF(A1299=0,0,VLOOKUP(VLOOKUP(A1299,入力ファイル!B:T,6,FALSE),vendors!A:E,5,FALSE))</f>
        <v>0</v>
      </c>
      <c r="H1299">
        <f>IF(A1299=0,0,VLOOKUP(A1299,入力ファイル!B:T,15,FALSE))</f>
        <v>0</v>
      </c>
      <c r="I1299" t="str">
        <f>IFERROR(VLOOKUP(A1299,subject_ids!A:B,2,FALSE),"")</f>
        <v/>
      </c>
      <c r="J1299">
        <f>IF(A1299=0,0,VLOOKUP(A1299,入力ファイル!B:T,17,FALSE))</f>
        <v>0</v>
      </c>
      <c r="K1299">
        <f>IF(A1299=0,0,VLOOKUP(A1299,入力ファイル!B:T,19,FALSE))</f>
        <v>0</v>
      </c>
    </row>
    <row r="1300" spans="1:11">
      <c r="A1300">
        <f>filter_input!E1300</f>
        <v>0</v>
      </c>
      <c r="B1300">
        <f>IF(A1300=0,0,VLOOKUP(A1300,入力ファイル!B:T,3,FALSE))</f>
        <v>0</v>
      </c>
      <c r="C1300" s="1" t="str">
        <f>IF(A1300=0,"",VLOOKUP(A1300,入力ファイル!B:T,4,FALSE))</f>
        <v/>
      </c>
      <c r="D1300" t="str">
        <f t="shared" si="40"/>
        <v/>
      </c>
      <c r="E1300" t="str">
        <f t="shared" si="41"/>
        <v/>
      </c>
      <c r="F1300">
        <f>IF(A1300=0,0,VLOOKUP(A1300,入力ファイル!B:T,5,FALSE))</f>
        <v>0</v>
      </c>
      <c r="G1300">
        <f>IF(A1300=0,0,VLOOKUP(VLOOKUP(A1300,入力ファイル!B:T,6,FALSE),vendors!A:E,5,FALSE))</f>
        <v>0</v>
      </c>
      <c r="H1300">
        <f>IF(A1300=0,0,VLOOKUP(A1300,入力ファイル!B:T,15,FALSE))</f>
        <v>0</v>
      </c>
      <c r="I1300" t="str">
        <f>IFERROR(VLOOKUP(A1300,subject_ids!A:B,2,FALSE),"")</f>
        <v/>
      </c>
      <c r="J1300">
        <f>IF(A1300=0,0,VLOOKUP(A1300,入力ファイル!B:T,17,FALSE))</f>
        <v>0</v>
      </c>
      <c r="K1300">
        <f>IF(A1300=0,0,VLOOKUP(A1300,入力ファイル!B:T,19,FALSE))</f>
        <v>0</v>
      </c>
    </row>
    <row r="1301" spans="1:11">
      <c r="A1301">
        <f>filter_input!E1301</f>
        <v>0</v>
      </c>
      <c r="B1301">
        <f>IF(A1301=0,0,VLOOKUP(A1301,入力ファイル!B:T,3,FALSE))</f>
        <v>0</v>
      </c>
      <c r="C1301" s="1" t="str">
        <f>IF(A1301=0,"",VLOOKUP(A1301,入力ファイル!B:T,4,FALSE))</f>
        <v/>
      </c>
      <c r="D1301" t="str">
        <f t="shared" si="40"/>
        <v/>
      </c>
      <c r="E1301" t="str">
        <f t="shared" si="41"/>
        <v/>
      </c>
      <c r="F1301">
        <f>IF(A1301=0,0,VLOOKUP(A1301,入力ファイル!B:T,5,FALSE))</f>
        <v>0</v>
      </c>
      <c r="G1301">
        <f>IF(A1301=0,0,VLOOKUP(VLOOKUP(A1301,入力ファイル!B:T,6,FALSE),vendors!A:E,5,FALSE))</f>
        <v>0</v>
      </c>
      <c r="H1301">
        <f>IF(A1301=0,0,VLOOKUP(A1301,入力ファイル!B:T,15,FALSE))</f>
        <v>0</v>
      </c>
      <c r="I1301" t="str">
        <f>IFERROR(VLOOKUP(A1301,subject_ids!A:B,2,FALSE),"")</f>
        <v/>
      </c>
      <c r="J1301">
        <f>IF(A1301=0,0,VLOOKUP(A1301,入力ファイル!B:T,17,FALSE))</f>
        <v>0</v>
      </c>
      <c r="K1301">
        <f>IF(A1301=0,0,VLOOKUP(A1301,入力ファイル!B:T,19,FALSE))</f>
        <v>0</v>
      </c>
    </row>
    <row r="1302" spans="1:11">
      <c r="A1302">
        <f>filter_input!E1302</f>
        <v>0</v>
      </c>
      <c r="B1302">
        <f>IF(A1302=0,0,VLOOKUP(A1302,入力ファイル!B:T,3,FALSE))</f>
        <v>0</v>
      </c>
      <c r="C1302" s="1" t="str">
        <f>IF(A1302=0,"",VLOOKUP(A1302,入力ファイル!B:T,4,FALSE))</f>
        <v/>
      </c>
      <c r="D1302" t="str">
        <f t="shared" si="40"/>
        <v/>
      </c>
      <c r="E1302" t="str">
        <f t="shared" si="41"/>
        <v/>
      </c>
      <c r="F1302">
        <f>IF(A1302=0,0,VLOOKUP(A1302,入力ファイル!B:T,5,FALSE))</f>
        <v>0</v>
      </c>
      <c r="G1302">
        <f>IF(A1302=0,0,VLOOKUP(VLOOKUP(A1302,入力ファイル!B:T,6,FALSE),vendors!A:E,5,FALSE))</f>
        <v>0</v>
      </c>
      <c r="H1302">
        <f>IF(A1302=0,0,VLOOKUP(A1302,入力ファイル!B:T,15,FALSE))</f>
        <v>0</v>
      </c>
      <c r="I1302" t="str">
        <f>IFERROR(VLOOKUP(A1302,subject_ids!A:B,2,FALSE),"")</f>
        <v/>
      </c>
      <c r="J1302">
        <f>IF(A1302=0,0,VLOOKUP(A1302,入力ファイル!B:T,17,FALSE))</f>
        <v>0</v>
      </c>
      <c r="K1302">
        <f>IF(A1302=0,0,VLOOKUP(A1302,入力ファイル!B:T,19,FALSE))</f>
        <v>0</v>
      </c>
    </row>
    <row r="1303" spans="1:11">
      <c r="A1303">
        <f>filter_input!E1303</f>
        <v>0</v>
      </c>
      <c r="B1303">
        <f>IF(A1303=0,0,VLOOKUP(A1303,入力ファイル!B:T,3,FALSE))</f>
        <v>0</v>
      </c>
      <c r="C1303" s="1" t="str">
        <f>IF(A1303=0,"",VLOOKUP(A1303,入力ファイル!B:T,4,FALSE))</f>
        <v/>
      </c>
      <c r="D1303" t="str">
        <f t="shared" si="40"/>
        <v/>
      </c>
      <c r="E1303" t="str">
        <f t="shared" si="41"/>
        <v/>
      </c>
      <c r="F1303">
        <f>IF(A1303=0,0,VLOOKUP(A1303,入力ファイル!B:T,5,FALSE))</f>
        <v>0</v>
      </c>
      <c r="G1303">
        <f>IF(A1303=0,0,VLOOKUP(VLOOKUP(A1303,入力ファイル!B:T,6,FALSE),vendors!A:E,5,FALSE))</f>
        <v>0</v>
      </c>
      <c r="H1303">
        <f>IF(A1303=0,0,VLOOKUP(A1303,入力ファイル!B:T,15,FALSE))</f>
        <v>0</v>
      </c>
      <c r="I1303" t="str">
        <f>IFERROR(VLOOKUP(A1303,subject_ids!A:B,2,FALSE),"")</f>
        <v/>
      </c>
      <c r="J1303">
        <f>IF(A1303=0,0,VLOOKUP(A1303,入力ファイル!B:T,17,FALSE))</f>
        <v>0</v>
      </c>
      <c r="K1303">
        <f>IF(A1303=0,0,VLOOKUP(A1303,入力ファイル!B:T,19,FALSE))</f>
        <v>0</v>
      </c>
    </row>
    <row r="1304" spans="1:11">
      <c r="A1304">
        <f>filter_input!E1304</f>
        <v>0</v>
      </c>
      <c r="B1304">
        <f>IF(A1304=0,0,VLOOKUP(A1304,入力ファイル!B:T,3,FALSE))</f>
        <v>0</v>
      </c>
      <c r="C1304" s="1" t="str">
        <f>IF(A1304=0,"",VLOOKUP(A1304,入力ファイル!B:T,4,FALSE))</f>
        <v/>
      </c>
      <c r="D1304" t="str">
        <f t="shared" si="40"/>
        <v/>
      </c>
      <c r="E1304" t="str">
        <f t="shared" si="41"/>
        <v/>
      </c>
      <c r="F1304">
        <f>IF(A1304=0,0,VLOOKUP(A1304,入力ファイル!B:T,5,FALSE))</f>
        <v>0</v>
      </c>
      <c r="G1304">
        <f>IF(A1304=0,0,VLOOKUP(VLOOKUP(A1304,入力ファイル!B:T,6,FALSE),vendors!A:E,5,FALSE))</f>
        <v>0</v>
      </c>
      <c r="H1304">
        <f>IF(A1304=0,0,VLOOKUP(A1304,入力ファイル!B:T,15,FALSE))</f>
        <v>0</v>
      </c>
      <c r="I1304" t="str">
        <f>IFERROR(VLOOKUP(A1304,subject_ids!A:B,2,FALSE),"")</f>
        <v/>
      </c>
      <c r="J1304">
        <f>IF(A1304=0,0,VLOOKUP(A1304,入力ファイル!B:T,17,FALSE))</f>
        <v>0</v>
      </c>
      <c r="K1304">
        <f>IF(A1304=0,0,VLOOKUP(A1304,入力ファイル!B:T,19,FALSE))</f>
        <v>0</v>
      </c>
    </row>
    <row r="1305" spans="1:11">
      <c r="A1305">
        <f>filter_input!E1305</f>
        <v>0</v>
      </c>
      <c r="B1305">
        <f>IF(A1305=0,0,VLOOKUP(A1305,入力ファイル!B:T,3,FALSE))</f>
        <v>0</v>
      </c>
      <c r="C1305" s="1" t="str">
        <f>IF(A1305=0,"",VLOOKUP(A1305,入力ファイル!B:T,4,FALSE))</f>
        <v/>
      </c>
      <c r="D1305" t="str">
        <f t="shared" si="40"/>
        <v/>
      </c>
      <c r="E1305" t="str">
        <f t="shared" si="41"/>
        <v/>
      </c>
      <c r="F1305">
        <f>IF(A1305=0,0,VLOOKUP(A1305,入力ファイル!B:T,5,FALSE))</f>
        <v>0</v>
      </c>
      <c r="G1305">
        <f>IF(A1305=0,0,VLOOKUP(VLOOKUP(A1305,入力ファイル!B:T,6,FALSE),vendors!A:E,5,FALSE))</f>
        <v>0</v>
      </c>
      <c r="H1305">
        <f>IF(A1305=0,0,VLOOKUP(A1305,入力ファイル!B:T,15,FALSE))</f>
        <v>0</v>
      </c>
      <c r="I1305" t="str">
        <f>IFERROR(VLOOKUP(A1305,subject_ids!A:B,2,FALSE),"")</f>
        <v/>
      </c>
      <c r="J1305">
        <f>IF(A1305=0,0,VLOOKUP(A1305,入力ファイル!B:T,17,FALSE))</f>
        <v>0</v>
      </c>
      <c r="K1305">
        <f>IF(A1305=0,0,VLOOKUP(A1305,入力ファイル!B:T,19,FALSE))</f>
        <v>0</v>
      </c>
    </row>
    <row r="1306" spans="1:11">
      <c r="A1306">
        <f>filter_input!E1306</f>
        <v>0</v>
      </c>
      <c r="B1306">
        <f>IF(A1306=0,0,VLOOKUP(A1306,入力ファイル!B:T,3,FALSE))</f>
        <v>0</v>
      </c>
      <c r="C1306" s="1" t="str">
        <f>IF(A1306=0,"",VLOOKUP(A1306,入力ファイル!B:T,4,FALSE))</f>
        <v/>
      </c>
      <c r="D1306" t="str">
        <f t="shared" si="40"/>
        <v/>
      </c>
      <c r="E1306" t="str">
        <f t="shared" si="41"/>
        <v/>
      </c>
      <c r="F1306">
        <f>IF(A1306=0,0,VLOOKUP(A1306,入力ファイル!B:T,5,FALSE))</f>
        <v>0</v>
      </c>
      <c r="G1306">
        <f>IF(A1306=0,0,VLOOKUP(VLOOKUP(A1306,入力ファイル!B:T,6,FALSE),vendors!A:E,5,FALSE))</f>
        <v>0</v>
      </c>
      <c r="H1306">
        <f>IF(A1306=0,0,VLOOKUP(A1306,入力ファイル!B:T,15,FALSE))</f>
        <v>0</v>
      </c>
      <c r="I1306" t="str">
        <f>IFERROR(VLOOKUP(A1306,subject_ids!A:B,2,FALSE),"")</f>
        <v/>
      </c>
      <c r="J1306">
        <f>IF(A1306=0,0,VLOOKUP(A1306,入力ファイル!B:T,17,FALSE))</f>
        <v>0</v>
      </c>
      <c r="K1306">
        <f>IF(A1306=0,0,VLOOKUP(A1306,入力ファイル!B:T,19,FALSE))</f>
        <v>0</v>
      </c>
    </row>
    <row r="1307" spans="1:11">
      <c r="A1307">
        <f>filter_input!E1307</f>
        <v>0</v>
      </c>
      <c r="B1307">
        <f>IF(A1307=0,0,VLOOKUP(A1307,入力ファイル!B:T,3,FALSE))</f>
        <v>0</v>
      </c>
      <c r="C1307" s="1" t="str">
        <f>IF(A1307=0,"",VLOOKUP(A1307,入力ファイル!B:T,4,FALSE))</f>
        <v/>
      </c>
      <c r="D1307" t="str">
        <f t="shared" si="40"/>
        <v/>
      </c>
      <c r="E1307" t="str">
        <f t="shared" si="41"/>
        <v/>
      </c>
      <c r="F1307">
        <f>IF(A1307=0,0,VLOOKUP(A1307,入力ファイル!B:T,5,FALSE))</f>
        <v>0</v>
      </c>
      <c r="G1307">
        <f>IF(A1307=0,0,VLOOKUP(VLOOKUP(A1307,入力ファイル!B:T,6,FALSE),vendors!A:E,5,FALSE))</f>
        <v>0</v>
      </c>
      <c r="H1307">
        <f>IF(A1307=0,0,VLOOKUP(A1307,入力ファイル!B:T,15,FALSE))</f>
        <v>0</v>
      </c>
      <c r="I1307" t="str">
        <f>IFERROR(VLOOKUP(A1307,subject_ids!A:B,2,FALSE),"")</f>
        <v/>
      </c>
      <c r="J1307">
        <f>IF(A1307=0,0,VLOOKUP(A1307,入力ファイル!B:T,17,FALSE))</f>
        <v>0</v>
      </c>
      <c r="K1307">
        <f>IF(A1307=0,0,VLOOKUP(A1307,入力ファイル!B:T,19,FALSE))</f>
        <v>0</v>
      </c>
    </row>
    <row r="1308" spans="1:11">
      <c r="A1308">
        <f>filter_input!E1308</f>
        <v>0</v>
      </c>
      <c r="B1308">
        <f>IF(A1308=0,0,VLOOKUP(A1308,入力ファイル!B:T,3,FALSE))</f>
        <v>0</v>
      </c>
      <c r="C1308" s="1" t="str">
        <f>IF(A1308=0,"",VLOOKUP(A1308,入力ファイル!B:T,4,FALSE))</f>
        <v/>
      </c>
      <c r="D1308" t="str">
        <f t="shared" si="40"/>
        <v/>
      </c>
      <c r="E1308" t="str">
        <f t="shared" si="41"/>
        <v/>
      </c>
      <c r="F1308">
        <f>IF(A1308=0,0,VLOOKUP(A1308,入力ファイル!B:T,5,FALSE))</f>
        <v>0</v>
      </c>
      <c r="G1308">
        <f>IF(A1308=0,0,VLOOKUP(VLOOKUP(A1308,入力ファイル!B:T,6,FALSE),vendors!A:E,5,FALSE))</f>
        <v>0</v>
      </c>
      <c r="H1308">
        <f>IF(A1308=0,0,VLOOKUP(A1308,入力ファイル!B:T,15,FALSE))</f>
        <v>0</v>
      </c>
      <c r="I1308" t="str">
        <f>IFERROR(VLOOKUP(A1308,subject_ids!A:B,2,FALSE),"")</f>
        <v/>
      </c>
      <c r="J1308">
        <f>IF(A1308=0,0,VLOOKUP(A1308,入力ファイル!B:T,17,FALSE))</f>
        <v>0</v>
      </c>
      <c r="K1308">
        <f>IF(A1308=0,0,VLOOKUP(A1308,入力ファイル!B:T,19,FALSE))</f>
        <v>0</v>
      </c>
    </row>
    <row r="1309" spans="1:11">
      <c r="A1309">
        <f>filter_input!E1309</f>
        <v>0</v>
      </c>
      <c r="B1309">
        <f>IF(A1309=0,0,VLOOKUP(A1309,入力ファイル!B:T,3,FALSE))</f>
        <v>0</v>
      </c>
      <c r="C1309" s="1" t="str">
        <f>IF(A1309=0,"",VLOOKUP(A1309,入力ファイル!B:T,4,FALSE))</f>
        <v/>
      </c>
      <c r="D1309" t="str">
        <f t="shared" si="40"/>
        <v/>
      </c>
      <c r="E1309" t="str">
        <f t="shared" si="41"/>
        <v/>
      </c>
      <c r="F1309">
        <f>IF(A1309=0,0,VLOOKUP(A1309,入力ファイル!B:T,5,FALSE))</f>
        <v>0</v>
      </c>
      <c r="G1309">
        <f>IF(A1309=0,0,VLOOKUP(VLOOKUP(A1309,入力ファイル!B:T,6,FALSE),vendors!A:E,5,FALSE))</f>
        <v>0</v>
      </c>
      <c r="H1309">
        <f>IF(A1309=0,0,VLOOKUP(A1309,入力ファイル!B:T,15,FALSE))</f>
        <v>0</v>
      </c>
      <c r="I1309" t="str">
        <f>IFERROR(VLOOKUP(A1309,subject_ids!A:B,2,FALSE),"")</f>
        <v/>
      </c>
      <c r="J1309">
        <f>IF(A1309=0,0,VLOOKUP(A1309,入力ファイル!B:T,17,FALSE))</f>
        <v>0</v>
      </c>
      <c r="K1309">
        <f>IF(A1309=0,0,VLOOKUP(A1309,入力ファイル!B:T,19,FALSE))</f>
        <v>0</v>
      </c>
    </row>
    <row r="1310" spans="1:11">
      <c r="A1310">
        <f>filter_input!E1310</f>
        <v>0</v>
      </c>
      <c r="B1310">
        <f>IF(A1310=0,0,VLOOKUP(A1310,入力ファイル!B:T,3,FALSE))</f>
        <v>0</v>
      </c>
      <c r="C1310" s="1" t="str">
        <f>IF(A1310=0,"",VLOOKUP(A1310,入力ファイル!B:T,4,FALSE))</f>
        <v/>
      </c>
      <c r="D1310" t="str">
        <f t="shared" si="40"/>
        <v/>
      </c>
      <c r="E1310" t="str">
        <f t="shared" si="41"/>
        <v/>
      </c>
      <c r="F1310">
        <f>IF(A1310=0,0,VLOOKUP(A1310,入力ファイル!B:T,5,FALSE))</f>
        <v>0</v>
      </c>
      <c r="G1310">
        <f>IF(A1310=0,0,VLOOKUP(VLOOKUP(A1310,入力ファイル!B:T,6,FALSE),vendors!A:E,5,FALSE))</f>
        <v>0</v>
      </c>
      <c r="H1310">
        <f>IF(A1310=0,0,VLOOKUP(A1310,入力ファイル!B:T,15,FALSE))</f>
        <v>0</v>
      </c>
      <c r="I1310" t="str">
        <f>IFERROR(VLOOKUP(A1310,subject_ids!A:B,2,FALSE),"")</f>
        <v/>
      </c>
      <c r="J1310">
        <f>IF(A1310=0,0,VLOOKUP(A1310,入力ファイル!B:T,17,FALSE))</f>
        <v>0</v>
      </c>
      <c r="K1310">
        <f>IF(A1310=0,0,VLOOKUP(A1310,入力ファイル!B:T,19,FALSE))</f>
        <v>0</v>
      </c>
    </row>
    <row r="1311" spans="1:11">
      <c r="A1311">
        <f>filter_input!E1311</f>
        <v>0</v>
      </c>
      <c r="B1311">
        <f>IF(A1311=0,0,VLOOKUP(A1311,入力ファイル!B:T,3,FALSE))</f>
        <v>0</v>
      </c>
      <c r="C1311" s="1" t="str">
        <f>IF(A1311=0,"",VLOOKUP(A1311,入力ファイル!B:T,4,FALSE))</f>
        <v/>
      </c>
      <c r="D1311" t="str">
        <f t="shared" si="40"/>
        <v/>
      </c>
      <c r="E1311" t="str">
        <f t="shared" si="41"/>
        <v/>
      </c>
      <c r="F1311">
        <f>IF(A1311=0,0,VLOOKUP(A1311,入力ファイル!B:T,5,FALSE))</f>
        <v>0</v>
      </c>
      <c r="G1311">
        <f>IF(A1311=0,0,VLOOKUP(VLOOKUP(A1311,入力ファイル!B:T,6,FALSE),vendors!A:E,5,FALSE))</f>
        <v>0</v>
      </c>
      <c r="H1311">
        <f>IF(A1311=0,0,VLOOKUP(A1311,入力ファイル!B:T,15,FALSE))</f>
        <v>0</v>
      </c>
      <c r="I1311" t="str">
        <f>IFERROR(VLOOKUP(A1311,subject_ids!A:B,2,FALSE),"")</f>
        <v/>
      </c>
      <c r="J1311">
        <f>IF(A1311=0,0,VLOOKUP(A1311,入力ファイル!B:T,17,FALSE))</f>
        <v>0</v>
      </c>
      <c r="K1311">
        <f>IF(A1311=0,0,VLOOKUP(A1311,入力ファイル!B:T,19,FALSE))</f>
        <v>0</v>
      </c>
    </row>
    <row r="1312" spans="1:11">
      <c r="A1312">
        <f>filter_input!E1312</f>
        <v>0</v>
      </c>
      <c r="B1312">
        <f>IF(A1312=0,0,VLOOKUP(A1312,入力ファイル!B:T,3,FALSE))</f>
        <v>0</v>
      </c>
      <c r="C1312" s="1" t="str">
        <f>IF(A1312=0,"",VLOOKUP(A1312,入力ファイル!B:T,4,FALSE))</f>
        <v/>
      </c>
      <c r="D1312" t="str">
        <f t="shared" si="40"/>
        <v/>
      </c>
      <c r="E1312" t="str">
        <f t="shared" si="41"/>
        <v/>
      </c>
      <c r="F1312">
        <f>IF(A1312=0,0,VLOOKUP(A1312,入力ファイル!B:T,5,FALSE))</f>
        <v>0</v>
      </c>
      <c r="G1312">
        <f>IF(A1312=0,0,VLOOKUP(VLOOKUP(A1312,入力ファイル!B:T,6,FALSE),vendors!A:E,5,FALSE))</f>
        <v>0</v>
      </c>
      <c r="H1312">
        <f>IF(A1312=0,0,VLOOKUP(A1312,入力ファイル!B:T,15,FALSE))</f>
        <v>0</v>
      </c>
      <c r="I1312" t="str">
        <f>IFERROR(VLOOKUP(A1312,subject_ids!A:B,2,FALSE),"")</f>
        <v/>
      </c>
      <c r="J1312">
        <f>IF(A1312=0,0,VLOOKUP(A1312,入力ファイル!B:T,17,FALSE))</f>
        <v>0</v>
      </c>
      <c r="K1312">
        <f>IF(A1312=0,0,VLOOKUP(A1312,入力ファイル!B:T,19,FALSE))</f>
        <v>0</v>
      </c>
    </row>
    <row r="1313" spans="1:11">
      <c r="A1313">
        <f>filter_input!E1313</f>
        <v>0</v>
      </c>
      <c r="B1313">
        <f>IF(A1313=0,0,VLOOKUP(A1313,入力ファイル!B:T,3,FALSE))</f>
        <v>0</v>
      </c>
      <c r="C1313" s="1" t="str">
        <f>IF(A1313=0,"",VLOOKUP(A1313,入力ファイル!B:T,4,FALSE))</f>
        <v/>
      </c>
      <c r="D1313" t="str">
        <f t="shared" si="40"/>
        <v/>
      </c>
      <c r="E1313" t="str">
        <f t="shared" si="41"/>
        <v/>
      </c>
      <c r="F1313">
        <f>IF(A1313=0,0,VLOOKUP(A1313,入力ファイル!B:T,5,FALSE))</f>
        <v>0</v>
      </c>
      <c r="G1313">
        <f>IF(A1313=0,0,VLOOKUP(VLOOKUP(A1313,入力ファイル!B:T,6,FALSE),vendors!A:E,5,FALSE))</f>
        <v>0</v>
      </c>
      <c r="H1313">
        <f>IF(A1313=0,0,VLOOKUP(A1313,入力ファイル!B:T,15,FALSE))</f>
        <v>0</v>
      </c>
      <c r="I1313" t="str">
        <f>IFERROR(VLOOKUP(A1313,subject_ids!A:B,2,FALSE),"")</f>
        <v/>
      </c>
      <c r="J1313">
        <f>IF(A1313=0,0,VLOOKUP(A1313,入力ファイル!B:T,17,FALSE))</f>
        <v>0</v>
      </c>
      <c r="K1313">
        <f>IF(A1313=0,0,VLOOKUP(A1313,入力ファイル!B:T,19,FALSE))</f>
        <v>0</v>
      </c>
    </row>
    <row r="1314" spans="1:11">
      <c r="A1314">
        <f>filter_input!E1314</f>
        <v>0</v>
      </c>
      <c r="B1314">
        <f>IF(A1314=0,0,VLOOKUP(A1314,入力ファイル!B:T,3,FALSE))</f>
        <v>0</v>
      </c>
      <c r="C1314" s="1" t="str">
        <f>IF(A1314=0,"",VLOOKUP(A1314,入力ファイル!B:T,4,FALSE))</f>
        <v/>
      </c>
      <c r="D1314" t="str">
        <f t="shared" si="40"/>
        <v/>
      </c>
      <c r="E1314" t="str">
        <f t="shared" si="41"/>
        <v/>
      </c>
      <c r="F1314">
        <f>IF(A1314=0,0,VLOOKUP(A1314,入力ファイル!B:T,5,FALSE))</f>
        <v>0</v>
      </c>
      <c r="G1314">
        <f>IF(A1314=0,0,VLOOKUP(VLOOKUP(A1314,入力ファイル!B:T,6,FALSE),vendors!A:E,5,FALSE))</f>
        <v>0</v>
      </c>
      <c r="H1314">
        <f>IF(A1314=0,0,VLOOKUP(A1314,入力ファイル!B:T,15,FALSE))</f>
        <v>0</v>
      </c>
      <c r="I1314" t="str">
        <f>IFERROR(VLOOKUP(A1314,subject_ids!A:B,2,FALSE),"")</f>
        <v/>
      </c>
      <c r="J1314">
        <f>IF(A1314=0,0,VLOOKUP(A1314,入力ファイル!B:T,17,FALSE))</f>
        <v>0</v>
      </c>
      <c r="K1314">
        <f>IF(A1314=0,0,VLOOKUP(A1314,入力ファイル!B:T,19,FALSE))</f>
        <v>0</v>
      </c>
    </row>
    <row r="1315" spans="1:11">
      <c r="A1315">
        <f>filter_input!E1315</f>
        <v>0</v>
      </c>
      <c r="B1315">
        <f>IF(A1315=0,0,VLOOKUP(A1315,入力ファイル!B:T,3,FALSE))</f>
        <v>0</v>
      </c>
      <c r="C1315" s="1" t="str">
        <f>IF(A1315=0,"",VLOOKUP(A1315,入力ファイル!B:T,4,FALSE))</f>
        <v/>
      </c>
      <c r="D1315" t="str">
        <f t="shared" si="40"/>
        <v/>
      </c>
      <c r="E1315" t="str">
        <f t="shared" si="41"/>
        <v/>
      </c>
      <c r="F1315">
        <f>IF(A1315=0,0,VLOOKUP(A1315,入力ファイル!B:T,5,FALSE))</f>
        <v>0</v>
      </c>
      <c r="G1315">
        <f>IF(A1315=0,0,VLOOKUP(VLOOKUP(A1315,入力ファイル!B:T,6,FALSE),vendors!A:E,5,FALSE))</f>
        <v>0</v>
      </c>
      <c r="H1315">
        <f>IF(A1315=0,0,VLOOKUP(A1315,入力ファイル!B:T,15,FALSE))</f>
        <v>0</v>
      </c>
      <c r="I1315" t="str">
        <f>IFERROR(VLOOKUP(A1315,subject_ids!A:B,2,FALSE),"")</f>
        <v/>
      </c>
      <c r="J1315">
        <f>IF(A1315=0,0,VLOOKUP(A1315,入力ファイル!B:T,17,FALSE))</f>
        <v>0</v>
      </c>
      <c r="K1315">
        <f>IF(A1315=0,0,VLOOKUP(A1315,入力ファイル!B:T,19,FALSE))</f>
        <v>0</v>
      </c>
    </row>
    <row r="1316" spans="1:11">
      <c r="A1316">
        <f>filter_input!E1316</f>
        <v>0</v>
      </c>
      <c r="B1316">
        <f>IF(A1316=0,0,VLOOKUP(A1316,入力ファイル!B:T,3,FALSE))</f>
        <v>0</v>
      </c>
      <c r="C1316" s="1" t="str">
        <f>IF(A1316=0,"",VLOOKUP(A1316,入力ファイル!B:T,4,FALSE))</f>
        <v/>
      </c>
      <c r="D1316" t="str">
        <f t="shared" si="40"/>
        <v/>
      </c>
      <c r="E1316" t="str">
        <f t="shared" si="41"/>
        <v/>
      </c>
      <c r="F1316">
        <f>IF(A1316=0,0,VLOOKUP(A1316,入力ファイル!B:T,5,FALSE))</f>
        <v>0</v>
      </c>
      <c r="G1316">
        <f>IF(A1316=0,0,VLOOKUP(VLOOKUP(A1316,入力ファイル!B:T,6,FALSE),vendors!A:E,5,FALSE))</f>
        <v>0</v>
      </c>
      <c r="H1316">
        <f>IF(A1316=0,0,VLOOKUP(A1316,入力ファイル!B:T,15,FALSE))</f>
        <v>0</v>
      </c>
      <c r="I1316" t="str">
        <f>IFERROR(VLOOKUP(A1316,subject_ids!A:B,2,FALSE),"")</f>
        <v/>
      </c>
      <c r="J1316">
        <f>IF(A1316=0,0,VLOOKUP(A1316,入力ファイル!B:T,17,FALSE))</f>
        <v>0</v>
      </c>
      <c r="K1316">
        <f>IF(A1316=0,0,VLOOKUP(A1316,入力ファイル!B:T,19,FALSE))</f>
        <v>0</v>
      </c>
    </row>
    <row r="1317" spans="1:11">
      <c r="A1317">
        <f>filter_input!E1317</f>
        <v>0</v>
      </c>
      <c r="B1317">
        <f>IF(A1317=0,0,VLOOKUP(A1317,入力ファイル!B:T,3,FALSE))</f>
        <v>0</v>
      </c>
      <c r="C1317" s="1" t="str">
        <f>IF(A1317=0,"",VLOOKUP(A1317,入力ファイル!B:T,4,FALSE))</f>
        <v/>
      </c>
      <c r="D1317" t="str">
        <f t="shared" si="40"/>
        <v/>
      </c>
      <c r="E1317" t="str">
        <f t="shared" si="41"/>
        <v/>
      </c>
      <c r="F1317">
        <f>IF(A1317=0,0,VLOOKUP(A1317,入力ファイル!B:T,5,FALSE))</f>
        <v>0</v>
      </c>
      <c r="G1317">
        <f>IF(A1317=0,0,VLOOKUP(VLOOKUP(A1317,入力ファイル!B:T,6,FALSE),vendors!A:E,5,FALSE))</f>
        <v>0</v>
      </c>
      <c r="H1317">
        <f>IF(A1317=0,0,VLOOKUP(A1317,入力ファイル!B:T,15,FALSE))</f>
        <v>0</v>
      </c>
      <c r="I1317" t="str">
        <f>IFERROR(VLOOKUP(A1317,subject_ids!A:B,2,FALSE),"")</f>
        <v/>
      </c>
      <c r="J1317">
        <f>IF(A1317=0,0,VLOOKUP(A1317,入力ファイル!B:T,17,FALSE))</f>
        <v>0</v>
      </c>
      <c r="K1317">
        <f>IF(A1317=0,0,VLOOKUP(A1317,入力ファイル!B:T,19,FALSE))</f>
        <v>0</v>
      </c>
    </row>
    <row r="1318" spans="1:11">
      <c r="A1318">
        <f>filter_input!E1318</f>
        <v>0</v>
      </c>
      <c r="B1318">
        <f>IF(A1318=0,0,VLOOKUP(A1318,入力ファイル!B:T,3,FALSE))</f>
        <v>0</v>
      </c>
      <c r="C1318" s="1" t="str">
        <f>IF(A1318=0,"",VLOOKUP(A1318,入力ファイル!B:T,4,FALSE))</f>
        <v/>
      </c>
      <c r="D1318" t="str">
        <f t="shared" si="40"/>
        <v/>
      </c>
      <c r="E1318" t="str">
        <f t="shared" si="41"/>
        <v/>
      </c>
      <c r="F1318">
        <f>IF(A1318=0,0,VLOOKUP(A1318,入力ファイル!B:T,5,FALSE))</f>
        <v>0</v>
      </c>
      <c r="G1318">
        <f>IF(A1318=0,0,VLOOKUP(VLOOKUP(A1318,入力ファイル!B:T,6,FALSE),vendors!A:E,5,FALSE))</f>
        <v>0</v>
      </c>
      <c r="H1318">
        <f>IF(A1318=0,0,VLOOKUP(A1318,入力ファイル!B:T,15,FALSE))</f>
        <v>0</v>
      </c>
      <c r="I1318" t="str">
        <f>IFERROR(VLOOKUP(A1318,subject_ids!A:B,2,FALSE),"")</f>
        <v/>
      </c>
      <c r="J1318">
        <f>IF(A1318=0,0,VLOOKUP(A1318,入力ファイル!B:T,17,FALSE))</f>
        <v>0</v>
      </c>
      <c r="K1318">
        <f>IF(A1318=0,0,VLOOKUP(A1318,入力ファイル!B:T,19,FALSE))</f>
        <v>0</v>
      </c>
    </row>
    <row r="1319" spans="1:11">
      <c r="A1319">
        <f>filter_input!E1319</f>
        <v>0</v>
      </c>
      <c r="B1319">
        <f>IF(A1319=0,0,VLOOKUP(A1319,入力ファイル!B:T,3,FALSE))</f>
        <v>0</v>
      </c>
      <c r="C1319" s="1" t="str">
        <f>IF(A1319=0,"",VLOOKUP(A1319,入力ファイル!B:T,4,FALSE))</f>
        <v/>
      </c>
      <c r="D1319" t="str">
        <f t="shared" si="40"/>
        <v/>
      </c>
      <c r="E1319" t="str">
        <f t="shared" si="41"/>
        <v/>
      </c>
      <c r="F1319">
        <f>IF(A1319=0,0,VLOOKUP(A1319,入力ファイル!B:T,5,FALSE))</f>
        <v>0</v>
      </c>
      <c r="G1319">
        <f>IF(A1319=0,0,VLOOKUP(VLOOKUP(A1319,入力ファイル!B:T,6,FALSE),vendors!A:E,5,FALSE))</f>
        <v>0</v>
      </c>
      <c r="H1319">
        <f>IF(A1319=0,0,VLOOKUP(A1319,入力ファイル!B:T,15,FALSE))</f>
        <v>0</v>
      </c>
      <c r="I1319" t="str">
        <f>IFERROR(VLOOKUP(A1319,subject_ids!A:B,2,FALSE),"")</f>
        <v/>
      </c>
      <c r="J1319">
        <f>IF(A1319=0,0,VLOOKUP(A1319,入力ファイル!B:T,17,FALSE))</f>
        <v>0</v>
      </c>
      <c r="K1319">
        <f>IF(A1319=0,0,VLOOKUP(A1319,入力ファイル!B:T,19,FALSE))</f>
        <v>0</v>
      </c>
    </row>
    <row r="1320" spans="1:11">
      <c r="A1320">
        <f>filter_input!E1320</f>
        <v>0</v>
      </c>
      <c r="B1320">
        <f>IF(A1320=0,0,VLOOKUP(A1320,入力ファイル!B:T,3,FALSE))</f>
        <v>0</v>
      </c>
      <c r="C1320" s="1" t="str">
        <f>IF(A1320=0,"",VLOOKUP(A1320,入力ファイル!B:T,4,FALSE))</f>
        <v/>
      </c>
      <c r="D1320" t="str">
        <f t="shared" si="40"/>
        <v/>
      </c>
      <c r="E1320" t="str">
        <f t="shared" si="41"/>
        <v/>
      </c>
      <c r="F1320">
        <f>IF(A1320=0,0,VLOOKUP(A1320,入力ファイル!B:T,5,FALSE))</f>
        <v>0</v>
      </c>
      <c r="G1320">
        <f>IF(A1320=0,0,VLOOKUP(VLOOKUP(A1320,入力ファイル!B:T,6,FALSE),vendors!A:E,5,FALSE))</f>
        <v>0</v>
      </c>
      <c r="H1320">
        <f>IF(A1320=0,0,VLOOKUP(A1320,入力ファイル!B:T,15,FALSE))</f>
        <v>0</v>
      </c>
      <c r="I1320" t="str">
        <f>IFERROR(VLOOKUP(A1320,subject_ids!A:B,2,FALSE),"")</f>
        <v/>
      </c>
      <c r="J1320">
        <f>IF(A1320=0,0,VLOOKUP(A1320,入力ファイル!B:T,17,FALSE))</f>
        <v>0</v>
      </c>
      <c r="K1320">
        <f>IF(A1320=0,0,VLOOKUP(A1320,入力ファイル!B:T,19,FALSE))</f>
        <v>0</v>
      </c>
    </row>
    <row r="1321" spans="1:11">
      <c r="A1321">
        <f>filter_input!E1321</f>
        <v>0</v>
      </c>
      <c r="B1321">
        <f>IF(A1321=0,0,VLOOKUP(A1321,入力ファイル!B:T,3,FALSE))</f>
        <v>0</v>
      </c>
      <c r="C1321" s="1" t="str">
        <f>IF(A1321=0,"",VLOOKUP(A1321,入力ファイル!B:T,4,FALSE))</f>
        <v/>
      </c>
      <c r="D1321" t="str">
        <f t="shared" si="40"/>
        <v/>
      </c>
      <c r="E1321" t="str">
        <f t="shared" si="41"/>
        <v/>
      </c>
      <c r="F1321">
        <f>IF(A1321=0,0,VLOOKUP(A1321,入力ファイル!B:T,5,FALSE))</f>
        <v>0</v>
      </c>
      <c r="G1321">
        <f>IF(A1321=0,0,VLOOKUP(VLOOKUP(A1321,入力ファイル!B:T,6,FALSE),vendors!A:E,5,FALSE))</f>
        <v>0</v>
      </c>
      <c r="H1321">
        <f>IF(A1321=0,0,VLOOKUP(A1321,入力ファイル!B:T,15,FALSE))</f>
        <v>0</v>
      </c>
      <c r="I1321" t="str">
        <f>IFERROR(VLOOKUP(A1321,subject_ids!A:B,2,FALSE),"")</f>
        <v/>
      </c>
      <c r="J1321">
        <f>IF(A1321=0,0,VLOOKUP(A1321,入力ファイル!B:T,17,FALSE))</f>
        <v>0</v>
      </c>
      <c r="K1321">
        <f>IF(A1321=0,0,VLOOKUP(A1321,入力ファイル!B:T,19,FALSE))</f>
        <v>0</v>
      </c>
    </row>
    <row r="1322" spans="1:11">
      <c r="A1322">
        <f>filter_input!E1322</f>
        <v>0</v>
      </c>
      <c r="B1322">
        <f>IF(A1322=0,0,VLOOKUP(A1322,入力ファイル!B:T,3,FALSE))</f>
        <v>0</v>
      </c>
      <c r="C1322" s="1" t="str">
        <f>IF(A1322=0,"",VLOOKUP(A1322,入力ファイル!B:T,4,FALSE))</f>
        <v/>
      </c>
      <c r="D1322" t="str">
        <f t="shared" si="40"/>
        <v/>
      </c>
      <c r="E1322" t="str">
        <f t="shared" si="41"/>
        <v/>
      </c>
      <c r="F1322">
        <f>IF(A1322=0,0,VLOOKUP(A1322,入力ファイル!B:T,5,FALSE))</f>
        <v>0</v>
      </c>
      <c r="G1322">
        <f>IF(A1322=0,0,VLOOKUP(VLOOKUP(A1322,入力ファイル!B:T,6,FALSE),vendors!A:E,5,FALSE))</f>
        <v>0</v>
      </c>
      <c r="H1322">
        <f>IF(A1322=0,0,VLOOKUP(A1322,入力ファイル!B:T,15,FALSE))</f>
        <v>0</v>
      </c>
      <c r="I1322" t="str">
        <f>IFERROR(VLOOKUP(A1322,subject_ids!A:B,2,FALSE),"")</f>
        <v/>
      </c>
      <c r="J1322">
        <f>IF(A1322=0,0,VLOOKUP(A1322,入力ファイル!B:T,17,FALSE))</f>
        <v>0</v>
      </c>
      <c r="K1322">
        <f>IF(A1322=0,0,VLOOKUP(A1322,入力ファイル!B:T,19,FALSE))</f>
        <v>0</v>
      </c>
    </row>
    <row r="1323" spans="1:11">
      <c r="A1323">
        <f>filter_input!E1323</f>
        <v>0</v>
      </c>
      <c r="B1323">
        <f>IF(A1323=0,0,VLOOKUP(A1323,入力ファイル!B:T,3,FALSE))</f>
        <v>0</v>
      </c>
      <c r="C1323" s="1" t="str">
        <f>IF(A1323=0,"",VLOOKUP(A1323,入力ファイル!B:T,4,FALSE))</f>
        <v/>
      </c>
      <c r="D1323" t="str">
        <f t="shared" si="40"/>
        <v/>
      </c>
      <c r="E1323" t="str">
        <f t="shared" si="41"/>
        <v/>
      </c>
      <c r="F1323">
        <f>IF(A1323=0,0,VLOOKUP(A1323,入力ファイル!B:T,5,FALSE))</f>
        <v>0</v>
      </c>
      <c r="G1323">
        <f>IF(A1323=0,0,VLOOKUP(VLOOKUP(A1323,入力ファイル!B:T,6,FALSE),vendors!A:E,5,FALSE))</f>
        <v>0</v>
      </c>
      <c r="H1323">
        <f>IF(A1323=0,0,VLOOKUP(A1323,入力ファイル!B:T,15,FALSE))</f>
        <v>0</v>
      </c>
      <c r="I1323" t="str">
        <f>IFERROR(VLOOKUP(A1323,subject_ids!A:B,2,FALSE),"")</f>
        <v/>
      </c>
      <c r="J1323">
        <f>IF(A1323=0,0,VLOOKUP(A1323,入力ファイル!B:T,17,FALSE))</f>
        <v>0</v>
      </c>
      <c r="K1323">
        <f>IF(A1323=0,0,VLOOKUP(A1323,入力ファイル!B:T,19,FALSE))</f>
        <v>0</v>
      </c>
    </row>
    <row r="1324" spans="1:11">
      <c r="A1324">
        <f>filter_input!E1324</f>
        <v>0</v>
      </c>
      <c r="B1324">
        <f>IF(A1324=0,0,VLOOKUP(A1324,入力ファイル!B:T,3,FALSE))</f>
        <v>0</v>
      </c>
      <c r="C1324" s="1" t="str">
        <f>IF(A1324=0,"",VLOOKUP(A1324,入力ファイル!B:T,4,FALSE))</f>
        <v/>
      </c>
      <c r="D1324" t="str">
        <f t="shared" si="40"/>
        <v/>
      </c>
      <c r="E1324" t="str">
        <f t="shared" si="41"/>
        <v/>
      </c>
      <c r="F1324">
        <f>IF(A1324=0,0,VLOOKUP(A1324,入力ファイル!B:T,5,FALSE))</f>
        <v>0</v>
      </c>
      <c r="G1324">
        <f>IF(A1324=0,0,VLOOKUP(VLOOKUP(A1324,入力ファイル!B:T,6,FALSE),vendors!A:E,5,FALSE))</f>
        <v>0</v>
      </c>
      <c r="H1324">
        <f>IF(A1324=0,0,VLOOKUP(A1324,入力ファイル!B:T,15,FALSE))</f>
        <v>0</v>
      </c>
      <c r="I1324" t="str">
        <f>IFERROR(VLOOKUP(A1324,subject_ids!A:B,2,FALSE),"")</f>
        <v/>
      </c>
      <c r="J1324">
        <f>IF(A1324=0,0,VLOOKUP(A1324,入力ファイル!B:T,17,FALSE))</f>
        <v>0</v>
      </c>
      <c r="K1324">
        <f>IF(A1324=0,0,VLOOKUP(A1324,入力ファイル!B:T,19,FALSE))</f>
        <v>0</v>
      </c>
    </row>
    <row r="1325" spans="1:11">
      <c r="A1325">
        <f>filter_input!E1325</f>
        <v>0</v>
      </c>
      <c r="B1325">
        <f>IF(A1325=0,0,VLOOKUP(A1325,入力ファイル!B:T,3,FALSE))</f>
        <v>0</v>
      </c>
      <c r="C1325" s="1" t="str">
        <f>IF(A1325=0,"",VLOOKUP(A1325,入力ファイル!B:T,4,FALSE))</f>
        <v/>
      </c>
      <c r="D1325" t="str">
        <f t="shared" si="40"/>
        <v/>
      </c>
      <c r="E1325" t="str">
        <f t="shared" si="41"/>
        <v/>
      </c>
      <c r="F1325">
        <f>IF(A1325=0,0,VLOOKUP(A1325,入力ファイル!B:T,5,FALSE))</f>
        <v>0</v>
      </c>
      <c r="G1325">
        <f>IF(A1325=0,0,VLOOKUP(VLOOKUP(A1325,入力ファイル!B:T,6,FALSE),vendors!A:E,5,FALSE))</f>
        <v>0</v>
      </c>
      <c r="H1325">
        <f>IF(A1325=0,0,VLOOKUP(A1325,入力ファイル!B:T,15,FALSE))</f>
        <v>0</v>
      </c>
      <c r="I1325" t="str">
        <f>IFERROR(VLOOKUP(A1325,subject_ids!A:B,2,FALSE),"")</f>
        <v/>
      </c>
      <c r="J1325">
        <f>IF(A1325=0,0,VLOOKUP(A1325,入力ファイル!B:T,17,FALSE))</f>
        <v>0</v>
      </c>
      <c r="K1325">
        <f>IF(A1325=0,0,VLOOKUP(A1325,入力ファイル!B:T,19,FALSE))</f>
        <v>0</v>
      </c>
    </row>
    <row r="1326" spans="1:11">
      <c r="A1326">
        <f>filter_input!E1326</f>
        <v>0</v>
      </c>
      <c r="B1326">
        <f>IF(A1326=0,0,VLOOKUP(A1326,入力ファイル!B:T,3,FALSE))</f>
        <v>0</v>
      </c>
      <c r="C1326" s="1" t="str">
        <f>IF(A1326=0,"",VLOOKUP(A1326,入力ファイル!B:T,4,FALSE))</f>
        <v/>
      </c>
      <c r="D1326" t="str">
        <f t="shared" si="40"/>
        <v/>
      </c>
      <c r="E1326" t="str">
        <f t="shared" si="41"/>
        <v/>
      </c>
      <c r="F1326">
        <f>IF(A1326=0,0,VLOOKUP(A1326,入力ファイル!B:T,5,FALSE))</f>
        <v>0</v>
      </c>
      <c r="G1326">
        <f>IF(A1326=0,0,VLOOKUP(VLOOKUP(A1326,入力ファイル!B:T,6,FALSE),vendors!A:E,5,FALSE))</f>
        <v>0</v>
      </c>
      <c r="H1326">
        <f>IF(A1326=0,0,VLOOKUP(A1326,入力ファイル!B:T,15,FALSE))</f>
        <v>0</v>
      </c>
      <c r="I1326" t="str">
        <f>IFERROR(VLOOKUP(A1326,subject_ids!A:B,2,FALSE),"")</f>
        <v/>
      </c>
      <c r="J1326">
        <f>IF(A1326=0,0,VLOOKUP(A1326,入力ファイル!B:T,17,FALSE))</f>
        <v>0</v>
      </c>
      <c r="K1326">
        <f>IF(A1326=0,0,VLOOKUP(A1326,入力ファイル!B:T,19,FALSE))</f>
        <v>0</v>
      </c>
    </row>
    <row r="1327" spans="1:11">
      <c r="A1327">
        <f>filter_input!E1327</f>
        <v>0</v>
      </c>
      <c r="B1327">
        <f>IF(A1327=0,0,VLOOKUP(A1327,入力ファイル!B:T,3,FALSE))</f>
        <v>0</v>
      </c>
      <c r="C1327" s="1" t="str">
        <f>IF(A1327=0,"",VLOOKUP(A1327,入力ファイル!B:T,4,FALSE))</f>
        <v/>
      </c>
      <c r="D1327" t="str">
        <f t="shared" si="40"/>
        <v/>
      </c>
      <c r="E1327" t="str">
        <f t="shared" si="41"/>
        <v/>
      </c>
      <c r="F1327">
        <f>IF(A1327=0,0,VLOOKUP(A1327,入力ファイル!B:T,5,FALSE))</f>
        <v>0</v>
      </c>
      <c r="G1327">
        <f>IF(A1327=0,0,VLOOKUP(VLOOKUP(A1327,入力ファイル!B:T,6,FALSE),vendors!A:E,5,FALSE))</f>
        <v>0</v>
      </c>
      <c r="H1327">
        <f>IF(A1327=0,0,VLOOKUP(A1327,入力ファイル!B:T,15,FALSE))</f>
        <v>0</v>
      </c>
      <c r="I1327" t="str">
        <f>IFERROR(VLOOKUP(A1327,subject_ids!A:B,2,FALSE),"")</f>
        <v/>
      </c>
      <c r="J1327">
        <f>IF(A1327=0,0,VLOOKUP(A1327,入力ファイル!B:T,17,FALSE))</f>
        <v>0</v>
      </c>
      <c r="K1327">
        <f>IF(A1327=0,0,VLOOKUP(A1327,入力ファイル!B:T,19,FALSE))</f>
        <v>0</v>
      </c>
    </row>
    <row r="1328" spans="1:11">
      <c r="A1328">
        <f>filter_input!E1328</f>
        <v>0</v>
      </c>
      <c r="B1328">
        <f>IF(A1328=0,0,VLOOKUP(A1328,入力ファイル!B:T,3,FALSE))</f>
        <v>0</v>
      </c>
      <c r="C1328" s="1" t="str">
        <f>IF(A1328=0,"",VLOOKUP(A1328,入力ファイル!B:T,4,FALSE))</f>
        <v/>
      </c>
      <c r="D1328" t="str">
        <f t="shared" si="40"/>
        <v/>
      </c>
      <c r="E1328" t="str">
        <f t="shared" si="41"/>
        <v/>
      </c>
      <c r="F1328">
        <f>IF(A1328=0,0,VLOOKUP(A1328,入力ファイル!B:T,5,FALSE))</f>
        <v>0</v>
      </c>
      <c r="G1328">
        <f>IF(A1328=0,0,VLOOKUP(VLOOKUP(A1328,入力ファイル!B:T,6,FALSE),vendors!A:E,5,FALSE))</f>
        <v>0</v>
      </c>
      <c r="H1328">
        <f>IF(A1328=0,0,VLOOKUP(A1328,入力ファイル!B:T,15,FALSE))</f>
        <v>0</v>
      </c>
      <c r="I1328" t="str">
        <f>IFERROR(VLOOKUP(A1328,subject_ids!A:B,2,FALSE),"")</f>
        <v/>
      </c>
      <c r="J1328">
        <f>IF(A1328=0,0,VLOOKUP(A1328,入力ファイル!B:T,17,FALSE))</f>
        <v>0</v>
      </c>
      <c r="K1328">
        <f>IF(A1328=0,0,VLOOKUP(A1328,入力ファイル!B:T,19,FALSE))</f>
        <v>0</v>
      </c>
    </row>
    <row r="1329" spans="1:11">
      <c r="A1329">
        <f>filter_input!E1329</f>
        <v>0</v>
      </c>
      <c r="B1329">
        <f>IF(A1329=0,0,VLOOKUP(A1329,入力ファイル!B:T,3,FALSE))</f>
        <v>0</v>
      </c>
      <c r="C1329" s="1" t="str">
        <f>IF(A1329=0,"",VLOOKUP(A1329,入力ファイル!B:T,4,FALSE))</f>
        <v/>
      </c>
      <c r="D1329" t="str">
        <f t="shared" si="40"/>
        <v/>
      </c>
      <c r="E1329" t="str">
        <f t="shared" si="41"/>
        <v/>
      </c>
      <c r="F1329">
        <f>IF(A1329=0,0,VLOOKUP(A1329,入力ファイル!B:T,5,FALSE))</f>
        <v>0</v>
      </c>
      <c r="G1329">
        <f>IF(A1329=0,0,VLOOKUP(VLOOKUP(A1329,入力ファイル!B:T,6,FALSE),vendors!A:E,5,FALSE))</f>
        <v>0</v>
      </c>
      <c r="H1329">
        <f>IF(A1329=0,0,VLOOKUP(A1329,入力ファイル!B:T,15,FALSE))</f>
        <v>0</v>
      </c>
      <c r="I1329" t="str">
        <f>IFERROR(VLOOKUP(A1329,subject_ids!A:B,2,FALSE),"")</f>
        <v/>
      </c>
      <c r="J1329">
        <f>IF(A1329=0,0,VLOOKUP(A1329,入力ファイル!B:T,17,FALSE))</f>
        <v>0</v>
      </c>
      <c r="K1329">
        <f>IF(A1329=0,0,VLOOKUP(A1329,入力ファイル!B:T,19,FALSE))</f>
        <v>0</v>
      </c>
    </row>
    <row r="1330" spans="1:11">
      <c r="A1330">
        <f>filter_input!E1330</f>
        <v>0</v>
      </c>
      <c r="B1330">
        <f>IF(A1330=0,0,VLOOKUP(A1330,入力ファイル!B:T,3,FALSE))</f>
        <v>0</v>
      </c>
      <c r="C1330" s="1" t="str">
        <f>IF(A1330=0,"",VLOOKUP(A1330,入力ファイル!B:T,4,FALSE))</f>
        <v/>
      </c>
      <c r="D1330" t="str">
        <f t="shared" si="40"/>
        <v/>
      </c>
      <c r="E1330" t="str">
        <f t="shared" si="41"/>
        <v/>
      </c>
      <c r="F1330">
        <f>IF(A1330=0,0,VLOOKUP(A1330,入力ファイル!B:T,5,FALSE))</f>
        <v>0</v>
      </c>
      <c r="G1330">
        <f>IF(A1330=0,0,VLOOKUP(VLOOKUP(A1330,入力ファイル!B:T,6,FALSE),vendors!A:E,5,FALSE))</f>
        <v>0</v>
      </c>
      <c r="H1330">
        <f>IF(A1330=0,0,VLOOKUP(A1330,入力ファイル!B:T,15,FALSE))</f>
        <v>0</v>
      </c>
      <c r="I1330" t="str">
        <f>IFERROR(VLOOKUP(A1330,subject_ids!A:B,2,FALSE),"")</f>
        <v/>
      </c>
      <c r="J1330">
        <f>IF(A1330=0,0,VLOOKUP(A1330,入力ファイル!B:T,17,FALSE))</f>
        <v>0</v>
      </c>
      <c r="K1330">
        <f>IF(A1330=0,0,VLOOKUP(A1330,入力ファイル!B:T,19,FALSE))</f>
        <v>0</v>
      </c>
    </row>
    <row r="1331" spans="1:11">
      <c r="A1331">
        <f>filter_input!E1331</f>
        <v>0</v>
      </c>
      <c r="B1331">
        <f>IF(A1331=0,0,VLOOKUP(A1331,入力ファイル!B:T,3,FALSE))</f>
        <v>0</v>
      </c>
      <c r="C1331" s="1" t="str">
        <f>IF(A1331=0,"",VLOOKUP(A1331,入力ファイル!B:T,4,FALSE))</f>
        <v/>
      </c>
      <c r="D1331" t="str">
        <f t="shared" si="40"/>
        <v/>
      </c>
      <c r="E1331" t="str">
        <f t="shared" si="41"/>
        <v/>
      </c>
      <c r="F1331">
        <f>IF(A1331=0,0,VLOOKUP(A1331,入力ファイル!B:T,5,FALSE))</f>
        <v>0</v>
      </c>
      <c r="G1331">
        <f>IF(A1331=0,0,VLOOKUP(VLOOKUP(A1331,入力ファイル!B:T,6,FALSE),vendors!A:E,5,FALSE))</f>
        <v>0</v>
      </c>
      <c r="H1331">
        <f>IF(A1331=0,0,VLOOKUP(A1331,入力ファイル!B:T,15,FALSE))</f>
        <v>0</v>
      </c>
      <c r="I1331" t="str">
        <f>IFERROR(VLOOKUP(A1331,subject_ids!A:B,2,FALSE),"")</f>
        <v/>
      </c>
      <c r="J1331">
        <f>IF(A1331=0,0,VLOOKUP(A1331,入力ファイル!B:T,17,FALSE))</f>
        <v>0</v>
      </c>
      <c r="K1331">
        <f>IF(A1331=0,0,VLOOKUP(A1331,入力ファイル!B:T,19,FALSE))</f>
        <v>0</v>
      </c>
    </row>
    <row r="1332" spans="1:11">
      <c r="A1332">
        <f>filter_input!E1332</f>
        <v>0</v>
      </c>
      <c r="B1332">
        <f>IF(A1332=0,0,VLOOKUP(A1332,入力ファイル!B:T,3,FALSE))</f>
        <v>0</v>
      </c>
      <c r="C1332" s="1" t="str">
        <f>IF(A1332=0,"",VLOOKUP(A1332,入力ファイル!B:T,4,FALSE))</f>
        <v/>
      </c>
      <c r="D1332" t="str">
        <f t="shared" si="40"/>
        <v/>
      </c>
      <c r="E1332" t="str">
        <f t="shared" si="41"/>
        <v/>
      </c>
      <c r="F1332">
        <f>IF(A1332=0,0,VLOOKUP(A1332,入力ファイル!B:T,5,FALSE))</f>
        <v>0</v>
      </c>
      <c r="G1332">
        <f>IF(A1332=0,0,VLOOKUP(VLOOKUP(A1332,入力ファイル!B:T,6,FALSE),vendors!A:E,5,FALSE))</f>
        <v>0</v>
      </c>
      <c r="H1332">
        <f>IF(A1332=0,0,VLOOKUP(A1332,入力ファイル!B:T,15,FALSE))</f>
        <v>0</v>
      </c>
      <c r="I1332" t="str">
        <f>IFERROR(VLOOKUP(A1332,subject_ids!A:B,2,FALSE),"")</f>
        <v/>
      </c>
      <c r="J1332">
        <f>IF(A1332=0,0,VLOOKUP(A1332,入力ファイル!B:T,17,FALSE))</f>
        <v>0</v>
      </c>
      <c r="K1332">
        <f>IF(A1332=0,0,VLOOKUP(A1332,入力ファイル!B:T,19,FALSE))</f>
        <v>0</v>
      </c>
    </row>
    <row r="1333" spans="1:11">
      <c r="A1333">
        <f>filter_input!E1333</f>
        <v>0</v>
      </c>
      <c r="B1333">
        <f>IF(A1333=0,0,VLOOKUP(A1333,入力ファイル!B:T,3,FALSE))</f>
        <v>0</v>
      </c>
      <c r="C1333" s="1" t="str">
        <f>IF(A1333=0,"",VLOOKUP(A1333,入力ファイル!B:T,4,FALSE))</f>
        <v/>
      </c>
      <c r="D1333" t="str">
        <f t="shared" si="40"/>
        <v/>
      </c>
      <c r="E1333" t="str">
        <f t="shared" si="41"/>
        <v/>
      </c>
      <c r="F1333">
        <f>IF(A1333=0,0,VLOOKUP(A1333,入力ファイル!B:T,5,FALSE))</f>
        <v>0</v>
      </c>
      <c r="G1333">
        <f>IF(A1333=0,0,VLOOKUP(VLOOKUP(A1333,入力ファイル!B:T,6,FALSE),vendors!A:E,5,FALSE))</f>
        <v>0</v>
      </c>
      <c r="H1333">
        <f>IF(A1333=0,0,VLOOKUP(A1333,入力ファイル!B:T,15,FALSE))</f>
        <v>0</v>
      </c>
      <c r="I1333" t="str">
        <f>IFERROR(VLOOKUP(A1333,subject_ids!A:B,2,FALSE),"")</f>
        <v/>
      </c>
      <c r="J1333">
        <f>IF(A1333=0,0,VLOOKUP(A1333,入力ファイル!B:T,17,FALSE))</f>
        <v>0</v>
      </c>
      <c r="K1333">
        <f>IF(A1333=0,0,VLOOKUP(A1333,入力ファイル!B:T,19,FALSE))</f>
        <v>0</v>
      </c>
    </row>
    <row r="1334" spans="1:11">
      <c r="A1334">
        <f>filter_input!E1334</f>
        <v>0</v>
      </c>
      <c r="B1334">
        <f>IF(A1334=0,0,VLOOKUP(A1334,入力ファイル!B:T,3,FALSE))</f>
        <v>0</v>
      </c>
      <c r="C1334" s="1" t="str">
        <f>IF(A1334=0,"",VLOOKUP(A1334,入力ファイル!B:T,4,FALSE))</f>
        <v/>
      </c>
      <c r="D1334" t="str">
        <f t="shared" si="40"/>
        <v/>
      </c>
      <c r="E1334" t="str">
        <f t="shared" si="41"/>
        <v/>
      </c>
      <c r="F1334">
        <f>IF(A1334=0,0,VLOOKUP(A1334,入力ファイル!B:T,5,FALSE))</f>
        <v>0</v>
      </c>
      <c r="G1334">
        <f>IF(A1334=0,0,VLOOKUP(VLOOKUP(A1334,入力ファイル!B:T,6,FALSE),vendors!A:E,5,FALSE))</f>
        <v>0</v>
      </c>
      <c r="H1334">
        <f>IF(A1334=0,0,VLOOKUP(A1334,入力ファイル!B:T,15,FALSE))</f>
        <v>0</v>
      </c>
      <c r="I1334" t="str">
        <f>IFERROR(VLOOKUP(A1334,subject_ids!A:B,2,FALSE),"")</f>
        <v/>
      </c>
      <c r="J1334">
        <f>IF(A1334=0,0,VLOOKUP(A1334,入力ファイル!B:T,17,FALSE))</f>
        <v>0</v>
      </c>
      <c r="K1334">
        <f>IF(A1334=0,0,VLOOKUP(A1334,入力ファイル!B:T,19,FALSE))</f>
        <v>0</v>
      </c>
    </row>
    <row r="1335" spans="1:11">
      <c r="A1335">
        <f>filter_input!E1335</f>
        <v>0</v>
      </c>
      <c r="B1335">
        <f>IF(A1335=0,0,VLOOKUP(A1335,入力ファイル!B:T,3,FALSE))</f>
        <v>0</v>
      </c>
      <c r="C1335" s="1" t="str">
        <f>IF(A1335=0,"",VLOOKUP(A1335,入力ファイル!B:T,4,FALSE))</f>
        <v/>
      </c>
      <c r="D1335" t="str">
        <f t="shared" si="40"/>
        <v/>
      </c>
      <c r="E1335" t="str">
        <f t="shared" si="41"/>
        <v/>
      </c>
      <c r="F1335">
        <f>IF(A1335=0,0,VLOOKUP(A1335,入力ファイル!B:T,5,FALSE))</f>
        <v>0</v>
      </c>
      <c r="G1335">
        <f>IF(A1335=0,0,VLOOKUP(VLOOKUP(A1335,入力ファイル!B:T,6,FALSE),vendors!A:E,5,FALSE))</f>
        <v>0</v>
      </c>
      <c r="H1335">
        <f>IF(A1335=0,0,VLOOKUP(A1335,入力ファイル!B:T,15,FALSE))</f>
        <v>0</v>
      </c>
      <c r="I1335" t="str">
        <f>IFERROR(VLOOKUP(A1335,subject_ids!A:B,2,FALSE),"")</f>
        <v/>
      </c>
      <c r="J1335">
        <f>IF(A1335=0,0,VLOOKUP(A1335,入力ファイル!B:T,17,FALSE))</f>
        <v>0</v>
      </c>
      <c r="K1335">
        <f>IF(A1335=0,0,VLOOKUP(A1335,入力ファイル!B:T,19,FALSE))</f>
        <v>0</v>
      </c>
    </row>
    <row r="1336" spans="1:11">
      <c r="A1336">
        <f>filter_input!E1336</f>
        <v>0</v>
      </c>
      <c r="B1336">
        <f>IF(A1336=0,0,VLOOKUP(A1336,入力ファイル!B:T,3,FALSE))</f>
        <v>0</v>
      </c>
      <c r="C1336" s="1" t="str">
        <f>IF(A1336=0,"",VLOOKUP(A1336,入力ファイル!B:T,4,FALSE))</f>
        <v/>
      </c>
      <c r="D1336" t="str">
        <f t="shared" si="40"/>
        <v/>
      </c>
      <c r="E1336" t="str">
        <f t="shared" si="41"/>
        <v/>
      </c>
      <c r="F1336">
        <f>IF(A1336=0,0,VLOOKUP(A1336,入力ファイル!B:T,5,FALSE))</f>
        <v>0</v>
      </c>
      <c r="G1336">
        <f>IF(A1336=0,0,VLOOKUP(VLOOKUP(A1336,入力ファイル!B:T,6,FALSE),vendors!A:E,5,FALSE))</f>
        <v>0</v>
      </c>
      <c r="H1336">
        <f>IF(A1336=0,0,VLOOKUP(A1336,入力ファイル!B:T,15,FALSE))</f>
        <v>0</v>
      </c>
      <c r="I1336" t="str">
        <f>IFERROR(VLOOKUP(A1336,subject_ids!A:B,2,FALSE),"")</f>
        <v/>
      </c>
      <c r="J1336">
        <f>IF(A1336=0,0,VLOOKUP(A1336,入力ファイル!B:T,17,FALSE))</f>
        <v>0</v>
      </c>
      <c r="K1336">
        <f>IF(A1336=0,0,VLOOKUP(A1336,入力ファイル!B:T,19,FALSE))</f>
        <v>0</v>
      </c>
    </row>
    <row r="1337" spans="1:11">
      <c r="A1337">
        <f>filter_input!E1337</f>
        <v>0</v>
      </c>
      <c r="B1337">
        <f>IF(A1337=0,0,VLOOKUP(A1337,入力ファイル!B:T,3,FALSE))</f>
        <v>0</v>
      </c>
      <c r="C1337" s="1" t="str">
        <f>IF(A1337=0,"",VLOOKUP(A1337,入力ファイル!B:T,4,FALSE))</f>
        <v/>
      </c>
      <c r="D1337" t="str">
        <f t="shared" si="40"/>
        <v/>
      </c>
      <c r="E1337" t="str">
        <f t="shared" si="41"/>
        <v/>
      </c>
      <c r="F1337">
        <f>IF(A1337=0,0,VLOOKUP(A1337,入力ファイル!B:T,5,FALSE))</f>
        <v>0</v>
      </c>
      <c r="G1337">
        <f>IF(A1337=0,0,VLOOKUP(VLOOKUP(A1337,入力ファイル!B:T,6,FALSE),vendors!A:E,5,FALSE))</f>
        <v>0</v>
      </c>
      <c r="H1337">
        <f>IF(A1337=0,0,VLOOKUP(A1337,入力ファイル!B:T,15,FALSE))</f>
        <v>0</v>
      </c>
      <c r="I1337" t="str">
        <f>IFERROR(VLOOKUP(A1337,subject_ids!A:B,2,FALSE),"")</f>
        <v/>
      </c>
      <c r="J1337">
        <f>IF(A1337=0,0,VLOOKUP(A1337,入力ファイル!B:T,17,FALSE))</f>
        <v>0</v>
      </c>
      <c r="K1337">
        <f>IF(A1337=0,0,VLOOKUP(A1337,入力ファイル!B:T,19,FALSE))</f>
        <v>0</v>
      </c>
    </row>
    <row r="1338" spans="1:11">
      <c r="A1338">
        <f>filter_input!E1338</f>
        <v>0</v>
      </c>
      <c r="B1338">
        <f>IF(A1338=0,0,VLOOKUP(A1338,入力ファイル!B:T,3,FALSE))</f>
        <v>0</v>
      </c>
      <c r="C1338" s="1" t="str">
        <f>IF(A1338=0,"",VLOOKUP(A1338,入力ファイル!B:T,4,FALSE))</f>
        <v/>
      </c>
      <c r="D1338" t="str">
        <f t="shared" si="40"/>
        <v/>
      </c>
      <c r="E1338" t="str">
        <f t="shared" si="41"/>
        <v/>
      </c>
      <c r="F1338">
        <f>IF(A1338=0,0,VLOOKUP(A1338,入力ファイル!B:T,5,FALSE))</f>
        <v>0</v>
      </c>
      <c r="G1338">
        <f>IF(A1338=0,0,VLOOKUP(VLOOKUP(A1338,入力ファイル!B:T,6,FALSE),vendors!A:E,5,FALSE))</f>
        <v>0</v>
      </c>
      <c r="H1338">
        <f>IF(A1338=0,0,VLOOKUP(A1338,入力ファイル!B:T,15,FALSE))</f>
        <v>0</v>
      </c>
      <c r="I1338" t="str">
        <f>IFERROR(VLOOKUP(A1338,subject_ids!A:B,2,FALSE),"")</f>
        <v/>
      </c>
      <c r="J1338">
        <f>IF(A1338=0,0,VLOOKUP(A1338,入力ファイル!B:T,17,FALSE))</f>
        <v>0</v>
      </c>
      <c r="K1338">
        <f>IF(A1338=0,0,VLOOKUP(A1338,入力ファイル!B:T,19,FALSE))</f>
        <v>0</v>
      </c>
    </row>
    <row r="1339" spans="1:11">
      <c r="A1339">
        <f>filter_input!E1339</f>
        <v>0</v>
      </c>
      <c r="B1339">
        <f>IF(A1339=0,0,VLOOKUP(A1339,入力ファイル!B:T,3,FALSE))</f>
        <v>0</v>
      </c>
      <c r="C1339" s="1" t="str">
        <f>IF(A1339=0,"",VLOOKUP(A1339,入力ファイル!B:T,4,FALSE))</f>
        <v/>
      </c>
      <c r="D1339" t="str">
        <f t="shared" si="40"/>
        <v/>
      </c>
      <c r="E1339" t="str">
        <f t="shared" si="41"/>
        <v/>
      </c>
      <c r="F1339">
        <f>IF(A1339=0,0,VLOOKUP(A1339,入力ファイル!B:T,5,FALSE))</f>
        <v>0</v>
      </c>
      <c r="G1339">
        <f>IF(A1339=0,0,VLOOKUP(VLOOKUP(A1339,入力ファイル!B:T,6,FALSE),vendors!A:E,5,FALSE))</f>
        <v>0</v>
      </c>
      <c r="H1339">
        <f>IF(A1339=0,0,VLOOKUP(A1339,入力ファイル!B:T,15,FALSE))</f>
        <v>0</v>
      </c>
      <c r="I1339" t="str">
        <f>IFERROR(VLOOKUP(A1339,subject_ids!A:B,2,FALSE),"")</f>
        <v/>
      </c>
      <c r="J1339">
        <f>IF(A1339=0,0,VLOOKUP(A1339,入力ファイル!B:T,17,FALSE))</f>
        <v>0</v>
      </c>
      <c r="K1339">
        <f>IF(A1339=0,0,VLOOKUP(A1339,入力ファイル!B:T,19,FALSE))</f>
        <v>0</v>
      </c>
    </row>
    <row r="1340" spans="1:11">
      <c r="A1340">
        <f>filter_input!E1340</f>
        <v>0</v>
      </c>
      <c r="B1340">
        <f>IF(A1340=0,0,VLOOKUP(A1340,入力ファイル!B:T,3,FALSE))</f>
        <v>0</v>
      </c>
      <c r="C1340" s="1" t="str">
        <f>IF(A1340=0,"",VLOOKUP(A1340,入力ファイル!B:T,4,FALSE))</f>
        <v/>
      </c>
      <c r="D1340" t="str">
        <f t="shared" si="40"/>
        <v/>
      </c>
      <c r="E1340" t="str">
        <f t="shared" si="41"/>
        <v/>
      </c>
      <c r="F1340">
        <f>IF(A1340=0,0,VLOOKUP(A1340,入力ファイル!B:T,5,FALSE))</f>
        <v>0</v>
      </c>
      <c r="G1340">
        <f>IF(A1340=0,0,VLOOKUP(VLOOKUP(A1340,入力ファイル!B:T,6,FALSE),vendors!A:E,5,FALSE))</f>
        <v>0</v>
      </c>
      <c r="H1340">
        <f>IF(A1340=0,0,VLOOKUP(A1340,入力ファイル!B:T,15,FALSE))</f>
        <v>0</v>
      </c>
      <c r="I1340" t="str">
        <f>IFERROR(VLOOKUP(A1340,subject_ids!A:B,2,FALSE),"")</f>
        <v/>
      </c>
      <c r="J1340">
        <f>IF(A1340=0,0,VLOOKUP(A1340,入力ファイル!B:T,17,FALSE))</f>
        <v>0</v>
      </c>
      <c r="K1340">
        <f>IF(A1340=0,0,VLOOKUP(A1340,入力ファイル!B:T,19,FALSE))</f>
        <v>0</v>
      </c>
    </row>
    <row r="1341" spans="1:11">
      <c r="A1341">
        <f>filter_input!E1341</f>
        <v>0</v>
      </c>
      <c r="B1341">
        <f>IF(A1341=0,0,VLOOKUP(A1341,入力ファイル!B:T,3,FALSE))</f>
        <v>0</v>
      </c>
      <c r="C1341" s="1" t="str">
        <f>IF(A1341=0,"",VLOOKUP(A1341,入力ファイル!B:T,4,FALSE))</f>
        <v/>
      </c>
      <c r="D1341" t="str">
        <f t="shared" si="40"/>
        <v/>
      </c>
      <c r="E1341" t="str">
        <f t="shared" si="41"/>
        <v/>
      </c>
      <c r="F1341">
        <f>IF(A1341=0,0,VLOOKUP(A1341,入力ファイル!B:T,5,FALSE))</f>
        <v>0</v>
      </c>
      <c r="G1341">
        <f>IF(A1341=0,0,VLOOKUP(VLOOKUP(A1341,入力ファイル!B:T,6,FALSE),vendors!A:E,5,FALSE))</f>
        <v>0</v>
      </c>
      <c r="H1341">
        <f>IF(A1341=0,0,VLOOKUP(A1341,入力ファイル!B:T,15,FALSE))</f>
        <v>0</v>
      </c>
      <c r="I1341" t="str">
        <f>IFERROR(VLOOKUP(A1341,subject_ids!A:B,2,FALSE),"")</f>
        <v/>
      </c>
      <c r="J1341">
        <f>IF(A1341=0,0,VLOOKUP(A1341,入力ファイル!B:T,17,FALSE))</f>
        <v>0</v>
      </c>
      <c r="K1341">
        <f>IF(A1341=0,0,VLOOKUP(A1341,入力ファイル!B:T,19,FALSE))</f>
        <v>0</v>
      </c>
    </row>
    <row r="1342" spans="1:11">
      <c r="A1342">
        <f>filter_input!E1342</f>
        <v>0</v>
      </c>
      <c r="B1342">
        <f>IF(A1342=0,0,VLOOKUP(A1342,入力ファイル!B:T,3,FALSE))</f>
        <v>0</v>
      </c>
      <c r="C1342" s="1" t="str">
        <f>IF(A1342=0,"",VLOOKUP(A1342,入力ファイル!B:T,4,FALSE))</f>
        <v/>
      </c>
      <c r="D1342" t="str">
        <f t="shared" si="40"/>
        <v/>
      </c>
      <c r="E1342" t="str">
        <f t="shared" si="41"/>
        <v/>
      </c>
      <c r="F1342">
        <f>IF(A1342=0,0,VLOOKUP(A1342,入力ファイル!B:T,5,FALSE))</f>
        <v>0</v>
      </c>
      <c r="G1342">
        <f>IF(A1342=0,0,VLOOKUP(VLOOKUP(A1342,入力ファイル!B:T,6,FALSE),vendors!A:E,5,FALSE))</f>
        <v>0</v>
      </c>
      <c r="H1342">
        <f>IF(A1342=0,0,VLOOKUP(A1342,入力ファイル!B:T,15,FALSE))</f>
        <v>0</v>
      </c>
      <c r="I1342" t="str">
        <f>IFERROR(VLOOKUP(A1342,subject_ids!A:B,2,FALSE),"")</f>
        <v/>
      </c>
      <c r="J1342">
        <f>IF(A1342=0,0,VLOOKUP(A1342,入力ファイル!B:T,17,FALSE))</f>
        <v>0</v>
      </c>
      <c r="K1342">
        <f>IF(A1342=0,0,VLOOKUP(A1342,入力ファイル!B:T,19,FALSE))</f>
        <v>0</v>
      </c>
    </row>
    <row r="1343" spans="1:11">
      <c r="A1343">
        <f>filter_input!E1343</f>
        <v>0</v>
      </c>
      <c r="B1343">
        <f>IF(A1343=0,0,VLOOKUP(A1343,入力ファイル!B:T,3,FALSE))</f>
        <v>0</v>
      </c>
      <c r="C1343" s="1" t="str">
        <f>IF(A1343=0,"",VLOOKUP(A1343,入力ファイル!B:T,4,FALSE))</f>
        <v/>
      </c>
      <c r="D1343" t="str">
        <f t="shared" si="40"/>
        <v/>
      </c>
      <c r="E1343" t="str">
        <f t="shared" si="41"/>
        <v/>
      </c>
      <c r="F1343">
        <f>IF(A1343=0,0,VLOOKUP(A1343,入力ファイル!B:T,5,FALSE))</f>
        <v>0</v>
      </c>
      <c r="G1343">
        <f>IF(A1343=0,0,VLOOKUP(VLOOKUP(A1343,入力ファイル!B:T,6,FALSE),vendors!A:E,5,FALSE))</f>
        <v>0</v>
      </c>
      <c r="H1343">
        <f>IF(A1343=0,0,VLOOKUP(A1343,入力ファイル!B:T,15,FALSE))</f>
        <v>0</v>
      </c>
      <c r="I1343" t="str">
        <f>IFERROR(VLOOKUP(A1343,subject_ids!A:B,2,FALSE),"")</f>
        <v/>
      </c>
      <c r="J1343">
        <f>IF(A1343=0,0,VLOOKUP(A1343,入力ファイル!B:T,17,FALSE))</f>
        <v>0</v>
      </c>
      <c r="K1343">
        <f>IF(A1343=0,0,VLOOKUP(A1343,入力ファイル!B:T,19,FALSE))</f>
        <v>0</v>
      </c>
    </row>
    <row r="1344" spans="1:11">
      <c r="A1344">
        <f>filter_input!E1344</f>
        <v>0</v>
      </c>
      <c r="B1344">
        <f>IF(A1344=0,0,VLOOKUP(A1344,入力ファイル!B:T,3,FALSE))</f>
        <v>0</v>
      </c>
      <c r="C1344" s="1" t="str">
        <f>IF(A1344=0,"",VLOOKUP(A1344,入力ファイル!B:T,4,FALSE))</f>
        <v/>
      </c>
      <c r="D1344" t="str">
        <f t="shared" si="40"/>
        <v/>
      </c>
      <c r="E1344" t="str">
        <f t="shared" si="41"/>
        <v/>
      </c>
      <c r="F1344">
        <f>IF(A1344=0,0,VLOOKUP(A1344,入力ファイル!B:T,5,FALSE))</f>
        <v>0</v>
      </c>
      <c r="G1344">
        <f>IF(A1344=0,0,VLOOKUP(VLOOKUP(A1344,入力ファイル!B:T,6,FALSE),vendors!A:E,5,FALSE))</f>
        <v>0</v>
      </c>
      <c r="H1344">
        <f>IF(A1344=0,0,VLOOKUP(A1344,入力ファイル!B:T,15,FALSE))</f>
        <v>0</v>
      </c>
      <c r="I1344" t="str">
        <f>IFERROR(VLOOKUP(A1344,subject_ids!A:B,2,FALSE),"")</f>
        <v/>
      </c>
      <c r="J1344">
        <f>IF(A1344=0,0,VLOOKUP(A1344,入力ファイル!B:T,17,FALSE))</f>
        <v>0</v>
      </c>
      <c r="K1344">
        <f>IF(A1344=0,0,VLOOKUP(A1344,入力ファイル!B:T,19,FALSE))</f>
        <v>0</v>
      </c>
    </row>
    <row r="1345" spans="1:11">
      <c r="A1345">
        <f>filter_input!E1345</f>
        <v>0</v>
      </c>
      <c r="B1345">
        <f>IF(A1345=0,0,VLOOKUP(A1345,入力ファイル!B:T,3,FALSE))</f>
        <v>0</v>
      </c>
      <c r="C1345" s="1" t="str">
        <f>IF(A1345=0,"",VLOOKUP(A1345,入力ファイル!B:T,4,FALSE))</f>
        <v/>
      </c>
      <c r="D1345" t="str">
        <f t="shared" si="40"/>
        <v/>
      </c>
      <c r="E1345" t="str">
        <f t="shared" si="41"/>
        <v/>
      </c>
      <c r="F1345">
        <f>IF(A1345=0,0,VLOOKUP(A1345,入力ファイル!B:T,5,FALSE))</f>
        <v>0</v>
      </c>
      <c r="G1345">
        <f>IF(A1345=0,0,VLOOKUP(VLOOKUP(A1345,入力ファイル!B:T,6,FALSE),vendors!A:E,5,FALSE))</f>
        <v>0</v>
      </c>
      <c r="H1345">
        <f>IF(A1345=0,0,VLOOKUP(A1345,入力ファイル!B:T,15,FALSE))</f>
        <v>0</v>
      </c>
      <c r="I1345" t="str">
        <f>IFERROR(VLOOKUP(A1345,subject_ids!A:B,2,FALSE),"")</f>
        <v/>
      </c>
      <c r="J1345">
        <f>IF(A1345=0,0,VLOOKUP(A1345,入力ファイル!B:T,17,FALSE))</f>
        <v>0</v>
      </c>
      <c r="K1345">
        <f>IF(A1345=0,0,VLOOKUP(A1345,入力ファイル!B:T,19,FALSE))</f>
        <v>0</v>
      </c>
    </row>
    <row r="1346" spans="1:11">
      <c r="A1346">
        <f>filter_input!E1346</f>
        <v>0</v>
      </c>
      <c r="B1346">
        <f>IF(A1346=0,0,VLOOKUP(A1346,入力ファイル!B:T,3,FALSE))</f>
        <v>0</v>
      </c>
      <c r="C1346" s="1" t="str">
        <f>IF(A1346=0,"",VLOOKUP(A1346,入力ファイル!B:T,4,FALSE))</f>
        <v/>
      </c>
      <c r="D1346" t="str">
        <f t="shared" si="40"/>
        <v/>
      </c>
      <c r="E1346" t="str">
        <f t="shared" si="41"/>
        <v/>
      </c>
      <c r="F1346">
        <f>IF(A1346=0,0,VLOOKUP(A1346,入力ファイル!B:T,5,FALSE))</f>
        <v>0</v>
      </c>
      <c r="G1346">
        <f>IF(A1346=0,0,VLOOKUP(VLOOKUP(A1346,入力ファイル!B:T,6,FALSE),vendors!A:E,5,FALSE))</f>
        <v>0</v>
      </c>
      <c r="H1346">
        <f>IF(A1346=0,0,VLOOKUP(A1346,入力ファイル!B:T,15,FALSE))</f>
        <v>0</v>
      </c>
      <c r="I1346" t="str">
        <f>IFERROR(VLOOKUP(A1346,subject_ids!A:B,2,FALSE),"")</f>
        <v/>
      </c>
      <c r="J1346">
        <f>IF(A1346=0,0,VLOOKUP(A1346,入力ファイル!B:T,17,FALSE))</f>
        <v>0</v>
      </c>
      <c r="K1346">
        <f>IF(A1346=0,0,VLOOKUP(A1346,入力ファイル!B:T,19,FALSE))</f>
        <v>0</v>
      </c>
    </row>
    <row r="1347" spans="1:11">
      <c r="A1347">
        <f>filter_input!E1347</f>
        <v>0</v>
      </c>
      <c r="B1347">
        <f>IF(A1347=0,0,VLOOKUP(A1347,入力ファイル!B:T,3,FALSE))</f>
        <v>0</v>
      </c>
      <c r="C1347" s="1" t="str">
        <f>IF(A1347=0,"",VLOOKUP(A1347,入力ファイル!B:T,4,FALSE))</f>
        <v/>
      </c>
      <c r="D1347" t="str">
        <f t="shared" ref="D1347:D1410" si="42">IF(A1347=0,"",YEAR(C1347))</f>
        <v/>
      </c>
      <c r="E1347" t="str">
        <f t="shared" ref="E1347:E1410" si="43">IF(A1347=0,"",INT(C1347*10000))</f>
        <v/>
      </c>
      <c r="F1347">
        <f>IF(A1347=0,0,VLOOKUP(A1347,入力ファイル!B:T,5,FALSE))</f>
        <v>0</v>
      </c>
      <c r="G1347">
        <f>IF(A1347=0,0,VLOOKUP(VLOOKUP(A1347,入力ファイル!B:T,6,FALSE),vendors!A:E,5,FALSE))</f>
        <v>0</v>
      </c>
      <c r="H1347">
        <f>IF(A1347=0,0,VLOOKUP(A1347,入力ファイル!B:T,15,FALSE))</f>
        <v>0</v>
      </c>
      <c r="I1347" t="str">
        <f>IFERROR(VLOOKUP(A1347,subject_ids!A:B,2,FALSE),"")</f>
        <v/>
      </c>
      <c r="J1347">
        <f>IF(A1347=0,0,VLOOKUP(A1347,入力ファイル!B:T,17,FALSE))</f>
        <v>0</v>
      </c>
      <c r="K1347">
        <f>IF(A1347=0,0,VLOOKUP(A1347,入力ファイル!B:T,19,FALSE))</f>
        <v>0</v>
      </c>
    </row>
    <row r="1348" spans="1:11">
      <c r="A1348">
        <f>filter_input!E1348</f>
        <v>0</v>
      </c>
      <c r="B1348">
        <f>IF(A1348=0,0,VLOOKUP(A1348,入力ファイル!B:T,3,FALSE))</f>
        <v>0</v>
      </c>
      <c r="C1348" s="1" t="str">
        <f>IF(A1348=0,"",VLOOKUP(A1348,入力ファイル!B:T,4,FALSE))</f>
        <v/>
      </c>
      <c r="D1348" t="str">
        <f t="shared" si="42"/>
        <v/>
      </c>
      <c r="E1348" t="str">
        <f t="shared" si="43"/>
        <v/>
      </c>
      <c r="F1348">
        <f>IF(A1348=0,0,VLOOKUP(A1348,入力ファイル!B:T,5,FALSE))</f>
        <v>0</v>
      </c>
      <c r="G1348">
        <f>IF(A1348=0,0,VLOOKUP(VLOOKUP(A1348,入力ファイル!B:T,6,FALSE),vendors!A:E,5,FALSE))</f>
        <v>0</v>
      </c>
      <c r="H1348">
        <f>IF(A1348=0,0,VLOOKUP(A1348,入力ファイル!B:T,15,FALSE))</f>
        <v>0</v>
      </c>
      <c r="I1348" t="str">
        <f>IFERROR(VLOOKUP(A1348,subject_ids!A:B,2,FALSE),"")</f>
        <v/>
      </c>
      <c r="J1348">
        <f>IF(A1348=0,0,VLOOKUP(A1348,入力ファイル!B:T,17,FALSE))</f>
        <v>0</v>
      </c>
      <c r="K1348">
        <f>IF(A1348=0,0,VLOOKUP(A1348,入力ファイル!B:T,19,FALSE))</f>
        <v>0</v>
      </c>
    </row>
    <row r="1349" spans="1:11">
      <c r="A1349">
        <f>filter_input!E1349</f>
        <v>0</v>
      </c>
      <c r="B1349">
        <f>IF(A1349=0,0,VLOOKUP(A1349,入力ファイル!B:T,3,FALSE))</f>
        <v>0</v>
      </c>
      <c r="C1349" s="1" t="str">
        <f>IF(A1349=0,"",VLOOKUP(A1349,入力ファイル!B:T,4,FALSE))</f>
        <v/>
      </c>
      <c r="D1349" t="str">
        <f t="shared" si="42"/>
        <v/>
      </c>
      <c r="E1349" t="str">
        <f t="shared" si="43"/>
        <v/>
      </c>
      <c r="F1349">
        <f>IF(A1349=0,0,VLOOKUP(A1349,入力ファイル!B:T,5,FALSE))</f>
        <v>0</v>
      </c>
      <c r="G1349">
        <f>IF(A1349=0,0,VLOOKUP(VLOOKUP(A1349,入力ファイル!B:T,6,FALSE),vendors!A:E,5,FALSE))</f>
        <v>0</v>
      </c>
      <c r="H1349">
        <f>IF(A1349=0,0,VLOOKUP(A1349,入力ファイル!B:T,15,FALSE))</f>
        <v>0</v>
      </c>
      <c r="I1349" t="str">
        <f>IFERROR(VLOOKUP(A1349,subject_ids!A:B,2,FALSE),"")</f>
        <v/>
      </c>
      <c r="J1349">
        <f>IF(A1349=0,0,VLOOKUP(A1349,入力ファイル!B:T,17,FALSE))</f>
        <v>0</v>
      </c>
      <c r="K1349">
        <f>IF(A1349=0,0,VLOOKUP(A1349,入力ファイル!B:T,19,FALSE))</f>
        <v>0</v>
      </c>
    </row>
    <row r="1350" spans="1:11">
      <c r="A1350">
        <f>filter_input!E1350</f>
        <v>0</v>
      </c>
      <c r="B1350">
        <f>IF(A1350=0,0,VLOOKUP(A1350,入力ファイル!B:T,3,FALSE))</f>
        <v>0</v>
      </c>
      <c r="C1350" s="1" t="str">
        <f>IF(A1350=0,"",VLOOKUP(A1350,入力ファイル!B:T,4,FALSE))</f>
        <v/>
      </c>
      <c r="D1350" t="str">
        <f t="shared" si="42"/>
        <v/>
      </c>
      <c r="E1350" t="str">
        <f t="shared" si="43"/>
        <v/>
      </c>
      <c r="F1350">
        <f>IF(A1350=0,0,VLOOKUP(A1350,入力ファイル!B:T,5,FALSE))</f>
        <v>0</v>
      </c>
      <c r="G1350">
        <f>IF(A1350=0,0,VLOOKUP(VLOOKUP(A1350,入力ファイル!B:T,6,FALSE),vendors!A:E,5,FALSE))</f>
        <v>0</v>
      </c>
      <c r="H1350">
        <f>IF(A1350=0,0,VLOOKUP(A1350,入力ファイル!B:T,15,FALSE))</f>
        <v>0</v>
      </c>
      <c r="I1350" t="str">
        <f>IFERROR(VLOOKUP(A1350,subject_ids!A:B,2,FALSE),"")</f>
        <v/>
      </c>
      <c r="J1350">
        <f>IF(A1350=0,0,VLOOKUP(A1350,入力ファイル!B:T,17,FALSE))</f>
        <v>0</v>
      </c>
      <c r="K1350">
        <f>IF(A1350=0,0,VLOOKUP(A1350,入力ファイル!B:T,19,FALSE))</f>
        <v>0</v>
      </c>
    </row>
    <row r="1351" spans="1:11">
      <c r="A1351">
        <f>filter_input!E1351</f>
        <v>0</v>
      </c>
      <c r="B1351">
        <f>IF(A1351=0,0,VLOOKUP(A1351,入力ファイル!B:T,3,FALSE))</f>
        <v>0</v>
      </c>
      <c r="C1351" s="1" t="str">
        <f>IF(A1351=0,"",VLOOKUP(A1351,入力ファイル!B:T,4,FALSE))</f>
        <v/>
      </c>
      <c r="D1351" t="str">
        <f t="shared" si="42"/>
        <v/>
      </c>
      <c r="E1351" t="str">
        <f t="shared" si="43"/>
        <v/>
      </c>
      <c r="F1351">
        <f>IF(A1351=0,0,VLOOKUP(A1351,入力ファイル!B:T,5,FALSE))</f>
        <v>0</v>
      </c>
      <c r="G1351">
        <f>IF(A1351=0,0,VLOOKUP(VLOOKUP(A1351,入力ファイル!B:T,6,FALSE),vendors!A:E,5,FALSE))</f>
        <v>0</v>
      </c>
      <c r="H1351">
        <f>IF(A1351=0,0,VLOOKUP(A1351,入力ファイル!B:T,15,FALSE))</f>
        <v>0</v>
      </c>
      <c r="I1351" t="str">
        <f>IFERROR(VLOOKUP(A1351,subject_ids!A:B,2,FALSE),"")</f>
        <v/>
      </c>
      <c r="J1351">
        <f>IF(A1351=0,0,VLOOKUP(A1351,入力ファイル!B:T,17,FALSE))</f>
        <v>0</v>
      </c>
      <c r="K1351">
        <f>IF(A1351=0,0,VLOOKUP(A1351,入力ファイル!B:T,19,FALSE))</f>
        <v>0</v>
      </c>
    </row>
    <row r="1352" spans="1:11">
      <c r="A1352">
        <f>filter_input!E1352</f>
        <v>0</v>
      </c>
      <c r="B1352">
        <f>IF(A1352=0,0,VLOOKUP(A1352,入力ファイル!B:T,3,FALSE))</f>
        <v>0</v>
      </c>
      <c r="C1352" s="1" t="str">
        <f>IF(A1352=0,"",VLOOKUP(A1352,入力ファイル!B:T,4,FALSE))</f>
        <v/>
      </c>
      <c r="D1352" t="str">
        <f t="shared" si="42"/>
        <v/>
      </c>
      <c r="E1352" t="str">
        <f t="shared" si="43"/>
        <v/>
      </c>
      <c r="F1352">
        <f>IF(A1352=0,0,VLOOKUP(A1352,入力ファイル!B:T,5,FALSE))</f>
        <v>0</v>
      </c>
      <c r="G1352">
        <f>IF(A1352=0,0,VLOOKUP(VLOOKUP(A1352,入力ファイル!B:T,6,FALSE),vendors!A:E,5,FALSE))</f>
        <v>0</v>
      </c>
      <c r="H1352">
        <f>IF(A1352=0,0,VLOOKUP(A1352,入力ファイル!B:T,15,FALSE))</f>
        <v>0</v>
      </c>
      <c r="I1352" t="str">
        <f>IFERROR(VLOOKUP(A1352,subject_ids!A:B,2,FALSE),"")</f>
        <v/>
      </c>
      <c r="J1352">
        <f>IF(A1352=0,0,VLOOKUP(A1352,入力ファイル!B:T,17,FALSE))</f>
        <v>0</v>
      </c>
      <c r="K1352">
        <f>IF(A1352=0,0,VLOOKUP(A1352,入力ファイル!B:T,19,FALSE))</f>
        <v>0</v>
      </c>
    </row>
    <row r="1353" spans="1:11">
      <c r="A1353">
        <f>filter_input!E1353</f>
        <v>0</v>
      </c>
      <c r="B1353">
        <f>IF(A1353=0,0,VLOOKUP(A1353,入力ファイル!B:T,3,FALSE))</f>
        <v>0</v>
      </c>
      <c r="C1353" s="1" t="str">
        <f>IF(A1353=0,"",VLOOKUP(A1353,入力ファイル!B:T,4,FALSE))</f>
        <v/>
      </c>
      <c r="D1353" t="str">
        <f t="shared" si="42"/>
        <v/>
      </c>
      <c r="E1353" t="str">
        <f t="shared" si="43"/>
        <v/>
      </c>
      <c r="F1353">
        <f>IF(A1353=0,0,VLOOKUP(A1353,入力ファイル!B:T,5,FALSE))</f>
        <v>0</v>
      </c>
      <c r="G1353">
        <f>IF(A1353=0,0,VLOOKUP(VLOOKUP(A1353,入力ファイル!B:T,6,FALSE),vendors!A:E,5,FALSE))</f>
        <v>0</v>
      </c>
      <c r="H1353">
        <f>IF(A1353=0,0,VLOOKUP(A1353,入力ファイル!B:T,15,FALSE))</f>
        <v>0</v>
      </c>
      <c r="I1353" t="str">
        <f>IFERROR(VLOOKUP(A1353,subject_ids!A:B,2,FALSE),"")</f>
        <v/>
      </c>
      <c r="J1353">
        <f>IF(A1353=0,0,VLOOKUP(A1353,入力ファイル!B:T,17,FALSE))</f>
        <v>0</v>
      </c>
      <c r="K1353">
        <f>IF(A1353=0,0,VLOOKUP(A1353,入力ファイル!B:T,19,FALSE))</f>
        <v>0</v>
      </c>
    </row>
    <row r="1354" spans="1:11">
      <c r="A1354">
        <f>filter_input!E1354</f>
        <v>0</v>
      </c>
      <c r="B1354">
        <f>IF(A1354=0,0,VLOOKUP(A1354,入力ファイル!B:T,3,FALSE))</f>
        <v>0</v>
      </c>
      <c r="C1354" s="1" t="str">
        <f>IF(A1354=0,"",VLOOKUP(A1354,入力ファイル!B:T,4,FALSE))</f>
        <v/>
      </c>
      <c r="D1354" t="str">
        <f t="shared" si="42"/>
        <v/>
      </c>
      <c r="E1354" t="str">
        <f t="shared" si="43"/>
        <v/>
      </c>
      <c r="F1354">
        <f>IF(A1354=0,0,VLOOKUP(A1354,入力ファイル!B:T,5,FALSE))</f>
        <v>0</v>
      </c>
      <c r="G1354">
        <f>IF(A1354=0,0,VLOOKUP(VLOOKUP(A1354,入力ファイル!B:T,6,FALSE),vendors!A:E,5,FALSE))</f>
        <v>0</v>
      </c>
      <c r="H1354">
        <f>IF(A1354=0,0,VLOOKUP(A1354,入力ファイル!B:T,15,FALSE))</f>
        <v>0</v>
      </c>
      <c r="I1354" t="str">
        <f>IFERROR(VLOOKUP(A1354,subject_ids!A:B,2,FALSE),"")</f>
        <v/>
      </c>
      <c r="J1354">
        <f>IF(A1354=0,0,VLOOKUP(A1354,入力ファイル!B:T,17,FALSE))</f>
        <v>0</v>
      </c>
      <c r="K1354">
        <f>IF(A1354=0,0,VLOOKUP(A1354,入力ファイル!B:T,19,FALSE))</f>
        <v>0</v>
      </c>
    </row>
    <row r="1355" spans="1:11">
      <c r="A1355">
        <f>filter_input!E1355</f>
        <v>0</v>
      </c>
      <c r="B1355">
        <f>IF(A1355=0,0,VLOOKUP(A1355,入力ファイル!B:T,3,FALSE))</f>
        <v>0</v>
      </c>
      <c r="C1355" s="1" t="str">
        <f>IF(A1355=0,"",VLOOKUP(A1355,入力ファイル!B:T,4,FALSE))</f>
        <v/>
      </c>
      <c r="D1355" t="str">
        <f t="shared" si="42"/>
        <v/>
      </c>
      <c r="E1355" t="str">
        <f t="shared" si="43"/>
        <v/>
      </c>
      <c r="F1355">
        <f>IF(A1355=0,0,VLOOKUP(A1355,入力ファイル!B:T,5,FALSE))</f>
        <v>0</v>
      </c>
      <c r="G1355">
        <f>IF(A1355=0,0,VLOOKUP(VLOOKUP(A1355,入力ファイル!B:T,6,FALSE),vendors!A:E,5,FALSE))</f>
        <v>0</v>
      </c>
      <c r="H1355">
        <f>IF(A1355=0,0,VLOOKUP(A1355,入力ファイル!B:T,15,FALSE))</f>
        <v>0</v>
      </c>
      <c r="I1355" t="str">
        <f>IFERROR(VLOOKUP(A1355,subject_ids!A:B,2,FALSE),"")</f>
        <v/>
      </c>
      <c r="J1355">
        <f>IF(A1355=0,0,VLOOKUP(A1355,入力ファイル!B:T,17,FALSE))</f>
        <v>0</v>
      </c>
      <c r="K1355">
        <f>IF(A1355=0,0,VLOOKUP(A1355,入力ファイル!B:T,19,FALSE))</f>
        <v>0</v>
      </c>
    </row>
    <row r="1356" spans="1:11">
      <c r="A1356">
        <f>filter_input!E1356</f>
        <v>0</v>
      </c>
      <c r="B1356">
        <f>IF(A1356=0,0,VLOOKUP(A1356,入力ファイル!B:T,3,FALSE))</f>
        <v>0</v>
      </c>
      <c r="C1356" s="1" t="str">
        <f>IF(A1356=0,"",VLOOKUP(A1356,入力ファイル!B:T,4,FALSE))</f>
        <v/>
      </c>
      <c r="D1356" t="str">
        <f t="shared" si="42"/>
        <v/>
      </c>
      <c r="E1356" t="str">
        <f t="shared" si="43"/>
        <v/>
      </c>
      <c r="F1356">
        <f>IF(A1356=0,0,VLOOKUP(A1356,入力ファイル!B:T,5,FALSE))</f>
        <v>0</v>
      </c>
      <c r="G1356">
        <f>IF(A1356=0,0,VLOOKUP(VLOOKUP(A1356,入力ファイル!B:T,6,FALSE),vendors!A:E,5,FALSE))</f>
        <v>0</v>
      </c>
      <c r="H1356">
        <f>IF(A1356=0,0,VLOOKUP(A1356,入力ファイル!B:T,15,FALSE))</f>
        <v>0</v>
      </c>
      <c r="I1356" t="str">
        <f>IFERROR(VLOOKUP(A1356,subject_ids!A:B,2,FALSE),"")</f>
        <v/>
      </c>
      <c r="J1356">
        <f>IF(A1356=0,0,VLOOKUP(A1356,入力ファイル!B:T,17,FALSE))</f>
        <v>0</v>
      </c>
      <c r="K1356">
        <f>IF(A1356=0,0,VLOOKUP(A1356,入力ファイル!B:T,19,FALSE))</f>
        <v>0</v>
      </c>
    </row>
    <row r="1357" spans="1:11">
      <c r="A1357">
        <f>filter_input!E1357</f>
        <v>0</v>
      </c>
      <c r="B1357">
        <f>IF(A1357=0,0,VLOOKUP(A1357,入力ファイル!B:T,3,FALSE))</f>
        <v>0</v>
      </c>
      <c r="C1357" s="1" t="str">
        <f>IF(A1357=0,"",VLOOKUP(A1357,入力ファイル!B:T,4,FALSE))</f>
        <v/>
      </c>
      <c r="D1357" t="str">
        <f t="shared" si="42"/>
        <v/>
      </c>
      <c r="E1357" t="str">
        <f t="shared" si="43"/>
        <v/>
      </c>
      <c r="F1357">
        <f>IF(A1357=0,0,VLOOKUP(A1357,入力ファイル!B:T,5,FALSE))</f>
        <v>0</v>
      </c>
      <c r="G1357">
        <f>IF(A1357=0,0,VLOOKUP(VLOOKUP(A1357,入力ファイル!B:T,6,FALSE),vendors!A:E,5,FALSE))</f>
        <v>0</v>
      </c>
      <c r="H1357">
        <f>IF(A1357=0,0,VLOOKUP(A1357,入力ファイル!B:T,15,FALSE))</f>
        <v>0</v>
      </c>
      <c r="I1357" t="str">
        <f>IFERROR(VLOOKUP(A1357,subject_ids!A:B,2,FALSE),"")</f>
        <v/>
      </c>
      <c r="J1357">
        <f>IF(A1357=0,0,VLOOKUP(A1357,入力ファイル!B:T,17,FALSE))</f>
        <v>0</v>
      </c>
      <c r="K1357">
        <f>IF(A1357=0,0,VLOOKUP(A1357,入力ファイル!B:T,19,FALSE))</f>
        <v>0</v>
      </c>
    </row>
    <row r="1358" spans="1:11">
      <c r="A1358">
        <f>filter_input!E1358</f>
        <v>0</v>
      </c>
      <c r="B1358">
        <f>IF(A1358=0,0,VLOOKUP(A1358,入力ファイル!B:T,3,FALSE))</f>
        <v>0</v>
      </c>
      <c r="C1358" s="1" t="str">
        <f>IF(A1358=0,"",VLOOKUP(A1358,入力ファイル!B:T,4,FALSE))</f>
        <v/>
      </c>
      <c r="D1358" t="str">
        <f t="shared" si="42"/>
        <v/>
      </c>
      <c r="E1358" t="str">
        <f t="shared" si="43"/>
        <v/>
      </c>
      <c r="F1358">
        <f>IF(A1358=0,0,VLOOKUP(A1358,入力ファイル!B:T,5,FALSE))</f>
        <v>0</v>
      </c>
      <c r="G1358">
        <f>IF(A1358=0,0,VLOOKUP(VLOOKUP(A1358,入力ファイル!B:T,6,FALSE),vendors!A:E,5,FALSE))</f>
        <v>0</v>
      </c>
      <c r="H1358">
        <f>IF(A1358=0,0,VLOOKUP(A1358,入力ファイル!B:T,15,FALSE))</f>
        <v>0</v>
      </c>
      <c r="I1358" t="str">
        <f>IFERROR(VLOOKUP(A1358,subject_ids!A:B,2,FALSE),"")</f>
        <v/>
      </c>
      <c r="J1358">
        <f>IF(A1358=0,0,VLOOKUP(A1358,入力ファイル!B:T,17,FALSE))</f>
        <v>0</v>
      </c>
      <c r="K1358">
        <f>IF(A1358=0,0,VLOOKUP(A1358,入力ファイル!B:T,19,FALSE))</f>
        <v>0</v>
      </c>
    </row>
    <row r="1359" spans="1:11">
      <c r="A1359">
        <f>filter_input!E1359</f>
        <v>0</v>
      </c>
      <c r="B1359">
        <f>IF(A1359=0,0,VLOOKUP(A1359,入力ファイル!B:T,3,FALSE))</f>
        <v>0</v>
      </c>
      <c r="C1359" s="1" t="str">
        <f>IF(A1359=0,"",VLOOKUP(A1359,入力ファイル!B:T,4,FALSE))</f>
        <v/>
      </c>
      <c r="D1359" t="str">
        <f t="shared" si="42"/>
        <v/>
      </c>
      <c r="E1359" t="str">
        <f t="shared" si="43"/>
        <v/>
      </c>
      <c r="F1359">
        <f>IF(A1359=0,0,VLOOKUP(A1359,入力ファイル!B:T,5,FALSE))</f>
        <v>0</v>
      </c>
      <c r="G1359">
        <f>IF(A1359=0,0,VLOOKUP(VLOOKUP(A1359,入力ファイル!B:T,6,FALSE),vendors!A:E,5,FALSE))</f>
        <v>0</v>
      </c>
      <c r="H1359">
        <f>IF(A1359=0,0,VLOOKUP(A1359,入力ファイル!B:T,15,FALSE))</f>
        <v>0</v>
      </c>
      <c r="I1359" t="str">
        <f>IFERROR(VLOOKUP(A1359,subject_ids!A:B,2,FALSE),"")</f>
        <v/>
      </c>
      <c r="J1359">
        <f>IF(A1359=0,0,VLOOKUP(A1359,入力ファイル!B:T,17,FALSE))</f>
        <v>0</v>
      </c>
      <c r="K1359">
        <f>IF(A1359=0,0,VLOOKUP(A1359,入力ファイル!B:T,19,FALSE))</f>
        <v>0</v>
      </c>
    </row>
    <row r="1360" spans="1:11">
      <c r="A1360">
        <f>filter_input!E1360</f>
        <v>0</v>
      </c>
      <c r="B1360">
        <f>IF(A1360=0,0,VLOOKUP(A1360,入力ファイル!B:T,3,FALSE))</f>
        <v>0</v>
      </c>
      <c r="C1360" s="1" t="str">
        <f>IF(A1360=0,"",VLOOKUP(A1360,入力ファイル!B:T,4,FALSE))</f>
        <v/>
      </c>
      <c r="D1360" t="str">
        <f t="shared" si="42"/>
        <v/>
      </c>
      <c r="E1360" t="str">
        <f t="shared" si="43"/>
        <v/>
      </c>
      <c r="F1360">
        <f>IF(A1360=0,0,VLOOKUP(A1360,入力ファイル!B:T,5,FALSE))</f>
        <v>0</v>
      </c>
      <c r="G1360">
        <f>IF(A1360=0,0,VLOOKUP(VLOOKUP(A1360,入力ファイル!B:T,6,FALSE),vendors!A:E,5,FALSE))</f>
        <v>0</v>
      </c>
      <c r="H1360">
        <f>IF(A1360=0,0,VLOOKUP(A1360,入力ファイル!B:T,15,FALSE))</f>
        <v>0</v>
      </c>
      <c r="I1360" t="str">
        <f>IFERROR(VLOOKUP(A1360,subject_ids!A:B,2,FALSE),"")</f>
        <v/>
      </c>
      <c r="J1360">
        <f>IF(A1360=0,0,VLOOKUP(A1360,入力ファイル!B:T,17,FALSE))</f>
        <v>0</v>
      </c>
      <c r="K1360">
        <f>IF(A1360=0,0,VLOOKUP(A1360,入力ファイル!B:T,19,FALSE))</f>
        <v>0</v>
      </c>
    </row>
    <row r="1361" spans="1:11">
      <c r="A1361">
        <f>filter_input!E1361</f>
        <v>0</v>
      </c>
      <c r="B1361">
        <f>IF(A1361=0,0,VLOOKUP(A1361,入力ファイル!B:T,3,FALSE))</f>
        <v>0</v>
      </c>
      <c r="C1361" s="1" t="str">
        <f>IF(A1361=0,"",VLOOKUP(A1361,入力ファイル!B:T,4,FALSE))</f>
        <v/>
      </c>
      <c r="D1361" t="str">
        <f t="shared" si="42"/>
        <v/>
      </c>
      <c r="E1361" t="str">
        <f t="shared" si="43"/>
        <v/>
      </c>
      <c r="F1361">
        <f>IF(A1361=0,0,VLOOKUP(A1361,入力ファイル!B:T,5,FALSE))</f>
        <v>0</v>
      </c>
      <c r="G1361">
        <f>IF(A1361=0,0,VLOOKUP(VLOOKUP(A1361,入力ファイル!B:T,6,FALSE),vendors!A:E,5,FALSE))</f>
        <v>0</v>
      </c>
      <c r="H1361">
        <f>IF(A1361=0,0,VLOOKUP(A1361,入力ファイル!B:T,15,FALSE))</f>
        <v>0</v>
      </c>
      <c r="I1361" t="str">
        <f>IFERROR(VLOOKUP(A1361,subject_ids!A:B,2,FALSE),"")</f>
        <v/>
      </c>
      <c r="J1361">
        <f>IF(A1361=0,0,VLOOKUP(A1361,入力ファイル!B:T,17,FALSE))</f>
        <v>0</v>
      </c>
      <c r="K1361">
        <f>IF(A1361=0,0,VLOOKUP(A1361,入力ファイル!B:T,19,FALSE))</f>
        <v>0</v>
      </c>
    </row>
    <row r="1362" spans="1:11">
      <c r="A1362">
        <f>filter_input!E1362</f>
        <v>0</v>
      </c>
      <c r="B1362">
        <f>IF(A1362=0,0,VLOOKUP(A1362,入力ファイル!B:T,3,FALSE))</f>
        <v>0</v>
      </c>
      <c r="C1362" s="1" t="str">
        <f>IF(A1362=0,"",VLOOKUP(A1362,入力ファイル!B:T,4,FALSE))</f>
        <v/>
      </c>
      <c r="D1362" t="str">
        <f t="shared" si="42"/>
        <v/>
      </c>
      <c r="E1362" t="str">
        <f t="shared" si="43"/>
        <v/>
      </c>
      <c r="F1362">
        <f>IF(A1362=0,0,VLOOKUP(A1362,入力ファイル!B:T,5,FALSE))</f>
        <v>0</v>
      </c>
      <c r="G1362">
        <f>IF(A1362=0,0,VLOOKUP(VLOOKUP(A1362,入力ファイル!B:T,6,FALSE),vendors!A:E,5,FALSE))</f>
        <v>0</v>
      </c>
      <c r="H1362">
        <f>IF(A1362=0,0,VLOOKUP(A1362,入力ファイル!B:T,15,FALSE))</f>
        <v>0</v>
      </c>
      <c r="I1362" t="str">
        <f>IFERROR(VLOOKUP(A1362,subject_ids!A:B,2,FALSE),"")</f>
        <v/>
      </c>
      <c r="J1362">
        <f>IF(A1362=0,0,VLOOKUP(A1362,入力ファイル!B:T,17,FALSE))</f>
        <v>0</v>
      </c>
      <c r="K1362">
        <f>IF(A1362=0,0,VLOOKUP(A1362,入力ファイル!B:T,19,FALSE))</f>
        <v>0</v>
      </c>
    </row>
    <row r="1363" spans="1:11">
      <c r="A1363">
        <f>filter_input!E1363</f>
        <v>0</v>
      </c>
      <c r="B1363">
        <f>IF(A1363=0,0,VLOOKUP(A1363,入力ファイル!B:T,3,FALSE))</f>
        <v>0</v>
      </c>
      <c r="C1363" s="1" t="str">
        <f>IF(A1363=0,"",VLOOKUP(A1363,入力ファイル!B:T,4,FALSE))</f>
        <v/>
      </c>
      <c r="D1363" t="str">
        <f t="shared" si="42"/>
        <v/>
      </c>
      <c r="E1363" t="str">
        <f t="shared" si="43"/>
        <v/>
      </c>
      <c r="F1363">
        <f>IF(A1363=0,0,VLOOKUP(A1363,入力ファイル!B:T,5,FALSE))</f>
        <v>0</v>
      </c>
      <c r="G1363">
        <f>IF(A1363=0,0,VLOOKUP(VLOOKUP(A1363,入力ファイル!B:T,6,FALSE),vendors!A:E,5,FALSE))</f>
        <v>0</v>
      </c>
      <c r="H1363">
        <f>IF(A1363=0,0,VLOOKUP(A1363,入力ファイル!B:T,15,FALSE))</f>
        <v>0</v>
      </c>
      <c r="I1363" t="str">
        <f>IFERROR(VLOOKUP(A1363,subject_ids!A:B,2,FALSE),"")</f>
        <v/>
      </c>
      <c r="J1363">
        <f>IF(A1363=0,0,VLOOKUP(A1363,入力ファイル!B:T,17,FALSE))</f>
        <v>0</v>
      </c>
      <c r="K1363">
        <f>IF(A1363=0,0,VLOOKUP(A1363,入力ファイル!B:T,19,FALSE))</f>
        <v>0</v>
      </c>
    </row>
    <row r="1364" spans="1:11">
      <c r="A1364">
        <f>filter_input!E1364</f>
        <v>0</v>
      </c>
      <c r="B1364">
        <f>IF(A1364=0,0,VLOOKUP(A1364,入力ファイル!B:T,3,FALSE))</f>
        <v>0</v>
      </c>
      <c r="C1364" s="1" t="str">
        <f>IF(A1364=0,"",VLOOKUP(A1364,入力ファイル!B:T,4,FALSE))</f>
        <v/>
      </c>
      <c r="D1364" t="str">
        <f t="shared" si="42"/>
        <v/>
      </c>
      <c r="E1364" t="str">
        <f t="shared" si="43"/>
        <v/>
      </c>
      <c r="F1364">
        <f>IF(A1364=0,0,VLOOKUP(A1364,入力ファイル!B:T,5,FALSE))</f>
        <v>0</v>
      </c>
      <c r="G1364">
        <f>IF(A1364=0,0,VLOOKUP(VLOOKUP(A1364,入力ファイル!B:T,6,FALSE),vendors!A:E,5,FALSE))</f>
        <v>0</v>
      </c>
      <c r="H1364">
        <f>IF(A1364=0,0,VLOOKUP(A1364,入力ファイル!B:T,15,FALSE))</f>
        <v>0</v>
      </c>
      <c r="I1364" t="str">
        <f>IFERROR(VLOOKUP(A1364,subject_ids!A:B,2,FALSE),"")</f>
        <v/>
      </c>
      <c r="J1364">
        <f>IF(A1364=0,0,VLOOKUP(A1364,入力ファイル!B:T,17,FALSE))</f>
        <v>0</v>
      </c>
      <c r="K1364">
        <f>IF(A1364=0,0,VLOOKUP(A1364,入力ファイル!B:T,19,FALSE))</f>
        <v>0</v>
      </c>
    </row>
    <row r="1365" spans="1:11">
      <c r="A1365">
        <f>filter_input!E1365</f>
        <v>0</v>
      </c>
      <c r="B1365">
        <f>IF(A1365=0,0,VLOOKUP(A1365,入力ファイル!B:T,3,FALSE))</f>
        <v>0</v>
      </c>
      <c r="C1365" s="1" t="str">
        <f>IF(A1365=0,"",VLOOKUP(A1365,入力ファイル!B:T,4,FALSE))</f>
        <v/>
      </c>
      <c r="D1365" t="str">
        <f t="shared" si="42"/>
        <v/>
      </c>
      <c r="E1365" t="str">
        <f t="shared" si="43"/>
        <v/>
      </c>
      <c r="F1365">
        <f>IF(A1365=0,0,VLOOKUP(A1365,入力ファイル!B:T,5,FALSE))</f>
        <v>0</v>
      </c>
      <c r="G1365">
        <f>IF(A1365=0,0,VLOOKUP(VLOOKUP(A1365,入力ファイル!B:T,6,FALSE),vendors!A:E,5,FALSE))</f>
        <v>0</v>
      </c>
      <c r="H1365">
        <f>IF(A1365=0,0,VLOOKUP(A1365,入力ファイル!B:T,15,FALSE))</f>
        <v>0</v>
      </c>
      <c r="I1365" t="str">
        <f>IFERROR(VLOOKUP(A1365,subject_ids!A:B,2,FALSE),"")</f>
        <v/>
      </c>
      <c r="J1365">
        <f>IF(A1365=0,0,VLOOKUP(A1365,入力ファイル!B:T,17,FALSE))</f>
        <v>0</v>
      </c>
      <c r="K1365">
        <f>IF(A1365=0,0,VLOOKUP(A1365,入力ファイル!B:T,19,FALSE))</f>
        <v>0</v>
      </c>
    </row>
    <row r="1366" spans="1:11">
      <c r="A1366">
        <f>filter_input!E1366</f>
        <v>0</v>
      </c>
      <c r="B1366">
        <f>IF(A1366=0,0,VLOOKUP(A1366,入力ファイル!B:T,3,FALSE))</f>
        <v>0</v>
      </c>
      <c r="C1366" s="1" t="str">
        <f>IF(A1366=0,"",VLOOKUP(A1366,入力ファイル!B:T,4,FALSE))</f>
        <v/>
      </c>
      <c r="D1366" t="str">
        <f t="shared" si="42"/>
        <v/>
      </c>
      <c r="E1366" t="str">
        <f t="shared" si="43"/>
        <v/>
      </c>
      <c r="F1366">
        <f>IF(A1366=0,0,VLOOKUP(A1366,入力ファイル!B:T,5,FALSE))</f>
        <v>0</v>
      </c>
      <c r="G1366">
        <f>IF(A1366=0,0,VLOOKUP(VLOOKUP(A1366,入力ファイル!B:T,6,FALSE),vendors!A:E,5,FALSE))</f>
        <v>0</v>
      </c>
      <c r="H1366">
        <f>IF(A1366=0,0,VLOOKUP(A1366,入力ファイル!B:T,15,FALSE))</f>
        <v>0</v>
      </c>
      <c r="I1366" t="str">
        <f>IFERROR(VLOOKUP(A1366,subject_ids!A:B,2,FALSE),"")</f>
        <v/>
      </c>
      <c r="J1366">
        <f>IF(A1366=0,0,VLOOKUP(A1366,入力ファイル!B:T,17,FALSE))</f>
        <v>0</v>
      </c>
      <c r="K1366">
        <f>IF(A1366=0,0,VLOOKUP(A1366,入力ファイル!B:T,19,FALSE))</f>
        <v>0</v>
      </c>
    </row>
    <row r="1367" spans="1:11">
      <c r="A1367">
        <f>filter_input!E1367</f>
        <v>0</v>
      </c>
      <c r="B1367">
        <f>IF(A1367=0,0,VLOOKUP(A1367,入力ファイル!B:T,3,FALSE))</f>
        <v>0</v>
      </c>
      <c r="C1367" s="1" t="str">
        <f>IF(A1367=0,"",VLOOKUP(A1367,入力ファイル!B:T,4,FALSE))</f>
        <v/>
      </c>
      <c r="D1367" t="str">
        <f t="shared" si="42"/>
        <v/>
      </c>
      <c r="E1367" t="str">
        <f t="shared" si="43"/>
        <v/>
      </c>
      <c r="F1367">
        <f>IF(A1367=0,0,VLOOKUP(A1367,入力ファイル!B:T,5,FALSE))</f>
        <v>0</v>
      </c>
      <c r="G1367">
        <f>IF(A1367=0,0,VLOOKUP(VLOOKUP(A1367,入力ファイル!B:T,6,FALSE),vendors!A:E,5,FALSE))</f>
        <v>0</v>
      </c>
      <c r="H1367">
        <f>IF(A1367=0,0,VLOOKUP(A1367,入力ファイル!B:T,15,FALSE))</f>
        <v>0</v>
      </c>
      <c r="I1367" t="str">
        <f>IFERROR(VLOOKUP(A1367,subject_ids!A:B,2,FALSE),"")</f>
        <v/>
      </c>
      <c r="J1367">
        <f>IF(A1367=0,0,VLOOKUP(A1367,入力ファイル!B:T,17,FALSE))</f>
        <v>0</v>
      </c>
      <c r="K1367">
        <f>IF(A1367=0,0,VLOOKUP(A1367,入力ファイル!B:T,19,FALSE))</f>
        <v>0</v>
      </c>
    </row>
    <row r="1368" spans="1:11">
      <c r="A1368">
        <f>filter_input!E1368</f>
        <v>0</v>
      </c>
      <c r="B1368">
        <f>IF(A1368=0,0,VLOOKUP(A1368,入力ファイル!B:T,3,FALSE))</f>
        <v>0</v>
      </c>
      <c r="C1368" s="1" t="str">
        <f>IF(A1368=0,"",VLOOKUP(A1368,入力ファイル!B:T,4,FALSE))</f>
        <v/>
      </c>
      <c r="D1368" t="str">
        <f t="shared" si="42"/>
        <v/>
      </c>
      <c r="E1368" t="str">
        <f t="shared" si="43"/>
        <v/>
      </c>
      <c r="F1368">
        <f>IF(A1368=0,0,VLOOKUP(A1368,入力ファイル!B:T,5,FALSE))</f>
        <v>0</v>
      </c>
      <c r="G1368">
        <f>IF(A1368=0,0,VLOOKUP(VLOOKUP(A1368,入力ファイル!B:T,6,FALSE),vendors!A:E,5,FALSE))</f>
        <v>0</v>
      </c>
      <c r="H1368">
        <f>IF(A1368=0,0,VLOOKUP(A1368,入力ファイル!B:T,15,FALSE))</f>
        <v>0</v>
      </c>
      <c r="I1368" t="str">
        <f>IFERROR(VLOOKUP(A1368,subject_ids!A:B,2,FALSE),"")</f>
        <v/>
      </c>
      <c r="J1368">
        <f>IF(A1368=0,0,VLOOKUP(A1368,入力ファイル!B:T,17,FALSE))</f>
        <v>0</v>
      </c>
      <c r="K1368">
        <f>IF(A1368=0,0,VLOOKUP(A1368,入力ファイル!B:T,19,FALSE))</f>
        <v>0</v>
      </c>
    </row>
    <row r="1369" spans="1:11">
      <c r="A1369">
        <f>filter_input!E1369</f>
        <v>0</v>
      </c>
      <c r="B1369">
        <f>IF(A1369=0,0,VLOOKUP(A1369,入力ファイル!B:T,3,FALSE))</f>
        <v>0</v>
      </c>
      <c r="C1369" s="1" t="str">
        <f>IF(A1369=0,"",VLOOKUP(A1369,入力ファイル!B:T,4,FALSE))</f>
        <v/>
      </c>
      <c r="D1369" t="str">
        <f t="shared" si="42"/>
        <v/>
      </c>
      <c r="E1369" t="str">
        <f t="shared" si="43"/>
        <v/>
      </c>
      <c r="F1369">
        <f>IF(A1369=0,0,VLOOKUP(A1369,入力ファイル!B:T,5,FALSE))</f>
        <v>0</v>
      </c>
      <c r="G1369">
        <f>IF(A1369=0,0,VLOOKUP(VLOOKUP(A1369,入力ファイル!B:T,6,FALSE),vendors!A:E,5,FALSE))</f>
        <v>0</v>
      </c>
      <c r="H1369">
        <f>IF(A1369=0,0,VLOOKUP(A1369,入力ファイル!B:T,15,FALSE))</f>
        <v>0</v>
      </c>
      <c r="I1369" t="str">
        <f>IFERROR(VLOOKUP(A1369,subject_ids!A:B,2,FALSE),"")</f>
        <v/>
      </c>
      <c r="J1369">
        <f>IF(A1369=0,0,VLOOKUP(A1369,入力ファイル!B:T,17,FALSE))</f>
        <v>0</v>
      </c>
      <c r="K1369">
        <f>IF(A1369=0,0,VLOOKUP(A1369,入力ファイル!B:T,19,FALSE))</f>
        <v>0</v>
      </c>
    </row>
    <row r="1370" spans="1:11">
      <c r="A1370">
        <f>filter_input!E1370</f>
        <v>0</v>
      </c>
      <c r="B1370">
        <f>IF(A1370=0,0,VLOOKUP(A1370,入力ファイル!B:T,3,FALSE))</f>
        <v>0</v>
      </c>
      <c r="C1370" s="1" t="str">
        <f>IF(A1370=0,"",VLOOKUP(A1370,入力ファイル!B:T,4,FALSE))</f>
        <v/>
      </c>
      <c r="D1370" t="str">
        <f t="shared" si="42"/>
        <v/>
      </c>
      <c r="E1370" t="str">
        <f t="shared" si="43"/>
        <v/>
      </c>
      <c r="F1370">
        <f>IF(A1370=0,0,VLOOKUP(A1370,入力ファイル!B:T,5,FALSE))</f>
        <v>0</v>
      </c>
      <c r="G1370">
        <f>IF(A1370=0,0,VLOOKUP(VLOOKUP(A1370,入力ファイル!B:T,6,FALSE),vendors!A:E,5,FALSE))</f>
        <v>0</v>
      </c>
      <c r="H1370">
        <f>IF(A1370=0,0,VLOOKUP(A1370,入力ファイル!B:T,15,FALSE))</f>
        <v>0</v>
      </c>
      <c r="I1370" t="str">
        <f>IFERROR(VLOOKUP(A1370,subject_ids!A:B,2,FALSE),"")</f>
        <v/>
      </c>
      <c r="J1370">
        <f>IF(A1370=0,0,VLOOKUP(A1370,入力ファイル!B:T,17,FALSE))</f>
        <v>0</v>
      </c>
      <c r="K1370">
        <f>IF(A1370=0,0,VLOOKUP(A1370,入力ファイル!B:T,19,FALSE))</f>
        <v>0</v>
      </c>
    </row>
    <row r="1371" spans="1:11">
      <c r="A1371">
        <f>filter_input!E1371</f>
        <v>0</v>
      </c>
      <c r="B1371">
        <f>IF(A1371=0,0,VLOOKUP(A1371,入力ファイル!B:T,3,FALSE))</f>
        <v>0</v>
      </c>
      <c r="C1371" s="1" t="str">
        <f>IF(A1371=0,"",VLOOKUP(A1371,入力ファイル!B:T,4,FALSE))</f>
        <v/>
      </c>
      <c r="D1371" t="str">
        <f t="shared" si="42"/>
        <v/>
      </c>
      <c r="E1371" t="str">
        <f t="shared" si="43"/>
        <v/>
      </c>
      <c r="F1371">
        <f>IF(A1371=0,0,VLOOKUP(A1371,入力ファイル!B:T,5,FALSE))</f>
        <v>0</v>
      </c>
      <c r="G1371">
        <f>IF(A1371=0,0,VLOOKUP(VLOOKUP(A1371,入力ファイル!B:T,6,FALSE),vendors!A:E,5,FALSE))</f>
        <v>0</v>
      </c>
      <c r="H1371">
        <f>IF(A1371=0,0,VLOOKUP(A1371,入力ファイル!B:T,15,FALSE))</f>
        <v>0</v>
      </c>
      <c r="I1371" t="str">
        <f>IFERROR(VLOOKUP(A1371,subject_ids!A:B,2,FALSE),"")</f>
        <v/>
      </c>
      <c r="J1371">
        <f>IF(A1371=0,0,VLOOKUP(A1371,入力ファイル!B:T,17,FALSE))</f>
        <v>0</v>
      </c>
      <c r="K1371">
        <f>IF(A1371=0,0,VLOOKUP(A1371,入力ファイル!B:T,19,FALSE))</f>
        <v>0</v>
      </c>
    </row>
    <row r="1372" spans="1:11">
      <c r="A1372">
        <f>filter_input!E1372</f>
        <v>0</v>
      </c>
      <c r="B1372">
        <f>IF(A1372=0,0,VLOOKUP(A1372,入力ファイル!B:T,3,FALSE))</f>
        <v>0</v>
      </c>
      <c r="C1372" s="1" t="str">
        <f>IF(A1372=0,"",VLOOKUP(A1372,入力ファイル!B:T,4,FALSE))</f>
        <v/>
      </c>
      <c r="D1372" t="str">
        <f t="shared" si="42"/>
        <v/>
      </c>
      <c r="E1372" t="str">
        <f t="shared" si="43"/>
        <v/>
      </c>
      <c r="F1372">
        <f>IF(A1372=0,0,VLOOKUP(A1372,入力ファイル!B:T,5,FALSE))</f>
        <v>0</v>
      </c>
      <c r="G1372">
        <f>IF(A1372=0,0,VLOOKUP(VLOOKUP(A1372,入力ファイル!B:T,6,FALSE),vendors!A:E,5,FALSE))</f>
        <v>0</v>
      </c>
      <c r="H1372">
        <f>IF(A1372=0,0,VLOOKUP(A1372,入力ファイル!B:T,15,FALSE))</f>
        <v>0</v>
      </c>
      <c r="I1372" t="str">
        <f>IFERROR(VLOOKUP(A1372,subject_ids!A:B,2,FALSE),"")</f>
        <v/>
      </c>
      <c r="J1372">
        <f>IF(A1372=0,0,VLOOKUP(A1372,入力ファイル!B:T,17,FALSE))</f>
        <v>0</v>
      </c>
      <c r="K1372">
        <f>IF(A1372=0,0,VLOOKUP(A1372,入力ファイル!B:T,19,FALSE))</f>
        <v>0</v>
      </c>
    </row>
    <row r="1373" spans="1:11">
      <c r="A1373">
        <f>filter_input!E1373</f>
        <v>0</v>
      </c>
      <c r="B1373">
        <f>IF(A1373=0,0,VLOOKUP(A1373,入力ファイル!B:T,3,FALSE))</f>
        <v>0</v>
      </c>
      <c r="C1373" s="1" t="str">
        <f>IF(A1373=0,"",VLOOKUP(A1373,入力ファイル!B:T,4,FALSE))</f>
        <v/>
      </c>
      <c r="D1373" t="str">
        <f t="shared" si="42"/>
        <v/>
      </c>
      <c r="E1373" t="str">
        <f t="shared" si="43"/>
        <v/>
      </c>
      <c r="F1373">
        <f>IF(A1373=0,0,VLOOKUP(A1373,入力ファイル!B:T,5,FALSE))</f>
        <v>0</v>
      </c>
      <c r="G1373">
        <f>IF(A1373=0,0,VLOOKUP(VLOOKUP(A1373,入力ファイル!B:T,6,FALSE),vendors!A:E,5,FALSE))</f>
        <v>0</v>
      </c>
      <c r="H1373">
        <f>IF(A1373=0,0,VLOOKUP(A1373,入力ファイル!B:T,15,FALSE))</f>
        <v>0</v>
      </c>
      <c r="I1373" t="str">
        <f>IFERROR(VLOOKUP(A1373,subject_ids!A:B,2,FALSE),"")</f>
        <v/>
      </c>
      <c r="J1373">
        <f>IF(A1373=0,0,VLOOKUP(A1373,入力ファイル!B:T,17,FALSE))</f>
        <v>0</v>
      </c>
      <c r="K1373">
        <f>IF(A1373=0,0,VLOOKUP(A1373,入力ファイル!B:T,19,FALSE))</f>
        <v>0</v>
      </c>
    </row>
    <row r="1374" spans="1:11">
      <c r="A1374">
        <f>filter_input!E1374</f>
        <v>0</v>
      </c>
      <c r="B1374">
        <f>IF(A1374=0,0,VLOOKUP(A1374,入力ファイル!B:T,3,FALSE))</f>
        <v>0</v>
      </c>
      <c r="C1374" s="1" t="str">
        <f>IF(A1374=0,"",VLOOKUP(A1374,入力ファイル!B:T,4,FALSE))</f>
        <v/>
      </c>
      <c r="D1374" t="str">
        <f t="shared" si="42"/>
        <v/>
      </c>
      <c r="E1374" t="str">
        <f t="shared" si="43"/>
        <v/>
      </c>
      <c r="F1374">
        <f>IF(A1374=0,0,VLOOKUP(A1374,入力ファイル!B:T,5,FALSE))</f>
        <v>0</v>
      </c>
      <c r="G1374">
        <f>IF(A1374=0,0,VLOOKUP(VLOOKUP(A1374,入力ファイル!B:T,6,FALSE),vendors!A:E,5,FALSE))</f>
        <v>0</v>
      </c>
      <c r="H1374">
        <f>IF(A1374=0,0,VLOOKUP(A1374,入力ファイル!B:T,15,FALSE))</f>
        <v>0</v>
      </c>
      <c r="I1374" t="str">
        <f>IFERROR(VLOOKUP(A1374,subject_ids!A:B,2,FALSE),"")</f>
        <v/>
      </c>
      <c r="J1374">
        <f>IF(A1374=0,0,VLOOKUP(A1374,入力ファイル!B:T,17,FALSE))</f>
        <v>0</v>
      </c>
      <c r="K1374">
        <f>IF(A1374=0,0,VLOOKUP(A1374,入力ファイル!B:T,19,FALSE))</f>
        <v>0</v>
      </c>
    </row>
    <row r="1375" spans="1:11">
      <c r="A1375">
        <f>filter_input!E1375</f>
        <v>0</v>
      </c>
      <c r="B1375">
        <f>IF(A1375=0,0,VLOOKUP(A1375,入力ファイル!B:T,3,FALSE))</f>
        <v>0</v>
      </c>
      <c r="C1375" s="1" t="str">
        <f>IF(A1375=0,"",VLOOKUP(A1375,入力ファイル!B:T,4,FALSE))</f>
        <v/>
      </c>
      <c r="D1375" t="str">
        <f t="shared" si="42"/>
        <v/>
      </c>
      <c r="E1375" t="str">
        <f t="shared" si="43"/>
        <v/>
      </c>
      <c r="F1375">
        <f>IF(A1375=0,0,VLOOKUP(A1375,入力ファイル!B:T,5,FALSE))</f>
        <v>0</v>
      </c>
      <c r="G1375">
        <f>IF(A1375=0,0,VLOOKUP(VLOOKUP(A1375,入力ファイル!B:T,6,FALSE),vendors!A:E,5,FALSE))</f>
        <v>0</v>
      </c>
      <c r="H1375">
        <f>IF(A1375=0,0,VLOOKUP(A1375,入力ファイル!B:T,15,FALSE))</f>
        <v>0</v>
      </c>
      <c r="I1375" t="str">
        <f>IFERROR(VLOOKUP(A1375,subject_ids!A:B,2,FALSE),"")</f>
        <v/>
      </c>
      <c r="J1375">
        <f>IF(A1375=0,0,VLOOKUP(A1375,入力ファイル!B:T,17,FALSE))</f>
        <v>0</v>
      </c>
      <c r="K1375">
        <f>IF(A1375=0,0,VLOOKUP(A1375,入力ファイル!B:T,19,FALSE))</f>
        <v>0</v>
      </c>
    </row>
    <row r="1376" spans="1:11">
      <c r="A1376">
        <f>filter_input!E1376</f>
        <v>0</v>
      </c>
      <c r="B1376">
        <f>IF(A1376=0,0,VLOOKUP(A1376,入力ファイル!B:T,3,FALSE))</f>
        <v>0</v>
      </c>
      <c r="C1376" s="1" t="str">
        <f>IF(A1376=0,"",VLOOKUP(A1376,入力ファイル!B:T,4,FALSE))</f>
        <v/>
      </c>
      <c r="D1376" t="str">
        <f t="shared" si="42"/>
        <v/>
      </c>
      <c r="E1376" t="str">
        <f t="shared" si="43"/>
        <v/>
      </c>
      <c r="F1376">
        <f>IF(A1376=0,0,VLOOKUP(A1376,入力ファイル!B:T,5,FALSE))</f>
        <v>0</v>
      </c>
      <c r="G1376">
        <f>IF(A1376=0,0,VLOOKUP(VLOOKUP(A1376,入力ファイル!B:T,6,FALSE),vendors!A:E,5,FALSE))</f>
        <v>0</v>
      </c>
      <c r="H1376">
        <f>IF(A1376=0,0,VLOOKUP(A1376,入力ファイル!B:T,15,FALSE))</f>
        <v>0</v>
      </c>
      <c r="I1376" t="str">
        <f>IFERROR(VLOOKUP(A1376,subject_ids!A:B,2,FALSE),"")</f>
        <v/>
      </c>
      <c r="J1376">
        <f>IF(A1376=0,0,VLOOKUP(A1376,入力ファイル!B:T,17,FALSE))</f>
        <v>0</v>
      </c>
      <c r="K1376">
        <f>IF(A1376=0,0,VLOOKUP(A1376,入力ファイル!B:T,19,FALSE))</f>
        <v>0</v>
      </c>
    </row>
    <row r="1377" spans="1:11">
      <c r="A1377">
        <f>filter_input!E1377</f>
        <v>0</v>
      </c>
      <c r="B1377">
        <f>IF(A1377=0,0,VLOOKUP(A1377,入力ファイル!B:T,3,FALSE))</f>
        <v>0</v>
      </c>
      <c r="C1377" s="1" t="str">
        <f>IF(A1377=0,"",VLOOKUP(A1377,入力ファイル!B:T,4,FALSE))</f>
        <v/>
      </c>
      <c r="D1377" t="str">
        <f t="shared" si="42"/>
        <v/>
      </c>
      <c r="E1377" t="str">
        <f t="shared" si="43"/>
        <v/>
      </c>
      <c r="F1377">
        <f>IF(A1377=0,0,VLOOKUP(A1377,入力ファイル!B:T,5,FALSE))</f>
        <v>0</v>
      </c>
      <c r="G1377">
        <f>IF(A1377=0,0,VLOOKUP(VLOOKUP(A1377,入力ファイル!B:T,6,FALSE),vendors!A:E,5,FALSE))</f>
        <v>0</v>
      </c>
      <c r="H1377">
        <f>IF(A1377=0,0,VLOOKUP(A1377,入力ファイル!B:T,15,FALSE))</f>
        <v>0</v>
      </c>
      <c r="I1377" t="str">
        <f>IFERROR(VLOOKUP(A1377,subject_ids!A:B,2,FALSE),"")</f>
        <v/>
      </c>
      <c r="J1377">
        <f>IF(A1377=0,0,VLOOKUP(A1377,入力ファイル!B:T,17,FALSE))</f>
        <v>0</v>
      </c>
      <c r="K1377">
        <f>IF(A1377=0,0,VLOOKUP(A1377,入力ファイル!B:T,19,FALSE))</f>
        <v>0</v>
      </c>
    </row>
    <row r="1378" spans="1:11">
      <c r="A1378">
        <f>filter_input!E1378</f>
        <v>0</v>
      </c>
      <c r="B1378">
        <f>IF(A1378=0,0,VLOOKUP(A1378,入力ファイル!B:T,3,FALSE))</f>
        <v>0</v>
      </c>
      <c r="C1378" s="1" t="str">
        <f>IF(A1378=0,"",VLOOKUP(A1378,入力ファイル!B:T,4,FALSE))</f>
        <v/>
      </c>
      <c r="D1378" t="str">
        <f t="shared" si="42"/>
        <v/>
      </c>
      <c r="E1378" t="str">
        <f t="shared" si="43"/>
        <v/>
      </c>
      <c r="F1378">
        <f>IF(A1378=0,0,VLOOKUP(A1378,入力ファイル!B:T,5,FALSE))</f>
        <v>0</v>
      </c>
      <c r="G1378">
        <f>IF(A1378=0,0,VLOOKUP(VLOOKUP(A1378,入力ファイル!B:T,6,FALSE),vendors!A:E,5,FALSE))</f>
        <v>0</v>
      </c>
      <c r="H1378">
        <f>IF(A1378=0,0,VLOOKUP(A1378,入力ファイル!B:T,15,FALSE))</f>
        <v>0</v>
      </c>
      <c r="I1378" t="str">
        <f>IFERROR(VLOOKUP(A1378,subject_ids!A:B,2,FALSE),"")</f>
        <v/>
      </c>
      <c r="J1378">
        <f>IF(A1378=0,0,VLOOKUP(A1378,入力ファイル!B:T,17,FALSE))</f>
        <v>0</v>
      </c>
      <c r="K1378">
        <f>IF(A1378=0,0,VLOOKUP(A1378,入力ファイル!B:T,19,FALSE))</f>
        <v>0</v>
      </c>
    </row>
    <row r="1379" spans="1:11">
      <c r="A1379">
        <f>filter_input!E1379</f>
        <v>0</v>
      </c>
      <c r="B1379">
        <f>IF(A1379=0,0,VLOOKUP(A1379,入力ファイル!B:T,3,FALSE))</f>
        <v>0</v>
      </c>
      <c r="C1379" s="1" t="str">
        <f>IF(A1379=0,"",VLOOKUP(A1379,入力ファイル!B:T,4,FALSE))</f>
        <v/>
      </c>
      <c r="D1379" t="str">
        <f t="shared" si="42"/>
        <v/>
      </c>
      <c r="E1379" t="str">
        <f t="shared" si="43"/>
        <v/>
      </c>
      <c r="F1379">
        <f>IF(A1379=0,0,VLOOKUP(A1379,入力ファイル!B:T,5,FALSE))</f>
        <v>0</v>
      </c>
      <c r="G1379">
        <f>IF(A1379=0,0,VLOOKUP(VLOOKUP(A1379,入力ファイル!B:T,6,FALSE),vendors!A:E,5,FALSE))</f>
        <v>0</v>
      </c>
      <c r="H1379">
        <f>IF(A1379=0,0,VLOOKUP(A1379,入力ファイル!B:T,15,FALSE))</f>
        <v>0</v>
      </c>
      <c r="I1379" t="str">
        <f>IFERROR(VLOOKUP(A1379,subject_ids!A:B,2,FALSE),"")</f>
        <v/>
      </c>
      <c r="J1379">
        <f>IF(A1379=0,0,VLOOKUP(A1379,入力ファイル!B:T,17,FALSE))</f>
        <v>0</v>
      </c>
      <c r="K1379">
        <f>IF(A1379=0,0,VLOOKUP(A1379,入力ファイル!B:T,19,FALSE))</f>
        <v>0</v>
      </c>
    </row>
    <row r="1380" spans="1:11">
      <c r="A1380">
        <f>filter_input!E1380</f>
        <v>0</v>
      </c>
      <c r="B1380">
        <f>IF(A1380=0,0,VLOOKUP(A1380,入力ファイル!B:T,3,FALSE))</f>
        <v>0</v>
      </c>
      <c r="C1380" s="1" t="str">
        <f>IF(A1380=0,"",VLOOKUP(A1380,入力ファイル!B:T,4,FALSE))</f>
        <v/>
      </c>
      <c r="D1380" t="str">
        <f t="shared" si="42"/>
        <v/>
      </c>
      <c r="E1380" t="str">
        <f t="shared" si="43"/>
        <v/>
      </c>
      <c r="F1380">
        <f>IF(A1380=0,0,VLOOKUP(A1380,入力ファイル!B:T,5,FALSE))</f>
        <v>0</v>
      </c>
      <c r="G1380">
        <f>IF(A1380=0,0,VLOOKUP(VLOOKUP(A1380,入力ファイル!B:T,6,FALSE),vendors!A:E,5,FALSE))</f>
        <v>0</v>
      </c>
      <c r="H1380">
        <f>IF(A1380=0,0,VLOOKUP(A1380,入力ファイル!B:T,15,FALSE))</f>
        <v>0</v>
      </c>
      <c r="I1380" t="str">
        <f>IFERROR(VLOOKUP(A1380,subject_ids!A:B,2,FALSE),"")</f>
        <v/>
      </c>
      <c r="J1380">
        <f>IF(A1380=0,0,VLOOKUP(A1380,入力ファイル!B:T,17,FALSE))</f>
        <v>0</v>
      </c>
      <c r="K1380">
        <f>IF(A1380=0,0,VLOOKUP(A1380,入力ファイル!B:T,19,FALSE))</f>
        <v>0</v>
      </c>
    </row>
    <row r="1381" spans="1:11">
      <c r="A1381">
        <f>filter_input!E1381</f>
        <v>0</v>
      </c>
      <c r="B1381">
        <f>IF(A1381=0,0,VLOOKUP(A1381,入力ファイル!B:T,3,FALSE))</f>
        <v>0</v>
      </c>
      <c r="C1381" s="1" t="str">
        <f>IF(A1381=0,"",VLOOKUP(A1381,入力ファイル!B:T,4,FALSE))</f>
        <v/>
      </c>
      <c r="D1381" t="str">
        <f t="shared" si="42"/>
        <v/>
      </c>
      <c r="E1381" t="str">
        <f t="shared" si="43"/>
        <v/>
      </c>
      <c r="F1381">
        <f>IF(A1381=0,0,VLOOKUP(A1381,入力ファイル!B:T,5,FALSE))</f>
        <v>0</v>
      </c>
      <c r="G1381">
        <f>IF(A1381=0,0,VLOOKUP(VLOOKUP(A1381,入力ファイル!B:T,6,FALSE),vendors!A:E,5,FALSE))</f>
        <v>0</v>
      </c>
      <c r="H1381">
        <f>IF(A1381=0,0,VLOOKUP(A1381,入力ファイル!B:T,15,FALSE))</f>
        <v>0</v>
      </c>
      <c r="I1381" t="str">
        <f>IFERROR(VLOOKUP(A1381,subject_ids!A:B,2,FALSE),"")</f>
        <v/>
      </c>
      <c r="J1381">
        <f>IF(A1381=0,0,VLOOKUP(A1381,入力ファイル!B:T,17,FALSE))</f>
        <v>0</v>
      </c>
      <c r="K1381">
        <f>IF(A1381=0,0,VLOOKUP(A1381,入力ファイル!B:T,19,FALSE))</f>
        <v>0</v>
      </c>
    </row>
    <row r="1382" spans="1:11">
      <c r="A1382">
        <f>filter_input!E1382</f>
        <v>0</v>
      </c>
      <c r="B1382">
        <f>IF(A1382=0,0,VLOOKUP(A1382,入力ファイル!B:T,3,FALSE))</f>
        <v>0</v>
      </c>
      <c r="C1382" s="1" t="str">
        <f>IF(A1382=0,"",VLOOKUP(A1382,入力ファイル!B:T,4,FALSE))</f>
        <v/>
      </c>
      <c r="D1382" t="str">
        <f t="shared" si="42"/>
        <v/>
      </c>
      <c r="E1382" t="str">
        <f t="shared" si="43"/>
        <v/>
      </c>
      <c r="F1382">
        <f>IF(A1382=0,0,VLOOKUP(A1382,入力ファイル!B:T,5,FALSE))</f>
        <v>0</v>
      </c>
      <c r="G1382">
        <f>IF(A1382=0,0,VLOOKUP(VLOOKUP(A1382,入力ファイル!B:T,6,FALSE),vendors!A:E,5,FALSE))</f>
        <v>0</v>
      </c>
      <c r="H1382">
        <f>IF(A1382=0,0,VLOOKUP(A1382,入力ファイル!B:T,15,FALSE))</f>
        <v>0</v>
      </c>
      <c r="I1382" t="str">
        <f>IFERROR(VLOOKUP(A1382,subject_ids!A:B,2,FALSE),"")</f>
        <v/>
      </c>
      <c r="J1382">
        <f>IF(A1382=0,0,VLOOKUP(A1382,入力ファイル!B:T,17,FALSE))</f>
        <v>0</v>
      </c>
      <c r="K1382">
        <f>IF(A1382=0,0,VLOOKUP(A1382,入力ファイル!B:T,19,FALSE))</f>
        <v>0</v>
      </c>
    </row>
    <row r="1383" spans="1:11">
      <c r="A1383">
        <f>filter_input!E1383</f>
        <v>0</v>
      </c>
      <c r="B1383">
        <f>IF(A1383=0,0,VLOOKUP(A1383,入力ファイル!B:T,3,FALSE))</f>
        <v>0</v>
      </c>
      <c r="C1383" s="1" t="str">
        <f>IF(A1383=0,"",VLOOKUP(A1383,入力ファイル!B:T,4,FALSE))</f>
        <v/>
      </c>
      <c r="D1383" t="str">
        <f t="shared" si="42"/>
        <v/>
      </c>
      <c r="E1383" t="str">
        <f t="shared" si="43"/>
        <v/>
      </c>
      <c r="F1383">
        <f>IF(A1383=0,0,VLOOKUP(A1383,入力ファイル!B:T,5,FALSE))</f>
        <v>0</v>
      </c>
      <c r="G1383">
        <f>IF(A1383=0,0,VLOOKUP(VLOOKUP(A1383,入力ファイル!B:T,6,FALSE),vendors!A:E,5,FALSE))</f>
        <v>0</v>
      </c>
      <c r="H1383">
        <f>IF(A1383=0,0,VLOOKUP(A1383,入力ファイル!B:T,15,FALSE))</f>
        <v>0</v>
      </c>
      <c r="I1383" t="str">
        <f>IFERROR(VLOOKUP(A1383,subject_ids!A:B,2,FALSE),"")</f>
        <v/>
      </c>
      <c r="J1383">
        <f>IF(A1383=0,0,VLOOKUP(A1383,入力ファイル!B:T,17,FALSE))</f>
        <v>0</v>
      </c>
      <c r="K1383">
        <f>IF(A1383=0,0,VLOOKUP(A1383,入力ファイル!B:T,19,FALSE))</f>
        <v>0</v>
      </c>
    </row>
    <row r="1384" spans="1:11">
      <c r="A1384">
        <f>filter_input!E1384</f>
        <v>0</v>
      </c>
      <c r="B1384">
        <f>IF(A1384=0,0,VLOOKUP(A1384,入力ファイル!B:T,3,FALSE))</f>
        <v>0</v>
      </c>
      <c r="C1384" s="1" t="str">
        <f>IF(A1384=0,"",VLOOKUP(A1384,入力ファイル!B:T,4,FALSE))</f>
        <v/>
      </c>
      <c r="D1384" t="str">
        <f t="shared" si="42"/>
        <v/>
      </c>
      <c r="E1384" t="str">
        <f t="shared" si="43"/>
        <v/>
      </c>
      <c r="F1384">
        <f>IF(A1384=0,0,VLOOKUP(A1384,入力ファイル!B:T,5,FALSE))</f>
        <v>0</v>
      </c>
      <c r="G1384">
        <f>IF(A1384=0,0,VLOOKUP(VLOOKUP(A1384,入力ファイル!B:T,6,FALSE),vendors!A:E,5,FALSE))</f>
        <v>0</v>
      </c>
      <c r="H1384">
        <f>IF(A1384=0,0,VLOOKUP(A1384,入力ファイル!B:T,15,FALSE))</f>
        <v>0</v>
      </c>
      <c r="I1384" t="str">
        <f>IFERROR(VLOOKUP(A1384,subject_ids!A:B,2,FALSE),"")</f>
        <v/>
      </c>
      <c r="J1384">
        <f>IF(A1384=0,0,VLOOKUP(A1384,入力ファイル!B:T,17,FALSE))</f>
        <v>0</v>
      </c>
      <c r="K1384">
        <f>IF(A1384=0,0,VLOOKUP(A1384,入力ファイル!B:T,19,FALSE))</f>
        <v>0</v>
      </c>
    </row>
    <row r="1385" spans="1:11">
      <c r="A1385">
        <f>filter_input!E1385</f>
        <v>0</v>
      </c>
      <c r="B1385">
        <f>IF(A1385=0,0,VLOOKUP(A1385,入力ファイル!B:T,3,FALSE))</f>
        <v>0</v>
      </c>
      <c r="C1385" s="1" t="str">
        <f>IF(A1385=0,"",VLOOKUP(A1385,入力ファイル!B:T,4,FALSE))</f>
        <v/>
      </c>
      <c r="D1385" t="str">
        <f t="shared" si="42"/>
        <v/>
      </c>
      <c r="E1385" t="str">
        <f t="shared" si="43"/>
        <v/>
      </c>
      <c r="F1385">
        <f>IF(A1385=0,0,VLOOKUP(A1385,入力ファイル!B:T,5,FALSE))</f>
        <v>0</v>
      </c>
      <c r="G1385">
        <f>IF(A1385=0,0,VLOOKUP(VLOOKUP(A1385,入力ファイル!B:T,6,FALSE),vendors!A:E,5,FALSE))</f>
        <v>0</v>
      </c>
      <c r="H1385">
        <f>IF(A1385=0,0,VLOOKUP(A1385,入力ファイル!B:T,15,FALSE))</f>
        <v>0</v>
      </c>
      <c r="I1385" t="str">
        <f>IFERROR(VLOOKUP(A1385,subject_ids!A:B,2,FALSE),"")</f>
        <v/>
      </c>
      <c r="J1385">
        <f>IF(A1385=0,0,VLOOKUP(A1385,入力ファイル!B:T,17,FALSE))</f>
        <v>0</v>
      </c>
      <c r="K1385">
        <f>IF(A1385=0,0,VLOOKUP(A1385,入力ファイル!B:T,19,FALSE))</f>
        <v>0</v>
      </c>
    </row>
    <row r="1386" spans="1:11">
      <c r="A1386">
        <f>filter_input!E1386</f>
        <v>0</v>
      </c>
      <c r="B1386">
        <f>IF(A1386=0,0,VLOOKUP(A1386,入力ファイル!B:T,3,FALSE))</f>
        <v>0</v>
      </c>
      <c r="C1386" s="1" t="str">
        <f>IF(A1386=0,"",VLOOKUP(A1386,入力ファイル!B:T,4,FALSE))</f>
        <v/>
      </c>
      <c r="D1386" t="str">
        <f t="shared" si="42"/>
        <v/>
      </c>
      <c r="E1386" t="str">
        <f t="shared" si="43"/>
        <v/>
      </c>
      <c r="F1386">
        <f>IF(A1386=0,0,VLOOKUP(A1386,入力ファイル!B:T,5,FALSE))</f>
        <v>0</v>
      </c>
      <c r="G1386">
        <f>IF(A1386=0,0,VLOOKUP(VLOOKUP(A1386,入力ファイル!B:T,6,FALSE),vendors!A:E,5,FALSE))</f>
        <v>0</v>
      </c>
      <c r="H1386">
        <f>IF(A1386=0,0,VLOOKUP(A1386,入力ファイル!B:T,15,FALSE))</f>
        <v>0</v>
      </c>
      <c r="I1386" t="str">
        <f>IFERROR(VLOOKUP(A1386,subject_ids!A:B,2,FALSE),"")</f>
        <v/>
      </c>
      <c r="J1386">
        <f>IF(A1386=0,0,VLOOKUP(A1386,入力ファイル!B:T,17,FALSE))</f>
        <v>0</v>
      </c>
      <c r="K1386">
        <f>IF(A1386=0,0,VLOOKUP(A1386,入力ファイル!B:T,19,FALSE))</f>
        <v>0</v>
      </c>
    </row>
    <row r="1387" spans="1:11">
      <c r="A1387">
        <f>filter_input!E1387</f>
        <v>0</v>
      </c>
      <c r="B1387">
        <f>IF(A1387=0,0,VLOOKUP(A1387,入力ファイル!B:T,3,FALSE))</f>
        <v>0</v>
      </c>
      <c r="C1387" s="1" t="str">
        <f>IF(A1387=0,"",VLOOKUP(A1387,入力ファイル!B:T,4,FALSE))</f>
        <v/>
      </c>
      <c r="D1387" t="str">
        <f t="shared" si="42"/>
        <v/>
      </c>
      <c r="E1387" t="str">
        <f t="shared" si="43"/>
        <v/>
      </c>
      <c r="F1387">
        <f>IF(A1387=0,0,VLOOKUP(A1387,入力ファイル!B:T,5,FALSE))</f>
        <v>0</v>
      </c>
      <c r="G1387">
        <f>IF(A1387=0,0,VLOOKUP(VLOOKUP(A1387,入力ファイル!B:T,6,FALSE),vendors!A:E,5,FALSE))</f>
        <v>0</v>
      </c>
      <c r="H1387">
        <f>IF(A1387=0,0,VLOOKUP(A1387,入力ファイル!B:T,15,FALSE))</f>
        <v>0</v>
      </c>
      <c r="I1387" t="str">
        <f>IFERROR(VLOOKUP(A1387,subject_ids!A:B,2,FALSE),"")</f>
        <v/>
      </c>
      <c r="J1387">
        <f>IF(A1387=0,0,VLOOKUP(A1387,入力ファイル!B:T,17,FALSE))</f>
        <v>0</v>
      </c>
      <c r="K1387">
        <f>IF(A1387=0,0,VLOOKUP(A1387,入力ファイル!B:T,19,FALSE))</f>
        <v>0</v>
      </c>
    </row>
    <row r="1388" spans="1:11">
      <c r="A1388">
        <f>filter_input!E1388</f>
        <v>0</v>
      </c>
      <c r="B1388">
        <f>IF(A1388=0,0,VLOOKUP(A1388,入力ファイル!B:T,3,FALSE))</f>
        <v>0</v>
      </c>
      <c r="C1388" s="1" t="str">
        <f>IF(A1388=0,"",VLOOKUP(A1388,入力ファイル!B:T,4,FALSE))</f>
        <v/>
      </c>
      <c r="D1388" t="str">
        <f t="shared" si="42"/>
        <v/>
      </c>
      <c r="E1388" t="str">
        <f t="shared" si="43"/>
        <v/>
      </c>
      <c r="F1388">
        <f>IF(A1388=0,0,VLOOKUP(A1388,入力ファイル!B:T,5,FALSE))</f>
        <v>0</v>
      </c>
      <c r="G1388">
        <f>IF(A1388=0,0,VLOOKUP(VLOOKUP(A1388,入力ファイル!B:T,6,FALSE),vendors!A:E,5,FALSE))</f>
        <v>0</v>
      </c>
      <c r="H1388">
        <f>IF(A1388=0,0,VLOOKUP(A1388,入力ファイル!B:T,15,FALSE))</f>
        <v>0</v>
      </c>
      <c r="I1388" t="str">
        <f>IFERROR(VLOOKUP(A1388,subject_ids!A:B,2,FALSE),"")</f>
        <v/>
      </c>
      <c r="J1388">
        <f>IF(A1388=0,0,VLOOKUP(A1388,入力ファイル!B:T,17,FALSE))</f>
        <v>0</v>
      </c>
      <c r="K1388">
        <f>IF(A1388=0,0,VLOOKUP(A1388,入力ファイル!B:T,19,FALSE))</f>
        <v>0</v>
      </c>
    </row>
    <row r="1389" spans="1:11">
      <c r="A1389">
        <f>filter_input!E1389</f>
        <v>0</v>
      </c>
      <c r="B1389">
        <f>IF(A1389=0,0,VLOOKUP(A1389,入力ファイル!B:T,3,FALSE))</f>
        <v>0</v>
      </c>
      <c r="C1389" s="1" t="str">
        <f>IF(A1389=0,"",VLOOKUP(A1389,入力ファイル!B:T,4,FALSE))</f>
        <v/>
      </c>
      <c r="D1389" t="str">
        <f t="shared" si="42"/>
        <v/>
      </c>
      <c r="E1389" t="str">
        <f t="shared" si="43"/>
        <v/>
      </c>
      <c r="F1389">
        <f>IF(A1389=0,0,VLOOKUP(A1389,入力ファイル!B:T,5,FALSE))</f>
        <v>0</v>
      </c>
      <c r="G1389">
        <f>IF(A1389=0,0,VLOOKUP(VLOOKUP(A1389,入力ファイル!B:T,6,FALSE),vendors!A:E,5,FALSE))</f>
        <v>0</v>
      </c>
      <c r="H1389">
        <f>IF(A1389=0,0,VLOOKUP(A1389,入力ファイル!B:T,15,FALSE))</f>
        <v>0</v>
      </c>
      <c r="I1389" t="str">
        <f>IFERROR(VLOOKUP(A1389,subject_ids!A:B,2,FALSE),"")</f>
        <v/>
      </c>
      <c r="J1389">
        <f>IF(A1389=0,0,VLOOKUP(A1389,入力ファイル!B:T,17,FALSE))</f>
        <v>0</v>
      </c>
      <c r="K1389">
        <f>IF(A1389=0,0,VLOOKUP(A1389,入力ファイル!B:T,19,FALSE))</f>
        <v>0</v>
      </c>
    </row>
    <row r="1390" spans="1:11">
      <c r="A1390">
        <f>filter_input!E1390</f>
        <v>0</v>
      </c>
      <c r="B1390">
        <f>IF(A1390=0,0,VLOOKUP(A1390,入力ファイル!B:T,3,FALSE))</f>
        <v>0</v>
      </c>
      <c r="C1390" s="1" t="str">
        <f>IF(A1390=0,"",VLOOKUP(A1390,入力ファイル!B:T,4,FALSE))</f>
        <v/>
      </c>
      <c r="D1390" t="str">
        <f t="shared" si="42"/>
        <v/>
      </c>
      <c r="E1390" t="str">
        <f t="shared" si="43"/>
        <v/>
      </c>
      <c r="F1390">
        <f>IF(A1390=0,0,VLOOKUP(A1390,入力ファイル!B:T,5,FALSE))</f>
        <v>0</v>
      </c>
      <c r="G1390">
        <f>IF(A1390=0,0,VLOOKUP(VLOOKUP(A1390,入力ファイル!B:T,6,FALSE),vendors!A:E,5,FALSE))</f>
        <v>0</v>
      </c>
      <c r="H1390">
        <f>IF(A1390=0,0,VLOOKUP(A1390,入力ファイル!B:T,15,FALSE))</f>
        <v>0</v>
      </c>
      <c r="I1390" t="str">
        <f>IFERROR(VLOOKUP(A1390,subject_ids!A:B,2,FALSE),"")</f>
        <v/>
      </c>
      <c r="J1390">
        <f>IF(A1390=0,0,VLOOKUP(A1390,入力ファイル!B:T,17,FALSE))</f>
        <v>0</v>
      </c>
      <c r="K1390">
        <f>IF(A1390=0,0,VLOOKUP(A1390,入力ファイル!B:T,19,FALSE))</f>
        <v>0</v>
      </c>
    </row>
    <row r="1391" spans="1:11">
      <c r="A1391">
        <f>filter_input!E1391</f>
        <v>0</v>
      </c>
      <c r="B1391">
        <f>IF(A1391=0,0,VLOOKUP(A1391,入力ファイル!B:T,3,FALSE))</f>
        <v>0</v>
      </c>
      <c r="C1391" s="1" t="str">
        <f>IF(A1391=0,"",VLOOKUP(A1391,入力ファイル!B:T,4,FALSE))</f>
        <v/>
      </c>
      <c r="D1391" t="str">
        <f t="shared" si="42"/>
        <v/>
      </c>
      <c r="E1391" t="str">
        <f t="shared" si="43"/>
        <v/>
      </c>
      <c r="F1391">
        <f>IF(A1391=0,0,VLOOKUP(A1391,入力ファイル!B:T,5,FALSE))</f>
        <v>0</v>
      </c>
      <c r="G1391">
        <f>IF(A1391=0,0,VLOOKUP(VLOOKUP(A1391,入力ファイル!B:T,6,FALSE),vendors!A:E,5,FALSE))</f>
        <v>0</v>
      </c>
      <c r="H1391">
        <f>IF(A1391=0,0,VLOOKUP(A1391,入力ファイル!B:T,15,FALSE))</f>
        <v>0</v>
      </c>
      <c r="I1391" t="str">
        <f>IFERROR(VLOOKUP(A1391,subject_ids!A:B,2,FALSE),"")</f>
        <v/>
      </c>
      <c r="J1391">
        <f>IF(A1391=0,0,VLOOKUP(A1391,入力ファイル!B:T,17,FALSE))</f>
        <v>0</v>
      </c>
      <c r="K1391">
        <f>IF(A1391=0,0,VLOOKUP(A1391,入力ファイル!B:T,19,FALSE))</f>
        <v>0</v>
      </c>
    </row>
    <row r="1392" spans="1:11">
      <c r="A1392">
        <f>filter_input!E1392</f>
        <v>0</v>
      </c>
      <c r="B1392">
        <f>IF(A1392=0,0,VLOOKUP(A1392,入力ファイル!B:T,3,FALSE))</f>
        <v>0</v>
      </c>
      <c r="C1392" s="1" t="str">
        <f>IF(A1392=0,"",VLOOKUP(A1392,入力ファイル!B:T,4,FALSE))</f>
        <v/>
      </c>
      <c r="D1392" t="str">
        <f t="shared" si="42"/>
        <v/>
      </c>
      <c r="E1392" t="str">
        <f t="shared" si="43"/>
        <v/>
      </c>
      <c r="F1392">
        <f>IF(A1392=0,0,VLOOKUP(A1392,入力ファイル!B:T,5,FALSE))</f>
        <v>0</v>
      </c>
      <c r="G1392">
        <f>IF(A1392=0,0,VLOOKUP(VLOOKUP(A1392,入力ファイル!B:T,6,FALSE),vendors!A:E,5,FALSE))</f>
        <v>0</v>
      </c>
      <c r="H1392">
        <f>IF(A1392=0,0,VLOOKUP(A1392,入力ファイル!B:T,15,FALSE))</f>
        <v>0</v>
      </c>
      <c r="I1392" t="str">
        <f>IFERROR(VLOOKUP(A1392,subject_ids!A:B,2,FALSE),"")</f>
        <v/>
      </c>
      <c r="J1392">
        <f>IF(A1392=0,0,VLOOKUP(A1392,入力ファイル!B:T,17,FALSE))</f>
        <v>0</v>
      </c>
      <c r="K1392">
        <f>IF(A1392=0,0,VLOOKUP(A1392,入力ファイル!B:T,19,FALSE))</f>
        <v>0</v>
      </c>
    </row>
    <row r="1393" spans="1:11">
      <c r="A1393">
        <f>filter_input!E1393</f>
        <v>0</v>
      </c>
      <c r="B1393">
        <f>IF(A1393=0,0,VLOOKUP(A1393,入力ファイル!B:T,3,FALSE))</f>
        <v>0</v>
      </c>
      <c r="C1393" s="1" t="str">
        <f>IF(A1393=0,"",VLOOKUP(A1393,入力ファイル!B:T,4,FALSE))</f>
        <v/>
      </c>
      <c r="D1393" t="str">
        <f t="shared" si="42"/>
        <v/>
      </c>
      <c r="E1393" t="str">
        <f t="shared" si="43"/>
        <v/>
      </c>
      <c r="F1393">
        <f>IF(A1393=0,0,VLOOKUP(A1393,入力ファイル!B:T,5,FALSE))</f>
        <v>0</v>
      </c>
      <c r="G1393">
        <f>IF(A1393=0,0,VLOOKUP(VLOOKUP(A1393,入力ファイル!B:T,6,FALSE),vendors!A:E,5,FALSE))</f>
        <v>0</v>
      </c>
      <c r="H1393">
        <f>IF(A1393=0,0,VLOOKUP(A1393,入力ファイル!B:T,15,FALSE))</f>
        <v>0</v>
      </c>
      <c r="I1393" t="str">
        <f>IFERROR(VLOOKUP(A1393,subject_ids!A:B,2,FALSE),"")</f>
        <v/>
      </c>
      <c r="J1393">
        <f>IF(A1393=0,0,VLOOKUP(A1393,入力ファイル!B:T,17,FALSE))</f>
        <v>0</v>
      </c>
      <c r="K1393">
        <f>IF(A1393=0,0,VLOOKUP(A1393,入力ファイル!B:T,19,FALSE))</f>
        <v>0</v>
      </c>
    </row>
    <row r="1394" spans="1:11">
      <c r="A1394">
        <f>filter_input!E1394</f>
        <v>0</v>
      </c>
      <c r="B1394">
        <f>IF(A1394=0,0,VLOOKUP(A1394,入力ファイル!B:T,3,FALSE))</f>
        <v>0</v>
      </c>
      <c r="C1394" s="1" t="str">
        <f>IF(A1394=0,"",VLOOKUP(A1394,入力ファイル!B:T,4,FALSE))</f>
        <v/>
      </c>
      <c r="D1394" t="str">
        <f t="shared" si="42"/>
        <v/>
      </c>
      <c r="E1394" t="str">
        <f t="shared" si="43"/>
        <v/>
      </c>
      <c r="F1394">
        <f>IF(A1394=0,0,VLOOKUP(A1394,入力ファイル!B:T,5,FALSE))</f>
        <v>0</v>
      </c>
      <c r="G1394">
        <f>IF(A1394=0,0,VLOOKUP(VLOOKUP(A1394,入力ファイル!B:T,6,FALSE),vendors!A:E,5,FALSE))</f>
        <v>0</v>
      </c>
      <c r="H1394">
        <f>IF(A1394=0,0,VLOOKUP(A1394,入力ファイル!B:T,15,FALSE))</f>
        <v>0</v>
      </c>
      <c r="I1394" t="str">
        <f>IFERROR(VLOOKUP(A1394,subject_ids!A:B,2,FALSE),"")</f>
        <v/>
      </c>
      <c r="J1394">
        <f>IF(A1394=0,0,VLOOKUP(A1394,入力ファイル!B:T,17,FALSE))</f>
        <v>0</v>
      </c>
      <c r="K1394">
        <f>IF(A1394=0,0,VLOOKUP(A1394,入力ファイル!B:T,19,FALSE))</f>
        <v>0</v>
      </c>
    </row>
    <row r="1395" spans="1:11">
      <c r="A1395">
        <f>filter_input!E1395</f>
        <v>0</v>
      </c>
      <c r="B1395">
        <f>IF(A1395=0,0,VLOOKUP(A1395,入力ファイル!B:T,3,FALSE))</f>
        <v>0</v>
      </c>
      <c r="C1395" s="1" t="str">
        <f>IF(A1395=0,"",VLOOKUP(A1395,入力ファイル!B:T,4,FALSE))</f>
        <v/>
      </c>
      <c r="D1395" t="str">
        <f t="shared" si="42"/>
        <v/>
      </c>
      <c r="E1395" t="str">
        <f t="shared" si="43"/>
        <v/>
      </c>
      <c r="F1395">
        <f>IF(A1395=0,0,VLOOKUP(A1395,入力ファイル!B:T,5,FALSE))</f>
        <v>0</v>
      </c>
      <c r="G1395">
        <f>IF(A1395=0,0,VLOOKUP(VLOOKUP(A1395,入力ファイル!B:T,6,FALSE),vendors!A:E,5,FALSE))</f>
        <v>0</v>
      </c>
      <c r="H1395">
        <f>IF(A1395=0,0,VLOOKUP(A1395,入力ファイル!B:T,15,FALSE))</f>
        <v>0</v>
      </c>
      <c r="I1395" t="str">
        <f>IFERROR(VLOOKUP(A1395,subject_ids!A:B,2,FALSE),"")</f>
        <v/>
      </c>
      <c r="J1395">
        <f>IF(A1395=0,0,VLOOKUP(A1395,入力ファイル!B:T,17,FALSE))</f>
        <v>0</v>
      </c>
      <c r="K1395">
        <f>IF(A1395=0,0,VLOOKUP(A1395,入力ファイル!B:T,19,FALSE))</f>
        <v>0</v>
      </c>
    </row>
    <row r="1396" spans="1:11">
      <c r="A1396">
        <f>filter_input!E1396</f>
        <v>0</v>
      </c>
      <c r="B1396">
        <f>IF(A1396=0,0,VLOOKUP(A1396,入力ファイル!B:T,3,FALSE))</f>
        <v>0</v>
      </c>
      <c r="C1396" s="1" t="str">
        <f>IF(A1396=0,"",VLOOKUP(A1396,入力ファイル!B:T,4,FALSE))</f>
        <v/>
      </c>
      <c r="D1396" t="str">
        <f t="shared" si="42"/>
        <v/>
      </c>
      <c r="E1396" t="str">
        <f t="shared" si="43"/>
        <v/>
      </c>
      <c r="F1396">
        <f>IF(A1396=0,0,VLOOKUP(A1396,入力ファイル!B:T,5,FALSE))</f>
        <v>0</v>
      </c>
      <c r="G1396">
        <f>IF(A1396=0,0,VLOOKUP(VLOOKUP(A1396,入力ファイル!B:T,6,FALSE),vendors!A:E,5,FALSE))</f>
        <v>0</v>
      </c>
      <c r="H1396">
        <f>IF(A1396=0,0,VLOOKUP(A1396,入力ファイル!B:T,15,FALSE))</f>
        <v>0</v>
      </c>
      <c r="I1396" t="str">
        <f>IFERROR(VLOOKUP(A1396,subject_ids!A:B,2,FALSE),"")</f>
        <v/>
      </c>
      <c r="J1396">
        <f>IF(A1396=0,0,VLOOKUP(A1396,入力ファイル!B:T,17,FALSE))</f>
        <v>0</v>
      </c>
      <c r="K1396">
        <f>IF(A1396=0,0,VLOOKUP(A1396,入力ファイル!B:T,19,FALSE))</f>
        <v>0</v>
      </c>
    </row>
    <row r="1397" spans="1:11">
      <c r="A1397">
        <f>filter_input!E1397</f>
        <v>0</v>
      </c>
      <c r="B1397">
        <f>IF(A1397=0,0,VLOOKUP(A1397,入力ファイル!B:T,3,FALSE))</f>
        <v>0</v>
      </c>
      <c r="C1397" s="1" t="str">
        <f>IF(A1397=0,"",VLOOKUP(A1397,入力ファイル!B:T,4,FALSE))</f>
        <v/>
      </c>
      <c r="D1397" t="str">
        <f t="shared" si="42"/>
        <v/>
      </c>
      <c r="E1397" t="str">
        <f t="shared" si="43"/>
        <v/>
      </c>
      <c r="F1397">
        <f>IF(A1397=0,0,VLOOKUP(A1397,入力ファイル!B:T,5,FALSE))</f>
        <v>0</v>
      </c>
      <c r="G1397">
        <f>IF(A1397=0,0,VLOOKUP(VLOOKUP(A1397,入力ファイル!B:T,6,FALSE),vendors!A:E,5,FALSE))</f>
        <v>0</v>
      </c>
      <c r="H1397">
        <f>IF(A1397=0,0,VLOOKUP(A1397,入力ファイル!B:T,15,FALSE))</f>
        <v>0</v>
      </c>
      <c r="I1397" t="str">
        <f>IFERROR(VLOOKUP(A1397,subject_ids!A:B,2,FALSE),"")</f>
        <v/>
      </c>
      <c r="J1397">
        <f>IF(A1397=0,0,VLOOKUP(A1397,入力ファイル!B:T,17,FALSE))</f>
        <v>0</v>
      </c>
      <c r="K1397">
        <f>IF(A1397=0,0,VLOOKUP(A1397,入力ファイル!B:T,19,FALSE))</f>
        <v>0</v>
      </c>
    </row>
    <row r="1398" spans="1:11">
      <c r="A1398">
        <f>filter_input!E1398</f>
        <v>0</v>
      </c>
      <c r="B1398">
        <f>IF(A1398=0,0,VLOOKUP(A1398,入力ファイル!B:T,3,FALSE))</f>
        <v>0</v>
      </c>
      <c r="C1398" s="1" t="str">
        <f>IF(A1398=0,"",VLOOKUP(A1398,入力ファイル!B:T,4,FALSE))</f>
        <v/>
      </c>
      <c r="D1398" t="str">
        <f t="shared" si="42"/>
        <v/>
      </c>
      <c r="E1398" t="str">
        <f t="shared" si="43"/>
        <v/>
      </c>
      <c r="F1398">
        <f>IF(A1398=0,0,VLOOKUP(A1398,入力ファイル!B:T,5,FALSE))</f>
        <v>0</v>
      </c>
      <c r="G1398">
        <f>IF(A1398=0,0,VLOOKUP(VLOOKUP(A1398,入力ファイル!B:T,6,FALSE),vendors!A:E,5,FALSE))</f>
        <v>0</v>
      </c>
      <c r="H1398">
        <f>IF(A1398=0,0,VLOOKUP(A1398,入力ファイル!B:T,15,FALSE))</f>
        <v>0</v>
      </c>
      <c r="I1398" t="str">
        <f>IFERROR(VLOOKUP(A1398,subject_ids!A:B,2,FALSE),"")</f>
        <v/>
      </c>
      <c r="J1398">
        <f>IF(A1398=0,0,VLOOKUP(A1398,入力ファイル!B:T,17,FALSE))</f>
        <v>0</v>
      </c>
      <c r="K1398">
        <f>IF(A1398=0,0,VLOOKUP(A1398,入力ファイル!B:T,19,FALSE))</f>
        <v>0</v>
      </c>
    </row>
    <row r="1399" spans="1:11">
      <c r="A1399">
        <f>filter_input!E1399</f>
        <v>0</v>
      </c>
      <c r="B1399">
        <f>IF(A1399=0,0,VLOOKUP(A1399,入力ファイル!B:T,3,FALSE))</f>
        <v>0</v>
      </c>
      <c r="C1399" s="1" t="str">
        <f>IF(A1399=0,"",VLOOKUP(A1399,入力ファイル!B:T,4,FALSE))</f>
        <v/>
      </c>
      <c r="D1399" t="str">
        <f t="shared" si="42"/>
        <v/>
      </c>
      <c r="E1399" t="str">
        <f t="shared" si="43"/>
        <v/>
      </c>
      <c r="F1399">
        <f>IF(A1399=0,0,VLOOKUP(A1399,入力ファイル!B:T,5,FALSE))</f>
        <v>0</v>
      </c>
      <c r="G1399">
        <f>IF(A1399=0,0,VLOOKUP(VLOOKUP(A1399,入力ファイル!B:T,6,FALSE),vendors!A:E,5,FALSE))</f>
        <v>0</v>
      </c>
      <c r="H1399">
        <f>IF(A1399=0,0,VLOOKUP(A1399,入力ファイル!B:T,15,FALSE))</f>
        <v>0</v>
      </c>
      <c r="I1399" t="str">
        <f>IFERROR(VLOOKUP(A1399,subject_ids!A:B,2,FALSE),"")</f>
        <v/>
      </c>
      <c r="J1399">
        <f>IF(A1399=0,0,VLOOKUP(A1399,入力ファイル!B:T,17,FALSE))</f>
        <v>0</v>
      </c>
      <c r="K1399">
        <f>IF(A1399=0,0,VLOOKUP(A1399,入力ファイル!B:T,19,FALSE))</f>
        <v>0</v>
      </c>
    </row>
    <row r="1400" spans="1:11">
      <c r="A1400">
        <f>filter_input!E1400</f>
        <v>0</v>
      </c>
      <c r="B1400">
        <f>IF(A1400=0,0,VLOOKUP(A1400,入力ファイル!B:T,3,FALSE))</f>
        <v>0</v>
      </c>
      <c r="C1400" s="1" t="str">
        <f>IF(A1400=0,"",VLOOKUP(A1400,入力ファイル!B:T,4,FALSE))</f>
        <v/>
      </c>
      <c r="D1400" t="str">
        <f t="shared" si="42"/>
        <v/>
      </c>
      <c r="E1400" t="str">
        <f t="shared" si="43"/>
        <v/>
      </c>
      <c r="F1400">
        <f>IF(A1400=0,0,VLOOKUP(A1400,入力ファイル!B:T,5,FALSE))</f>
        <v>0</v>
      </c>
      <c r="G1400">
        <f>IF(A1400=0,0,VLOOKUP(VLOOKUP(A1400,入力ファイル!B:T,6,FALSE),vendors!A:E,5,FALSE))</f>
        <v>0</v>
      </c>
      <c r="H1400">
        <f>IF(A1400=0,0,VLOOKUP(A1400,入力ファイル!B:T,15,FALSE))</f>
        <v>0</v>
      </c>
      <c r="I1400" t="str">
        <f>IFERROR(VLOOKUP(A1400,subject_ids!A:B,2,FALSE),"")</f>
        <v/>
      </c>
      <c r="J1400">
        <f>IF(A1400=0,0,VLOOKUP(A1400,入力ファイル!B:T,17,FALSE))</f>
        <v>0</v>
      </c>
      <c r="K1400">
        <f>IF(A1400=0,0,VLOOKUP(A1400,入力ファイル!B:T,19,FALSE))</f>
        <v>0</v>
      </c>
    </row>
    <row r="1401" spans="1:11">
      <c r="A1401">
        <f>filter_input!E1401</f>
        <v>0</v>
      </c>
      <c r="B1401">
        <f>IF(A1401=0,0,VLOOKUP(A1401,入力ファイル!B:T,3,FALSE))</f>
        <v>0</v>
      </c>
      <c r="C1401" s="1" t="str">
        <f>IF(A1401=0,"",VLOOKUP(A1401,入力ファイル!B:T,4,FALSE))</f>
        <v/>
      </c>
      <c r="D1401" t="str">
        <f t="shared" si="42"/>
        <v/>
      </c>
      <c r="E1401" t="str">
        <f t="shared" si="43"/>
        <v/>
      </c>
      <c r="F1401">
        <f>IF(A1401=0,0,VLOOKUP(A1401,入力ファイル!B:T,5,FALSE))</f>
        <v>0</v>
      </c>
      <c r="G1401">
        <f>IF(A1401=0,0,VLOOKUP(VLOOKUP(A1401,入力ファイル!B:T,6,FALSE),vendors!A:E,5,FALSE))</f>
        <v>0</v>
      </c>
      <c r="H1401">
        <f>IF(A1401=0,0,VLOOKUP(A1401,入力ファイル!B:T,15,FALSE))</f>
        <v>0</v>
      </c>
      <c r="I1401" t="str">
        <f>IFERROR(VLOOKUP(A1401,subject_ids!A:B,2,FALSE),"")</f>
        <v/>
      </c>
      <c r="J1401">
        <f>IF(A1401=0,0,VLOOKUP(A1401,入力ファイル!B:T,17,FALSE))</f>
        <v>0</v>
      </c>
      <c r="K1401">
        <f>IF(A1401=0,0,VLOOKUP(A1401,入力ファイル!B:T,19,FALSE))</f>
        <v>0</v>
      </c>
    </row>
    <row r="1402" spans="1:11">
      <c r="A1402">
        <f>filter_input!E1402</f>
        <v>0</v>
      </c>
      <c r="B1402">
        <f>IF(A1402=0,0,VLOOKUP(A1402,入力ファイル!B:T,3,FALSE))</f>
        <v>0</v>
      </c>
      <c r="C1402" s="1" t="str">
        <f>IF(A1402=0,"",VLOOKUP(A1402,入力ファイル!B:T,4,FALSE))</f>
        <v/>
      </c>
      <c r="D1402" t="str">
        <f t="shared" si="42"/>
        <v/>
      </c>
      <c r="E1402" t="str">
        <f t="shared" si="43"/>
        <v/>
      </c>
      <c r="F1402">
        <f>IF(A1402=0,0,VLOOKUP(A1402,入力ファイル!B:T,5,FALSE))</f>
        <v>0</v>
      </c>
      <c r="G1402">
        <f>IF(A1402=0,0,VLOOKUP(VLOOKUP(A1402,入力ファイル!B:T,6,FALSE),vendors!A:E,5,FALSE))</f>
        <v>0</v>
      </c>
      <c r="H1402">
        <f>IF(A1402=0,0,VLOOKUP(A1402,入力ファイル!B:T,15,FALSE))</f>
        <v>0</v>
      </c>
      <c r="I1402" t="str">
        <f>IFERROR(VLOOKUP(A1402,subject_ids!A:B,2,FALSE),"")</f>
        <v/>
      </c>
      <c r="J1402">
        <f>IF(A1402=0,0,VLOOKUP(A1402,入力ファイル!B:T,17,FALSE))</f>
        <v>0</v>
      </c>
      <c r="K1402">
        <f>IF(A1402=0,0,VLOOKUP(A1402,入力ファイル!B:T,19,FALSE))</f>
        <v>0</v>
      </c>
    </row>
    <row r="1403" spans="1:11">
      <c r="A1403">
        <f>filter_input!E1403</f>
        <v>0</v>
      </c>
      <c r="B1403">
        <f>IF(A1403=0,0,VLOOKUP(A1403,入力ファイル!B:T,3,FALSE))</f>
        <v>0</v>
      </c>
      <c r="C1403" s="1" t="str">
        <f>IF(A1403=0,"",VLOOKUP(A1403,入力ファイル!B:T,4,FALSE))</f>
        <v/>
      </c>
      <c r="D1403" t="str">
        <f t="shared" si="42"/>
        <v/>
      </c>
      <c r="E1403" t="str">
        <f t="shared" si="43"/>
        <v/>
      </c>
      <c r="F1403">
        <f>IF(A1403=0,0,VLOOKUP(A1403,入力ファイル!B:T,5,FALSE))</f>
        <v>0</v>
      </c>
      <c r="G1403">
        <f>IF(A1403=0,0,VLOOKUP(VLOOKUP(A1403,入力ファイル!B:T,6,FALSE),vendors!A:E,5,FALSE))</f>
        <v>0</v>
      </c>
      <c r="H1403">
        <f>IF(A1403=0,0,VLOOKUP(A1403,入力ファイル!B:T,15,FALSE))</f>
        <v>0</v>
      </c>
      <c r="I1403" t="str">
        <f>IFERROR(VLOOKUP(A1403,subject_ids!A:B,2,FALSE),"")</f>
        <v/>
      </c>
      <c r="J1403">
        <f>IF(A1403=0,0,VLOOKUP(A1403,入力ファイル!B:T,17,FALSE))</f>
        <v>0</v>
      </c>
      <c r="K1403">
        <f>IF(A1403=0,0,VLOOKUP(A1403,入力ファイル!B:T,19,FALSE))</f>
        <v>0</v>
      </c>
    </row>
    <row r="1404" spans="1:11">
      <c r="A1404">
        <f>filter_input!E1404</f>
        <v>0</v>
      </c>
      <c r="B1404">
        <f>IF(A1404=0,0,VLOOKUP(A1404,入力ファイル!B:T,3,FALSE))</f>
        <v>0</v>
      </c>
      <c r="C1404" s="1" t="str">
        <f>IF(A1404=0,"",VLOOKUP(A1404,入力ファイル!B:T,4,FALSE))</f>
        <v/>
      </c>
      <c r="D1404" t="str">
        <f t="shared" si="42"/>
        <v/>
      </c>
      <c r="E1404" t="str">
        <f t="shared" si="43"/>
        <v/>
      </c>
      <c r="F1404">
        <f>IF(A1404=0,0,VLOOKUP(A1404,入力ファイル!B:T,5,FALSE))</f>
        <v>0</v>
      </c>
      <c r="G1404">
        <f>IF(A1404=0,0,VLOOKUP(VLOOKUP(A1404,入力ファイル!B:T,6,FALSE),vendors!A:E,5,FALSE))</f>
        <v>0</v>
      </c>
      <c r="H1404">
        <f>IF(A1404=0,0,VLOOKUP(A1404,入力ファイル!B:T,15,FALSE))</f>
        <v>0</v>
      </c>
      <c r="I1404" t="str">
        <f>IFERROR(VLOOKUP(A1404,subject_ids!A:B,2,FALSE),"")</f>
        <v/>
      </c>
      <c r="J1404">
        <f>IF(A1404=0,0,VLOOKUP(A1404,入力ファイル!B:T,17,FALSE))</f>
        <v>0</v>
      </c>
      <c r="K1404">
        <f>IF(A1404=0,0,VLOOKUP(A1404,入力ファイル!B:T,19,FALSE))</f>
        <v>0</v>
      </c>
    </row>
    <row r="1405" spans="1:11">
      <c r="A1405">
        <f>filter_input!E1405</f>
        <v>0</v>
      </c>
      <c r="B1405">
        <f>IF(A1405=0,0,VLOOKUP(A1405,入力ファイル!B:T,3,FALSE))</f>
        <v>0</v>
      </c>
      <c r="C1405" s="1" t="str">
        <f>IF(A1405=0,"",VLOOKUP(A1405,入力ファイル!B:T,4,FALSE))</f>
        <v/>
      </c>
      <c r="D1405" t="str">
        <f t="shared" si="42"/>
        <v/>
      </c>
      <c r="E1405" t="str">
        <f t="shared" si="43"/>
        <v/>
      </c>
      <c r="F1405">
        <f>IF(A1405=0,0,VLOOKUP(A1405,入力ファイル!B:T,5,FALSE))</f>
        <v>0</v>
      </c>
      <c r="G1405">
        <f>IF(A1405=0,0,VLOOKUP(VLOOKUP(A1405,入力ファイル!B:T,6,FALSE),vendors!A:E,5,FALSE))</f>
        <v>0</v>
      </c>
      <c r="H1405">
        <f>IF(A1405=0,0,VLOOKUP(A1405,入力ファイル!B:T,15,FALSE))</f>
        <v>0</v>
      </c>
      <c r="I1405" t="str">
        <f>IFERROR(VLOOKUP(A1405,subject_ids!A:B,2,FALSE),"")</f>
        <v/>
      </c>
      <c r="J1405">
        <f>IF(A1405=0,0,VLOOKUP(A1405,入力ファイル!B:T,17,FALSE))</f>
        <v>0</v>
      </c>
      <c r="K1405">
        <f>IF(A1405=0,0,VLOOKUP(A1405,入力ファイル!B:T,19,FALSE))</f>
        <v>0</v>
      </c>
    </row>
    <row r="1406" spans="1:11">
      <c r="A1406">
        <f>filter_input!E1406</f>
        <v>0</v>
      </c>
      <c r="B1406">
        <f>IF(A1406=0,0,VLOOKUP(A1406,入力ファイル!B:T,3,FALSE))</f>
        <v>0</v>
      </c>
      <c r="C1406" s="1" t="str">
        <f>IF(A1406=0,"",VLOOKUP(A1406,入力ファイル!B:T,4,FALSE))</f>
        <v/>
      </c>
      <c r="D1406" t="str">
        <f t="shared" si="42"/>
        <v/>
      </c>
      <c r="E1406" t="str">
        <f t="shared" si="43"/>
        <v/>
      </c>
      <c r="F1406">
        <f>IF(A1406=0,0,VLOOKUP(A1406,入力ファイル!B:T,5,FALSE))</f>
        <v>0</v>
      </c>
      <c r="G1406">
        <f>IF(A1406=0,0,VLOOKUP(VLOOKUP(A1406,入力ファイル!B:T,6,FALSE),vendors!A:E,5,FALSE))</f>
        <v>0</v>
      </c>
      <c r="H1406">
        <f>IF(A1406=0,0,VLOOKUP(A1406,入力ファイル!B:T,15,FALSE))</f>
        <v>0</v>
      </c>
      <c r="I1406" t="str">
        <f>IFERROR(VLOOKUP(A1406,subject_ids!A:B,2,FALSE),"")</f>
        <v/>
      </c>
      <c r="J1406">
        <f>IF(A1406=0,0,VLOOKUP(A1406,入力ファイル!B:T,17,FALSE))</f>
        <v>0</v>
      </c>
      <c r="K1406">
        <f>IF(A1406=0,0,VLOOKUP(A1406,入力ファイル!B:T,19,FALSE))</f>
        <v>0</v>
      </c>
    </row>
    <row r="1407" spans="1:11">
      <c r="A1407">
        <f>filter_input!E1407</f>
        <v>0</v>
      </c>
      <c r="B1407">
        <f>IF(A1407=0,0,VLOOKUP(A1407,入力ファイル!B:T,3,FALSE))</f>
        <v>0</v>
      </c>
      <c r="C1407" s="1" t="str">
        <f>IF(A1407=0,"",VLOOKUP(A1407,入力ファイル!B:T,4,FALSE))</f>
        <v/>
      </c>
      <c r="D1407" t="str">
        <f t="shared" si="42"/>
        <v/>
      </c>
      <c r="E1407" t="str">
        <f t="shared" si="43"/>
        <v/>
      </c>
      <c r="F1407">
        <f>IF(A1407=0,0,VLOOKUP(A1407,入力ファイル!B:T,5,FALSE))</f>
        <v>0</v>
      </c>
      <c r="G1407">
        <f>IF(A1407=0,0,VLOOKUP(VLOOKUP(A1407,入力ファイル!B:T,6,FALSE),vendors!A:E,5,FALSE))</f>
        <v>0</v>
      </c>
      <c r="H1407">
        <f>IF(A1407=0,0,VLOOKUP(A1407,入力ファイル!B:T,15,FALSE))</f>
        <v>0</v>
      </c>
      <c r="I1407" t="str">
        <f>IFERROR(VLOOKUP(A1407,subject_ids!A:B,2,FALSE),"")</f>
        <v/>
      </c>
      <c r="J1407">
        <f>IF(A1407=0,0,VLOOKUP(A1407,入力ファイル!B:T,17,FALSE))</f>
        <v>0</v>
      </c>
      <c r="K1407">
        <f>IF(A1407=0,0,VLOOKUP(A1407,入力ファイル!B:T,19,FALSE))</f>
        <v>0</v>
      </c>
    </row>
    <row r="1408" spans="1:11">
      <c r="A1408">
        <f>filter_input!E1408</f>
        <v>0</v>
      </c>
      <c r="B1408">
        <f>IF(A1408=0,0,VLOOKUP(A1408,入力ファイル!B:T,3,FALSE))</f>
        <v>0</v>
      </c>
      <c r="C1408" s="1" t="str">
        <f>IF(A1408=0,"",VLOOKUP(A1408,入力ファイル!B:T,4,FALSE))</f>
        <v/>
      </c>
      <c r="D1408" t="str">
        <f t="shared" si="42"/>
        <v/>
      </c>
      <c r="E1408" t="str">
        <f t="shared" si="43"/>
        <v/>
      </c>
      <c r="F1408">
        <f>IF(A1408=0,0,VLOOKUP(A1408,入力ファイル!B:T,5,FALSE))</f>
        <v>0</v>
      </c>
      <c r="G1408">
        <f>IF(A1408=0,0,VLOOKUP(VLOOKUP(A1408,入力ファイル!B:T,6,FALSE),vendors!A:E,5,FALSE))</f>
        <v>0</v>
      </c>
      <c r="H1408">
        <f>IF(A1408=0,0,VLOOKUP(A1408,入力ファイル!B:T,15,FALSE))</f>
        <v>0</v>
      </c>
      <c r="I1408" t="str">
        <f>IFERROR(VLOOKUP(A1408,subject_ids!A:B,2,FALSE),"")</f>
        <v/>
      </c>
      <c r="J1408">
        <f>IF(A1408=0,0,VLOOKUP(A1408,入力ファイル!B:T,17,FALSE))</f>
        <v>0</v>
      </c>
      <c r="K1408">
        <f>IF(A1408=0,0,VLOOKUP(A1408,入力ファイル!B:T,19,FALSE))</f>
        <v>0</v>
      </c>
    </row>
    <row r="1409" spans="1:11">
      <c r="A1409">
        <f>filter_input!E1409</f>
        <v>0</v>
      </c>
      <c r="B1409">
        <f>IF(A1409=0,0,VLOOKUP(A1409,入力ファイル!B:T,3,FALSE))</f>
        <v>0</v>
      </c>
      <c r="C1409" s="1" t="str">
        <f>IF(A1409=0,"",VLOOKUP(A1409,入力ファイル!B:T,4,FALSE))</f>
        <v/>
      </c>
      <c r="D1409" t="str">
        <f t="shared" si="42"/>
        <v/>
      </c>
      <c r="E1409" t="str">
        <f t="shared" si="43"/>
        <v/>
      </c>
      <c r="F1409">
        <f>IF(A1409=0,0,VLOOKUP(A1409,入力ファイル!B:T,5,FALSE))</f>
        <v>0</v>
      </c>
      <c r="G1409">
        <f>IF(A1409=0,0,VLOOKUP(VLOOKUP(A1409,入力ファイル!B:T,6,FALSE),vendors!A:E,5,FALSE))</f>
        <v>0</v>
      </c>
      <c r="H1409">
        <f>IF(A1409=0,0,VLOOKUP(A1409,入力ファイル!B:T,15,FALSE))</f>
        <v>0</v>
      </c>
      <c r="I1409" t="str">
        <f>IFERROR(VLOOKUP(A1409,subject_ids!A:B,2,FALSE),"")</f>
        <v/>
      </c>
      <c r="J1409">
        <f>IF(A1409=0,0,VLOOKUP(A1409,入力ファイル!B:T,17,FALSE))</f>
        <v>0</v>
      </c>
      <c r="K1409">
        <f>IF(A1409=0,0,VLOOKUP(A1409,入力ファイル!B:T,19,FALSE))</f>
        <v>0</v>
      </c>
    </row>
    <row r="1410" spans="1:11">
      <c r="A1410">
        <f>filter_input!E1410</f>
        <v>0</v>
      </c>
      <c r="B1410">
        <f>IF(A1410=0,0,VLOOKUP(A1410,入力ファイル!B:T,3,FALSE))</f>
        <v>0</v>
      </c>
      <c r="C1410" s="1" t="str">
        <f>IF(A1410=0,"",VLOOKUP(A1410,入力ファイル!B:T,4,FALSE))</f>
        <v/>
      </c>
      <c r="D1410" t="str">
        <f t="shared" si="42"/>
        <v/>
      </c>
      <c r="E1410" t="str">
        <f t="shared" si="43"/>
        <v/>
      </c>
      <c r="F1410">
        <f>IF(A1410=0,0,VLOOKUP(A1410,入力ファイル!B:T,5,FALSE))</f>
        <v>0</v>
      </c>
      <c r="G1410">
        <f>IF(A1410=0,0,VLOOKUP(VLOOKUP(A1410,入力ファイル!B:T,6,FALSE),vendors!A:E,5,FALSE))</f>
        <v>0</v>
      </c>
      <c r="H1410">
        <f>IF(A1410=0,0,VLOOKUP(A1410,入力ファイル!B:T,15,FALSE))</f>
        <v>0</v>
      </c>
      <c r="I1410" t="str">
        <f>IFERROR(VLOOKUP(A1410,subject_ids!A:B,2,FALSE),"")</f>
        <v/>
      </c>
      <c r="J1410">
        <f>IF(A1410=0,0,VLOOKUP(A1410,入力ファイル!B:T,17,FALSE))</f>
        <v>0</v>
      </c>
      <c r="K1410">
        <f>IF(A1410=0,0,VLOOKUP(A1410,入力ファイル!B:T,19,FALSE))</f>
        <v>0</v>
      </c>
    </row>
    <row r="1411" spans="1:11">
      <c r="A1411">
        <f>filter_input!E1411</f>
        <v>0</v>
      </c>
      <c r="B1411">
        <f>IF(A1411=0,0,VLOOKUP(A1411,入力ファイル!B:T,3,FALSE))</f>
        <v>0</v>
      </c>
      <c r="C1411" s="1" t="str">
        <f>IF(A1411=0,"",VLOOKUP(A1411,入力ファイル!B:T,4,FALSE))</f>
        <v/>
      </c>
      <c r="D1411" t="str">
        <f t="shared" ref="D1411:D1474" si="44">IF(A1411=0,"",YEAR(C1411))</f>
        <v/>
      </c>
      <c r="E1411" t="str">
        <f t="shared" ref="E1411:E1474" si="45">IF(A1411=0,"",INT(C1411*10000))</f>
        <v/>
      </c>
      <c r="F1411">
        <f>IF(A1411=0,0,VLOOKUP(A1411,入力ファイル!B:T,5,FALSE))</f>
        <v>0</v>
      </c>
      <c r="G1411">
        <f>IF(A1411=0,0,VLOOKUP(VLOOKUP(A1411,入力ファイル!B:T,6,FALSE),vendors!A:E,5,FALSE))</f>
        <v>0</v>
      </c>
      <c r="H1411">
        <f>IF(A1411=0,0,VLOOKUP(A1411,入力ファイル!B:T,15,FALSE))</f>
        <v>0</v>
      </c>
      <c r="I1411" t="str">
        <f>IFERROR(VLOOKUP(A1411,subject_ids!A:B,2,FALSE),"")</f>
        <v/>
      </c>
      <c r="J1411">
        <f>IF(A1411=0,0,VLOOKUP(A1411,入力ファイル!B:T,17,FALSE))</f>
        <v>0</v>
      </c>
      <c r="K1411">
        <f>IF(A1411=0,0,VLOOKUP(A1411,入力ファイル!B:T,19,FALSE))</f>
        <v>0</v>
      </c>
    </row>
    <row r="1412" spans="1:11">
      <c r="A1412">
        <f>filter_input!E1412</f>
        <v>0</v>
      </c>
      <c r="B1412">
        <f>IF(A1412=0,0,VLOOKUP(A1412,入力ファイル!B:T,3,FALSE))</f>
        <v>0</v>
      </c>
      <c r="C1412" s="1" t="str">
        <f>IF(A1412=0,"",VLOOKUP(A1412,入力ファイル!B:T,4,FALSE))</f>
        <v/>
      </c>
      <c r="D1412" t="str">
        <f t="shared" si="44"/>
        <v/>
      </c>
      <c r="E1412" t="str">
        <f t="shared" si="45"/>
        <v/>
      </c>
      <c r="F1412">
        <f>IF(A1412=0,0,VLOOKUP(A1412,入力ファイル!B:T,5,FALSE))</f>
        <v>0</v>
      </c>
      <c r="G1412">
        <f>IF(A1412=0,0,VLOOKUP(VLOOKUP(A1412,入力ファイル!B:T,6,FALSE),vendors!A:E,5,FALSE))</f>
        <v>0</v>
      </c>
      <c r="H1412">
        <f>IF(A1412=0,0,VLOOKUP(A1412,入力ファイル!B:T,15,FALSE))</f>
        <v>0</v>
      </c>
      <c r="I1412" t="str">
        <f>IFERROR(VLOOKUP(A1412,subject_ids!A:B,2,FALSE),"")</f>
        <v/>
      </c>
      <c r="J1412">
        <f>IF(A1412=0,0,VLOOKUP(A1412,入力ファイル!B:T,17,FALSE))</f>
        <v>0</v>
      </c>
      <c r="K1412">
        <f>IF(A1412=0,0,VLOOKUP(A1412,入力ファイル!B:T,19,FALSE))</f>
        <v>0</v>
      </c>
    </row>
    <row r="1413" spans="1:11">
      <c r="A1413">
        <f>filter_input!E1413</f>
        <v>0</v>
      </c>
      <c r="B1413">
        <f>IF(A1413=0,0,VLOOKUP(A1413,入力ファイル!B:T,3,FALSE))</f>
        <v>0</v>
      </c>
      <c r="C1413" s="1" t="str">
        <f>IF(A1413=0,"",VLOOKUP(A1413,入力ファイル!B:T,4,FALSE))</f>
        <v/>
      </c>
      <c r="D1413" t="str">
        <f t="shared" si="44"/>
        <v/>
      </c>
      <c r="E1413" t="str">
        <f t="shared" si="45"/>
        <v/>
      </c>
      <c r="F1413">
        <f>IF(A1413=0,0,VLOOKUP(A1413,入力ファイル!B:T,5,FALSE))</f>
        <v>0</v>
      </c>
      <c r="G1413">
        <f>IF(A1413=0,0,VLOOKUP(VLOOKUP(A1413,入力ファイル!B:T,6,FALSE),vendors!A:E,5,FALSE))</f>
        <v>0</v>
      </c>
      <c r="H1413">
        <f>IF(A1413=0,0,VLOOKUP(A1413,入力ファイル!B:T,15,FALSE))</f>
        <v>0</v>
      </c>
      <c r="I1413" t="str">
        <f>IFERROR(VLOOKUP(A1413,subject_ids!A:B,2,FALSE),"")</f>
        <v/>
      </c>
      <c r="J1413">
        <f>IF(A1413=0,0,VLOOKUP(A1413,入力ファイル!B:T,17,FALSE))</f>
        <v>0</v>
      </c>
      <c r="K1413">
        <f>IF(A1413=0,0,VLOOKUP(A1413,入力ファイル!B:T,19,FALSE))</f>
        <v>0</v>
      </c>
    </row>
    <row r="1414" spans="1:11">
      <c r="A1414">
        <f>filter_input!E1414</f>
        <v>0</v>
      </c>
      <c r="B1414">
        <f>IF(A1414=0,0,VLOOKUP(A1414,入力ファイル!B:T,3,FALSE))</f>
        <v>0</v>
      </c>
      <c r="C1414" s="1" t="str">
        <f>IF(A1414=0,"",VLOOKUP(A1414,入力ファイル!B:T,4,FALSE))</f>
        <v/>
      </c>
      <c r="D1414" t="str">
        <f t="shared" si="44"/>
        <v/>
      </c>
      <c r="E1414" t="str">
        <f t="shared" si="45"/>
        <v/>
      </c>
      <c r="F1414">
        <f>IF(A1414=0,0,VLOOKUP(A1414,入力ファイル!B:T,5,FALSE))</f>
        <v>0</v>
      </c>
      <c r="G1414">
        <f>IF(A1414=0,0,VLOOKUP(VLOOKUP(A1414,入力ファイル!B:T,6,FALSE),vendors!A:E,5,FALSE))</f>
        <v>0</v>
      </c>
      <c r="H1414">
        <f>IF(A1414=0,0,VLOOKUP(A1414,入力ファイル!B:T,15,FALSE))</f>
        <v>0</v>
      </c>
      <c r="I1414" t="str">
        <f>IFERROR(VLOOKUP(A1414,subject_ids!A:B,2,FALSE),"")</f>
        <v/>
      </c>
      <c r="J1414">
        <f>IF(A1414=0,0,VLOOKUP(A1414,入力ファイル!B:T,17,FALSE))</f>
        <v>0</v>
      </c>
      <c r="K1414">
        <f>IF(A1414=0,0,VLOOKUP(A1414,入力ファイル!B:T,19,FALSE))</f>
        <v>0</v>
      </c>
    </row>
    <row r="1415" spans="1:11">
      <c r="A1415">
        <f>filter_input!E1415</f>
        <v>0</v>
      </c>
      <c r="B1415">
        <f>IF(A1415=0,0,VLOOKUP(A1415,入力ファイル!B:T,3,FALSE))</f>
        <v>0</v>
      </c>
      <c r="C1415" s="1" t="str">
        <f>IF(A1415=0,"",VLOOKUP(A1415,入力ファイル!B:T,4,FALSE))</f>
        <v/>
      </c>
      <c r="D1415" t="str">
        <f t="shared" si="44"/>
        <v/>
      </c>
      <c r="E1415" t="str">
        <f t="shared" si="45"/>
        <v/>
      </c>
      <c r="F1415">
        <f>IF(A1415=0,0,VLOOKUP(A1415,入力ファイル!B:T,5,FALSE))</f>
        <v>0</v>
      </c>
      <c r="G1415">
        <f>IF(A1415=0,0,VLOOKUP(VLOOKUP(A1415,入力ファイル!B:T,6,FALSE),vendors!A:E,5,FALSE))</f>
        <v>0</v>
      </c>
      <c r="H1415">
        <f>IF(A1415=0,0,VLOOKUP(A1415,入力ファイル!B:T,15,FALSE))</f>
        <v>0</v>
      </c>
      <c r="I1415" t="str">
        <f>IFERROR(VLOOKUP(A1415,subject_ids!A:B,2,FALSE),"")</f>
        <v/>
      </c>
      <c r="J1415">
        <f>IF(A1415=0,0,VLOOKUP(A1415,入力ファイル!B:T,17,FALSE))</f>
        <v>0</v>
      </c>
      <c r="K1415">
        <f>IF(A1415=0,0,VLOOKUP(A1415,入力ファイル!B:T,19,FALSE))</f>
        <v>0</v>
      </c>
    </row>
    <row r="1416" spans="1:11">
      <c r="A1416">
        <f>filter_input!E1416</f>
        <v>0</v>
      </c>
      <c r="B1416">
        <f>IF(A1416=0,0,VLOOKUP(A1416,入力ファイル!B:T,3,FALSE))</f>
        <v>0</v>
      </c>
      <c r="C1416" s="1" t="str">
        <f>IF(A1416=0,"",VLOOKUP(A1416,入力ファイル!B:T,4,FALSE))</f>
        <v/>
      </c>
      <c r="D1416" t="str">
        <f t="shared" si="44"/>
        <v/>
      </c>
      <c r="E1416" t="str">
        <f t="shared" si="45"/>
        <v/>
      </c>
      <c r="F1416">
        <f>IF(A1416=0,0,VLOOKUP(A1416,入力ファイル!B:T,5,FALSE))</f>
        <v>0</v>
      </c>
      <c r="G1416">
        <f>IF(A1416=0,0,VLOOKUP(VLOOKUP(A1416,入力ファイル!B:T,6,FALSE),vendors!A:E,5,FALSE))</f>
        <v>0</v>
      </c>
      <c r="H1416">
        <f>IF(A1416=0,0,VLOOKUP(A1416,入力ファイル!B:T,15,FALSE))</f>
        <v>0</v>
      </c>
      <c r="I1416" t="str">
        <f>IFERROR(VLOOKUP(A1416,subject_ids!A:B,2,FALSE),"")</f>
        <v/>
      </c>
      <c r="J1416">
        <f>IF(A1416=0,0,VLOOKUP(A1416,入力ファイル!B:T,17,FALSE))</f>
        <v>0</v>
      </c>
      <c r="K1416">
        <f>IF(A1416=0,0,VLOOKUP(A1416,入力ファイル!B:T,19,FALSE))</f>
        <v>0</v>
      </c>
    </row>
    <row r="1417" spans="1:11">
      <c r="A1417">
        <f>filter_input!E1417</f>
        <v>0</v>
      </c>
      <c r="B1417">
        <f>IF(A1417=0,0,VLOOKUP(A1417,入力ファイル!B:T,3,FALSE))</f>
        <v>0</v>
      </c>
      <c r="C1417" s="1" t="str">
        <f>IF(A1417=0,"",VLOOKUP(A1417,入力ファイル!B:T,4,FALSE))</f>
        <v/>
      </c>
      <c r="D1417" t="str">
        <f t="shared" si="44"/>
        <v/>
      </c>
      <c r="E1417" t="str">
        <f t="shared" si="45"/>
        <v/>
      </c>
      <c r="F1417">
        <f>IF(A1417=0,0,VLOOKUP(A1417,入力ファイル!B:T,5,FALSE))</f>
        <v>0</v>
      </c>
      <c r="G1417">
        <f>IF(A1417=0,0,VLOOKUP(VLOOKUP(A1417,入力ファイル!B:T,6,FALSE),vendors!A:E,5,FALSE))</f>
        <v>0</v>
      </c>
      <c r="H1417">
        <f>IF(A1417=0,0,VLOOKUP(A1417,入力ファイル!B:T,15,FALSE))</f>
        <v>0</v>
      </c>
      <c r="I1417" t="str">
        <f>IFERROR(VLOOKUP(A1417,subject_ids!A:B,2,FALSE),"")</f>
        <v/>
      </c>
      <c r="J1417">
        <f>IF(A1417=0,0,VLOOKUP(A1417,入力ファイル!B:T,17,FALSE))</f>
        <v>0</v>
      </c>
      <c r="K1417">
        <f>IF(A1417=0,0,VLOOKUP(A1417,入力ファイル!B:T,19,FALSE))</f>
        <v>0</v>
      </c>
    </row>
    <row r="1418" spans="1:11">
      <c r="A1418">
        <f>filter_input!E1418</f>
        <v>0</v>
      </c>
      <c r="B1418">
        <f>IF(A1418=0,0,VLOOKUP(A1418,入力ファイル!B:T,3,FALSE))</f>
        <v>0</v>
      </c>
      <c r="C1418" s="1" t="str">
        <f>IF(A1418=0,"",VLOOKUP(A1418,入力ファイル!B:T,4,FALSE))</f>
        <v/>
      </c>
      <c r="D1418" t="str">
        <f t="shared" si="44"/>
        <v/>
      </c>
      <c r="E1418" t="str">
        <f t="shared" si="45"/>
        <v/>
      </c>
      <c r="F1418">
        <f>IF(A1418=0,0,VLOOKUP(A1418,入力ファイル!B:T,5,FALSE))</f>
        <v>0</v>
      </c>
      <c r="G1418">
        <f>IF(A1418=0,0,VLOOKUP(VLOOKUP(A1418,入力ファイル!B:T,6,FALSE),vendors!A:E,5,FALSE))</f>
        <v>0</v>
      </c>
      <c r="H1418">
        <f>IF(A1418=0,0,VLOOKUP(A1418,入力ファイル!B:T,15,FALSE))</f>
        <v>0</v>
      </c>
      <c r="I1418" t="str">
        <f>IFERROR(VLOOKUP(A1418,subject_ids!A:B,2,FALSE),"")</f>
        <v/>
      </c>
      <c r="J1418">
        <f>IF(A1418=0,0,VLOOKUP(A1418,入力ファイル!B:T,17,FALSE))</f>
        <v>0</v>
      </c>
      <c r="K1418">
        <f>IF(A1418=0,0,VLOOKUP(A1418,入力ファイル!B:T,19,FALSE))</f>
        <v>0</v>
      </c>
    </row>
    <row r="1419" spans="1:11">
      <c r="A1419">
        <f>filter_input!E1419</f>
        <v>0</v>
      </c>
      <c r="B1419">
        <f>IF(A1419=0,0,VLOOKUP(A1419,入力ファイル!B:T,3,FALSE))</f>
        <v>0</v>
      </c>
      <c r="C1419" s="1" t="str">
        <f>IF(A1419=0,"",VLOOKUP(A1419,入力ファイル!B:T,4,FALSE))</f>
        <v/>
      </c>
      <c r="D1419" t="str">
        <f t="shared" si="44"/>
        <v/>
      </c>
      <c r="E1419" t="str">
        <f t="shared" si="45"/>
        <v/>
      </c>
      <c r="F1419">
        <f>IF(A1419=0,0,VLOOKUP(A1419,入力ファイル!B:T,5,FALSE))</f>
        <v>0</v>
      </c>
      <c r="G1419">
        <f>IF(A1419=0,0,VLOOKUP(VLOOKUP(A1419,入力ファイル!B:T,6,FALSE),vendors!A:E,5,FALSE))</f>
        <v>0</v>
      </c>
      <c r="H1419">
        <f>IF(A1419=0,0,VLOOKUP(A1419,入力ファイル!B:T,15,FALSE))</f>
        <v>0</v>
      </c>
      <c r="I1419" t="str">
        <f>IFERROR(VLOOKUP(A1419,subject_ids!A:B,2,FALSE),"")</f>
        <v/>
      </c>
      <c r="J1419">
        <f>IF(A1419=0,0,VLOOKUP(A1419,入力ファイル!B:T,17,FALSE))</f>
        <v>0</v>
      </c>
      <c r="K1419">
        <f>IF(A1419=0,0,VLOOKUP(A1419,入力ファイル!B:T,19,FALSE))</f>
        <v>0</v>
      </c>
    </row>
    <row r="1420" spans="1:11">
      <c r="A1420">
        <f>filter_input!E1420</f>
        <v>0</v>
      </c>
      <c r="B1420">
        <f>IF(A1420=0,0,VLOOKUP(A1420,入力ファイル!B:T,3,FALSE))</f>
        <v>0</v>
      </c>
      <c r="C1420" s="1" t="str">
        <f>IF(A1420=0,"",VLOOKUP(A1420,入力ファイル!B:T,4,FALSE))</f>
        <v/>
      </c>
      <c r="D1420" t="str">
        <f t="shared" si="44"/>
        <v/>
      </c>
      <c r="E1420" t="str">
        <f t="shared" si="45"/>
        <v/>
      </c>
      <c r="F1420">
        <f>IF(A1420=0,0,VLOOKUP(A1420,入力ファイル!B:T,5,FALSE))</f>
        <v>0</v>
      </c>
      <c r="G1420">
        <f>IF(A1420=0,0,VLOOKUP(VLOOKUP(A1420,入力ファイル!B:T,6,FALSE),vendors!A:E,5,FALSE))</f>
        <v>0</v>
      </c>
      <c r="H1420">
        <f>IF(A1420=0,0,VLOOKUP(A1420,入力ファイル!B:T,15,FALSE))</f>
        <v>0</v>
      </c>
      <c r="I1420" t="str">
        <f>IFERROR(VLOOKUP(A1420,subject_ids!A:B,2,FALSE),"")</f>
        <v/>
      </c>
      <c r="J1420">
        <f>IF(A1420=0,0,VLOOKUP(A1420,入力ファイル!B:T,17,FALSE))</f>
        <v>0</v>
      </c>
      <c r="K1420">
        <f>IF(A1420=0,0,VLOOKUP(A1420,入力ファイル!B:T,19,FALSE))</f>
        <v>0</v>
      </c>
    </row>
    <row r="1421" spans="1:11">
      <c r="A1421">
        <f>filter_input!E1421</f>
        <v>0</v>
      </c>
      <c r="B1421">
        <f>IF(A1421=0,0,VLOOKUP(A1421,入力ファイル!B:T,3,FALSE))</f>
        <v>0</v>
      </c>
      <c r="C1421" s="1" t="str">
        <f>IF(A1421=0,"",VLOOKUP(A1421,入力ファイル!B:T,4,FALSE))</f>
        <v/>
      </c>
      <c r="D1421" t="str">
        <f t="shared" si="44"/>
        <v/>
      </c>
      <c r="E1421" t="str">
        <f t="shared" si="45"/>
        <v/>
      </c>
      <c r="F1421">
        <f>IF(A1421=0,0,VLOOKUP(A1421,入力ファイル!B:T,5,FALSE))</f>
        <v>0</v>
      </c>
      <c r="G1421">
        <f>IF(A1421=0,0,VLOOKUP(VLOOKUP(A1421,入力ファイル!B:T,6,FALSE),vendors!A:E,5,FALSE))</f>
        <v>0</v>
      </c>
      <c r="H1421">
        <f>IF(A1421=0,0,VLOOKUP(A1421,入力ファイル!B:T,15,FALSE))</f>
        <v>0</v>
      </c>
      <c r="I1421" t="str">
        <f>IFERROR(VLOOKUP(A1421,subject_ids!A:B,2,FALSE),"")</f>
        <v/>
      </c>
      <c r="J1421">
        <f>IF(A1421=0,0,VLOOKUP(A1421,入力ファイル!B:T,17,FALSE))</f>
        <v>0</v>
      </c>
      <c r="K1421">
        <f>IF(A1421=0,0,VLOOKUP(A1421,入力ファイル!B:T,19,FALSE))</f>
        <v>0</v>
      </c>
    </row>
    <row r="1422" spans="1:11">
      <c r="A1422">
        <f>filter_input!E1422</f>
        <v>0</v>
      </c>
      <c r="B1422">
        <f>IF(A1422=0,0,VLOOKUP(A1422,入力ファイル!B:T,3,FALSE))</f>
        <v>0</v>
      </c>
      <c r="C1422" s="1" t="str">
        <f>IF(A1422=0,"",VLOOKUP(A1422,入力ファイル!B:T,4,FALSE))</f>
        <v/>
      </c>
      <c r="D1422" t="str">
        <f t="shared" si="44"/>
        <v/>
      </c>
      <c r="E1422" t="str">
        <f t="shared" si="45"/>
        <v/>
      </c>
      <c r="F1422">
        <f>IF(A1422=0,0,VLOOKUP(A1422,入力ファイル!B:T,5,FALSE))</f>
        <v>0</v>
      </c>
      <c r="G1422">
        <f>IF(A1422=0,0,VLOOKUP(VLOOKUP(A1422,入力ファイル!B:T,6,FALSE),vendors!A:E,5,FALSE))</f>
        <v>0</v>
      </c>
      <c r="H1422">
        <f>IF(A1422=0,0,VLOOKUP(A1422,入力ファイル!B:T,15,FALSE))</f>
        <v>0</v>
      </c>
      <c r="I1422" t="str">
        <f>IFERROR(VLOOKUP(A1422,subject_ids!A:B,2,FALSE),"")</f>
        <v/>
      </c>
      <c r="J1422">
        <f>IF(A1422=0,0,VLOOKUP(A1422,入力ファイル!B:T,17,FALSE))</f>
        <v>0</v>
      </c>
      <c r="K1422">
        <f>IF(A1422=0,0,VLOOKUP(A1422,入力ファイル!B:T,19,FALSE))</f>
        <v>0</v>
      </c>
    </row>
    <row r="1423" spans="1:11">
      <c r="A1423">
        <f>filter_input!E1423</f>
        <v>0</v>
      </c>
      <c r="B1423">
        <f>IF(A1423=0,0,VLOOKUP(A1423,入力ファイル!B:T,3,FALSE))</f>
        <v>0</v>
      </c>
      <c r="C1423" s="1" t="str">
        <f>IF(A1423=0,"",VLOOKUP(A1423,入力ファイル!B:T,4,FALSE))</f>
        <v/>
      </c>
      <c r="D1423" t="str">
        <f t="shared" si="44"/>
        <v/>
      </c>
      <c r="E1423" t="str">
        <f t="shared" si="45"/>
        <v/>
      </c>
      <c r="F1423">
        <f>IF(A1423=0,0,VLOOKUP(A1423,入力ファイル!B:T,5,FALSE))</f>
        <v>0</v>
      </c>
      <c r="G1423">
        <f>IF(A1423=0,0,VLOOKUP(VLOOKUP(A1423,入力ファイル!B:T,6,FALSE),vendors!A:E,5,FALSE))</f>
        <v>0</v>
      </c>
      <c r="H1423">
        <f>IF(A1423=0,0,VLOOKUP(A1423,入力ファイル!B:T,15,FALSE))</f>
        <v>0</v>
      </c>
      <c r="I1423" t="str">
        <f>IFERROR(VLOOKUP(A1423,subject_ids!A:B,2,FALSE),"")</f>
        <v/>
      </c>
      <c r="J1423">
        <f>IF(A1423=0,0,VLOOKUP(A1423,入力ファイル!B:T,17,FALSE))</f>
        <v>0</v>
      </c>
      <c r="K1423">
        <f>IF(A1423=0,0,VLOOKUP(A1423,入力ファイル!B:T,19,FALSE))</f>
        <v>0</v>
      </c>
    </row>
    <row r="1424" spans="1:11">
      <c r="A1424">
        <f>filter_input!E1424</f>
        <v>0</v>
      </c>
      <c r="B1424">
        <f>IF(A1424=0,0,VLOOKUP(A1424,入力ファイル!B:T,3,FALSE))</f>
        <v>0</v>
      </c>
      <c r="C1424" s="1" t="str">
        <f>IF(A1424=0,"",VLOOKUP(A1424,入力ファイル!B:T,4,FALSE))</f>
        <v/>
      </c>
      <c r="D1424" t="str">
        <f t="shared" si="44"/>
        <v/>
      </c>
      <c r="E1424" t="str">
        <f t="shared" si="45"/>
        <v/>
      </c>
      <c r="F1424">
        <f>IF(A1424=0,0,VLOOKUP(A1424,入力ファイル!B:T,5,FALSE))</f>
        <v>0</v>
      </c>
      <c r="G1424">
        <f>IF(A1424=0,0,VLOOKUP(VLOOKUP(A1424,入力ファイル!B:T,6,FALSE),vendors!A:E,5,FALSE))</f>
        <v>0</v>
      </c>
      <c r="H1424">
        <f>IF(A1424=0,0,VLOOKUP(A1424,入力ファイル!B:T,15,FALSE))</f>
        <v>0</v>
      </c>
      <c r="I1424" t="str">
        <f>IFERROR(VLOOKUP(A1424,subject_ids!A:B,2,FALSE),"")</f>
        <v/>
      </c>
      <c r="J1424">
        <f>IF(A1424=0,0,VLOOKUP(A1424,入力ファイル!B:T,17,FALSE))</f>
        <v>0</v>
      </c>
      <c r="K1424">
        <f>IF(A1424=0,0,VLOOKUP(A1424,入力ファイル!B:T,19,FALSE))</f>
        <v>0</v>
      </c>
    </row>
    <row r="1425" spans="1:11">
      <c r="A1425">
        <f>filter_input!E1425</f>
        <v>0</v>
      </c>
      <c r="B1425">
        <f>IF(A1425=0,0,VLOOKUP(A1425,入力ファイル!B:T,3,FALSE))</f>
        <v>0</v>
      </c>
      <c r="C1425" s="1" t="str">
        <f>IF(A1425=0,"",VLOOKUP(A1425,入力ファイル!B:T,4,FALSE))</f>
        <v/>
      </c>
      <c r="D1425" t="str">
        <f t="shared" si="44"/>
        <v/>
      </c>
      <c r="E1425" t="str">
        <f t="shared" si="45"/>
        <v/>
      </c>
      <c r="F1425">
        <f>IF(A1425=0,0,VLOOKUP(A1425,入力ファイル!B:T,5,FALSE))</f>
        <v>0</v>
      </c>
      <c r="G1425">
        <f>IF(A1425=0,0,VLOOKUP(VLOOKUP(A1425,入力ファイル!B:T,6,FALSE),vendors!A:E,5,FALSE))</f>
        <v>0</v>
      </c>
      <c r="H1425">
        <f>IF(A1425=0,0,VLOOKUP(A1425,入力ファイル!B:T,15,FALSE))</f>
        <v>0</v>
      </c>
      <c r="I1425" t="str">
        <f>IFERROR(VLOOKUP(A1425,subject_ids!A:B,2,FALSE),"")</f>
        <v/>
      </c>
      <c r="J1425">
        <f>IF(A1425=0,0,VLOOKUP(A1425,入力ファイル!B:T,17,FALSE))</f>
        <v>0</v>
      </c>
      <c r="K1425">
        <f>IF(A1425=0,0,VLOOKUP(A1425,入力ファイル!B:T,19,FALSE))</f>
        <v>0</v>
      </c>
    </row>
    <row r="1426" spans="1:11">
      <c r="A1426">
        <f>filter_input!E1426</f>
        <v>0</v>
      </c>
      <c r="B1426">
        <f>IF(A1426=0,0,VLOOKUP(A1426,入力ファイル!B:T,3,FALSE))</f>
        <v>0</v>
      </c>
      <c r="C1426" s="1" t="str">
        <f>IF(A1426=0,"",VLOOKUP(A1426,入力ファイル!B:T,4,FALSE))</f>
        <v/>
      </c>
      <c r="D1426" t="str">
        <f t="shared" si="44"/>
        <v/>
      </c>
      <c r="E1426" t="str">
        <f t="shared" si="45"/>
        <v/>
      </c>
      <c r="F1426">
        <f>IF(A1426=0,0,VLOOKUP(A1426,入力ファイル!B:T,5,FALSE))</f>
        <v>0</v>
      </c>
      <c r="G1426">
        <f>IF(A1426=0,0,VLOOKUP(VLOOKUP(A1426,入力ファイル!B:T,6,FALSE),vendors!A:E,5,FALSE))</f>
        <v>0</v>
      </c>
      <c r="H1426">
        <f>IF(A1426=0,0,VLOOKUP(A1426,入力ファイル!B:T,15,FALSE))</f>
        <v>0</v>
      </c>
      <c r="I1426" t="str">
        <f>IFERROR(VLOOKUP(A1426,subject_ids!A:B,2,FALSE),"")</f>
        <v/>
      </c>
      <c r="J1426">
        <f>IF(A1426=0,0,VLOOKUP(A1426,入力ファイル!B:T,17,FALSE))</f>
        <v>0</v>
      </c>
      <c r="K1426">
        <f>IF(A1426=0,0,VLOOKUP(A1426,入力ファイル!B:T,19,FALSE))</f>
        <v>0</v>
      </c>
    </row>
    <row r="1427" spans="1:11">
      <c r="A1427">
        <f>filter_input!E1427</f>
        <v>0</v>
      </c>
      <c r="B1427">
        <f>IF(A1427=0,0,VLOOKUP(A1427,入力ファイル!B:T,3,FALSE))</f>
        <v>0</v>
      </c>
      <c r="C1427" s="1" t="str">
        <f>IF(A1427=0,"",VLOOKUP(A1427,入力ファイル!B:T,4,FALSE))</f>
        <v/>
      </c>
      <c r="D1427" t="str">
        <f t="shared" si="44"/>
        <v/>
      </c>
      <c r="E1427" t="str">
        <f t="shared" si="45"/>
        <v/>
      </c>
      <c r="F1427">
        <f>IF(A1427=0,0,VLOOKUP(A1427,入力ファイル!B:T,5,FALSE))</f>
        <v>0</v>
      </c>
      <c r="G1427">
        <f>IF(A1427=0,0,VLOOKUP(VLOOKUP(A1427,入力ファイル!B:T,6,FALSE),vendors!A:E,5,FALSE))</f>
        <v>0</v>
      </c>
      <c r="H1427">
        <f>IF(A1427=0,0,VLOOKUP(A1427,入力ファイル!B:T,15,FALSE))</f>
        <v>0</v>
      </c>
      <c r="I1427" t="str">
        <f>IFERROR(VLOOKUP(A1427,subject_ids!A:B,2,FALSE),"")</f>
        <v/>
      </c>
      <c r="J1427">
        <f>IF(A1427=0,0,VLOOKUP(A1427,入力ファイル!B:T,17,FALSE))</f>
        <v>0</v>
      </c>
      <c r="K1427">
        <f>IF(A1427=0,0,VLOOKUP(A1427,入力ファイル!B:T,19,FALSE))</f>
        <v>0</v>
      </c>
    </row>
    <row r="1428" spans="1:11">
      <c r="A1428">
        <f>filter_input!E1428</f>
        <v>0</v>
      </c>
      <c r="B1428">
        <f>IF(A1428=0,0,VLOOKUP(A1428,入力ファイル!B:T,3,FALSE))</f>
        <v>0</v>
      </c>
      <c r="C1428" s="1" t="str">
        <f>IF(A1428=0,"",VLOOKUP(A1428,入力ファイル!B:T,4,FALSE))</f>
        <v/>
      </c>
      <c r="D1428" t="str">
        <f t="shared" si="44"/>
        <v/>
      </c>
      <c r="E1428" t="str">
        <f t="shared" si="45"/>
        <v/>
      </c>
      <c r="F1428">
        <f>IF(A1428=0,0,VLOOKUP(A1428,入力ファイル!B:T,5,FALSE))</f>
        <v>0</v>
      </c>
      <c r="G1428">
        <f>IF(A1428=0,0,VLOOKUP(VLOOKUP(A1428,入力ファイル!B:T,6,FALSE),vendors!A:E,5,FALSE))</f>
        <v>0</v>
      </c>
      <c r="H1428">
        <f>IF(A1428=0,0,VLOOKUP(A1428,入力ファイル!B:T,15,FALSE))</f>
        <v>0</v>
      </c>
      <c r="I1428" t="str">
        <f>IFERROR(VLOOKUP(A1428,subject_ids!A:B,2,FALSE),"")</f>
        <v/>
      </c>
      <c r="J1428">
        <f>IF(A1428=0,0,VLOOKUP(A1428,入力ファイル!B:T,17,FALSE))</f>
        <v>0</v>
      </c>
      <c r="K1428">
        <f>IF(A1428=0,0,VLOOKUP(A1428,入力ファイル!B:T,19,FALSE))</f>
        <v>0</v>
      </c>
    </row>
    <row r="1429" spans="1:11">
      <c r="A1429">
        <f>filter_input!E1429</f>
        <v>0</v>
      </c>
      <c r="B1429">
        <f>IF(A1429=0,0,VLOOKUP(A1429,入力ファイル!B:T,3,FALSE))</f>
        <v>0</v>
      </c>
      <c r="C1429" s="1" t="str">
        <f>IF(A1429=0,"",VLOOKUP(A1429,入力ファイル!B:T,4,FALSE))</f>
        <v/>
      </c>
      <c r="D1429" t="str">
        <f t="shared" si="44"/>
        <v/>
      </c>
      <c r="E1429" t="str">
        <f t="shared" si="45"/>
        <v/>
      </c>
      <c r="F1429">
        <f>IF(A1429=0,0,VLOOKUP(A1429,入力ファイル!B:T,5,FALSE))</f>
        <v>0</v>
      </c>
      <c r="G1429">
        <f>IF(A1429=0,0,VLOOKUP(VLOOKUP(A1429,入力ファイル!B:T,6,FALSE),vendors!A:E,5,FALSE))</f>
        <v>0</v>
      </c>
      <c r="H1429">
        <f>IF(A1429=0,0,VLOOKUP(A1429,入力ファイル!B:T,15,FALSE))</f>
        <v>0</v>
      </c>
      <c r="I1429" t="str">
        <f>IFERROR(VLOOKUP(A1429,subject_ids!A:B,2,FALSE),"")</f>
        <v/>
      </c>
      <c r="J1429">
        <f>IF(A1429=0,0,VLOOKUP(A1429,入力ファイル!B:T,17,FALSE))</f>
        <v>0</v>
      </c>
      <c r="K1429">
        <f>IF(A1429=0,0,VLOOKUP(A1429,入力ファイル!B:T,19,FALSE))</f>
        <v>0</v>
      </c>
    </row>
    <row r="1430" spans="1:11">
      <c r="A1430">
        <f>filter_input!E1430</f>
        <v>0</v>
      </c>
      <c r="B1430">
        <f>IF(A1430=0,0,VLOOKUP(A1430,入力ファイル!B:T,3,FALSE))</f>
        <v>0</v>
      </c>
      <c r="C1430" s="1" t="str">
        <f>IF(A1430=0,"",VLOOKUP(A1430,入力ファイル!B:T,4,FALSE))</f>
        <v/>
      </c>
      <c r="D1430" t="str">
        <f t="shared" si="44"/>
        <v/>
      </c>
      <c r="E1430" t="str">
        <f t="shared" si="45"/>
        <v/>
      </c>
      <c r="F1430">
        <f>IF(A1430=0,0,VLOOKUP(A1430,入力ファイル!B:T,5,FALSE))</f>
        <v>0</v>
      </c>
      <c r="G1430">
        <f>IF(A1430=0,0,VLOOKUP(VLOOKUP(A1430,入力ファイル!B:T,6,FALSE),vendors!A:E,5,FALSE))</f>
        <v>0</v>
      </c>
      <c r="H1430">
        <f>IF(A1430=0,0,VLOOKUP(A1430,入力ファイル!B:T,15,FALSE))</f>
        <v>0</v>
      </c>
      <c r="I1430" t="str">
        <f>IFERROR(VLOOKUP(A1430,subject_ids!A:B,2,FALSE),"")</f>
        <v/>
      </c>
      <c r="J1430">
        <f>IF(A1430=0,0,VLOOKUP(A1430,入力ファイル!B:T,17,FALSE))</f>
        <v>0</v>
      </c>
      <c r="K1430">
        <f>IF(A1430=0,0,VLOOKUP(A1430,入力ファイル!B:T,19,FALSE))</f>
        <v>0</v>
      </c>
    </row>
    <row r="1431" spans="1:11">
      <c r="A1431">
        <f>filter_input!E1431</f>
        <v>0</v>
      </c>
      <c r="B1431">
        <f>IF(A1431=0,0,VLOOKUP(A1431,入力ファイル!B:T,3,FALSE))</f>
        <v>0</v>
      </c>
      <c r="C1431" s="1" t="str">
        <f>IF(A1431=0,"",VLOOKUP(A1431,入力ファイル!B:T,4,FALSE))</f>
        <v/>
      </c>
      <c r="D1431" t="str">
        <f t="shared" si="44"/>
        <v/>
      </c>
      <c r="E1431" t="str">
        <f t="shared" si="45"/>
        <v/>
      </c>
      <c r="F1431">
        <f>IF(A1431=0,0,VLOOKUP(A1431,入力ファイル!B:T,5,FALSE))</f>
        <v>0</v>
      </c>
      <c r="G1431">
        <f>IF(A1431=0,0,VLOOKUP(VLOOKUP(A1431,入力ファイル!B:T,6,FALSE),vendors!A:E,5,FALSE))</f>
        <v>0</v>
      </c>
      <c r="H1431">
        <f>IF(A1431=0,0,VLOOKUP(A1431,入力ファイル!B:T,15,FALSE))</f>
        <v>0</v>
      </c>
      <c r="I1431" t="str">
        <f>IFERROR(VLOOKUP(A1431,subject_ids!A:B,2,FALSE),"")</f>
        <v/>
      </c>
      <c r="J1431">
        <f>IF(A1431=0,0,VLOOKUP(A1431,入力ファイル!B:T,17,FALSE))</f>
        <v>0</v>
      </c>
      <c r="K1431">
        <f>IF(A1431=0,0,VLOOKUP(A1431,入力ファイル!B:T,19,FALSE))</f>
        <v>0</v>
      </c>
    </row>
    <row r="1432" spans="1:11">
      <c r="A1432">
        <f>filter_input!E1432</f>
        <v>0</v>
      </c>
      <c r="B1432">
        <f>IF(A1432=0,0,VLOOKUP(A1432,入力ファイル!B:T,3,FALSE))</f>
        <v>0</v>
      </c>
      <c r="C1432" s="1" t="str">
        <f>IF(A1432=0,"",VLOOKUP(A1432,入力ファイル!B:T,4,FALSE))</f>
        <v/>
      </c>
      <c r="D1432" t="str">
        <f t="shared" si="44"/>
        <v/>
      </c>
      <c r="E1432" t="str">
        <f t="shared" si="45"/>
        <v/>
      </c>
      <c r="F1432">
        <f>IF(A1432=0,0,VLOOKUP(A1432,入力ファイル!B:T,5,FALSE))</f>
        <v>0</v>
      </c>
      <c r="G1432">
        <f>IF(A1432=0,0,VLOOKUP(VLOOKUP(A1432,入力ファイル!B:T,6,FALSE),vendors!A:E,5,FALSE))</f>
        <v>0</v>
      </c>
      <c r="H1432">
        <f>IF(A1432=0,0,VLOOKUP(A1432,入力ファイル!B:T,15,FALSE))</f>
        <v>0</v>
      </c>
      <c r="I1432" t="str">
        <f>IFERROR(VLOOKUP(A1432,subject_ids!A:B,2,FALSE),"")</f>
        <v/>
      </c>
      <c r="J1432">
        <f>IF(A1432=0,0,VLOOKUP(A1432,入力ファイル!B:T,17,FALSE))</f>
        <v>0</v>
      </c>
      <c r="K1432">
        <f>IF(A1432=0,0,VLOOKUP(A1432,入力ファイル!B:T,19,FALSE))</f>
        <v>0</v>
      </c>
    </row>
    <row r="1433" spans="1:11">
      <c r="A1433">
        <f>filter_input!E1433</f>
        <v>0</v>
      </c>
      <c r="B1433">
        <f>IF(A1433=0,0,VLOOKUP(A1433,入力ファイル!B:T,3,FALSE))</f>
        <v>0</v>
      </c>
      <c r="C1433" s="1" t="str">
        <f>IF(A1433=0,"",VLOOKUP(A1433,入力ファイル!B:T,4,FALSE))</f>
        <v/>
      </c>
      <c r="D1433" t="str">
        <f t="shared" si="44"/>
        <v/>
      </c>
      <c r="E1433" t="str">
        <f t="shared" si="45"/>
        <v/>
      </c>
      <c r="F1433">
        <f>IF(A1433=0,0,VLOOKUP(A1433,入力ファイル!B:T,5,FALSE))</f>
        <v>0</v>
      </c>
      <c r="G1433">
        <f>IF(A1433=0,0,VLOOKUP(VLOOKUP(A1433,入力ファイル!B:T,6,FALSE),vendors!A:E,5,FALSE))</f>
        <v>0</v>
      </c>
      <c r="H1433">
        <f>IF(A1433=0,0,VLOOKUP(A1433,入力ファイル!B:T,15,FALSE))</f>
        <v>0</v>
      </c>
      <c r="I1433" t="str">
        <f>IFERROR(VLOOKUP(A1433,subject_ids!A:B,2,FALSE),"")</f>
        <v/>
      </c>
      <c r="J1433">
        <f>IF(A1433=0,0,VLOOKUP(A1433,入力ファイル!B:T,17,FALSE))</f>
        <v>0</v>
      </c>
      <c r="K1433">
        <f>IF(A1433=0,0,VLOOKUP(A1433,入力ファイル!B:T,19,FALSE))</f>
        <v>0</v>
      </c>
    </row>
    <row r="1434" spans="1:11">
      <c r="A1434">
        <f>filter_input!E1434</f>
        <v>0</v>
      </c>
      <c r="B1434">
        <f>IF(A1434=0,0,VLOOKUP(A1434,入力ファイル!B:T,3,FALSE))</f>
        <v>0</v>
      </c>
      <c r="C1434" s="1" t="str">
        <f>IF(A1434=0,"",VLOOKUP(A1434,入力ファイル!B:T,4,FALSE))</f>
        <v/>
      </c>
      <c r="D1434" t="str">
        <f t="shared" si="44"/>
        <v/>
      </c>
      <c r="E1434" t="str">
        <f t="shared" si="45"/>
        <v/>
      </c>
      <c r="F1434">
        <f>IF(A1434=0,0,VLOOKUP(A1434,入力ファイル!B:T,5,FALSE))</f>
        <v>0</v>
      </c>
      <c r="G1434">
        <f>IF(A1434=0,0,VLOOKUP(VLOOKUP(A1434,入力ファイル!B:T,6,FALSE),vendors!A:E,5,FALSE))</f>
        <v>0</v>
      </c>
      <c r="H1434">
        <f>IF(A1434=0,0,VLOOKUP(A1434,入力ファイル!B:T,15,FALSE))</f>
        <v>0</v>
      </c>
      <c r="I1434" t="str">
        <f>IFERROR(VLOOKUP(A1434,subject_ids!A:B,2,FALSE),"")</f>
        <v/>
      </c>
      <c r="J1434">
        <f>IF(A1434=0,0,VLOOKUP(A1434,入力ファイル!B:T,17,FALSE))</f>
        <v>0</v>
      </c>
      <c r="K1434">
        <f>IF(A1434=0,0,VLOOKUP(A1434,入力ファイル!B:T,19,FALSE))</f>
        <v>0</v>
      </c>
    </row>
    <row r="1435" spans="1:11">
      <c r="A1435">
        <f>filter_input!E1435</f>
        <v>0</v>
      </c>
      <c r="B1435">
        <f>IF(A1435=0,0,VLOOKUP(A1435,入力ファイル!B:T,3,FALSE))</f>
        <v>0</v>
      </c>
      <c r="C1435" s="1" t="str">
        <f>IF(A1435=0,"",VLOOKUP(A1435,入力ファイル!B:T,4,FALSE))</f>
        <v/>
      </c>
      <c r="D1435" t="str">
        <f t="shared" si="44"/>
        <v/>
      </c>
      <c r="E1435" t="str">
        <f t="shared" si="45"/>
        <v/>
      </c>
      <c r="F1435">
        <f>IF(A1435=0,0,VLOOKUP(A1435,入力ファイル!B:T,5,FALSE))</f>
        <v>0</v>
      </c>
      <c r="G1435">
        <f>IF(A1435=0,0,VLOOKUP(VLOOKUP(A1435,入力ファイル!B:T,6,FALSE),vendors!A:E,5,FALSE))</f>
        <v>0</v>
      </c>
      <c r="H1435">
        <f>IF(A1435=0,0,VLOOKUP(A1435,入力ファイル!B:T,15,FALSE))</f>
        <v>0</v>
      </c>
      <c r="I1435" t="str">
        <f>IFERROR(VLOOKUP(A1435,subject_ids!A:B,2,FALSE),"")</f>
        <v/>
      </c>
      <c r="J1435">
        <f>IF(A1435=0,0,VLOOKUP(A1435,入力ファイル!B:T,17,FALSE))</f>
        <v>0</v>
      </c>
      <c r="K1435">
        <f>IF(A1435=0,0,VLOOKUP(A1435,入力ファイル!B:T,19,FALSE))</f>
        <v>0</v>
      </c>
    </row>
    <row r="1436" spans="1:11">
      <c r="A1436">
        <f>filter_input!E1436</f>
        <v>0</v>
      </c>
      <c r="B1436">
        <f>IF(A1436=0,0,VLOOKUP(A1436,入力ファイル!B:T,3,FALSE))</f>
        <v>0</v>
      </c>
      <c r="C1436" s="1" t="str">
        <f>IF(A1436=0,"",VLOOKUP(A1436,入力ファイル!B:T,4,FALSE))</f>
        <v/>
      </c>
      <c r="D1436" t="str">
        <f t="shared" si="44"/>
        <v/>
      </c>
      <c r="E1436" t="str">
        <f t="shared" si="45"/>
        <v/>
      </c>
      <c r="F1436">
        <f>IF(A1436=0,0,VLOOKUP(A1436,入力ファイル!B:T,5,FALSE))</f>
        <v>0</v>
      </c>
      <c r="G1436">
        <f>IF(A1436=0,0,VLOOKUP(VLOOKUP(A1436,入力ファイル!B:T,6,FALSE),vendors!A:E,5,FALSE))</f>
        <v>0</v>
      </c>
      <c r="H1436">
        <f>IF(A1436=0,0,VLOOKUP(A1436,入力ファイル!B:T,15,FALSE))</f>
        <v>0</v>
      </c>
      <c r="I1436" t="str">
        <f>IFERROR(VLOOKUP(A1436,subject_ids!A:B,2,FALSE),"")</f>
        <v/>
      </c>
      <c r="J1436">
        <f>IF(A1436=0,0,VLOOKUP(A1436,入力ファイル!B:T,17,FALSE))</f>
        <v>0</v>
      </c>
      <c r="K1436">
        <f>IF(A1436=0,0,VLOOKUP(A1436,入力ファイル!B:T,19,FALSE))</f>
        <v>0</v>
      </c>
    </row>
    <row r="1437" spans="1:11">
      <c r="A1437">
        <f>filter_input!E1437</f>
        <v>0</v>
      </c>
      <c r="B1437">
        <f>IF(A1437=0,0,VLOOKUP(A1437,入力ファイル!B:T,3,FALSE))</f>
        <v>0</v>
      </c>
      <c r="C1437" s="1" t="str">
        <f>IF(A1437=0,"",VLOOKUP(A1437,入力ファイル!B:T,4,FALSE))</f>
        <v/>
      </c>
      <c r="D1437" t="str">
        <f t="shared" si="44"/>
        <v/>
      </c>
      <c r="E1437" t="str">
        <f t="shared" si="45"/>
        <v/>
      </c>
      <c r="F1437">
        <f>IF(A1437=0,0,VLOOKUP(A1437,入力ファイル!B:T,5,FALSE))</f>
        <v>0</v>
      </c>
      <c r="G1437">
        <f>IF(A1437=0,0,VLOOKUP(VLOOKUP(A1437,入力ファイル!B:T,6,FALSE),vendors!A:E,5,FALSE))</f>
        <v>0</v>
      </c>
      <c r="H1437">
        <f>IF(A1437=0,0,VLOOKUP(A1437,入力ファイル!B:T,15,FALSE))</f>
        <v>0</v>
      </c>
      <c r="I1437" t="str">
        <f>IFERROR(VLOOKUP(A1437,subject_ids!A:B,2,FALSE),"")</f>
        <v/>
      </c>
      <c r="J1437">
        <f>IF(A1437=0,0,VLOOKUP(A1437,入力ファイル!B:T,17,FALSE))</f>
        <v>0</v>
      </c>
      <c r="K1437">
        <f>IF(A1437=0,0,VLOOKUP(A1437,入力ファイル!B:T,19,FALSE))</f>
        <v>0</v>
      </c>
    </row>
    <row r="1438" spans="1:11">
      <c r="A1438">
        <f>filter_input!E1438</f>
        <v>0</v>
      </c>
      <c r="B1438">
        <f>IF(A1438=0,0,VLOOKUP(A1438,入力ファイル!B:T,3,FALSE))</f>
        <v>0</v>
      </c>
      <c r="C1438" s="1" t="str">
        <f>IF(A1438=0,"",VLOOKUP(A1438,入力ファイル!B:T,4,FALSE))</f>
        <v/>
      </c>
      <c r="D1438" t="str">
        <f t="shared" si="44"/>
        <v/>
      </c>
      <c r="E1438" t="str">
        <f t="shared" si="45"/>
        <v/>
      </c>
      <c r="F1438">
        <f>IF(A1438=0,0,VLOOKUP(A1438,入力ファイル!B:T,5,FALSE))</f>
        <v>0</v>
      </c>
      <c r="G1438">
        <f>IF(A1438=0,0,VLOOKUP(VLOOKUP(A1438,入力ファイル!B:T,6,FALSE),vendors!A:E,5,FALSE))</f>
        <v>0</v>
      </c>
      <c r="H1438">
        <f>IF(A1438=0,0,VLOOKUP(A1438,入力ファイル!B:T,15,FALSE))</f>
        <v>0</v>
      </c>
      <c r="I1438" t="str">
        <f>IFERROR(VLOOKUP(A1438,subject_ids!A:B,2,FALSE),"")</f>
        <v/>
      </c>
      <c r="J1438">
        <f>IF(A1438=0,0,VLOOKUP(A1438,入力ファイル!B:T,17,FALSE))</f>
        <v>0</v>
      </c>
      <c r="K1438">
        <f>IF(A1438=0,0,VLOOKUP(A1438,入力ファイル!B:T,19,FALSE))</f>
        <v>0</v>
      </c>
    </row>
    <row r="1439" spans="1:11">
      <c r="A1439">
        <f>filter_input!E1439</f>
        <v>0</v>
      </c>
      <c r="B1439">
        <f>IF(A1439=0,0,VLOOKUP(A1439,入力ファイル!B:T,3,FALSE))</f>
        <v>0</v>
      </c>
      <c r="C1439" s="1" t="str">
        <f>IF(A1439=0,"",VLOOKUP(A1439,入力ファイル!B:T,4,FALSE))</f>
        <v/>
      </c>
      <c r="D1439" t="str">
        <f t="shared" si="44"/>
        <v/>
      </c>
      <c r="E1439" t="str">
        <f t="shared" si="45"/>
        <v/>
      </c>
      <c r="F1439">
        <f>IF(A1439=0,0,VLOOKUP(A1439,入力ファイル!B:T,5,FALSE))</f>
        <v>0</v>
      </c>
      <c r="G1439">
        <f>IF(A1439=0,0,VLOOKUP(VLOOKUP(A1439,入力ファイル!B:T,6,FALSE),vendors!A:E,5,FALSE))</f>
        <v>0</v>
      </c>
      <c r="H1439">
        <f>IF(A1439=0,0,VLOOKUP(A1439,入力ファイル!B:T,15,FALSE))</f>
        <v>0</v>
      </c>
      <c r="I1439" t="str">
        <f>IFERROR(VLOOKUP(A1439,subject_ids!A:B,2,FALSE),"")</f>
        <v/>
      </c>
      <c r="J1439">
        <f>IF(A1439=0,0,VLOOKUP(A1439,入力ファイル!B:T,17,FALSE))</f>
        <v>0</v>
      </c>
      <c r="K1439">
        <f>IF(A1439=0,0,VLOOKUP(A1439,入力ファイル!B:T,19,FALSE))</f>
        <v>0</v>
      </c>
    </row>
    <row r="1440" spans="1:11">
      <c r="A1440">
        <f>filter_input!E1440</f>
        <v>0</v>
      </c>
      <c r="B1440">
        <f>IF(A1440=0,0,VLOOKUP(A1440,入力ファイル!B:T,3,FALSE))</f>
        <v>0</v>
      </c>
      <c r="C1440" s="1" t="str">
        <f>IF(A1440=0,"",VLOOKUP(A1440,入力ファイル!B:T,4,FALSE))</f>
        <v/>
      </c>
      <c r="D1440" t="str">
        <f t="shared" si="44"/>
        <v/>
      </c>
      <c r="E1440" t="str">
        <f t="shared" si="45"/>
        <v/>
      </c>
      <c r="F1440">
        <f>IF(A1440=0,0,VLOOKUP(A1440,入力ファイル!B:T,5,FALSE))</f>
        <v>0</v>
      </c>
      <c r="G1440">
        <f>IF(A1440=0,0,VLOOKUP(VLOOKUP(A1440,入力ファイル!B:T,6,FALSE),vendors!A:E,5,FALSE))</f>
        <v>0</v>
      </c>
      <c r="H1440">
        <f>IF(A1440=0,0,VLOOKUP(A1440,入力ファイル!B:T,15,FALSE))</f>
        <v>0</v>
      </c>
      <c r="I1440" t="str">
        <f>IFERROR(VLOOKUP(A1440,subject_ids!A:B,2,FALSE),"")</f>
        <v/>
      </c>
      <c r="J1440">
        <f>IF(A1440=0,0,VLOOKUP(A1440,入力ファイル!B:T,17,FALSE))</f>
        <v>0</v>
      </c>
      <c r="K1440">
        <f>IF(A1440=0,0,VLOOKUP(A1440,入力ファイル!B:T,19,FALSE))</f>
        <v>0</v>
      </c>
    </row>
    <row r="1441" spans="1:11">
      <c r="A1441">
        <f>filter_input!E1441</f>
        <v>0</v>
      </c>
      <c r="B1441">
        <f>IF(A1441=0,0,VLOOKUP(A1441,入力ファイル!B:T,3,FALSE))</f>
        <v>0</v>
      </c>
      <c r="C1441" s="1" t="str">
        <f>IF(A1441=0,"",VLOOKUP(A1441,入力ファイル!B:T,4,FALSE))</f>
        <v/>
      </c>
      <c r="D1441" t="str">
        <f t="shared" si="44"/>
        <v/>
      </c>
      <c r="E1441" t="str">
        <f t="shared" si="45"/>
        <v/>
      </c>
      <c r="F1441">
        <f>IF(A1441=0,0,VLOOKUP(A1441,入力ファイル!B:T,5,FALSE))</f>
        <v>0</v>
      </c>
      <c r="G1441">
        <f>IF(A1441=0,0,VLOOKUP(VLOOKUP(A1441,入力ファイル!B:T,6,FALSE),vendors!A:E,5,FALSE))</f>
        <v>0</v>
      </c>
      <c r="H1441">
        <f>IF(A1441=0,0,VLOOKUP(A1441,入力ファイル!B:T,15,FALSE))</f>
        <v>0</v>
      </c>
      <c r="I1441" t="str">
        <f>IFERROR(VLOOKUP(A1441,subject_ids!A:B,2,FALSE),"")</f>
        <v/>
      </c>
      <c r="J1441">
        <f>IF(A1441=0,0,VLOOKUP(A1441,入力ファイル!B:T,17,FALSE))</f>
        <v>0</v>
      </c>
      <c r="K1441">
        <f>IF(A1441=0,0,VLOOKUP(A1441,入力ファイル!B:T,19,FALSE))</f>
        <v>0</v>
      </c>
    </row>
    <row r="1442" spans="1:11">
      <c r="A1442">
        <f>filter_input!E1442</f>
        <v>0</v>
      </c>
      <c r="B1442">
        <f>IF(A1442=0,0,VLOOKUP(A1442,入力ファイル!B:T,3,FALSE))</f>
        <v>0</v>
      </c>
      <c r="C1442" s="1" t="str">
        <f>IF(A1442=0,"",VLOOKUP(A1442,入力ファイル!B:T,4,FALSE))</f>
        <v/>
      </c>
      <c r="D1442" t="str">
        <f t="shared" si="44"/>
        <v/>
      </c>
      <c r="E1442" t="str">
        <f t="shared" si="45"/>
        <v/>
      </c>
      <c r="F1442">
        <f>IF(A1442=0,0,VLOOKUP(A1442,入力ファイル!B:T,5,FALSE))</f>
        <v>0</v>
      </c>
      <c r="G1442">
        <f>IF(A1442=0,0,VLOOKUP(VLOOKUP(A1442,入力ファイル!B:T,6,FALSE),vendors!A:E,5,FALSE))</f>
        <v>0</v>
      </c>
      <c r="H1442">
        <f>IF(A1442=0,0,VLOOKUP(A1442,入力ファイル!B:T,15,FALSE))</f>
        <v>0</v>
      </c>
      <c r="I1442" t="str">
        <f>IFERROR(VLOOKUP(A1442,subject_ids!A:B,2,FALSE),"")</f>
        <v/>
      </c>
      <c r="J1442">
        <f>IF(A1442=0,0,VLOOKUP(A1442,入力ファイル!B:T,17,FALSE))</f>
        <v>0</v>
      </c>
      <c r="K1442">
        <f>IF(A1442=0,0,VLOOKUP(A1442,入力ファイル!B:T,19,FALSE))</f>
        <v>0</v>
      </c>
    </row>
    <row r="1443" spans="1:11">
      <c r="A1443">
        <f>filter_input!E1443</f>
        <v>0</v>
      </c>
      <c r="B1443">
        <f>IF(A1443=0,0,VLOOKUP(A1443,入力ファイル!B:T,3,FALSE))</f>
        <v>0</v>
      </c>
      <c r="C1443" s="1" t="str">
        <f>IF(A1443=0,"",VLOOKUP(A1443,入力ファイル!B:T,4,FALSE))</f>
        <v/>
      </c>
      <c r="D1443" t="str">
        <f t="shared" si="44"/>
        <v/>
      </c>
      <c r="E1443" t="str">
        <f t="shared" si="45"/>
        <v/>
      </c>
      <c r="F1443">
        <f>IF(A1443=0,0,VLOOKUP(A1443,入力ファイル!B:T,5,FALSE))</f>
        <v>0</v>
      </c>
      <c r="G1443">
        <f>IF(A1443=0,0,VLOOKUP(VLOOKUP(A1443,入力ファイル!B:T,6,FALSE),vendors!A:E,5,FALSE))</f>
        <v>0</v>
      </c>
      <c r="H1443">
        <f>IF(A1443=0,0,VLOOKUP(A1443,入力ファイル!B:T,15,FALSE))</f>
        <v>0</v>
      </c>
      <c r="I1443" t="str">
        <f>IFERROR(VLOOKUP(A1443,subject_ids!A:B,2,FALSE),"")</f>
        <v/>
      </c>
      <c r="J1443">
        <f>IF(A1443=0,0,VLOOKUP(A1443,入力ファイル!B:T,17,FALSE))</f>
        <v>0</v>
      </c>
      <c r="K1443">
        <f>IF(A1443=0,0,VLOOKUP(A1443,入力ファイル!B:T,19,FALSE))</f>
        <v>0</v>
      </c>
    </row>
    <row r="1444" spans="1:11">
      <c r="A1444">
        <f>filter_input!E1444</f>
        <v>0</v>
      </c>
      <c r="B1444">
        <f>IF(A1444=0,0,VLOOKUP(A1444,入力ファイル!B:T,3,FALSE))</f>
        <v>0</v>
      </c>
      <c r="C1444" s="1" t="str">
        <f>IF(A1444=0,"",VLOOKUP(A1444,入力ファイル!B:T,4,FALSE))</f>
        <v/>
      </c>
      <c r="D1444" t="str">
        <f t="shared" si="44"/>
        <v/>
      </c>
      <c r="E1444" t="str">
        <f t="shared" si="45"/>
        <v/>
      </c>
      <c r="F1444">
        <f>IF(A1444=0,0,VLOOKUP(A1444,入力ファイル!B:T,5,FALSE))</f>
        <v>0</v>
      </c>
      <c r="G1444">
        <f>IF(A1444=0,0,VLOOKUP(VLOOKUP(A1444,入力ファイル!B:T,6,FALSE),vendors!A:E,5,FALSE))</f>
        <v>0</v>
      </c>
      <c r="H1444">
        <f>IF(A1444=0,0,VLOOKUP(A1444,入力ファイル!B:T,15,FALSE))</f>
        <v>0</v>
      </c>
      <c r="I1444" t="str">
        <f>IFERROR(VLOOKUP(A1444,subject_ids!A:B,2,FALSE),"")</f>
        <v/>
      </c>
      <c r="J1444">
        <f>IF(A1444=0,0,VLOOKUP(A1444,入力ファイル!B:T,17,FALSE))</f>
        <v>0</v>
      </c>
      <c r="K1444">
        <f>IF(A1444=0,0,VLOOKUP(A1444,入力ファイル!B:T,19,FALSE))</f>
        <v>0</v>
      </c>
    </row>
    <row r="1445" spans="1:11">
      <c r="A1445">
        <f>filter_input!E1445</f>
        <v>0</v>
      </c>
      <c r="B1445">
        <f>IF(A1445=0,0,VLOOKUP(A1445,入力ファイル!B:T,3,FALSE))</f>
        <v>0</v>
      </c>
      <c r="C1445" s="1" t="str">
        <f>IF(A1445=0,"",VLOOKUP(A1445,入力ファイル!B:T,4,FALSE))</f>
        <v/>
      </c>
      <c r="D1445" t="str">
        <f t="shared" si="44"/>
        <v/>
      </c>
      <c r="E1445" t="str">
        <f t="shared" si="45"/>
        <v/>
      </c>
      <c r="F1445">
        <f>IF(A1445=0,0,VLOOKUP(A1445,入力ファイル!B:T,5,FALSE))</f>
        <v>0</v>
      </c>
      <c r="G1445">
        <f>IF(A1445=0,0,VLOOKUP(VLOOKUP(A1445,入力ファイル!B:T,6,FALSE),vendors!A:E,5,FALSE))</f>
        <v>0</v>
      </c>
      <c r="H1445">
        <f>IF(A1445=0,0,VLOOKUP(A1445,入力ファイル!B:T,15,FALSE))</f>
        <v>0</v>
      </c>
      <c r="I1445" t="str">
        <f>IFERROR(VLOOKUP(A1445,subject_ids!A:B,2,FALSE),"")</f>
        <v/>
      </c>
      <c r="J1445">
        <f>IF(A1445=0,0,VLOOKUP(A1445,入力ファイル!B:T,17,FALSE))</f>
        <v>0</v>
      </c>
      <c r="K1445">
        <f>IF(A1445=0,0,VLOOKUP(A1445,入力ファイル!B:T,19,FALSE))</f>
        <v>0</v>
      </c>
    </row>
    <row r="1446" spans="1:11">
      <c r="A1446">
        <f>filter_input!E1446</f>
        <v>0</v>
      </c>
      <c r="B1446">
        <f>IF(A1446=0,0,VLOOKUP(A1446,入力ファイル!B:T,3,FALSE))</f>
        <v>0</v>
      </c>
      <c r="C1446" s="1" t="str">
        <f>IF(A1446=0,"",VLOOKUP(A1446,入力ファイル!B:T,4,FALSE))</f>
        <v/>
      </c>
      <c r="D1446" t="str">
        <f t="shared" si="44"/>
        <v/>
      </c>
      <c r="E1446" t="str">
        <f t="shared" si="45"/>
        <v/>
      </c>
      <c r="F1446">
        <f>IF(A1446=0,0,VLOOKUP(A1446,入力ファイル!B:T,5,FALSE))</f>
        <v>0</v>
      </c>
      <c r="G1446">
        <f>IF(A1446=0,0,VLOOKUP(VLOOKUP(A1446,入力ファイル!B:T,6,FALSE),vendors!A:E,5,FALSE))</f>
        <v>0</v>
      </c>
      <c r="H1446">
        <f>IF(A1446=0,0,VLOOKUP(A1446,入力ファイル!B:T,15,FALSE))</f>
        <v>0</v>
      </c>
      <c r="I1446" t="str">
        <f>IFERROR(VLOOKUP(A1446,subject_ids!A:B,2,FALSE),"")</f>
        <v/>
      </c>
      <c r="J1446">
        <f>IF(A1446=0,0,VLOOKUP(A1446,入力ファイル!B:T,17,FALSE))</f>
        <v>0</v>
      </c>
      <c r="K1446">
        <f>IF(A1446=0,0,VLOOKUP(A1446,入力ファイル!B:T,19,FALSE))</f>
        <v>0</v>
      </c>
    </row>
    <row r="1447" spans="1:11">
      <c r="A1447">
        <f>filter_input!E1447</f>
        <v>0</v>
      </c>
      <c r="B1447">
        <f>IF(A1447=0,0,VLOOKUP(A1447,入力ファイル!B:T,3,FALSE))</f>
        <v>0</v>
      </c>
      <c r="C1447" s="1" t="str">
        <f>IF(A1447=0,"",VLOOKUP(A1447,入力ファイル!B:T,4,FALSE))</f>
        <v/>
      </c>
      <c r="D1447" t="str">
        <f t="shared" si="44"/>
        <v/>
      </c>
      <c r="E1447" t="str">
        <f t="shared" si="45"/>
        <v/>
      </c>
      <c r="F1447">
        <f>IF(A1447=0,0,VLOOKUP(A1447,入力ファイル!B:T,5,FALSE))</f>
        <v>0</v>
      </c>
      <c r="G1447">
        <f>IF(A1447=0,0,VLOOKUP(VLOOKUP(A1447,入力ファイル!B:T,6,FALSE),vendors!A:E,5,FALSE))</f>
        <v>0</v>
      </c>
      <c r="H1447">
        <f>IF(A1447=0,0,VLOOKUP(A1447,入力ファイル!B:T,15,FALSE))</f>
        <v>0</v>
      </c>
      <c r="I1447" t="str">
        <f>IFERROR(VLOOKUP(A1447,subject_ids!A:B,2,FALSE),"")</f>
        <v/>
      </c>
      <c r="J1447">
        <f>IF(A1447=0,0,VLOOKUP(A1447,入力ファイル!B:T,17,FALSE))</f>
        <v>0</v>
      </c>
      <c r="K1447">
        <f>IF(A1447=0,0,VLOOKUP(A1447,入力ファイル!B:T,19,FALSE))</f>
        <v>0</v>
      </c>
    </row>
    <row r="1448" spans="1:11">
      <c r="A1448">
        <f>filter_input!E1448</f>
        <v>0</v>
      </c>
      <c r="B1448">
        <f>IF(A1448=0,0,VLOOKUP(A1448,入力ファイル!B:T,3,FALSE))</f>
        <v>0</v>
      </c>
      <c r="C1448" s="1" t="str">
        <f>IF(A1448=0,"",VLOOKUP(A1448,入力ファイル!B:T,4,FALSE))</f>
        <v/>
      </c>
      <c r="D1448" t="str">
        <f t="shared" si="44"/>
        <v/>
      </c>
      <c r="E1448" t="str">
        <f t="shared" si="45"/>
        <v/>
      </c>
      <c r="F1448">
        <f>IF(A1448=0,0,VLOOKUP(A1448,入力ファイル!B:T,5,FALSE))</f>
        <v>0</v>
      </c>
      <c r="G1448">
        <f>IF(A1448=0,0,VLOOKUP(VLOOKUP(A1448,入力ファイル!B:T,6,FALSE),vendors!A:E,5,FALSE))</f>
        <v>0</v>
      </c>
      <c r="H1448">
        <f>IF(A1448=0,0,VLOOKUP(A1448,入力ファイル!B:T,15,FALSE))</f>
        <v>0</v>
      </c>
      <c r="I1448" t="str">
        <f>IFERROR(VLOOKUP(A1448,subject_ids!A:B,2,FALSE),"")</f>
        <v/>
      </c>
      <c r="J1448">
        <f>IF(A1448=0,0,VLOOKUP(A1448,入力ファイル!B:T,17,FALSE))</f>
        <v>0</v>
      </c>
      <c r="K1448">
        <f>IF(A1448=0,0,VLOOKUP(A1448,入力ファイル!B:T,19,FALSE))</f>
        <v>0</v>
      </c>
    </row>
    <row r="1449" spans="1:11">
      <c r="A1449">
        <f>filter_input!E1449</f>
        <v>0</v>
      </c>
      <c r="B1449">
        <f>IF(A1449=0,0,VLOOKUP(A1449,入力ファイル!B:T,3,FALSE))</f>
        <v>0</v>
      </c>
      <c r="C1449" s="1" t="str">
        <f>IF(A1449=0,"",VLOOKUP(A1449,入力ファイル!B:T,4,FALSE))</f>
        <v/>
      </c>
      <c r="D1449" t="str">
        <f t="shared" si="44"/>
        <v/>
      </c>
      <c r="E1449" t="str">
        <f t="shared" si="45"/>
        <v/>
      </c>
      <c r="F1449">
        <f>IF(A1449=0,0,VLOOKUP(A1449,入力ファイル!B:T,5,FALSE))</f>
        <v>0</v>
      </c>
      <c r="G1449">
        <f>IF(A1449=0,0,VLOOKUP(VLOOKUP(A1449,入力ファイル!B:T,6,FALSE),vendors!A:E,5,FALSE))</f>
        <v>0</v>
      </c>
      <c r="H1449">
        <f>IF(A1449=0,0,VLOOKUP(A1449,入力ファイル!B:T,15,FALSE))</f>
        <v>0</v>
      </c>
      <c r="I1449" t="str">
        <f>IFERROR(VLOOKUP(A1449,subject_ids!A:B,2,FALSE),"")</f>
        <v/>
      </c>
      <c r="J1449">
        <f>IF(A1449=0,0,VLOOKUP(A1449,入力ファイル!B:T,17,FALSE))</f>
        <v>0</v>
      </c>
      <c r="K1449">
        <f>IF(A1449=0,0,VLOOKUP(A1449,入力ファイル!B:T,19,FALSE))</f>
        <v>0</v>
      </c>
    </row>
    <row r="1450" spans="1:11">
      <c r="A1450">
        <f>filter_input!E1450</f>
        <v>0</v>
      </c>
      <c r="B1450">
        <f>IF(A1450=0,0,VLOOKUP(A1450,入力ファイル!B:T,3,FALSE))</f>
        <v>0</v>
      </c>
      <c r="C1450" s="1" t="str">
        <f>IF(A1450=0,"",VLOOKUP(A1450,入力ファイル!B:T,4,FALSE))</f>
        <v/>
      </c>
      <c r="D1450" t="str">
        <f t="shared" si="44"/>
        <v/>
      </c>
      <c r="E1450" t="str">
        <f t="shared" si="45"/>
        <v/>
      </c>
      <c r="F1450">
        <f>IF(A1450=0,0,VLOOKUP(A1450,入力ファイル!B:T,5,FALSE))</f>
        <v>0</v>
      </c>
      <c r="G1450">
        <f>IF(A1450=0,0,VLOOKUP(VLOOKUP(A1450,入力ファイル!B:T,6,FALSE),vendors!A:E,5,FALSE))</f>
        <v>0</v>
      </c>
      <c r="H1450">
        <f>IF(A1450=0,0,VLOOKUP(A1450,入力ファイル!B:T,15,FALSE))</f>
        <v>0</v>
      </c>
      <c r="I1450" t="str">
        <f>IFERROR(VLOOKUP(A1450,subject_ids!A:B,2,FALSE),"")</f>
        <v/>
      </c>
      <c r="J1450">
        <f>IF(A1450=0,0,VLOOKUP(A1450,入力ファイル!B:T,17,FALSE))</f>
        <v>0</v>
      </c>
      <c r="K1450">
        <f>IF(A1450=0,0,VLOOKUP(A1450,入力ファイル!B:T,19,FALSE))</f>
        <v>0</v>
      </c>
    </row>
    <row r="1451" spans="1:11">
      <c r="A1451">
        <f>filter_input!E1451</f>
        <v>0</v>
      </c>
      <c r="B1451">
        <f>IF(A1451=0,0,VLOOKUP(A1451,入力ファイル!B:T,3,FALSE))</f>
        <v>0</v>
      </c>
      <c r="C1451" s="1" t="str">
        <f>IF(A1451=0,"",VLOOKUP(A1451,入力ファイル!B:T,4,FALSE))</f>
        <v/>
      </c>
      <c r="D1451" t="str">
        <f t="shared" si="44"/>
        <v/>
      </c>
      <c r="E1451" t="str">
        <f t="shared" si="45"/>
        <v/>
      </c>
      <c r="F1451">
        <f>IF(A1451=0,0,VLOOKUP(A1451,入力ファイル!B:T,5,FALSE))</f>
        <v>0</v>
      </c>
      <c r="G1451">
        <f>IF(A1451=0,0,VLOOKUP(VLOOKUP(A1451,入力ファイル!B:T,6,FALSE),vendors!A:E,5,FALSE))</f>
        <v>0</v>
      </c>
      <c r="H1451">
        <f>IF(A1451=0,0,VLOOKUP(A1451,入力ファイル!B:T,15,FALSE))</f>
        <v>0</v>
      </c>
      <c r="I1451" t="str">
        <f>IFERROR(VLOOKUP(A1451,subject_ids!A:B,2,FALSE),"")</f>
        <v/>
      </c>
      <c r="J1451">
        <f>IF(A1451=0,0,VLOOKUP(A1451,入力ファイル!B:T,17,FALSE))</f>
        <v>0</v>
      </c>
      <c r="K1451">
        <f>IF(A1451=0,0,VLOOKUP(A1451,入力ファイル!B:T,19,FALSE))</f>
        <v>0</v>
      </c>
    </row>
    <row r="1452" spans="1:11">
      <c r="A1452">
        <f>filter_input!E1452</f>
        <v>0</v>
      </c>
      <c r="B1452">
        <f>IF(A1452=0,0,VLOOKUP(A1452,入力ファイル!B:T,3,FALSE))</f>
        <v>0</v>
      </c>
      <c r="C1452" s="1" t="str">
        <f>IF(A1452=0,"",VLOOKUP(A1452,入力ファイル!B:T,4,FALSE))</f>
        <v/>
      </c>
      <c r="D1452" t="str">
        <f t="shared" si="44"/>
        <v/>
      </c>
      <c r="E1452" t="str">
        <f t="shared" si="45"/>
        <v/>
      </c>
      <c r="F1452">
        <f>IF(A1452=0,0,VLOOKUP(A1452,入力ファイル!B:T,5,FALSE))</f>
        <v>0</v>
      </c>
      <c r="G1452">
        <f>IF(A1452=0,0,VLOOKUP(VLOOKUP(A1452,入力ファイル!B:T,6,FALSE),vendors!A:E,5,FALSE))</f>
        <v>0</v>
      </c>
      <c r="H1452">
        <f>IF(A1452=0,0,VLOOKUP(A1452,入力ファイル!B:T,15,FALSE))</f>
        <v>0</v>
      </c>
      <c r="I1452" t="str">
        <f>IFERROR(VLOOKUP(A1452,subject_ids!A:B,2,FALSE),"")</f>
        <v/>
      </c>
      <c r="J1452">
        <f>IF(A1452=0,0,VLOOKUP(A1452,入力ファイル!B:T,17,FALSE))</f>
        <v>0</v>
      </c>
      <c r="K1452">
        <f>IF(A1452=0,0,VLOOKUP(A1452,入力ファイル!B:T,19,FALSE))</f>
        <v>0</v>
      </c>
    </row>
    <row r="1453" spans="1:11">
      <c r="A1453">
        <f>filter_input!E1453</f>
        <v>0</v>
      </c>
      <c r="B1453">
        <f>IF(A1453=0,0,VLOOKUP(A1453,入力ファイル!B:T,3,FALSE))</f>
        <v>0</v>
      </c>
      <c r="C1453" s="1" t="str">
        <f>IF(A1453=0,"",VLOOKUP(A1453,入力ファイル!B:T,4,FALSE))</f>
        <v/>
      </c>
      <c r="D1453" t="str">
        <f t="shared" si="44"/>
        <v/>
      </c>
      <c r="E1453" t="str">
        <f t="shared" si="45"/>
        <v/>
      </c>
      <c r="F1453">
        <f>IF(A1453=0,0,VLOOKUP(A1453,入力ファイル!B:T,5,FALSE))</f>
        <v>0</v>
      </c>
      <c r="G1453">
        <f>IF(A1453=0,0,VLOOKUP(VLOOKUP(A1453,入力ファイル!B:T,6,FALSE),vendors!A:E,5,FALSE))</f>
        <v>0</v>
      </c>
      <c r="H1453">
        <f>IF(A1453=0,0,VLOOKUP(A1453,入力ファイル!B:T,15,FALSE))</f>
        <v>0</v>
      </c>
      <c r="I1453" t="str">
        <f>IFERROR(VLOOKUP(A1453,subject_ids!A:B,2,FALSE),"")</f>
        <v/>
      </c>
      <c r="J1453">
        <f>IF(A1453=0,0,VLOOKUP(A1453,入力ファイル!B:T,17,FALSE))</f>
        <v>0</v>
      </c>
      <c r="K1453">
        <f>IF(A1453=0,0,VLOOKUP(A1453,入力ファイル!B:T,19,FALSE))</f>
        <v>0</v>
      </c>
    </row>
    <row r="1454" spans="1:11">
      <c r="A1454">
        <f>filter_input!E1454</f>
        <v>0</v>
      </c>
      <c r="B1454">
        <f>IF(A1454=0,0,VLOOKUP(A1454,入力ファイル!B:T,3,FALSE))</f>
        <v>0</v>
      </c>
      <c r="C1454" s="1" t="str">
        <f>IF(A1454=0,"",VLOOKUP(A1454,入力ファイル!B:T,4,FALSE))</f>
        <v/>
      </c>
      <c r="D1454" t="str">
        <f t="shared" si="44"/>
        <v/>
      </c>
      <c r="E1454" t="str">
        <f t="shared" si="45"/>
        <v/>
      </c>
      <c r="F1454">
        <f>IF(A1454=0,0,VLOOKUP(A1454,入力ファイル!B:T,5,FALSE))</f>
        <v>0</v>
      </c>
      <c r="G1454">
        <f>IF(A1454=0,0,VLOOKUP(VLOOKUP(A1454,入力ファイル!B:T,6,FALSE),vendors!A:E,5,FALSE))</f>
        <v>0</v>
      </c>
      <c r="H1454">
        <f>IF(A1454=0,0,VLOOKUP(A1454,入力ファイル!B:T,15,FALSE))</f>
        <v>0</v>
      </c>
      <c r="I1454" t="str">
        <f>IFERROR(VLOOKUP(A1454,subject_ids!A:B,2,FALSE),"")</f>
        <v/>
      </c>
      <c r="J1454">
        <f>IF(A1454=0,0,VLOOKUP(A1454,入力ファイル!B:T,17,FALSE))</f>
        <v>0</v>
      </c>
      <c r="K1454">
        <f>IF(A1454=0,0,VLOOKUP(A1454,入力ファイル!B:T,19,FALSE))</f>
        <v>0</v>
      </c>
    </row>
    <row r="1455" spans="1:11">
      <c r="A1455">
        <f>filter_input!E1455</f>
        <v>0</v>
      </c>
      <c r="B1455">
        <f>IF(A1455=0,0,VLOOKUP(A1455,入力ファイル!B:T,3,FALSE))</f>
        <v>0</v>
      </c>
      <c r="C1455" s="1" t="str">
        <f>IF(A1455=0,"",VLOOKUP(A1455,入力ファイル!B:T,4,FALSE))</f>
        <v/>
      </c>
      <c r="D1455" t="str">
        <f t="shared" si="44"/>
        <v/>
      </c>
      <c r="E1455" t="str">
        <f t="shared" si="45"/>
        <v/>
      </c>
      <c r="F1455">
        <f>IF(A1455=0,0,VLOOKUP(A1455,入力ファイル!B:T,5,FALSE))</f>
        <v>0</v>
      </c>
      <c r="G1455">
        <f>IF(A1455=0,0,VLOOKUP(VLOOKUP(A1455,入力ファイル!B:T,6,FALSE),vendors!A:E,5,FALSE))</f>
        <v>0</v>
      </c>
      <c r="H1455">
        <f>IF(A1455=0,0,VLOOKUP(A1455,入力ファイル!B:T,15,FALSE))</f>
        <v>0</v>
      </c>
      <c r="I1455" t="str">
        <f>IFERROR(VLOOKUP(A1455,subject_ids!A:B,2,FALSE),"")</f>
        <v/>
      </c>
      <c r="J1455">
        <f>IF(A1455=0,0,VLOOKUP(A1455,入力ファイル!B:T,17,FALSE))</f>
        <v>0</v>
      </c>
      <c r="K1455">
        <f>IF(A1455=0,0,VLOOKUP(A1455,入力ファイル!B:T,19,FALSE))</f>
        <v>0</v>
      </c>
    </row>
    <row r="1456" spans="1:11">
      <c r="A1456">
        <f>filter_input!E1456</f>
        <v>0</v>
      </c>
      <c r="B1456">
        <f>IF(A1456=0,0,VLOOKUP(A1456,入力ファイル!B:T,3,FALSE))</f>
        <v>0</v>
      </c>
      <c r="C1456" s="1" t="str">
        <f>IF(A1456=0,"",VLOOKUP(A1456,入力ファイル!B:T,4,FALSE))</f>
        <v/>
      </c>
      <c r="D1456" t="str">
        <f t="shared" si="44"/>
        <v/>
      </c>
      <c r="E1456" t="str">
        <f t="shared" si="45"/>
        <v/>
      </c>
      <c r="F1456">
        <f>IF(A1456=0,0,VLOOKUP(A1456,入力ファイル!B:T,5,FALSE))</f>
        <v>0</v>
      </c>
      <c r="G1456">
        <f>IF(A1456=0,0,VLOOKUP(VLOOKUP(A1456,入力ファイル!B:T,6,FALSE),vendors!A:E,5,FALSE))</f>
        <v>0</v>
      </c>
      <c r="H1456">
        <f>IF(A1456=0,0,VLOOKUP(A1456,入力ファイル!B:T,15,FALSE))</f>
        <v>0</v>
      </c>
      <c r="I1456" t="str">
        <f>IFERROR(VLOOKUP(A1456,subject_ids!A:B,2,FALSE),"")</f>
        <v/>
      </c>
      <c r="J1456">
        <f>IF(A1456=0,0,VLOOKUP(A1456,入力ファイル!B:T,17,FALSE))</f>
        <v>0</v>
      </c>
      <c r="K1456">
        <f>IF(A1456=0,0,VLOOKUP(A1456,入力ファイル!B:T,19,FALSE))</f>
        <v>0</v>
      </c>
    </row>
    <row r="1457" spans="1:11">
      <c r="A1457">
        <f>filter_input!E1457</f>
        <v>0</v>
      </c>
      <c r="B1457">
        <f>IF(A1457=0,0,VLOOKUP(A1457,入力ファイル!B:T,3,FALSE))</f>
        <v>0</v>
      </c>
      <c r="C1457" s="1" t="str">
        <f>IF(A1457=0,"",VLOOKUP(A1457,入力ファイル!B:T,4,FALSE))</f>
        <v/>
      </c>
      <c r="D1457" t="str">
        <f t="shared" si="44"/>
        <v/>
      </c>
      <c r="E1457" t="str">
        <f t="shared" si="45"/>
        <v/>
      </c>
      <c r="F1457">
        <f>IF(A1457=0,0,VLOOKUP(A1457,入力ファイル!B:T,5,FALSE))</f>
        <v>0</v>
      </c>
      <c r="G1457">
        <f>IF(A1457=0,0,VLOOKUP(VLOOKUP(A1457,入力ファイル!B:T,6,FALSE),vendors!A:E,5,FALSE))</f>
        <v>0</v>
      </c>
      <c r="H1457">
        <f>IF(A1457=0,0,VLOOKUP(A1457,入力ファイル!B:T,15,FALSE))</f>
        <v>0</v>
      </c>
      <c r="I1457" t="str">
        <f>IFERROR(VLOOKUP(A1457,subject_ids!A:B,2,FALSE),"")</f>
        <v/>
      </c>
      <c r="J1457">
        <f>IF(A1457=0,0,VLOOKUP(A1457,入力ファイル!B:T,17,FALSE))</f>
        <v>0</v>
      </c>
      <c r="K1457">
        <f>IF(A1457=0,0,VLOOKUP(A1457,入力ファイル!B:T,19,FALSE))</f>
        <v>0</v>
      </c>
    </row>
    <row r="1458" spans="1:11">
      <c r="A1458">
        <f>filter_input!E1458</f>
        <v>0</v>
      </c>
      <c r="B1458">
        <f>IF(A1458=0,0,VLOOKUP(A1458,入力ファイル!B:T,3,FALSE))</f>
        <v>0</v>
      </c>
      <c r="C1458" s="1" t="str">
        <f>IF(A1458=0,"",VLOOKUP(A1458,入力ファイル!B:T,4,FALSE))</f>
        <v/>
      </c>
      <c r="D1458" t="str">
        <f t="shared" si="44"/>
        <v/>
      </c>
      <c r="E1458" t="str">
        <f t="shared" si="45"/>
        <v/>
      </c>
      <c r="F1458">
        <f>IF(A1458=0,0,VLOOKUP(A1458,入力ファイル!B:T,5,FALSE))</f>
        <v>0</v>
      </c>
      <c r="G1458">
        <f>IF(A1458=0,0,VLOOKUP(VLOOKUP(A1458,入力ファイル!B:T,6,FALSE),vendors!A:E,5,FALSE))</f>
        <v>0</v>
      </c>
      <c r="H1458">
        <f>IF(A1458=0,0,VLOOKUP(A1458,入力ファイル!B:T,15,FALSE))</f>
        <v>0</v>
      </c>
      <c r="I1458" t="str">
        <f>IFERROR(VLOOKUP(A1458,subject_ids!A:B,2,FALSE),"")</f>
        <v/>
      </c>
      <c r="J1458">
        <f>IF(A1458=0,0,VLOOKUP(A1458,入力ファイル!B:T,17,FALSE))</f>
        <v>0</v>
      </c>
      <c r="K1458">
        <f>IF(A1458=0,0,VLOOKUP(A1458,入力ファイル!B:T,19,FALSE))</f>
        <v>0</v>
      </c>
    </row>
    <row r="1459" spans="1:11">
      <c r="A1459">
        <f>filter_input!E1459</f>
        <v>0</v>
      </c>
      <c r="B1459">
        <f>IF(A1459=0,0,VLOOKUP(A1459,入力ファイル!B:T,3,FALSE))</f>
        <v>0</v>
      </c>
      <c r="C1459" s="1" t="str">
        <f>IF(A1459=0,"",VLOOKUP(A1459,入力ファイル!B:T,4,FALSE))</f>
        <v/>
      </c>
      <c r="D1459" t="str">
        <f t="shared" si="44"/>
        <v/>
      </c>
      <c r="E1459" t="str">
        <f t="shared" si="45"/>
        <v/>
      </c>
      <c r="F1459">
        <f>IF(A1459=0,0,VLOOKUP(A1459,入力ファイル!B:T,5,FALSE))</f>
        <v>0</v>
      </c>
      <c r="G1459">
        <f>IF(A1459=0,0,VLOOKUP(VLOOKUP(A1459,入力ファイル!B:T,6,FALSE),vendors!A:E,5,FALSE))</f>
        <v>0</v>
      </c>
      <c r="H1459">
        <f>IF(A1459=0,0,VLOOKUP(A1459,入力ファイル!B:T,15,FALSE))</f>
        <v>0</v>
      </c>
      <c r="I1459" t="str">
        <f>IFERROR(VLOOKUP(A1459,subject_ids!A:B,2,FALSE),"")</f>
        <v/>
      </c>
      <c r="J1459">
        <f>IF(A1459=0,0,VLOOKUP(A1459,入力ファイル!B:T,17,FALSE))</f>
        <v>0</v>
      </c>
      <c r="K1459">
        <f>IF(A1459=0,0,VLOOKUP(A1459,入力ファイル!B:T,19,FALSE))</f>
        <v>0</v>
      </c>
    </row>
    <row r="1460" spans="1:11">
      <c r="A1460">
        <f>filter_input!E1460</f>
        <v>0</v>
      </c>
      <c r="B1460">
        <f>IF(A1460=0,0,VLOOKUP(A1460,入力ファイル!B:T,3,FALSE))</f>
        <v>0</v>
      </c>
      <c r="C1460" s="1" t="str">
        <f>IF(A1460=0,"",VLOOKUP(A1460,入力ファイル!B:T,4,FALSE))</f>
        <v/>
      </c>
      <c r="D1460" t="str">
        <f t="shared" si="44"/>
        <v/>
      </c>
      <c r="E1460" t="str">
        <f t="shared" si="45"/>
        <v/>
      </c>
      <c r="F1460">
        <f>IF(A1460=0,0,VLOOKUP(A1460,入力ファイル!B:T,5,FALSE))</f>
        <v>0</v>
      </c>
      <c r="G1460">
        <f>IF(A1460=0,0,VLOOKUP(VLOOKUP(A1460,入力ファイル!B:T,6,FALSE),vendors!A:E,5,FALSE))</f>
        <v>0</v>
      </c>
      <c r="H1460">
        <f>IF(A1460=0,0,VLOOKUP(A1460,入力ファイル!B:T,15,FALSE))</f>
        <v>0</v>
      </c>
      <c r="I1460" t="str">
        <f>IFERROR(VLOOKUP(A1460,subject_ids!A:B,2,FALSE),"")</f>
        <v/>
      </c>
      <c r="J1460">
        <f>IF(A1460=0,0,VLOOKUP(A1460,入力ファイル!B:T,17,FALSE))</f>
        <v>0</v>
      </c>
      <c r="K1460">
        <f>IF(A1460=0,0,VLOOKUP(A1460,入力ファイル!B:T,19,FALSE))</f>
        <v>0</v>
      </c>
    </row>
    <row r="1461" spans="1:11">
      <c r="A1461">
        <f>filter_input!E1461</f>
        <v>0</v>
      </c>
      <c r="B1461">
        <f>IF(A1461=0,0,VLOOKUP(A1461,入力ファイル!B:T,3,FALSE))</f>
        <v>0</v>
      </c>
      <c r="C1461" s="1" t="str">
        <f>IF(A1461=0,"",VLOOKUP(A1461,入力ファイル!B:T,4,FALSE))</f>
        <v/>
      </c>
      <c r="D1461" t="str">
        <f t="shared" si="44"/>
        <v/>
      </c>
      <c r="E1461" t="str">
        <f t="shared" si="45"/>
        <v/>
      </c>
      <c r="F1461">
        <f>IF(A1461=0,0,VLOOKUP(A1461,入力ファイル!B:T,5,FALSE))</f>
        <v>0</v>
      </c>
      <c r="G1461">
        <f>IF(A1461=0,0,VLOOKUP(VLOOKUP(A1461,入力ファイル!B:T,6,FALSE),vendors!A:E,5,FALSE))</f>
        <v>0</v>
      </c>
      <c r="H1461">
        <f>IF(A1461=0,0,VLOOKUP(A1461,入力ファイル!B:T,15,FALSE))</f>
        <v>0</v>
      </c>
      <c r="I1461" t="str">
        <f>IFERROR(VLOOKUP(A1461,subject_ids!A:B,2,FALSE),"")</f>
        <v/>
      </c>
      <c r="J1461">
        <f>IF(A1461=0,0,VLOOKUP(A1461,入力ファイル!B:T,17,FALSE))</f>
        <v>0</v>
      </c>
      <c r="K1461">
        <f>IF(A1461=0,0,VLOOKUP(A1461,入力ファイル!B:T,19,FALSE))</f>
        <v>0</v>
      </c>
    </row>
    <row r="1462" spans="1:11">
      <c r="A1462">
        <f>filter_input!E1462</f>
        <v>0</v>
      </c>
      <c r="B1462">
        <f>IF(A1462=0,0,VLOOKUP(A1462,入力ファイル!B:T,3,FALSE))</f>
        <v>0</v>
      </c>
      <c r="C1462" s="1" t="str">
        <f>IF(A1462=0,"",VLOOKUP(A1462,入力ファイル!B:T,4,FALSE))</f>
        <v/>
      </c>
      <c r="D1462" t="str">
        <f t="shared" si="44"/>
        <v/>
      </c>
      <c r="E1462" t="str">
        <f t="shared" si="45"/>
        <v/>
      </c>
      <c r="F1462">
        <f>IF(A1462=0,0,VLOOKUP(A1462,入力ファイル!B:T,5,FALSE))</f>
        <v>0</v>
      </c>
      <c r="G1462">
        <f>IF(A1462=0,0,VLOOKUP(VLOOKUP(A1462,入力ファイル!B:T,6,FALSE),vendors!A:E,5,FALSE))</f>
        <v>0</v>
      </c>
      <c r="H1462">
        <f>IF(A1462=0,0,VLOOKUP(A1462,入力ファイル!B:T,15,FALSE))</f>
        <v>0</v>
      </c>
      <c r="I1462" t="str">
        <f>IFERROR(VLOOKUP(A1462,subject_ids!A:B,2,FALSE),"")</f>
        <v/>
      </c>
      <c r="J1462">
        <f>IF(A1462=0,0,VLOOKUP(A1462,入力ファイル!B:T,17,FALSE))</f>
        <v>0</v>
      </c>
      <c r="K1462">
        <f>IF(A1462=0,0,VLOOKUP(A1462,入力ファイル!B:T,19,FALSE))</f>
        <v>0</v>
      </c>
    </row>
    <row r="1463" spans="1:11">
      <c r="A1463">
        <f>filter_input!E1463</f>
        <v>0</v>
      </c>
      <c r="B1463">
        <f>IF(A1463=0,0,VLOOKUP(A1463,入力ファイル!B:T,3,FALSE))</f>
        <v>0</v>
      </c>
      <c r="C1463" s="1" t="str">
        <f>IF(A1463=0,"",VLOOKUP(A1463,入力ファイル!B:T,4,FALSE))</f>
        <v/>
      </c>
      <c r="D1463" t="str">
        <f t="shared" si="44"/>
        <v/>
      </c>
      <c r="E1463" t="str">
        <f t="shared" si="45"/>
        <v/>
      </c>
      <c r="F1463">
        <f>IF(A1463=0,0,VLOOKUP(A1463,入力ファイル!B:T,5,FALSE))</f>
        <v>0</v>
      </c>
      <c r="G1463">
        <f>IF(A1463=0,0,VLOOKUP(VLOOKUP(A1463,入力ファイル!B:T,6,FALSE),vendors!A:E,5,FALSE))</f>
        <v>0</v>
      </c>
      <c r="H1463">
        <f>IF(A1463=0,0,VLOOKUP(A1463,入力ファイル!B:T,15,FALSE))</f>
        <v>0</v>
      </c>
      <c r="I1463" t="str">
        <f>IFERROR(VLOOKUP(A1463,subject_ids!A:B,2,FALSE),"")</f>
        <v/>
      </c>
      <c r="J1463">
        <f>IF(A1463=0,0,VLOOKUP(A1463,入力ファイル!B:T,17,FALSE))</f>
        <v>0</v>
      </c>
      <c r="K1463">
        <f>IF(A1463=0,0,VLOOKUP(A1463,入力ファイル!B:T,19,FALSE))</f>
        <v>0</v>
      </c>
    </row>
    <row r="1464" spans="1:11">
      <c r="A1464">
        <f>filter_input!E1464</f>
        <v>0</v>
      </c>
      <c r="B1464">
        <f>IF(A1464=0,0,VLOOKUP(A1464,入力ファイル!B:T,3,FALSE))</f>
        <v>0</v>
      </c>
      <c r="C1464" s="1" t="str">
        <f>IF(A1464=0,"",VLOOKUP(A1464,入力ファイル!B:T,4,FALSE))</f>
        <v/>
      </c>
      <c r="D1464" t="str">
        <f t="shared" si="44"/>
        <v/>
      </c>
      <c r="E1464" t="str">
        <f t="shared" si="45"/>
        <v/>
      </c>
      <c r="F1464">
        <f>IF(A1464=0,0,VLOOKUP(A1464,入力ファイル!B:T,5,FALSE))</f>
        <v>0</v>
      </c>
      <c r="G1464">
        <f>IF(A1464=0,0,VLOOKUP(VLOOKUP(A1464,入力ファイル!B:T,6,FALSE),vendors!A:E,5,FALSE))</f>
        <v>0</v>
      </c>
      <c r="H1464">
        <f>IF(A1464=0,0,VLOOKUP(A1464,入力ファイル!B:T,15,FALSE))</f>
        <v>0</v>
      </c>
      <c r="I1464" t="str">
        <f>IFERROR(VLOOKUP(A1464,subject_ids!A:B,2,FALSE),"")</f>
        <v/>
      </c>
      <c r="J1464">
        <f>IF(A1464=0,0,VLOOKUP(A1464,入力ファイル!B:T,17,FALSE))</f>
        <v>0</v>
      </c>
      <c r="K1464">
        <f>IF(A1464=0,0,VLOOKUP(A1464,入力ファイル!B:T,19,FALSE))</f>
        <v>0</v>
      </c>
    </row>
    <row r="1465" spans="1:11">
      <c r="A1465">
        <f>filter_input!E1465</f>
        <v>0</v>
      </c>
      <c r="B1465">
        <f>IF(A1465=0,0,VLOOKUP(A1465,入力ファイル!B:T,3,FALSE))</f>
        <v>0</v>
      </c>
      <c r="C1465" s="1" t="str">
        <f>IF(A1465=0,"",VLOOKUP(A1465,入力ファイル!B:T,4,FALSE))</f>
        <v/>
      </c>
      <c r="D1465" t="str">
        <f t="shared" si="44"/>
        <v/>
      </c>
      <c r="E1465" t="str">
        <f t="shared" si="45"/>
        <v/>
      </c>
      <c r="F1465">
        <f>IF(A1465=0,0,VLOOKUP(A1465,入力ファイル!B:T,5,FALSE))</f>
        <v>0</v>
      </c>
      <c r="G1465">
        <f>IF(A1465=0,0,VLOOKUP(VLOOKUP(A1465,入力ファイル!B:T,6,FALSE),vendors!A:E,5,FALSE))</f>
        <v>0</v>
      </c>
      <c r="H1465">
        <f>IF(A1465=0,0,VLOOKUP(A1465,入力ファイル!B:T,15,FALSE))</f>
        <v>0</v>
      </c>
      <c r="I1465" t="str">
        <f>IFERROR(VLOOKUP(A1465,subject_ids!A:B,2,FALSE),"")</f>
        <v/>
      </c>
      <c r="J1465">
        <f>IF(A1465=0,0,VLOOKUP(A1465,入力ファイル!B:T,17,FALSE))</f>
        <v>0</v>
      </c>
      <c r="K1465">
        <f>IF(A1465=0,0,VLOOKUP(A1465,入力ファイル!B:T,19,FALSE))</f>
        <v>0</v>
      </c>
    </row>
    <row r="1466" spans="1:11">
      <c r="A1466">
        <f>filter_input!E1466</f>
        <v>0</v>
      </c>
      <c r="B1466">
        <f>IF(A1466=0,0,VLOOKUP(A1466,入力ファイル!B:T,3,FALSE))</f>
        <v>0</v>
      </c>
      <c r="C1466" s="1" t="str">
        <f>IF(A1466=0,"",VLOOKUP(A1466,入力ファイル!B:T,4,FALSE))</f>
        <v/>
      </c>
      <c r="D1466" t="str">
        <f t="shared" si="44"/>
        <v/>
      </c>
      <c r="E1466" t="str">
        <f t="shared" si="45"/>
        <v/>
      </c>
      <c r="F1466">
        <f>IF(A1466=0,0,VLOOKUP(A1466,入力ファイル!B:T,5,FALSE))</f>
        <v>0</v>
      </c>
      <c r="G1466">
        <f>IF(A1466=0,0,VLOOKUP(VLOOKUP(A1466,入力ファイル!B:T,6,FALSE),vendors!A:E,5,FALSE))</f>
        <v>0</v>
      </c>
      <c r="H1466">
        <f>IF(A1466=0,0,VLOOKUP(A1466,入力ファイル!B:T,15,FALSE))</f>
        <v>0</v>
      </c>
      <c r="I1466" t="str">
        <f>IFERROR(VLOOKUP(A1466,subject_ids!A:B,2,FALSE),"")</f>
        <v/>
      </c>
      <c r="J1466">
        <f>IF(A1466=0,0,VLOOKUP(A1466,入力ファイル!B:T,17,FALSE))</f>
        <v>0</v>
      </c>
      <c r="K1466">
        <f>IF(A1466=0,0,VLOOKUP(A1466,入力ファイル!B:T,19,FALSE))</f>
        <v>0</v>
      </c>
    </row>
    <row r="1467" spans="1:11">
      <c r="A1467">
        <f>filter_input!E1467</f>
        <v>0</v>
      </c>
      <c r="B1467">
        <f>IF(A1467=0,0,VLOOKUP(A1467,入力ファイル!B:T,3,FALSE))</f>
        <v>0</v>
      </c>
      <c r="C1467" s="1" t="str">
        <f>IF(A1467=0,"",VLOOKUP(A1467,入力ファイル!B:T,4,FALSE))</f>
        <v/>
      </c>
      <c r="D1467" t="str">
        <f t="shared" si="44"/>
        <v/>
      </c>
      <c r="E1467" t="str">
        <f t="shared" si="45"/>
        <v/>
      </c>
      <c r="F1467">
        <f>IF(A1467=0,0,VLOOKUP(A1467,入力ファイル!B:T,5,FALSE))</f>
        <v>0</v>
      </c>
      <c r="G1467">
        <f>IF(A1467=0,0,VLOOKUP(VLOOKUP(A1467,入力ファイル!B:T,6,FALSE),vendors!A:E,5,FALSE))</f>
        <v>0</v>
      </c>
      <c r="H1467">
        <f>IF(A1467=0,0,VLOOKUP(A1467,入力ファイル!B:T,15,FALSE))</f>
        <v>0</v>
      </c>
      <c r="I1467" t="str">
        <f>IFERROR(VLOOKUP(A1467,subject_ids!A:B,2,FALSE),"")</f>
        <v/>
      </c>
      <c r="J1467">
        <f>IF(A1467=0,0,VLOOKUP(A1467,入力ファイル!B:T,17,FALSE))</f>
        <v>0</v>
      </c>
      <c r="K1467">
        <f>IF(A1467=0,0,VLOOKUP(A1467,入力ファイル!B:T,19,FALSE))</f>
        <v>0</v>
      </c>
    </row>
    <row r="1468" spans="1:11">
      <c r="A1468">
        <f>filter_input!E1468</f>
        <v>0</v>
      </c>
      <c r="B1468">
        <f>IF(A1468=0,0,VLOOKUP(A1468,入力ファイル!B:T,3,FALSE))</f>
        <v>0</v>
      </c>
      <c r="C1468" s="1" t="str">
        <f>IF(A1468=0,"",VLOOKUP(A1468,入力ファイル!B:T,4,FALSE))</f>
        <v/>
      </c>
      <c r="D1468" t="str">
        <f t="shared" si="44"/>
        <v/>
      </c>
      <c r="E1468" t="str">
        <f t="shared" si="45"/>
        <v/>
      </c>
      <c r="F1468">
        <f>IF(A1468=0,0,VLOOKUP(A1468,入力ファイル!B:T,5,FALSE))</f>
        <v>0</v>
      </c>
      <c r="G1468">
        <f>IF(A1468=0,0,VLOOKUP(VLOOKUP(A1468,入力ファイル!B:T,6,FALSE),vendors!A:E,5,FALSE))</f>
        <v>0</v>
      </c>
      <c r="H1468">
        <f>IF(A1468=0,0,VLOOKUP(A1468,入力ファイル!B:T,15,FALSE))</f>
        <v>0</v>
      </c>
      <c r="I1468" t="str">
        <f>IFERROR(VLOOKUP(A1468,subject_ids!A:B,2,FALSE),"")</f>
        <v/>
      </c>
      <c r="J1468">
        <f>IF(A1468=0,0,VLOOKUP(A1468,入力ファイル!B:T,17,FALSE))</f>
        <v>0</v>
      </c>
      <c r="K1468">
        <f>IF(A1468=0,0,VLOOKUP(A1468,入力ファイル!B:T,19,FALSE))</f>
        <v>0</v>
      </c>
    </row>
    <row r="1469" spans="1:11">
      <c r="A1469">
        <f>filter_input!E1469</f>
        <v>0</v>
      </c>
      <c r="B1469">
        <f>IF(A1469=0,0,VLOOKUP(A1469,入力ファイル!B:T,3,FALSE))</f>
        <v>0</v>
      </c>
      <c r="C1469" s="1" t="str">
        <f>IF(A1469=0,"",VLOOKUP(A1469,入力ファイル!B:T,4,FALSE))</f>
        <v/>
      </c>
      <c r="D1469" t="str">
        <f t="shared" si="44"/>
        <v/>
      </c>
      <c r="E1469" t="str">
        <f t="shared" si="45"/>
        <v/>
      </c>
      <c r="F1469">
        <f>IF(A1469=0,0,VLOOKUP(A1469,入力ファイル!B:T,5,FALSE))</f>
        <v>0</v>
      </c>
      <c r="G1469">
        <f>IF(A1469=0,0,VLOOKUP(VLOOKUP(A1469,入力ファイル!B:T,6,FALSE),vendors!A:E,5,FALSE))</f>
        <v>0</v>
      </c>
      <c r="H1469">
        <f>IF(A1469=0,0,VLOOKUP(A1469,入力ファイル!B:T,15,FALSE))</f>
        <v>0</v>
      </c>
      <c r="I1469" t="str">
        <f>IFERROR(VLOOKUP(A1469,subject_ids!A:B,2,FALSE),"")</f>
        <v/>
      </c>
      <c r="J1469">
        <f>IF(A1469=0,0,VLOOKUP(A1469,入力ファイル!B:T,17,FALSE))</f>
        <v>0</v>
      </c>
      <c r="K1469">
        <f>IF(A1469=0,0,VLOOKUP(A1469,入力ファイル!B:T,19,FALSE))</f>
        <v>0</v>
      </c>
    </row>
    <row r="1470" spans="1:11">
      <c r="A1470">
        <f>filter_input!E1470</f>
        <v>0</v>
      </c>
      <c r="B1470">
        <f>IF(A1470=0,0,VLOOKUP(A1470,入力ファイル!B:T,3,FALSE))</f>
        <v>0</v>
      </c>
      <c r="C1470" s="1" t="str">
        <f>IF(A1470=0,"",VLOOKUP(A1470,入力ファイル!B:T,4,FALSE))</f>
        <v/>
      </c>
      <c r="D1470" t="str">
        <f t="shared" si="44"/>
        <v/>
      </c>
      <c r="E1470" t="str">
        <f t="shared" si="45"/>
        <v/>
      </c>
      <c r="F1470">
        <f>IF(A1470=0,0,VLOOKUP(A1470,入力ファイル!B:T,5,FALSE))</f>
        <v>0</v>
      </c>
      <c r="G1470">
        <f>IF(A1470=0,0,VLOOKUP(VLOOKUP(A1470,入力ファイル!B:T,6,FALSE),vendors!A:E,5,FALSE))</f>
        <v>0</v>
      </c>
      <c r="H1470">
        <f>IF(A1470=0,0,VLOOKUP(A1470,入力ファイル!B:T,15,FALSE))</f>
        <v>0</v>
      </c>
      <c r="I1470" t="str">
        <f>IFERROR(VLOOKUP(A1470,subject_ids!A:B,2,FALSE),"")</f>
        <v/>
      </c>
      <c r="J1470">
        <f>IF(A1470=0,0,VLOOKUP(A1470,入力ファイル!B:T,17,FALSE))</f>
        <v>0</v>
      </c>
      <c r="K1470">
        <f>IF(A1470=0,0,VLOOKUP(A1470,入力ファイル!B:T,19,FALSE))</f>
        <v>0</v>
      </c>
    </row>
    <row r="1471" spans="1:11">
      <c r="A1471">
        <f>filter_input!E1471</f>
        <v>0</v>
      </c>
      <c r="B1471">
        <f>IF(A1471=0,0,VLOOKUP(A1471,入力ファイル!B:T,3,FALSE))</f>
        <v>0</v>
      </c>
      <c r="C1471" s="1" t="str">
        <f>IF(A1471=0,"",VLOOKUP(A1471,入力ファイル!B:T,4,FALSE))</f>
        <v/>
      </c>
      <c r="D1471" t="str">
        <f t="shared" si="44"/>
        <v/>
      </c>
      <c r="E1471" t="str">
        <f t="shared" si="45"/>
        <v/>
      </c>
      <c r="F1471">
        <f>IF(A1471=0,0,VLOOKUP(A1471,入力ファイル!B:T,5,FALSE))</f>
        <v>0</v>
      </c>
      <c r="G1471">
        <f>IF(A1471=0,0,VLOOKUP(VLOOKUP(A1471,入力ファイル!B:T,6,FALSE),vendors!A:E,5,FALSE))</f>
        <v>0</v>
      </c>
      <c r="H1471">
        <f>IF(A1471=0,0,VLOOKUP(A1471,入力ファイル!B:T,15,FALSE))</f>
        <v>0</v>
      </c>
      <c r="I1471" t="str">
        <f>IFERROR(VLOOKUP(A1471,subject_ids!A:B,2,FALSE),"")</f>
        <v/>
      </c>
      <c r="J1471">
        <f>IF(A1471=0,0,VLOOKUP(A1471,入力ファイル!B:T,17,FALSE))</f>
        <v>0</v>
      </c>
      <c r="K1471">
        <f>IF(A1471=0,0,VLOOKUP(A1471,入力ファイル!B:T,19,FALSE))</f>
        <v>0</v>
      </c>
    </row>
    <row r="1472" spans="1:11">
      <c r="A1472">
        <f>filter_input!E1472</f>
        <v>0</v>
      </c>
      <c r="B1472">
        <f>IF(A1472=0,0,VLOOKUP(A1472,入力ファイル!B:T,3,FALSE))</f>
        <v>0</v>
      </c>
      <c r="C1472" s="1" t="str">
        <f>IF(A1472=0,"",VLOOKUP(A1472,入力ファイル!B:T,4,FALSE))</f>
        <v/>
      </c>
      <c r="D1472" t="str">
        <f t="shared" si="44"/>
        <v/>
      </c>
      <c r="E1472" t="str">
        <f t="shared" si="45"/>
        <v/>
      </c>
      <c r="F1472">
        <f>IF(A1472=0,0,VLOOKUP(A1472,入力ファイル!B:T,5,FALSE))</f>
        <v>0</v>
      </c>
      <c r="G1472">
        <f>IF(A1472=0,0,VLOOKUP(VLOOKUP(A1472,入力ファイル!B:T,6,FALSE),vendors!A:E,5,FALSE))</f>
        <v>0</v>
      </c>
      <c r="H1472">
        <f>IF(A1472=0,0,VLOOKUP(A1472,入力ファイル!B:T,15,FALSE))</f>
        <v>0</v>
      </c>
      <c r="I1472" t="str">
        <f>IFERROR(VLOOKUP(A1472,subject_ids!A:B,2,FALSE),"")</f>
        <v/>
      </c>
      <c r="J1472">
        <f>IF(A1472=0,0,VLOOKUP(A1472,入力ファイル!B:T,17,FALSE))</f>
        <v>0</v>
      </c>
      <c r="K1472">
        <f>IF(A1472=0,0,VLOOKUP(A1472,入力ファイル!B:T,19,FALSE))</f>
        <v>0</v>
      </c>
    </row>
    <row r="1473" spans="1:11">
      <c r="A1473">
        <f>filter_input!E1473</f>
        <v>0</v>
      </c>
      <c r="B1473">
        <f>IF(A1473=0,0,VLOOKUP(A1473,入力ファイル!B:T,3,FALSE))</f>
        <v>0</v>
      </c>
      <c r="C1473" s="1" t="str">
        <f>IF(A1473=0,"",VLOOKUP(A1473,入力ファイル!B:T,4,FALSE))</f>
        <v/>
      </c>
      <c r="D1473" t="str">
        <f t="shared" si="44"/>
        <v/>
      </c>
      <c r="E1473" t="str">
        <f t="shared" si="45"/>
        <v/>
      </c>
      <c r="F1473">
        <f>IF(A1473=0,0,VLOOKUP(A1473,入力ファイル!B:T,5,FALSE))</f>
        <v>0</v>
      </c>
      <c r="G1473">
        <f>IF(A1473=0,0,VLOOKUP(VLOOKUP(A1473,入力ファイル!B:T,6,FALSE),vendors!A:E,5,FALSE))</f>
        <v>0</v>
      </c>
      <c r="H1473">
        <f>IF(A1473=0,0,VLOOKUP(A1473,入力ファイル!B:T,15,FALSE))</f>
        <v>0</v>
      </c>
      <c r="I1473" t="str">
        <f>IFERROR(VLOOKUP(A1473,subject_ids!A:B,2,FALSE),"")</f>
        <v/>
      </c>
      <c r="J1473">
        <f>IF(A1473=0,0,VLOOKUP(A1473,入力ファイル!B:T,17,FALSE))</f>
        <v>0</v>
      </c>
      <c r="K1473">
        <f>IF(A1473=0,0,VLOOKUP(A1473,入力ファイル!B:T,19,FALSE))</f>
        <v>0</v>
      </c>
    </row>
    <row r="1474" spans="1:11">
      <c r="A1474">
        <f>filter_input!E1474</f>
        <v>0</v>
      </c>
      <c r="B1474">
        <f>IF(A1474=0,0,VLOOKUP(A1474,入力ファイル!B:T,3,FALSE))</f>
        <v>0</v>
      </c>
      <c r="C1474" s="1" t="str">
        <f>IF(A1474=0,"",VLOOKUP(A1474,入力ファイル!B:T,4,FALSE))</f>
        <v/>
      </c>
      <c r="D1474" t="str">
        <f t="shared" si="44"/>
        <v/>
      </c>
      <c r="E1474" t="str">
        <f t="shared" si="45"/>
        <v/>
      </c>
      <c r="F1474">
        <f>IF(A1474=0,0,VLOOKUP(A1474,入力ファイル!B:T,5,FALSE))</f>
        <v>0</v>
      </c>
      <c r="G1474">
        <f>IF(A1474=0,0,VLOOKUP(VLOOKUP(A1474,入力ファイル!B:T,6,FALSE),vendors!A:E,5,FALSE))</f>
        <v>0</v>
      </c>
      <c r="H1474">
        <f>IF(A1474=0,0,VLOOKUP(A1474,入力ファイル!B:T,15,FALSE))</f>
        <v>0</v>
      </c>
      <c r="I1474" t="str">
        <f>IFERROR(VLOOKUP(A1474,subject_ids!A:B,2,FALSE),"")</f>
        <v/>
      </c>
      <c r="J1474">
        <f>IF(A1474=0,0,VLOOKUP(A1474,入力ファイル!B:T,17,FALSE))</f>
        <v>0</v>
      </c>
      <c r="K1474">
        <f>IF(A1474=0,0,VLOOKUP(A1474,入力ファイル!B:T,19,FALSE))</f>
        <v>0</v>
      </c>
    </row>
    <row r="1475" spans="1:11">
      <c r="A1475">
        <f>filter_input!E1475</f>
        <v>0</v>
      </c>
      <c r="B1475">
        <f>IF(A1475=0,0,VLOOKUP(A1475,入力ファイル!B:T,3,FALSE))</f>
        <v>0</v>
      </c>
      <c r="C1475" s="1" t="str">
        <f>IF(A1475=0,"",VLOOKUP(A1475,入力ファイル!B:T,4,FALSE))</f>
        <v/>
      </c>
      <c r="D1475" t="str">
        <f t="shared" ref="D1475:D1538" si="46">IF(A1475=0,"",YEAR(C1475))</f>
        <v/>
      </c>
      <c r="E1475" t="str">
        <f t="shared" ref="E1475:E1538" si="47">IF(A1475=0,"",INT(C1475*10000))</f>
        <v/>
      </c>
      <c r="F1475">
        <f>IF(A1475=0,0,VLOOKUP(A1475,入力ファイル!B:T,5,FALSE))</f>
        <v>0</v>
      </c>
      <c r="G1475">
        <f>IF(A1475=0,0,VLOOKUP(VLOOKUP(A1475,入力ファイル!B:T,6,FALSE),vendors!A:E,5,FALSE))</f>
        <v>0</v>
      </c>
      <c r="H1475">
        <f>IF(A1475=0,0,VLOOKUP(A1475,入力ファイル!B:T,15,FALSE))</f>
        <v>0</v>
      </c>
      <c r="I1475" t="str">
        <f>IFERROR(VLOOKUP(A1475,subject_ids!A:B,2,FALSE),"")</f>
        <v/>
      </c>
      <c r="J1475">
        <f>IF(A1475=0,0,VLOOKUP(A1475,入力ファイル!B:T,17,FALSE))</f>
        <v>0</v>
      </c>
      <c r="K1475">
        <f>IF(A1475=0,0,VLOOKUP(A1475,入力ファイル!B:T,19,FALSE))</f>
        <v>0</v>
      </c>
    </row>
    <row r="1476" spans="1:11">
      <c r="A1476">
        <f>filter_input!E1476</f>
        <v>0</v>
      </c>
      <c r="B1476">
        <f>IF(A1476=0,0,VLOOKUP(A1476,入力ファイル!B:T,3,FALSE))</f>
        <v>0</v>
      </c>
      <c r="C1476" s="1" t="str">
        <f>IF(A1476=0,"",VLOOKUP(A1476,入力ファイル!B:T,4,FALSE))</f>
        <v/>
      </c>
      <c r="D1476" t="str">
        <f t="shared" si="46"/>
        <v/>
      </c>
      <c r="E1476" t="str">
        <f t="shared" si="47"/>
        <v/>
      </c>
      <c r="F1476">
        <f>IF(A1476=0,0,VLOOKUP(A1476,入力ファイル!B:T,5,FALSE))</f>
        <v>0</v>
      </c>
      <c r="G1476">
        <f>IF(A1476=0,0,VLOOKUP(VLOOKUP(A1476,入力ファイル!B:T,6,FALSE),vendors!A:E,5,FALSE))</f>
        <v>0</v>
      </c>
      <c r="H1476">
        <f>IF(A1476=0,0,VLOOKUP(A1476,入力ファイル!B:T,15,FALSE))</f>
        <v>0</v>
      </c>
      <c r="I1476" t="str">
        <f>IFERROR(VLOOKUP(A1476,subject_ids!A:B,2,FALSE),"")</f>
        <v/>
      </c>
      <c r="J1476">
        <f>IF(A1476=0,0,VLOOKUP(A1476,入力ファイル!B:T,17,FALSE))</f>
        <v>0</v>
      </c>
      <c r="K1476">
        <f>IF(A1476=0,0,VLOOKUP(A1476,入力ファイル!B:T,19,FALSE))</f>
        <v>0</v>
      </c>
    </row>
    <row r="1477" spans="1:11">
      <c r="A1477">
        <f>filter_input!E1477</f>
        <v>0</v>
      </c>
      <c r="B1477">
        <f>IF(A1477=0,0,VLOOKUP(A1477,入力ファイル!B:T,3,FALSE))</f>
        <v>0</v>
      </c>
      <c r="C1477" s="1" t="str">
        <f>IF(A1477=0,"",VLOOKUP(A1477,入力ファイル!B:T,4,FALSE))</f>
        <v/>
      </c>
      <c r="D1477" t="str">
        <f t="shared" si="46"/>
        <v/>
      </c>
      <c r="E1477" t="str">
        <f t="shared" si="47"/>
        <v/>
      </c>
      <c r="F1477">
        <f>IF(A1477=0,0,VLOOKUP(A1477,入力ファイル!B:T,5,FALSE))</f>
        <v>0</v>
      </c>
      <c r="G1477">
        <f>IF(A1477=0,0,VLOOKUP(VLOOKUP(A1477,入力ファイル!B:T,6,FALSE),vendors!A:E,5,FALSE))</f>
        <v>0</v>
      </c>
      <c r="H1477">
        <f>IF(A1477=0,0,VLOOKUP(A1477,入力ファイル!B:T,15,FALSE))</f>
        <v>0</v>
      </c>
      <c r="I1477" t="str">
        <f>IFERROR(VLOOKUP(A1477,subject_ids!A:B,2,FALSE),"")</f>
        <v/>
      </c>
      <c r="J1477">
        <f>IF(A1477=0,0,VLOOKUP(A1477,入力ファイル!B:T,17,FALSE))</f>
        <v>0</v>
      </c>
      <c r="K1477">
        <f>IF(A1477=0,0,VLOOKUP(A1477,入力ファイル!B:T,19,FALSE))</f>
        <v>0</v>
      </c>
    </row>
    <row r="1478" spans="1:11">
      <c r="A1478">
        <f>filter_input!E1478</f>
        <v>0</v>
      </c>
      <c r="B1478">
        <f>IF(A1478=0,0,VLOOKUP(A1478,入力ファイル!B:T,3,FALSE))</f>
        <v>0</v>
      </c>
      <c r="C1478" s="1" t="str">
        <f>IF(A1478=0,"",VLOOKUP(A1478,入力ファイル!B:T,4,FALSE))</f>
        <v/>
      </c>
      <c r="D1478" t="str">
        <f t="shared" si="46"/>
        <v/>
      </c>
      <c r="E1478" t="str">
        <f t="shared" si="47"/>
        <v/>
      </c>
      <c r="F1478">
        <f>IF(A1478=0,0,VLOOKUP(A1478,入力ファイル!B:T,5,FALSE))</f>
        <v>0</v>
      </c>
      <c r="G1478">
        <f>IF(A1478=0,0,VLOOKUP(VLOOKUP(A1478,入力ファイル!B:T,6,FALSE),vendors!A:E,5,FALSE))</f>
        <v>0</v>
      </c>
      <c r="H1478">
        <f>IF(A1478=0,0,VLOOKUP(A1478,入力ファイル!B:T,15,FALSE))</f>
        <v>0</v>
      </c>
      <c r="I1478" t="str">
        <f>IFERROR(VLOOKUP(A1478,subject_ids!A:B,2,FALSE),"")</f>
        <v/>
      </c>
      <c r="J1478">
        <f>IF(A1478=0,0,VLOOKUP(A1478,入力ファイル!B:T,17,FALSE))</f>
        <v>0</v>
      </c>
      <c r="K1478">
        <f>IF(A1478=0,0,VLOOKUP(A1478,入力ファイル!B:T,19,FALSE))</f>
        <v>0</v>
      </c>
    </row>
    <row r="1479" spans="1:11">
      <c r="A1479">
        <f>filter_input!E1479</f>
        <v>0</v>
      </c>
      <c r="B1479">
        <f>IF(A1479=0,0,VLOOKUP(A1479,入力ファイル!B:T,3,FALSE))</f>
        <v>0</v>
      </c>
      <c r="C1479" s="1" t="str">
        <f>IF(A1479=0,"",VLOOKUP(A1479,入力ファイル!B:T,4,FALSE))</f>
        <v/>
      </c>
      <c r="D1479" t="str">
        <f t="shared" si="46"/>
        <v/>
      </c>
      <c r="E1479" t="str">
        <f t="shared" si="47"/>
        <v/>
      </c>
      <c r="F1479">
        <f>IF(A1479=0,0,VLOOKUP(A1479,入力ファイル!B:T,5,FALSE))</f>
        <v>0</v>
      </c>
      <c r="G1479">
        <f>IF(A1479=0,0,VLOOKUP(VLOOKUP(A1479,入力ファイル!B:T,6,FALSE),vendors!A:E,5,FALSE))</f>
        <v>0</v>
      </c>
      <c r="H1479">
        <f>IF(A1479=0,0,VLOOKUP(A1479,入力ファイル!B:T,15,FALSE))</f>
        <v>0</v>
      </c>
      <c r="I1479" t="str">
        <f>IFERROR(VLOOKUP(A1479,subject_ids!A:B,2,FALSE),"")</f>
        <v/>
      </c>
      <c r="J1479">
        <f>IF(A1479=0,0,VLOOKUP(A1479,入力ファイル!B:T,17,FALSE))</f>
        <v>0</v>
      </c>
      <c r="K1479">
        <f>IF(A1479=0,0,VLOOKUP(A1479,入力ファイル!B:T,19,FALSE))</f>
        <v>0</v>
      </c>
    </row>
    <row r="1480" spans="1:11">
      <c r="A1480">
        <f>filter_input!E1480</f>
        <v>0</v>
      </c>
      <c r="B1480">
        <f>IF(A1480=0,0,VLOOKUP(A1480,入力ファイル!B:T,3,FALSE))</f>
        <v>0</v>
      </c>
      <c r="C1480" s="1" t="str">
        <f>IF(A1480=0,"",VLOOKUP(A1480,入力ファイル!B:T,4,FALSE))</f>
        <v/>
      </c>
      <c r="D1480" t="str">
        <f t="shared" si="46"/>
        <v/>
      </c>
      <c r="E1480" t="str">
        <f t="shared" si="47"/>
        <v/>
      </c>
      <c r="F1480">
        <f>IF(A1480=0,0,VLOOKUP(A1480,入力ファイル!B:T,5,FALSE))</f>
        <v>0</v>
      </c>
      <c r="G1480">
        <f>IF(A1480=0,0,VLOOKUP(VLOOKUP(A1480,入力ファイル!B:T,6,FALSE),vendors!A:E,5,FALSE))</f>
        <v>0</v>
      </c>
      <c r="H1480">
        <f>IF(A1480=0,0,VLOOKUP(A1480,入力ファイル!B:T,15,FALSE))</f>
        <v>0</v>
      </c>
      <c r="I1480" t="str">
        <f>IFERROR(VLOOKUP(A1480,subject_ids!A:B,2,FALSE),"")</f>
        <v/>
      </c>
      <c r="J1480">
        <f>IF(A1480=0,0,VLOOKUP(A1480,入力ファイル!B:T,17,FALSE))</f>
        <v>0</v>
      </c>
      <c r="K1480">
        <f>IF(A1480=0,0,VLOOKUP(A1480,入力ファイル!B:T,19,FALSE))</f>
        <v>0</v>
      </c>
    </row>
    <row r="1481" spans="1:11">
      <c r="A1481">
        <f>filter_input!E1481</f>
        <v>0</v>
      </c>
      <c r="B1481">
        <f>IF(A1481=0,0,VLOOKUP(A1481,入力ファイル!B:T,3,FALSE))</f>
        <v>0</v>
      </c>
      <c r="C1481" s="1" t="str">
        <f>IF(A1481=0,"",VLOOKUP(A1481,入力ファイル!B:T,4,FALSE))</f>
        <v/>
      </c>
      <c r="D1481" t="str">
        <f t="shared" si="46"/>
        <v/>
      </c>
      <c r="E1481" t="str">
        <f t="shared" si="47"/>
        <v/>
      </c>
      <c r="F1481">
        <f>IF(A1481=0,0,VLOOKUP(A1481,入力ファイル!B:T,5,FALSE))</f>
        <v>0</v>
      </c>
      <c r="G1481">
        <f>IF(A1481=0,0,VLOOKUP(VLOOKUP(A1481,入力ファイル!B:T,6,FALSE),vendors!A:E,5,FALSE))</f>
        <v>0</v>
      </c>
      <c r="H1481">
        <f>IF(A1481=0,0,VLOOKUP(A1481,入力ファイル!B:T,15,FALSE))</f>
        <v>0</v>
      </c>
      <c r="I1481" t="str">
        <f>IFERROR(VLOOKUP(A1481,subject_ids!A:B,2,FALSE),"")</f>
        <v/>
      </c>
      <c r="J1481">
        <f>IF(A1481=0,0,VLOOKUP(A1481,入力ファイル!B:T,17,FALSE))</f>
        <v>0</v>
      </c>
      <c r="K1481">
        <f>IF(A1481=0,0,VLOOKUP(A1481,入力ファイル!B:T,19,FALSE))</f>
        <v>0</v>
      </c>
    </row>
    <row r="1482" spans="1:11">
      <c r="A1482">
        <f>filter_input!E1482</f>
        <v>0</v>
      </c>
      <c r="B1482">
        <f>IF(A1482=0,0,VLOOKUP(A1482,入力ファイル!B:T,3,FALSE))</f>
        <v>0</v>
      </c>
      <c r="C1482" s="1" t="str">
        <f>IF(A1482=0,"",VLOOKUP(A1482,入力ファイル!B:T,4,FALSE))</f>
        <v/>
      </c>
      <c r="D1482" t="str">
        <f t="shared" si="46"/>
        <v/>
      </c>
      <c r="E1482" t="str">
        <f t="shared" si="47"/>
        <v/>
      </c>
      <c r="F1482">
        <f>IF(A1482=0,0,VLOOKUP(A1482,入力ファイル!B:T,5,FALSE))</f>
        <v>0</v>
      </c>
      <c r="G1482">
        <f>IF(A1482=0,0,VLOOKUP(VLOOKUP(A1482,入力ファイル!B:T,6,FALSE),vendors!A:E,5,FALSE))</f>
        <v>0</v>
      </c>
      <c r="H1482">
        <f>IF(A1482=0,0,VLOOKUP(A1482,入力ファイル!B:T,15,FALSE))</f>
        <v>0</v>
      </c>
      <c r="I1482" t="str">
        <f>IFERROR(VLOOKUP(A1482,subject_ids!A:B,2,FALSE),"")</f>
        <v/>
      </c>
      <c r="J1482">
        <f>IF(A1482=0,0,VLOOKUP(A1482,入力ファイル!B:T,17,FALSE))</f>
        <v>0</v>
      </c>
      <c r="K1482">
        <f>IF(A1482=0,0,VLOOKUP(A1482,入力ファイル!B:T,19,FALSE))</f>
        <v>0</v>
      </c>
    </row>
    <row r="1483" spans="1:11">
      <c r="A1483">
        <f>filter_input!E1483</f>
        <v>0</v>
      </c>
      <c r="B1483">
        <f>IF(A1483=0,0,VLOOKUP(A1483,入力ファイル!B:T,3,FALSE))</f>
        <v>0</v>
      </c>
      <c r="C1483" s="1" t="str">
        <f>IF(A1483=0,"",VLOOKUP(A1483,入力ファイル!B:T,4,FALSE))</f>
        <v/>
      </c>
      <c r="D1483" t="str">
        <f t="shared" si="46"/>
        <v/>
      </c>
      <c r="E1483" t="str">
        <f t="shared" si="47"/>
        <v/>
      </c>
      <c r="F1483">
        <f>IF(A1483=0,0,VLOOKUP(A1483,入力ファイル!B:T,5,FALSE))</f>
        <v>0</v>
      </c>
      <c r="G1483">
        <f>IF(A1483=0,0,VLOOKUP(VLOOKUP(A1483,入力ファイル!B:T,6,FALSE),vendors!A:E,5,FALSE))</f>
        <v>0</v>
      </c>
      <c r="H1483">
        <f>IF(A1483=0,0,VLOOKUP(A1483,入力ファイル!B:T,15,FALSE))</f>
        <v>0</v>
      </c>
      <c r="I1483" t="str">
        <f>IFERROR(VLOOKUP(A1483,subject_ids!A:B,2,FALSE),"")</f>
        <v/>
      </c>
      <c r="J1483">
        <f>IF(A1483=0,0,VLOOKUP(A1483,入力ファイル!B:T,17,FALSE))</f>
        <v>0</v>
      </c>
      <c r="K1483">
        <f>IF(A1483=0,0,VLOOKUP(A1483,入力ファイル!B:T,19,FALSE))</f>
        <v>0</v>
      </c>
    </row>
    <row r="1484" spans="1:11">
      <c r="A1484">
        <f>filter_input!E1484</f>
        <v>0</v>
      </c>
      <c r="B1484">
        <f>IF(A1484=0,0,VLOOKUP(A1484,入力ファイル!B:T,3,FALSE))</f>
        <v>0</v>
      </c>
      <c r="C1484" s="1" t="str">
        <f>IF(A1484=0,"",VLOOKUP(A1484,入力ファイル!B:T,4,FALSE))</f>
        <v/>
      </c>
      <c r="D1484" t="str">
        <f t="shared" si="46"/>
        <v/>
      </c>
      <c r="E1484" t="str">
        <f t="shared" si="47"/>
        <v/>
      </c>
      <c r="F1484">
        <f>IF(A1484=0,0,VLOOKUP(A1484,入力ファイル!B:T,5,FALSE))</f>
        <v>0</v>
      </c>
      <c r="G1484">
        <f>IF(A1484=0,0,VLOOKUP(VLOOKUP(A1484,入力ファイル!B:T,6,FALSE),vendors!A:E,5,FALSE))</f>
        <v>0</v>
      </c>
      <c r="H1484">
        <f>IF(A1484=0,0,VLOOKUP(A1484,入力ファイル!B:T,15,FALSE))</f>
        <v>0</v>
      </c>
      <c r="I1484" t="str">
        <f>IFERROR(VLOOKUP(A1484,subject_ids!A:B,2,FALSE),"")</f>
        <v/>
      </c>
      <c r="J1484">
        <f>IF(A1484=0,0,VLOOKUP(A1484,入力ファイル!B:T,17,FALSE))</f>
        <v>0</v>
      </c>
      <c r="K1484">
        <f>IF(A1484=0,0,VLOOKUP(A1484,入力ファイル!B:T,19,FALSE))</f>
        <v>0</v>
      </c>
    </row>
    <row r="1485" spans="1:11">
      <c r="A1485">
        <f>filter_input!E1485</f>
        <v>0</v>
      </c>
      <c r="B1485">
        <f>IF(A1485=0,0,VLOOKUP(A1485,入力ファイル!B:T,3,FALSE))</f>
        <v>0</v>
      </c>
      <c r="C1485" s="1" t="str">
        <f>IF(A1485=0,"",VLOOKUP(A1485,入力ファイル!B:T,4,FALSE))</f>
        <v/>
      </c>
      <c r="D1485" t="str">
        <f t="shared" si="46"/>
        <v/>
      </c>
      <c r="E1485" t="str">
        <f t="shared" si="47"/>
        <v/>
      </c>
      <c r="F1485">
        <f>IF(A1485=0,0,VLOOKUP(A1485,入力ファイル!B:T,5,FALSE))</f>
        <v>0</v>
      </c>
      <c r="G1485">
        <f>IF(A1485=0,0,VLOOKUP(VLOOKUP(A1485,入力ファイル!B:T,6,FALSE),vendors!A:E,5,FALSE))</f>
        <v>0</v>
      </c>
      <c r="H1485">
        <f>IF(A1485=0,0,VLOOKUP(A1485,入力ファイル!B:T,15,FALSE))</f>
        <v>0</v>
      </c>
      <c r="I1485" t="str">
        <f>IFERROR(VLOOKUP(A1485,subject_ids!A:B,2,FALSE),"")</f>
        <v/>
      </c>
      <c r="J1485">
        <f>IF(A1485=0,0,VLOOKUP(A1485,入力ファイル!B:T,17,FALSE))</f>
        <v>0</v>
      </c>
      <c r="K1485">
        <f>IF(A1485=0,0,VLOOKUP(A1485,入力ファイル!B:T,19,FALSE))</f>
        <v>0</v>
      </c>
    </row>
    <row r="1486" spans="1:11">
      <c r="A1486">
        <f>filter_input!E1486</f>
        <v>0</v>
      </c>
      <c r="B1486">
        <f>IF(A1486=0,0,VLOOKUP(A1486,入力ファイル!B:T,3,FALSE))</f>
        <v>0</v>
      </c>
      <c r="C1486" s="1" t="str">
        <f>IF(A1486=0,"",VLOOKUP(A1486,入力ファイル!B:T,4,FALSE))</f>
        <v/>
      </c>
      <c r="D1486" t="str">
        <f t="shared" si="46"/>
        <v/>
      </c>
      <c r="E1486" t="str">
        <f t="shared" si="47"/>
        <v/>
      </c>
      <c r="F1486">
        <f>IF(A1486=0,0,VLOOKUP(A1486,入力ファイル!B:T,5,FALSE))</f>
        <v>0</v>
      </c>
      <c r="G1486">
        <f>IF(A1486=0,0,VLOOKUP(VLOOKUP(A1486,入力ファイル!B:T,6,FALSE),vendors!A:E,5,FALSE))</f>
        <v>0</v>
      </c>
      <c r="H1486">
        <f>IF(A1486=0,0,VLOOKUP(A1486,入力ファイル!B:T,15,FALSE))</f>
        <v>0</v>
      </c>
      <c r="I1486" t="str">
        <f>IFERROR(VLOOKUP(A1486,subject_ids!A:B,2,FALSE),"")</f>
        <v/>
      </c>
      <c r="J1486">
        <f>IF(A1486=0,0,VLOOKUP(A1486,入力ファイル!B:T,17,FALSE))</f>
        <v>0</v>
      </c>
      <c r="K1486">
        <f>IF(A1486=0,0,VLOOKUP(A1486,入力ファイル!B:T,19,FALSE))</f>
        <v>0</v>
      </c>
    </row>
    <row r="1487" spans="1:11">
      <c r="A1487">
        <f>filter_input!E1487</f>
        <v>0</v>
      </c>
      <c r="B1487">
        <f>IF(A1487=0,0,VLOOKUP(A1487,入力ファイル!B:T,3,FALSE))</f>
        <v>0</v>
      </c>
      <c r="C1487" s="1" t="str">
        <f>IF(A1487=0,"",VLOOKUP(A1487,入力ファイル!B:T,4,FALSE))</f>
        <v/>
      </c>
      <c r="D1487" t="str">
        <f t="shared" si="46"/>
        <v/>
      </c>
      <c r="E1487" t="str">
        <f t="shared" si="47"/>
        <v/>
      </c>
      <c r="F1487">
        <f>IF(A1487=0,0,VLOOKUP(A1487,入力ファイル!B:T,5,FALSE))</f>
        <v>0</v>
      </c>
      <c r="G1487">
        <f>IF(A1487=0,0,VLOOKUP(VLOOKUP(A1487,入力ファイル!B:T,6,FALSE),vendors!A:E,5,FALSE))</f>
        <v>0</v>
      </c>
      <c r="H1487">
        <f>IF(A1487=0,0,VLOOKUP(A1487,入力ファイル!B:T,15,FALSE))</f>
        <v>0</v>
      </c>
      <c r="I1487" t="str">
        <f>IFERROR(VLOOKUP(A1487,subject_ids!A:B,2,FALSE),"")</f>
        <v/>
      </c>
      <c r="J1487">
        <f>IF(A1487=0,0,VLOOKUP(A1487,入力ファイル!B:T,17,FALSE))</f>
        <v>0</v>
      </c>
      <c r="K1487">
        <f>IF(A1487=0,0,VLOOKUP(A1487,入力ファイル!B:T,19,FALSE))</f>
        <v>0</v>
      </c>
    </row>
    <row r="1488" spans="1:11">
      <c r="A1488">
        <f>filter_input!E1488</f>
        <v>0</v>
      </c>
      <c r="B1488">
        <f>IF(A1488=0,0,VLOOKUP(A1488,入力ファイル!B:T,3,FALSE))</f>
        <v>0</v>
      </c>
      <c r="C1488" s="1" t="str">
        <f>IF(A1488=0,"",VLOOKUP(A1488,入力ファイル!B:T,4,FALSE))</f>
        <v/>
      </c>
      <c r="D1488" t="str">
        <f t="shared" si="46"/>
        <v/>
      </c>
      <c r="E1488" t="str">
        <f t="shared" si="47"/>
        <v/>
      </c>
      <c r="F1488">
        <f>IF(A1488=0,0,VLOOKUP(A1488,入力ファイル!B:T,5,FALSE))</f>
        <v>0</v>
      </c>
      <c r="G1488">
        <f>IF(A1488=0,0,VLOOKUP(VLOOKUP(A1488,入力ファイル!B:T,6,FALSE),vendors!A:E,5,FALSE))</f>
        <v>0</v>
      </c>
      <c r="H1488">
        <f>IF(A1488=0,0,VLOOKUP(A1488,入力ファイル!B:T,15,FALSE))</f>
        <v>0</v>
      </c>
      <c r="I1488" t="str">
        <f>IFERROR(VLOOKUP(A1488,subject_ids!A:B,2,FALSE),"")</f>
        <v/>
      </c>
      <c r="J1488">
        <f>IF(A1488=0,0,VLOOKUP(A1488,入力ファイル!B:T,17,FALSE))</f>
        <v>0</v>
      </c>
      <c r="K1488">
        <f>IF(A1488=0,0,VLOOKUP(A1488,入力ファイル!B:T,19,FALSE))</f>
        <v>0</v>
      </c>
    </row>
    <row r="1489" spans="1:11">
      <c r="A1489">
        <f>filter_input!E1489</f>
        <v>0</v>
      </c>
      <c r="B1489">
        <f>IF(A1489=0,0,VLOOKUP(A1489,入力ファイル!B:T,3,FALSE))</f>
        <v>0</v>
      </c>
      <c r="C1489" s="1" t="str">
        <f>IF(A1489=0,"",VLOOKUP(A1489,入力ファイル!B:T,4,FALSE))</f>
        <v/>
      </c>
      <c r="D1489" t="str">
        <f t="shared" si="46"/>
        <v/>
      </c>
      <c r="E1489" t="str">
        <f t="shared" si="47"/>
        <v/>
      </c>
      <c r="F1489">
        <f>IF(A1489=0,0,VLOOKUP(A1489,入力ファイル!B:T,5,FALSE))</f>
        <v>0</v>
      </c>
      <c r="G1489">
        <f>IF(A1489=0,0,VLOOKUP(VLOOKUP(A1489,入力ファイル!B:T,6,FALSE),vendors!A:E,5,FALSE))</f>
        <v>0</v>
      </c>
      <c r="H1489">
        <f>IF(A1489=0,0,VLOOKUP(A1489,入力ファイル!B:T,15,FALSE))</f>
        <v>0</v>
      </c>
      <c r="I1489" t="str">
        <f>IFERROR(VLOOKUP(A1489,subject_ids!A:B,2,FALSE),"")</f>
        <v/>
      </c>
      <c r="J1489">
        <f>IF(A1489=0,0,VLOOKUP(A1489,入力ファイル!B:T,17,FALSE))</f>
        <v>0</v>
      </c>
      <c r="K1489">
        <f>IF(A1489=0,0,VLOOKUP(A1489,入力ファイル!B:T,19,FALSE))</f>
        <v>0</v>
      </c>
    </row>
    <row r="1490" spans="1:11">
      <c r="A1490">
        <f>filter_input!E1490</f>
        <v>0</v>
      </c>
      <c r="B1490">
        <f>IF(A1490=0,0,VLOOKUP(A1490,入力ファイル!B:T,3,FALSE))</f>
        <v>0</v>
      </c>
      <c r="C1490" s="1" t="str">
        <f>IF(A1490=0,"",VLOOKUP(A1490,入力ファイル!B:T,4,FALSE))</f>
        <v/>
      </c>
      <c r="D1490" t="str">
        <f t="shared" si="46"/>
        <v/>
      </c>
      <c r="E1490" t="str">
        <f t="shared" si="47"/>
        <v/>
      </c>
      <c r="F1490">
        <f>IF(A1490=0,0,VLOOKUP(A1490,入力ファイル!B:T,5,FALSE))</f>
        <v>0</v>
      </c>
      <c r="G1490">
        <f>IF(A1490=0,0,VLOOKUP(VLOOKUP(A1490,入力ファイル!B:T,6,FALSE),vendors!A:E,5,FALSE))</f>
        <v>0</v>
      </c>
      <c r="H1490">
        <f>IF(A1490=0,0,VLOOKUP(A1490,入力ファイル!B:T,15,FALSE))</f>
        <v>0</v>
      </c>
      <c r="I1490" t="str">
        <f>IFERROR(VLOOKUP(A1490,subject_ids!A:B,2,FALSE),"")</f>
        <v/>
      </c>
      <c r="J1490">
        <f>IF(A1490=0,0,VLOOKUP(A1490,入力ファイル!B:T,17,FALSE))</f>
        <v>0</v>
      </c>
      <c r="K1490">
        <f>IF(A1490=0,0,VLOOKUP(A1490,入力ファイル!B:T,19,FALSE))</f>
        <v>0</v>
      </c>
    </row>
    <row r="1491" spans="1:11">
      <c r="A1491">
        <f>filter_input!E1491</f>
        <v>0</v>
      </c>
      <c r="B1491">
        <f>IF(A1491=0,0,VLOOKUP(A1491,入力ファイル!B:T,3,FALSE))</f>
        <v>0</v>
      </c>
      <c r="C1491" s="1" t="str">
        <f>IF(A1491=0,"",VLOOKUP(A1491,入力ファイル!B:T,4,FALSE))</f>
        <v/>
      </c>
      <c r="D1491" t="str">
        <f t="shared" si="46"/>
        <v/>
      </c>
      <c r="E1491" t="str">
        <f t="shared" si="47"/>
        <v/>
      </c>
      <c r="F1491">
        <f>IF(A1491=0,0,VLOOKUP(A1491,入力ファイル!B:T,5,FALSE))</f>
        <v>0</v>
      </c>
      <c r="G1491">
        <f>IF(A1491=0,0,VLOOKUP(VLOOKUP(A1491,入力ファイル!B:T,6,FALSE),vendors!A:E,5,FALSE))</f>
        <v>0</v>
      </c>
      <c r="H1491">
        <f>IF(A1491=0,0,VLOOKUP(A1491,入力ファイル!B:T,15,FALSE))</f>
        <v>0</v>
      </c>
      <c r="I1491" t="str">
        <f>IFERROR(VLOOKUP(A1491,subject_ids!A:B,2,FALSE),"")</f>
        <v/>
      </c>
      <c r="J1491">
        <f>IF(A1491=0,0,VLOOKUP(A1491,入力ファイル!B:T,17,FALSE))</f>
        <v>0</v>
      </c>
      <c r="K1491">
        <f>IF(A1491=0,0,VLOOKUP(A1491,入力ファイル!B:T,19,FALSE))</f>
        <v>0</v>
      </c>
    </row>
    <row r="1492" spans="1:11">
      <c r="A1492">
        <f>filter_input!E1492</f>
        <v>0</v>
      </c>
      <c r="B1492">
        <f>IF(A1492=0,0,VLOOKUP(A1492,入力ファイル!B:T,3,FALSE))</f>
        <v>0</v>
      </c>
      <c r="C1492" s="1" t="str">
        <f>IF(A1492=0,"",VLOOKUP(A1492,入力ファイル!B:T,4,FALSE))</f>
        <v/>
      </c>
      <c r="D1492" t="str">
        <f t="shared" si="46"/>
        <v/>
      </c>
      <c r="E1492" t="str">
        <f t="shared" si="47"/>
        <v/>
      </c>
      <c r="F1492">
        <f>IF(A1492=0,0,VLOOKUP(A1492,入力ファイル!B:T,5,FALSE))</f>
        <v>0</v>
      </c>
      <c r="G1492">
        <f>IF(A1492=0,0,VLOOKUP(VLOOKUP(A1492,入力ファイル!B:T,6,FALSE),vendors!A:E,5,FALSE))</f>
        <v>0</v>
      </c>
      <c r="H1492">
        <f>IF(A1492=0,0,VLOOKUP(A1492,入力ファイル!B:T,15,FALSE))</f>
        <v>0</v>
      </c>
      <c r="I1492" t="str">
        <f>IFERROR(VLOOKUP(A1492,subject_ids!A:B,2,FALSE),"")</f>
        <v/>
      </c>
      <c r="J1492">
        <f>IF(A1492=0,0,VLOOKUP(A1492,入力ファイル!B:T,17,FALSE))</f>
        <v>0</v>
      </c>
      <c r="K1492">
        <f>IF(A1492=0,0,VLOOKUP(A1492,入力ファイル!B:T,19,FALSE))</f>
        <v>0</v>
      </c>
    </row>
    <row r="1493" spans="1:11">
      <c r="A1493">
        <f>filter_input!E1493</f>
        <v>0</v>
      </c>
      <c r="B1493">
        <f>IF(A1493=0,0,VLOOKUP(A1493,入力ファイル!B:T,3,FALSE))</f>
        <v>0</v>
      </c>
      <c r="C1493" s="1" t="str">
        <f>IF(A1493=0,"",VLOOKUP(A1493,入力ファイル!B:T,4,FALSE))</f>
        <v/>
      </c>
      <c r="D1493" t="str">
        <f t="shared" si="46"/>
        <v/>
      </c>
      <c r="E1493" t="str">
        <f t="shared" si="47"/>
        <v/>
      </c>
      <c r="F1493">
        <f>IF(A1493=0,0,VLOOKUP(A1493,入力ファイル!B:T,5,FALSE))</f>
        <v>0</v>
      </c>
      <c r="G1493">
        <f>IF(A1493=0,0,VLOOKUP(VLOOKUP(A1493,入力ファイル!B:T,6,FALSE),vendors!A:E,5,FALSE))</f>
        <v>0</v>
      </c>
      <c r="H1493">
        <f>IF(A1493=0,0,VLOOKUP(A1493,入力ファイル!B:T,15,FALSE))</f>
        <v>0</v>
      </c>
      <c r="I1493" t="str">
        <f>IFERROR(VLOOKUP(A1493,subject_ids!A:B,2,FALSE),"")</f>
        <v/>
      </c>
      <c r="J1493">
        <f>IF(A1493=0,0,VLOOKUP(A1493,入力ファイル!B:T,17,FALSE))</f>
        <v>0</v>
      </c>
      <c r="K1493">
        <f>IF(A1493=0,0,VLOOKUP(A1493,入力ファイル!B:T,19,FALSE))</f>
        <v>0</v>
      </c>
    </row>
    <row r="1494" spans="1:11">
      <c r="A1494">
        <f>filter_input!E1494</f>
        <v>0</v>
      </c>
      <c r="B1494">
        <f>IF(A1494=0,0,VLOOKUP(A1494,入力ファイル!B:T,3,FALSE))</f>
        <v>0</v>
      </c>
      <c r="C1494" s="1" t="str">
        <f>IF(A1494=0,"",VLOOKUP(A1494,入力ファイル!B:T,4,FALSE))</f>
        <v/>
      </c>
      <c r="D1494" t="str">
        <f t="shared" si="46"/>
        <v/>
      </c>
      <c r="E1494" t="str">
        <f t="shared" si="47"/>
        <v/>
      </c>
      <c r="F1494">
        <f>IF(A1494=0,0,VLOOKUP(A1494,入力ファイル!B:T,5,FALSE))</f>
        <v>0</v>
      </c>
      <c r="G1494">
        <f>IF(A1494=0,0,VLOOKUP(VLOOKUP(A1494,入力ファイル!B:T,6,FALSE),vendors!A:E,5,FALSE))</f>
        <v>0</v>
      </c>
      <c r="H1494">
        <f>IF(A1494=0,0,VLOOKUP(A1494,入力ファイル!B:T,15,FALSE))</f>
        <v>0</v>
      </c>
      <c r="I1494" t="str">
        <f>IFERROR(VLOOKUP(A1494,subject_ids!A:B,2,FALSE),"")</f>
        <v/>
      </c>
      <c r="J1494">
        <f>IF(A1494=0,0,VLOOKUP(A1494,入力ファイル!B:T,17,FALSE))</f>
        <v>0</v>
      </c>
      <c r="K1494">
        <f>IF(A1494=0,0,VLOOKUP(A1494,入力ファイル!B:T,19,FALSE))</f>
        <v>0</v>
      </c>
    </row>
    <row r="1495" spans="1:11">
      <c r="A1495">
        <f>filter_input!E1495</f>
        <v>0</v>
      </c>
      <c r="B1495">
        <f>IF(A1495=0,0,VLOOKUP(A1495,入力ファイル!B:T,3,FALSE))</f>
        <v>0</v>
      </c>
      <c r="C1495" s="1" t="str">
        <f>IF(A1495=0,"",VLOOKUP(A1495,入力ファイル!B:T,4,FALSE))</f>
        <v/>
      </c>
      <c r="D1495" t="str">
        <f t="shared" si="46"/>
        <v/>
      </c>
      <c r="E1495" t="str">
        <f t="shared" si="47"/>
        <v/>
      </c>
      <c r="F1495">
        <f>IF(A1495=0,0,VLOOKUP(A1495,入力ファイル!B:T,5,FALSE))</f>
        <v>0</v>
      </c>
      <c r="G1495">
        <f>IF(A1495=0,0,VLOOKUP(VLOOKUP(A1495,入力ファイル!B:T,6,FALSE),vendors!A:E,5,FALSE))</f>
        <v>0</v>
      </c>
      <c r="H1495">
        <f>IF(A1495=0,0,VLOOKUP(A1495,入力ファイル!B:T,15,FALSE))</f>
        <v>0</v>
      </c>
      <c r="I1495" t="str">
        <f>IFERROR(VLOOKUP(A1495,subject_ids!A:B,2,FALSE),"")</f>
        <v/>
      </c>
      <c r="J1495">
        <f>IF(A1495=0,0,VLOOKUP(A1495,入力ファイル!B:T,17,FALSE))</f>
        <v>0</v>
      </c>
      <c r="K1495">
        <f>IF(A1495=0,0,VLOOKUP(A1495,入力ファイル!B:T,19,FALSE))</f>
        <v>0</v>
      </c>
    </row>
    <row r="1496" spans="1:11">
      <c r="A1496">
        <f>filter_input!E1496</f>
        <v>0</v>
      </c>
      <c r="B1496">
        <f>IF(A1496=0,0,VLOOKUP(A1496,入力ファイル!B:T,3,FALSE))</f>
        <v>0</v>
      </c>
      <c r="C1496" s="1" t="str">
        <f>IF(A1496=0,"",VLOOKUP(A1496,入力ファイル!B:T,4,FALSE))</f>
        <v/>
      </c>
      <c r="D1496" t="str">
        <f t="shared" si="46"/>
        <v/>
      </c>
      <c r="E1496" t="str">
        <f t="shared" si="47"/>
        <v/>
      </c>
      <c r="F1496">
        <f>IF(A1496=0,0,VLOOKUP(A1496,入力ファイル!B:T,5,FALSE))</f>
        <v>0</v>
      </c>
      <c r="G1496">
        <f>IF(A1496=0,0,VLOOKUP(VLOOKUP(A1496,入力ファイル!B:T,6,FALSE),vendors!A:E,5,FALSE))</f>
        <v>0</v>
      </c>
      <c r="H1496">
        <f>IF(A1496=0,0,VLOOKUP(A1496,入力ファイル!B:T,15,FALSE))</f>
        <v>0</v>
      </c>
      <c r="I1496" t="str">
        <f>IFERROR(VLOOKUP(A1496,subject_ids!A:B,2,FALSE),"")</f>
        <v/>
      </c>
      <c r="J1496">
        <f>IF(A1496=0,0,VLOOKUP(A1496,入力ファイル!B:T,17,FALSE))</f>
        <v>0</v>
      </c>
      <c r="K1496">
        <f>IF(A1496=0,0,VLOOKUP(A1496,入力ファイル!B:T,19,FALSE))</f>
        <v>0</v>
      </c>
    </row>
    <row r="1497" spans="1:11">
      <c r="A1497">
        <f>filter_input!E1497</f>
        <v>0</v>
      </c>
      <c r="B1497">
        <f>IF(A1497=0,0,VLOOKUP(A1497,入力ファイル!B:T,3,FALSE))</f>
        <v>0</v>
      </c>
      <c r="C1497" s="1" t="str">
        <f>IF(A1497=0,"",VLOOKUP(A1497,入力ファイル!B:T,4,FALSE))</f>
        <v/>
      </c>
      <c r="D1497" t="str">
        <f t="shared" si="46"/>
        <v/>
      </c>
      <c r="E1497" t="str">
        <f t="shared" si="47"/>
        <v/>
      </c>
      <c r="F1497">
        <f>IF(A1497=0,0,VLOOKUP(A1497,入力ファイル!B:T,5,FALSE))</f>
        <v>0</v>
      </c>
      <c r="G1497">
        <f>IF(A1497=0,0,VLOOKUP(VLOOKUP(A1497,入力ファイル!B:T,6,FALSE),vendors!A:E,5,FALSE))</f>
        <v>0</v>
      </c>
      <c r="H1497">
        <f>IF(A1497=0,0,VLOOKUP(A1497,入力ファイル!B:T,15,FALSE))</f>
        <v>0</v>
      </c>
      <c r="I1497" t="str">
        <f>IFERROR(VLOOKUP(A1497,subject_ids!A:B,2,FALSE),"")</f>
        <v/>
      </c>
      <c r="J1497">
        <f>IF(A1497=0,0,VLOOKUP(A1497,入力ファイル!B:T,17,FALSE))</f>
        <v>0</v>
      </c>
      <c r="K1497">
        <f>IF(A1497=0,0,VLOOKUP(A1497,入力ファイル!B:T,19,FALSE))</f>
        <v>0</v>
      </c>
    </row>
    <row r="1498" spans="1:11">
      <c r="A1498">
        <f>filter_input!E1498</f>
        <v>0</v>
      </c>
      <c r="B1498">
        <f>IF(A1498=0,0,VLOOKUP(A1498,入力ファイル!B:T,3,FALSE))</f>
        <v>0</v>
      </c>
      <c r="C1498" s="1" t="str">
        <f>IF(A1498=0,"",VLOOKUP(A1498,入力ファイル!B:T,4,FALSE))</f>
        <v/>
      </c>
      <c r="D1498" t="str">
        <f t="shared" si="46"/>
        <v/>
      </c>
      <c r="E1498" t="str">
        <f t="shared" si="47"/>
        <v/>
      </c>
      <c r="F1498">
        <f>IF(A1498=0,0,VLOOKUP(A1498,入力ファイル!B:T,5,FALSE))</f>
        <v>0</v>
      </c>
      <c r="G1498">
        <f>IF(A1498=0,0,VLOOKUP(VLOOKUP(A1498,入力ファイル!B:T,6,FALSE),vendors!A:E,5,FALSE))</f>
        <v>0</v>
      </c>
      <c r="H1498">
        <f>IF(A1498=0,0,VLOOKUP(A1498,入力ファイル!B:T,15,FALSE))</f>
        <v>0</v>
      </c>
      <c r="I1498" t="str">
        <f>IFERROR(VLOOKUP(A1498,subject_ids!A:B,2,FALSE),"")</f>
        <v/>
      </c>
      <c r="J1498">
        <f>IF(A1498=0,0,VLOOKUP(A1498,入力ファイル!B:T,17,FALSE))</f>
        <v>0</v>
      </c>
      <c r="K1498">
        <f>IF(A1498=0,0,VLOOKUP(A1498,入力ファイル!B:T,19,FALSE))</f>
        <v>0</v>
      </c>
    </row>
    <row r="1499" spans="1:11">
      <c r="A1499">
        <f>filter_input!E1499</f>
        <v>0</v>
      </c>
      <c r="B1499">
        <f>IF(A1499=0,0,VLOOKUP(A1499,入力ファイル!B:T,3,FALSE))</f>
        <v>0</v>
      </c>
      <c r="C1499" s="1" t="str">
        <f>IF(A1499=0,"",VLOOKUP(A1499,入力ファイル!B:T,4,FALSE))</f>
        <v/>
      </c>
      <c r="D1499" t="str">
        <f t="shared" si="46"/>
        <v/>
      </c>
      <c r="E1499" t="str">
        <f t="shared" si="47"/>
        <v/>
      </c>
      <c r="F1499">
        <f>IF(A1499=0,0,VLOOKUP(A1499,入力ファイル!B:T,5,FALSE))</f>
        <v>0</v>
      </c>
      <c r="G1499">
        <f>IF(A1499=0,0,VLOOKUP(VLOOKUP(A1499,入力ファイル!B:T,6,FALSE),vendors!A:E,5,FALSE))</f>
        <v>0</v>
      </c>
      <c r="H1499">
        <f>IF(A1499=0,0,VLOOKUP(A1499,入力ファイル!B:T,15,FALSE))</f>
        <v>0</v>
      </c>
      <c r="I1499" t="str">
        <f>IFERROR(VLOOKUP(A1499,subject_ids!A:B,2,FALSE),"")</f>
        <v/>
      </c>
      <c r="J1499">
        <f>IF(A1499=0,0,VLOOKUP(A1499,入力ファイル!B:T,17,FALSE))</f>
        <v>0</v>
      </c>
      <c r="K1499">
        <f>IF(A1499=0,0,VLOOKUP(A1499,入力ファイル!B:T,19,FALSE))</f>
        <v>0</v>
      </c>
    </row>
    <row r="1500" spans="1:11">
      <c r="A1500">
        <f>filter_input!E1500</f>
        <v>0</v>
      </c>
      <c r="B1500">
        <f>IF(A1500=0,0,VLOOKUP(A1500,入力ファイル!B:T,3,FALSE))</f>
        <v>0</v>
      </c>
      <c r="C1500" s="1" t="str">
        <f>IF(A1500=0,"",VLOOKUP(A1500,入力ファイル!B:T,4,FALSE))</f>
        <v/>
      </c>
      <c r="D1500" t="str">
        <f t="shared" si="46"/>
        <v/>
      </c>
      <c r="E1500" t="str">
        <f t="shared" si="47"/>
        <v/>
      </c>
      <c r="F1500">
        <f>IF(A1500=0,0,VLOOKUP(A1500,入力ファイル!B:T,5,FALSE))</f>
        <v>0</v>
      </c>
      <c r="G1500">
        <f>IF(A1500=0,0,VLOOKUP(VLOOKUP(A1500,入力ファイル!B:T,6,FALSE),vendors!A:E,5,FALSE))</f>
        <v>0</v>
      </c>
      <c r="H1500">
        <f>IF(A1500=0,0,VLOOKUP(A1500,入力ファイル!B:T,15,FALSE))</f>
        <v>0</v>
      </c>
      <c r="I1500" t="str">
        <f>IFERROR(VLOOKUP(A1500,subject_ids!A:B,2,FALSE),"")</f>
        <v/>
      </c>
      <c r="J1500">
        <f>IF(A1500=0,0,VLOOKUP(A1500,入力ファイル!B:T,17,FALSE))</f>
        <v>0</v>
      </c>
      <c r="K1500">
        <f>IF(A1500=0,0,VLOOKUP(A1500,入力ファイル!B:T,19,FALSE))</f>
        <v>0</v>
      </c>
    </row>
    <row r="1501" spans="1:11">
      <c r="A1501">
        <f>filter_input!E1501</f>
        <v>0</v>
      </c>
      <c r="B1501">
        <f>IF(A1501=0,0,VLOOKUP(A1501,入力ファイル!B:T,3,FALSE))</f>
        <v>0</v>
      </c>
      <c r="C1501" s="1" t="str">
        <f>IF(A1501=0,"",VLOOKUP(A1501,入力ファイル!B:T,4,FALSE))</f>
        <v/>
      </c>
      <c r="D1501" t="str">
        <f t="shared" si="46"/>
        <v/>
      </c>
      <c r="E1501" t="str">
        <f t="shared" si="47"/>
        <v/>
      </c>
      <c r="F1501">
        <f>IF(A1501=0,0,VLOOKUP(A1501,入力ファイル!B:T,5,FALSE))</f>
        <v>0</v>
      </c>
      <c r="G1501">
        <f>IF(A1501=0,0,VLOOKUP(VLOOKUP(A1501,入力ファイル!B:T,6,FALSE),vendors!A:E,5,FALSE))</f>
        <v>0</v>
      </c>
      <c r="H1501">
        <f>IF(A1501=0,0,VLOOKUP(A1501,入力ファイル!B:T,15,FALSE))</f>
        <v>0</v>
      </c>
      <c r="I1501" t="str">
        <f>IFERROR(VLOOKUP(A1501,subject_ids!A:B,2,FALSE),"")</f>
        <v/>
      </c>
      <c r="J1501">
        <f>IF(A1501=0,0,VLOOKUP(A1501,入力ファイル!B:T,17,FALSE))</f>
        <v>0</v>
      </c>
      <c r="K1501">
        <f>IF(A1501=0,0,VLOOKUP(A1501,入力ファイル!B:T,19,FALSE))</f>
        <v>0</v>
      </c>
    </row>
    <row r="1502" spans="1:11">
      <c r="A1502">
        <f>filter_input!E1502</f>
        <v>0</v>
      </c>
      <c r="B1502">
        <f>IF(A1502=0,0,VLOOKUP(A1502,入力ファイル!B:T,3,FALSE))</f>
        <v>0</v>
      </c>
      <c r="C1502" s="1" t="str">
        <f>IF(A1502=0,"",VLOOKUP(A1502,入力ファイル!B:T,4,FALSE))</f>
        <v/>
      </c>
      <c r="D1502" t="str">
        <f t="shared" si="46"/>
        <v/>
      </c>
      <c r="E1502" t="str">
        <f t="shared" si="47"/>
        <v/>
      </c>
      <c r="F1502">
        <f>IF(A1502=0,0,VLOOKUP(A1502,入力ファイル!B:T,5,FALSE))</f>
        <v>0</v>
      </c>
      <c r="G1502">
        <f>IF(A1502=0,0,VLOOKUP(VLOOKUP(A1502,入力ファイル!B:T,6,FALSE),vendors!A:E,5,FALSE))</f>
        <v>0</v>
      </c>
      <c r="H1502">
        <f>IF(A1502=0,0,VLOOKUP(A1502,入力ファイル!B:T,15,FALSE))</f>
        <v>0</v>
      </c>
      <c r="I1502" t="str">
        <f>IFERROR(VLOOKUP(A1502,subject_ids!A:B,2,FALSE),"")</f>
        <v/>
      </c>
      <c r="J1502">
        <f>IF(A1502=0,0,VLOOKUP(A1502,入力ファイル!B:T,17,FALSE))</f>
        <v>0</v>
      </c>
      <c r="K1502">
        <f>IF(A1502=0,0,VLOOKUP(A1502,入力ファイル!B:T,19,FALSE))</f>
        <v>0</v>
      </c>
    </row>
    <row r="1503" spans="1:11">
      <c r="A1503">
        <f>filter_input!E1503</f>
        <v>0</v>
      </c>
      <c r="B1503">
        <f>IF(A1503=0,0,VLOOKUP(A1503,入力ファイル!B:T,3,FALSE))</f>
        <v>0</v>
      </c>
      <c r="C1503" s="1" t="str">
        <f>IF(A1503=0,"",VLOOKUP(A1503,入力ファイル!B:T,4,FALSE))</f>
        <v/>
      </c>
      <c r="D1503" t="str">
        <f t="shared" si="46"/>
        <v/>
      </c>
      <c r="E1503" t="str">
        <f t="shared" si="47"/>
        <v/>
      </c>
      <c r="F1503">
        <f>IF(A1503=0,0,VLOOKUP(A1503,入力ファイル!B:T,5,FALSE))</f>
        <v>0</v>
      </c>
      <c r="G1503">
        <f>IF(A1503=0,0,VLOOKUP(VLOOKUP(A1503,入力ファイル!B:T,6,FALSE),vendors!A:E,5,FALSE))</f>
        <v>0</v>
      </c>
      <c r="H1503">
        <f>IF(A1503=0,0,VLOOKUP(A1503,入力ファイル!B:T,15,FALSE))</f>
        <v>0</v>
      </c>
      <c r="I1503" t="str">
        <f>IFERROR(VLOOKUP(A1503,subject_ids!A:B,2,FALSE),"")</f>
        <v/>
      </c>
      <c r="J1503">
        <f>IF(A1503=0,0,VLOOKUP(A1503,入力ファイル!B:T,17,FALSE))</f>
        <v>0</v>
      </c>
      <c r="K1503">
        <f>IF(A1503=0,0,VLOOKUP(A1503,入力ファイル!B:T,19,FALSE))</f>
        <v>0</v>
      </c>
    </row>
    <row r="1504" spans="1:11">
      <c r="A1504">
        <f>filter_input!E1504</f>
        <v>0</v>
      </c>
      <c r="B1504">
        <f>IF(A1504=0,0,VLOOKUP(A1504,入力ファイル!B:T,3,FALSE))</f>
        <v>0</v>
      </c>
      <c r="C1504" s="1" t="str">
        <f>IF(A1504=0,"",VLOOKUP(A1504,入力ファイル!B:T,4,FALSE))</f>
        <v/>
      </c>
      <c r="D1504" t="str">
        <f t="shared" si="46"/>
        <v/>
      </c>
      <c r="E1504" t="str">
        <f t="shared" si="47"/>
        <v/>
      </c>
      <c r="F1504">
        <f>IF(A1504=0,0,VLOOKUP(A1504,入力ファイル!B:T,5,FALSE))</f>
        <v>0</v>
      </c>
      <c r="G1504">
        <f>IF(A1504=0,0,VLOOKUP(VLOOKUP(A1504,入力ファイル!B:T,6,FALSE),vendors!A:E,5,FALSE))</f>
        <v>0</v>
      </c>
      <c r="H1504">
        <f>IF(A1504=0,0,VLOOKUP(A1504,入力ファイル!B:T,15,FALSE))</f>
        <v>0</v>
      </c>
      <c r="I1504" t="str">
        <f>IFERROR(VLOOKUP(A1504,subject_ids!A:B,2,FALSE),"")</f>
        <v/>
      </c>
      <c r="J1504">
        <f>IF(A1504=0,0,VLOOKUP(A1504,入力ファイル!B:T,17,FALSE))</f>
        <v>0</v>
      </c>
      <c r="K1504">
        <f>IF(A1504=0,0,VLOOKUP(A1504,入力ファイル!B:T,19,FALSE))</f>
        <v>0</v>
      </c>
    </row>
    <row r="1505" spans="1:11">
      <c r="A1505">
        <f>filter_input!E1505</f>
        <v>0</v>
      </c>
      <c r="B1505">
        <f>IF(A1505=0,0,VLOOKUP(A1505,入力ファイル!B:T,3,FALSE))</f>
        <v>0</v>
      </c>
      <c r="C1505" s="1" t="str">
        <f>IF(A1505=0,"",VLOOKUP(A1505,入力ファイル!B:T,4,FALSE))</f>
        <v/>
      </c>
      <c r="D1505" t="str">
        <f t="shared" si="46"/>
        <v/>
      </c>
      <c r="E1505" t="str">
        <f t="shared" si="47"/>
        <v/>
      </c>
      <c r="F1505">
        <f>IF(A1505=0,0,VLOOKUP(A1505,入力ファイル!B:T,5,FALSE))</f>
        <v>0</v>
      </c>
      <c r="G1505">
        <f>IF(A1505=0,0,VLOOKUP(VLOOKUP(A1505,入力ファイル!B:T,6,FALSE),vendors!A:E,5,FALSE))</f>
        <v>0</v>
      </c>
      <c r="H1505">
        <f>IF(A1505=0,0,VLOOKUP(A1505,入力ファイル!B:T,15,FALSE))</f>
        <v>0</v>
      </c>
      <c r="I1505" t="str">
        <f>IFERROR(VLOOKUP(A1505,subject_ids!A:B,2,FALSE),"")</f>
        <v/>
      </c>
      <c r="J1505">
        <f>IF(A1505=0,0,VLOOKUP(A1505,入力ファイル!B:T,17,FALSE))</f>
        <v>0</v>
      </c>
      <c r="K1505">
        <f>IF(A1505=0,0,VLOOKUP(A1505,入力ファイル!B:T,19,FALSE))</f>
        <v>0</v>
      </c>
    </row>
    <row r="1506" spans="1:11">
      <c r="A1506">
        <f>filter_input!E1506</f>
        <v>0</v>
      </c>
      <c r="B1506">
        <f>IF(A1506=0,0,VLOOKUP(A1506,入力ファイル!B:T,3,FALSE))</f>
        <v>0</v>
      </c>
      <c r="C1506" s="1" t="str">
        <f>IF(A1506=0,"",VLOOKUP(A1506,入力ファイル!B:T,4,FALSE))</f>
        <v/>
      </c>
      <c r="D1506" t="str">
        <f t="shared" si="46"/>
        <v/>
      </c>
      <c r="E1506" t="str">
        <f t="shared" si="47"/>
        <v/>
      </c>
      <c r="F1506">
        <f>IF(A1506=0,0,VLOOKUP(A1506,入力ファイル!B:T,5,FALSE))</f>
        <v>0</v>
      </c>
      <c r="G1506">
        <f>IF(A1506=0,0,VLOOKUP(VLOOKUP(A1506,入力ファイル!B:T,6,FALSE),vendors!A:E,5,FALSE))</f>
        <v>0</v>
      </c>
      <c r="H1506">
        <f>IF(A1506=0,0,VLOOKUP(A1506,入力ファイル!B:T,15,FALSE))</f>
        <v>0</v>
      </c>
      <c r="I1506" t="str">
        <f>IFERROR(VLOOKUP(A1506,subject_ids!A:B,2,FALSE),"")</f>
        <v/>
      </c>
      <c r="J1506">
        <f>IF(A1506=0,0,VLOOKUP(A1506,入力ファイル!B:T,17,FALSE))</f>
        <v>0</v>
      </c>
      <c r="K1506">
        <f>IF(A1506=0,0,VLOOKUP(A1506,入力ファイル!B:T,19,FALSE))</f>
        <v>0</v>
      </c>
    </row>
    <row r="1507" spans="1:11">
      <c r="A1507">
        <f>filter_input!E1507</f>
        <v>0</v>
      </c>
      <c r="B1507">
        <f>IF(A1507=0,0,VLOOKUP(A1507,入力ファイル!B:T,3,FALSE))</f>
        <v>0</v>
      </c>
      <c r="C1507" s="1" t="str">
        <f>IF(A1507=0,"",VLOOKUP(A1507,入力ファイル!B:T,4,FALSE))</f>
        <v/>
      </c>
      <c r="D1507" t="str">
        <f t="shared" si="46"/>
        <v/>
      </c>
      <c r="E1507" t="str">
        <f t="shared" si="47"/>
        <v/>
      </c>
      <c r="F1507">
        <f>IF(A1507=0,0,VLOOKUP(A1507,入力ファイル!B:T,5,FALSE))</f>
        <v>0</v>
      </c>
      <c r="G1507">
        <f>IF(A1507=0,0,VLOOKUP(VLOOKUP(A1507,入力ファイル!B:T,6,FALSE),vendors!A:E,5,FALSE))</f>
        <v>0</v>
      </c>
      <c r="H1507">
        <f>IF(A1507=0,0,VLOOKUP(A1507,入力ファイル!B:T,15,FALSE))</f>
        <v>0</v>
      </c>
      <c r="I1507" t="str">
        <f>IFERROR(VLOOKUP(A1507,subject_ids!A:B,2,FALSE),"")</f>
        <v/>
      </c>
      <c r="J1507">
        <f>IF(A1507=0,0,VLOOKUP(A1507,入力ファイル!B:T,17,FALSE))</f>
        <v>0</v>
      </c>
      <c r="K1507">
        <f>IF(A1507=0,0,VLOOKUP(A1507,入力ファイル!B:T,19,FALSE))</f>
        <v>0</v>
      </c>
    </row>
    <row r="1508" spans="1:11">
      <c r="A1508">
        <f>filter_input!E1508</f>
        <v>0</v>
      </c>
      <c r="B1508">
        <f>IF(A1508=0,0,VLOOKUP(A1508,入力ファイル!B:T,3,FALSE))</f>
        <v>0</v>
      </c>
      <c r="C1508" s="1" t="str">
        <f>IF(A1508=0,"",VLOOKUP(A1508,入力ファイル!B:T,4,FALSE))</f>
        <v/>
      </c>
      <c r="D1508" t="str">
        <f t="shared" si="46"/>
        <v/>
      </c>
      <c r="E1508" t="str">
        <f t="shared" si="47"/>
        <v/>
      </c>
      <c r="F1508">
        <f>IF(A1508=0,0,VLOOKUP(A1508,入力ファイル!B:T,5,FALSE))</f>
        <v>0</v>
      </c>
      <c r="G1508">
        <f>IF(A1508=0,0,VLOOKUP(VLOOKUP(A1508,入力ファイル!B:T,6,FALSE),vendors!A:E,5,FALSE))</f>
        <v>0</v>
      </c>
      <c r="H1508">
        <f>IF(A1508=0,0,VLOOKUP(A1508,入力ファイル!B:T,15,FALSE))</f>
        <v>0</v>
      </c>
      <c r="I1508" t="str">
        <f>IFERROR(VLOOKUP(A1508,subject_ids!A:B,2,FALSE),"")</f>
        <v/>
      </c>
      <c r="J1508">
        <f>IF(A1508=0,0,VLOOKUP(A1508,入力ファイル!B:T,17,FALSE))</f>
        <v>0</v>
      </c>
      <c r="K1508">
        <f>IF(A1508=0,0,VLOOKUP(A1508,入力ファイル!B:T,19,FALSE))</f>
        <v>0</v>
      </c>
    </row>
    <row r="1509" spans="1:11">
      <c r="A1509">
        <f>filter_input!E1509</f>
        <v>0</v>
      </c>
      <c r="B1509">
        <f>IF(A1509=0,0,VLOOKUP(A1509,入力ファイル!B:T,3,FALSE))</f>
        <v>0</v>
      </c>
      <c r="C1509" s="1" t="str">
        <f>IF(A1509=0,"",VLOOKUP(A1509,入力ファイル!B:T,4,FALSE))</f>
        <v/>
      </c>
      <c r="D1509" t="str">
        <f t="shared" si="46"/>
        <v/>
      </c>
      <c r="E1509" t="str">
        <f t="shared" si="47"/>
        <v/>
      </c>
      <c r="F1509">
        <f>IF(A1509=0,0,VLOOKUP(A1509,入力ファイル!B:T,5,FALSE))</f>
        <v>0</v>
      </c>
      <c r="G1509">
        <f>IF(A1509=0,0,VLOOKUP(VLOOKUP(A1509,入力ファイル!B:T,6,FALSE),vendors!A:E,5,FALSE))</f>
        <v>0</v>
      </c>
      <c r="H1509">
        <f>IF(A1509=0,0,VLOOKUP(A1509,入力ファイル!B:T,15,FALSE))</f>
        <v>0</v>
      </c>
      <c r="I1509" t="str">
        <f>IFERROR(VLOOKUP(A1509,subject_ids!A:B,2,FALSE),"")</f>
        <v/>
      </c>
      <c r="J1509">
        <f>IF(A1509=0,0,VLOOKUP(A1509,入力ファイル!B:T,17,FALSE))</f>
        <v>0</v>
      </c>
      <c r="K1509">
        <f>IF(A1509=0,0,VLOOKUP(A1509,入力ファイル!B:T,19,FALSE))</f>
        <v>0</v>
      </c>
    </row>
    <row r="1510" spans="1:11">
      <c r="A1510">
        <f>filter_input!E1510</f>
        <v>0</v>
      </c>
      <c r="B1510">
        <f>IF(A1510=0,0,VLOOKUP(A1510,入力ファイル!B:T,3,FALSE))</f>
        <v>0</v>
      </c>
      <c r="C1510" s="1" t="str">
        <f>IF(A1510=0,"",VLOOKUP(A1510,入力ファイル!B:T,4,FALSE))</f>
        <v/>
      </c>
      <c r="D1510" t="str">
        <f t="shared" si="46"/>
        <v/>
      </c>
      <c r="E1510" t="str">
        <f t="shared" si="47"/>
        <v/>
      </c>
      <c r="F1510">
        <f>IF(A1510=0,0,VLOOKUP(A1510,入力ファイル!B:T,5,FALSE))</f>
        <v>0</v>
      </c>
      <c r="G1510">
        <f>IF(A1510=0,0,VLOOKUP(VLOOKUP(A1510,入力ファイル!B:T,6,FALSE),vendors!A:E,5,FALSE))</f>
        <v>0</v>
      </c>
      <c r="H1510">
        <f>IF(A1510=0,0,VLOOKUP(A1510,入力ファイル!B:T,15,FALSE))</f>
        <v>0</v>
      </c>
      <c r="I1510" t="str">
        <f>IFERROR(VLOOKUP(A1510,subject_ids!A:B,2,FALSE),"")</f>
        <v/>
      </c>
      <c r="J1510">
        <f>IF(A1510=0,0,VLOOKUP(A1510,入力ファイル!B:T,17,FALSE))</f>
        <v>0</v>
      </c>
      <c r="K1510">
        <f>IF(A1510=0,0,VLOOKUP(A1510,入力ファイル!B:T,19,FALSE))</f>
        <v>0</v>
      </c>
    </row>
    <row r="1511" spans="1:11">
      <c r="A1511">
        <f>filter_input!E1511</f>
        <v>0</v>
      </c>
      <c r="B1511">
        <f>IF(A1511=0,0,VLOOKUP(A1511,入力ファイル!B:T,3,FALSE))</f>
        <v>0</v>
      </c>
      <c r="C1511" s="1" t="str">
        <f>IF(A1511=0,"",VLOOKUP(A1511,入力ファイル!B:T,4,FALSE))</f>
        <v/>
      </c>
      <c r="D1511" t="str">
        <f t="shared" si="46"/>
        <v/>
      </c>
      <c r="E1511" t="str">
        <f t="shared" si="47"/>
        <v/>
      </c>
      <c r="F1511">
        <f>IF(A1511=0,0,VLOOKUP(A1511,入力ファイル!B:T,5,FALSE))</f>
        <v>0</v>
      </c>
      <c r="G1511">
        <f>IF(A1511=0,0,VLOOKUP(VLOOKUP(A1511,入力ファイル!B:T,6,FALSE),vendors!A:E,5,FALSE))</f>
        <v>0</v>
      </c>
      <c r="H1511">
        <f>IF(A1511=0,0,VLOOKUP(A1511,入力ファイル!B:T,15,FALSE))</f>
        <v>0</v>
      </c>
      <c r="I1511" t="str">
        <f>IFERROR(VLOOKUP(A1511,subject_ids!A:B,2,FALSE),"")</f>
        <v/>
      </c>
      <c r="J1511">
        <f>IF(A1511=0,0,VLOOKUP(A1511,入力ファイル!B:T,17,FALSE))</f>
        <v>0</v>
      </c>
      <c r="K1511">
        <f>IF(A1511=0,0,VLOOKUP(A1511,入力ファイル!B:T,19,FALSE))</f>
        <v>0</v>
      </c>
    </row>
    <row r="1512" spans="1:11">
      <c r="A1512">
        <f>filter_input!E1512</f>
        <v>0</v>
      </c>
      <c r="B1512">
        <f>IF(A1512=0,0,VLOOKUP(A1512,入力ファイル!B:T,3,FALSE))</f>
        <v>0</v>
      </c>
      <c r="C1512" s="1" t="str">
        <f>IF(A1512=0,"",VLOOKUP(A1512,入力ファイル!B:T,4,FALSE))</f>
        <v/>
      </c>
      <c r="D1512" t="str">
        <f t="shared" si="46"/>
        <v/>
      </c>
      <c r="E1512" t="str">
        <f t="shared" si="47"/>
        <v/>
      </c>
      <c r="F1512">
        <f>IF(A1512=0,0,VLOOKUP(A1512,入力ファイル!B:T,5,FALSE))</f>
        <v>0</v>
      </c>
      <c r="G1512">
        <f>IF(A1512=0,0,VLOOKUP(VLOOKUP(A1512,入力ファイル!B:T,6,FALSE),vendors!A:E,5,FALSE))</f>
        <v>0</v>
      </c>
      <c r="H1512">
        <f>IF(A1512=0,0,VLOOKUP(A1512,入力ファイル!B:T,15,FALSE))</f>
        <v>0</v>
      </c>
      <c r="I1512" t="str">
        <f>IFERROR(VLOOKUP(A1512,subject_ids!A:B,2,FALSE),"")</f>
        <v/>
      </c>
      <c r="J1512">
        <f>IF(A1512=0,0,VLOOKUP(A1512,入力ファイル!B:T,17,FALSE))</f>
        <v>0</v>
      </c>
      <c r="K1512">
        <f>IF(A1512=0,0,VLOOKUP(A1512,入力ファイル!B:T,19,FALSE))</f>
        <v>0</v>
      </c>
    </row>
    <row r="1513" spans="1:11">
      <c r="A1513">
        <f>filter_input!E1513</f>
        <v>0</v>
      </c>
      <c r="B1513">
        <f>IF(A1513=0,0,VLOOKUP(A1513,入力ファイル!B:T,3,FALSE))</f>
        <v>0</v>
      </c>
      <c r="C1513" s="1" t="str">
        <f>IF(A1513=0,"",VLOOKUP(A1513,入力ファイル!B:T,4,FALSE))</f>
        <v/>
      </c>
      <c r="D1513" t="str">
        <f t="shared" si="46"/>
        <v/>
      </c>
      <c r="E1513" t="str">
        <f t="shared" si="47"/>
        <v/>
      </c>
      <c r="F1513">
        <f>IF(A1513=0,0,VLOOKUP(A1513,入力ファイル!B:T,5,FALSE))</f>
        <v>0</v>
      </c>
      <c r="G1513">
        <f>IF(A1513=0,0,VLOOKUP(VLOOKUP(A1513,入力ファイル!B:T,6,FALSE),vendors!A:E,5,FALSE))</f>
        <v>0</v>
      </c>
      <c r="H1513">
        <f>IF(A1513=0,0,VLOOKUP(A1513,入力ファイル!B:T,15,FALSE))</f>
        <v>0</v>
      </c>
      <c r="I1513" t="str">
        <f>IFERROR(VLOOKUP(A1513,subject_ids!A:B,2,FALSE),"")</f>
        <v/>
      </c>
      <c r="J1513">
        <f>IF(A1513=0,0,VLOOKUP(A1513,入力ファイル!B:T,17,FALSE))</f>
        <v>0</v>
      </c>
      <c r="K1513">
        <f>IF(A1513=0,0,VLOOKUP(A1513,入力ファイル!B:T,19,FALSE))</f>
        <v>0</v>
      </c>
    </row>
    <row r="1514" spans="1:11">
      <c r="A1514">
        <f>filter_input!E1514</f>
        <v>0</v>
      </c>
      <c r="B1514">
        <f>IF(A1514=0,0,VLOOKUP(A1514,入力ファイル!B:T,3,FALSE))</f>
        <v>0</v>
      </c>
      <c r="C1514" s="1" t="str">
        <f>IF(A1514=0,"",VLOOKUP(A1514,入力ファイル!B:T,4,FALSE))</f>
        <v/>
      </c>
      <c r="D1514" t="str">
        <f t="shared" si="46"/>
        <v/>
      </c>
      <c r="E1514" t="str">
        <f t="shared" si="47"/>
        <v/>
      </c>
      <c r="F1514">
        <f>IF(A1514=0,0,VLOOKUP(A1514,入力ファイル!B:T,5,FALSE))</f>
        <v>0</v>
      </c>
      <c r="G1514">
        <f>IF(A1514=0,0,VLOOKUP(VLOOKUP(A1514,入力ファイル!B:T,6,FALSE),vendors!A:E,5,FALSE))</f>
        <v>0</v>
      </c>
      <c r="H1514">
        <f>IF(A1514=0,0,VLOOKUP(A1514,入力ファイル!B:T,15,FALSE))</f>
        <v>0</v>
      </c>
      <c r="I1514" t="str">
        <f>IFERROR(VLOOKUP(A1514,subject_ids!A:B,2,FALSE),"")</f>
        <v/>
      </c>
      <c r="J1514">
        <f>IF(A1514=0,0,VLOOKUP(A1514,入力ファイル!B:T,17,FALSE))</f>
        <v>0</v>
      </c>
      <c r="K1514">
        <f>IF(A1514=0,0,VLOOKUP(A1514,入力ファイル!B:T,19,FALSE))</f>
        <v>0</v>
      </c>
    </row>
    <row r="1515" spans="1:11">
      <c r="A1515">
        <f>filter_input!E1515</f>
        <v>0</v>
      </c>
      <c r="B1515">
        <f>IF(A1515=0,0,VLOOKUP(A1515,入力ファイル!B:T,3,FALSE))</f>
        <v>0</v>
      </c>
      <c r="C1515" s="1" t="str">
        <f>IF(A1515=0,"",VLOOKUP(A1515,入力ファイル!B:T,4,FALSE))</f>
        <v/>
      </c>
      <c r="D1515" t="str">
        <f t="shared" si="46"/>
        <v/>
      </c>
      <c r="E1515" t="str">
        <f t="shared" si="47"/>
        <v/>
      </c>
      <c r="F1515">
        <f>IF(A1515=0,0,VLOOKUP(A1515,入力ファイル!B:T,5,FALSE))</f>
        <v>0</v>
      </c>
      <c r="G1515">
        <f>IF(A1515=0,0,VLOOKUP(VLOOKUP(A1515,入力ファイル!B:T,6,FALSE),vendors!A:E,5,FALSE))</f>
        <v>0</v>
      </c>
      <c r="H1515">
        <f>IF(A1515=0,0,VLOOKUP(A1515,入力ファイル!B:T,15,FALSE))</f>
        <v>0</v>
      </c>
      <c r="I1515" t="str">
        <f>IFERROR(VLOOKUP(A1515,subject_ids!A:B,2,FALSE),"")</f>
        <v/>
      </c>
      <c r="J1515">
        <f>IF(A1515=0,0,VLOOKUP(A1515,入力ファイル!B:T,17,FALSE))</f>
        <v>0</v>
      </c>
      <c r="K1515">
        <f>IF(A1515=0,0,VLOOKUP(A1515,入力ファイル!B:T,19,FALSE))</f>
        <v>0</v>
      </c>
    </row>
    <row r="1516" spans="1:11">
      <c r="A1516">
        <f>filter_input!E1516</f>
        <v>0</v>
      </c>
      <c r="B1516">
        <f>IF(A1516=0,0,VLOOKUP(A1516,入力ファイル!B:T,3,FALSE))</f>
        <v>0</v>
      </c>
      <c r="C1516" s="1" t="str">
        <f>IF(A1516=0,"",VLOOKUP(A1516,入力ファイル!B:T,4,FALSE))</f>
        <v/>
      </c>
      <c r="D1516" t="str">
        <f t="shared" si="46"/>
        <v/>
      </c>
      <c r="E1516" t="str">
        <f t="shared" si="47"/>
        <v/>
      </c>
      <c r="F1516">
        <f>IF(A1516=0,0,VLOOKUP(A1516,入力ファイル!B:T,5,FALSE))</f>
        <v>0</v>
      </c>
      <c r="G1516">
        <f>IF(A1516=0,0,VLOOKUP(VLOOKUP(A1516,入力ファイル!B:T,6,FALSE),vendors!A:E,5,FALSE))</f>
        <v>0</v>
      </c>
      <c r="H1516">
        <f>IF(A1516=0,0,VLOOKUP(A1516,入力ファイル!B:T,15,FALSE))</f>
        <v>0</v>
      </c>
      <c r="I1516" t="str">
        <f>IFERROR(VLOOKUP(A1516,subject_ids!A:B,2,FALSE),"")</f>
        <v/>
      </c>
      <c r="J1516">
        <f>IF(A1516=0,0,VLOOKUP(A1516,入力ファイル!B:T,17,FALSE))</f>
        <v>0</v>
      </c>
      <c r="K1516">
        <f>IF(A1516=0,0,VLOOKUP(A1516,入力ファイル!B:T,19,FALSE))</f>
        <v>0</v>
      </c>
    </row>
    <row r="1517" spans="1:11">
      <c r="A1517">
        <f>filter_input!E1517</f>
        <v>0</v>
      </c>
      <c r="B1517">
        <f>IF(A1517=0,0,VLOOKUP(A1517,入力ファイル!B:T,3,FALSE))</f>
        <v>0</v>
      </c>
      <c r="C1517" s="1" t="str">
        <f>IF(A1517=0,"",VLOOKUP(A1517,入力ファイル!B:T,4,FALSE))</f>
        <v/>
      </c>
      <c r="D1517" t="str">
        <f t="shared" si="46"/>
        <v/>
      </c>
      <c r="E1517" t="str">
        <f t="shared" si="47"/>
        <v/>
      </c>
      <c r="F1517">
        <f>IF(A1517=0,0,VLOOKUP(A1517,入力ファイル!B:T,5,FALSE))</f>
        <v>0</v>
      </c>
      <c r="G1517">
        <f>IF(A1517=0,0,VLOOKUP(VLOOKUP(A1517,入力ファイル!B:T,6,FALSE),vendors!A:E,5,FALSE))</f>
        <v>0</v>
      </c>
      <c r="H1517">
        <f>IF(A1517=0,0,VLOOKUP(A1517,入力ファイル!B:T,15,FALSE))</f>
        <v>0</v>
      </c>
      <c r="I1517" t="str">
        <f>IFERROR(VLOOKUP(A1517,subject_ids!A:B,2,FALSE),"")</f>
        <v/>
      </c>
      <c r="J1517">
        <f>IF(A1517=0,0,VLOOKUP(A1517,入力ファイル!B:T,17,FALSE))</f>
        <v>0</v>
      </c>
      <c r="K1517">
        <f>IF(A1517=0,0,VLOOKUP(A1517,入力ファイル!B:T,19,FALSE))</f>
        <v>0</v>
      </c>
    </row>
    <row r="1518" spans="1:11">
      <c r="A1518">
        <f>filter_input!E1518</f>
        <v>0</v>
      </c>
      <c r="B1518">
        <f>IF(A1518=0,0,VLOOKUP(A1518,入力ファイル!B:T,3,FALSE))</f>
        <v>0</v>
      </c>
      <c r="C1518" s="1" t="str">
        <f>IF(A1518=0,"",VLOOKUP(A1518,入力ファイル!B:T,4,FALSE))</f>
        <v/>
      </c>
      <c r="D1518" t="str">
        <f t="shared" si="46"/>
        <v/>
      </c>
      <c r="E1518" t="str">
        <f t="shared" si="47"/>
        <v/>
      </c>
      <c r="F1518">
        <f>IF(A1518=0,0,VLOOKUP(A1518,入力ファイル!B:T,5,FALSE))</f>
        <v>0</v>
      </c>
      <c r="G1518">
        <f>IF(A1518=0,0,VLOOKUP(VLOOKUP(A1518,入力ファイル!B:T,6,FALSE),vendors!A:E,5,FALSE))</f>
        <v>0</v>
      </c>
      <c r="H1518">
        <f>IF(A1518=0,0,VLOOKUP(A1518,入力ファイル!B:T,15,FALSE))</f>
        <v>0</v>
      </c>
      <c r="I1518" t="str">
        <f>IFERROR(VLOOKUP(A1518,subject_ids!A:B,2,FALSE),"")</f>
        <v/>
      </c>
      <c r="J1518">
        <f>IF(A1518=0,0,VLOOKUP(A1518,入力ファイル!B:T,17,FALSE))</f>
        <v>0</v>
      </c>
      <c r="K1518">
        <f>IF(A1518=0,0,VLOOKUP(A1518,入力ファイル!B:T,19,FALSE))</f>
        <v>0</v>
      </c>
    </row>
    <row r="1519" spans="1:11">
      <c r="A1519">
        <f>filter_input!E1519</f>
        <v>0</v>
      </c>
      <c r="B1519">
        <f>IF(A1519=0,0,VLOOKUP(A1519,入力ファイル!B:T,3,FALSE))</f>
        <v>0</v>
      </c>
      <c r="C1519" s="1" t="str">
        <f>IF(A1519=0,"",VLOOKUP(A1519,入力ファイル!B:T,4,FALSE))</f>
        <v/>
      </c>
      <c r="D1519" t="str">
        <f t="shared" si="46"/>
        <v/>
      </c>
      <c r="E1519" t="str">
        <f t="shared" si="47"/>
        <v/>
      </c>
      <c r="F1519">
        <f>IF(A1519=0,0,VLOOKUP(A1519,入力ファイル!B:T,5,FALSE))</f>
        <v>0</v>
      </c>
      <c r="G1519">
        <f>IF(A1519=0,0,VLOOKUP(VLOOKUP(A1519,入力ファイル!B:T,6,FALSE),vendors!A:E,5,FALSE))</f>
        <v>0</v>
      </c>
      <c r="H1519">
        <f>IF(A1519=0,0,VLOOKUP(A1519,入力ファイル!B:T,15,FALSE))</f>
        <v>0</v>
      </c>
      <c r="I1519" t="str">
        <f>IFERROR(VLOOKUP(A1519,subject_ids!A:B,2,FALSE),"")</f>
        <v/>
      </c>
      <c r="J1519">
        <f>IF(A1519=0,0,VLOOKUP(A1519,入力ファイル!B:T,17,FALSE))</f>
        <v>0</v>
      </c>
      <c r="K1519">
        <f>IF(A1519=0,0,VLOOKUP(A1519,入力ファイル!B:T,19,FALSE))</f>
        <v>0</v>
      </c>
    </row>
    <row r="1520" spans="1:11">
      <c r="A1520">
        <f>filter_input!E1520</f>
        <v>0</v>
      </c>
      <c r="B1520">
        <f>IF(A1520=0,0,VLOOKUP(A1520,入力ファイル!B:T,3,FALSE))</f>
        <v>0</v>
      </c>
      <c r="C1520" s="1" t="str">
        <f>IF(A1520=0,"",VLOOKUP(A1520,入力ファイル!B:T,4,FALSE))</f>
        <v/>
      </c>
      <c r="D1520" t="str">
        <f t="shared" si="46"/>
        <v/>
      </c>
      <c r="E1520" t="str">
        <f t="shared" si="47"/>
        <v/>
      </c>
      <c r="F1520">
        <f>IF(A1520=0,0,VLOOKUP(A1520,入力ファイル!B:T,5,FALSE))</f>
        <v>0</v>
      </c>
      <c r="G1520">
        <f>IF(A1520=0,0,VLOOKUP(VLOOKUP(A1520,入力ファイル!B:T,6,FALSE),vendors!A:E,5,FALSE))</f>
        <v>0</v>
      </c>
      <c r="H1520">
        <f>IF(A1520=0,0,VLOOKUP(A1520,入力ファイル!B:T,15,FALSE))</f>
        <v>0</v>
      </c>
      <c r="I1520" t="str">
        <f>IFERROR(VLOOKUP(A1520,subject_ids!A:B,2,FALSE),"")</f>
        <v/>
      </c>
      <c r="J1520">
        <f>IF(A1520=0,0,VLOOKUP(A1520,入力ファイル!B:T,17,FALSE))</f>
        <v>0</v>
      </c>
      <c r="K1520">
        <f>IF(A1520=0,0,VLOOKUP(A1520,入力ファイル!B:T,19,FALSE))</f>
        <v>0</v>
      </c>
    </row>
    <row r="1521" spans="1:11">
      <c r="A1521">
        <f>filter_input!E1521</f>
        <v>0</v>
      </c>
      <c r="B1521">
        <f>IF(A1521=0,0,VLOOKUP(A1521,入力ファイル!B:T,3,FALSE))</f>
        <v>0</v>
      </c>
      <c r="C1521" s="1" t="str">
        <f>IF(A1521=0,"",VLOOKUP(A1521,入力ファイル!B:T,4,FALSE))</f>
        <v/>
      </c>
      <c r="D1521" t="str">
        <f t="shared" si="46"/>
        <v/>
      </c>
      <c r="E1521" t="str">
        <f t="shared" si="47"/>
        <v/>
      </c>
      <c r="F1521">
        <f>IF(A1521=0,0,VLOOKUP(A1521,入力ファイル!B:T,5,FALSE))</f>
        <v>0</v>
      </c>
      <c r="G1521">
        <f>IF(A1521=0,0,VLOOKUP(VLOOKUP(A1521,入力ファイル!B:T,6,FALSE),vendors!A:E,5,FALSE))</f>
        <v>0</v>
      </c>
      <c r="H1521">
        <f>IF(A1521=0,0,VLOOKUP(A1521,入力ファイル!B:T,15,FALSE))</f>
        <v>0</v>
      </c>
      <c r="I1521" t="str">
        <f>IFERROR(VLOOKUP(A1521,subject_ids!A:B,2,FALSE),"")</f>
        <v/>
      </c>
      <c r="J1521">
        <f>IF(A1521=0,0,VLOOKUP(A1521,入力ファイル!B:T,17,FALSE))</f>
        <v>0</v>
      </c>
      <c r="K1521">
        <f>IF(A1521=0,0,VLOOKUP(A1521,入力ファイル!B:T,19,FALSE))</f>
        <v>0</v>
      </c>
    </row>
    <row r="1522" spans="1:11">
      <c r="A1522">
        <f>filter_input!E1522</f>
        <v>0</v>
      </c>
      <c r="B1522">
        <f>IF(A1522=0,0,VLOOKUP(A1522,入力ファイル!B:T,3,FALSE))</f>
        <v>0</v>
      </c>
      <c r="C1522" s="1" t="str">
        <f>IF(A1522=0,"",VLOOKUP(A1522,入力ファイル!B:T,4,FALSE))</f>
        <v/>
      </c>
      <c r="D1522" t="str">
        <f t="shared" si="46"/>
        <v/>
      </c>
      <c r="E1522" t="str">
        <f t="shared" si="47"/>
        <v/>
      </c>
      <c r="F1522">
        <f>IF(A1522=0,0,VLOOKUP(A1522,入力ファイル!B:T,5,FALSE))</f>
        <v>0</v>
      </c>
      <c r="G1522">
        <f>IF(A1522=0,0,VLOOKUP(VLOOKUP(A1522,入力ファイル!B:T,6,FALSE),vendors!A:E,5,FALSE))</f>
        <v>0</v>
      </c>
      <c r="H1522">
        <f>IF(A1522=0,0,VLOOKUP(A1522,入力ファイル!B:T,15,FALSE))</f>
        <v>0</v>
      </c>
      <c r="I1522" t="str">
        <f>IFERROR(VLOOKUP(A1522,subject_ids!A:B,2,FALSE),"")</f>
        <v/>
      </c>
      <c r="J1522">
        <f>IF(A1522=0,0,VLOOKUP(A1522,入力ファイル!B:T,17,FALSE))</f>
        <v>0</v>
      </c>
      <c r="K1522">
        <f>IF(A1522=0,0,VLOOKUP(A1522,入力ファイル!B:T,19,FALSE))</f>
        <v>0</v>
      </c>
    </row>
    <row r="1523" spans="1:11">
      <c r="A1523">
        <f>filter_input!E1523</f>
        <v>0</v>
      </c>
      <c r="B1523">
        <f>IF(A1523=0,0,VLOOKUP(A1523,入力ファイル!B:T,3,FALSE))</f>
        <v>0</v>
      </c>
      <c r="C1523" s="1" t="str">
        <f>IF(A1523=0,"",VLOOKUP(A1523,入力ファイル!B:T,4,FALSE))</f>
        <v/>
      </c>
      <c r="D1523" t="str">
        <f t="shared" si="46"/>
        <v/>
      </c>
      <c r="E1523" t="str">
        <f t="shared" si="47"/>
        <v/>
      </c>
      <c r="F1523">
        <f>IF(A1523=0,0,VLOOKUP(A1523,入力ファイル!B:T,5,FALSE))</f>
        <v>0</v>
      </c>
      <c r="G1523">
        <f>IF(A1523=0,0,VLOOKUP(VLOOKUP(A1523,入力ファイル!B:T,6,FALSE),vendors!A:E,5,FALSE))</f>
        <v>0</v>
      </c>
      <c r="H1523">
        <f>IF(A1523=0,0,VLOOKUP(A1523,入力ファイル!B:T,15,FALSE))</f>
        <v>0</v>
      </c>
      <c r="I1523" t="str">
        <f>IFERROR(VLOOKUP(A1523,subject_ids!A:B,2,FALSE),"")</f>
        <v/>
      </c>
      <c r="J1523">
        <f>IF(A1523=0,0,VLOOKUP(A1523,入力ファイル!B:T,17,FALSE))</f>
        <v>0</v>
      </c>
      <c r="K1523">
        <f>IF(A1523=0,0,VLOOKUP(A1523,入力ファイル!B:T,19,FALSE))</f>
        <v>0</v>
      </c>
    </row>
    <row r="1524" spans="1:11">
      <c r="A1524">
        <f>filter_input!E1524</f>
        <v>0</v>
      </c>
      <c r="B1524">
        <f>IF(A1524=0,0,VLOOKUP(A1524,入力ファイル!B:T,3,FALSE))</f>
        <v>0</v>
      </c>
      <c r="C1524" s="1" t="str">
        <f>IF(A1524=0,"",VLOOKUP(A1524,入力ファイル!B:T,4,FALSE))</f>
        <v/>
      </c>
      <c r="D1524" t="str">
        <f t="shared" si="46"/>
        <v/>
      </c>
      <c r="E1524" t="str">
        <f t="shared" si="47"/>
        <v/>
      </c>
      <c r="F1524">
        <f>IF(A1524=0,0,VLOOKUP(A1524,入力ファイル!B:T,5,FALSE))</f>
        <v>0</v>
      </c>
      <c r="G1524">
        <f>IF(A1524=0,0,VLOOKUP(VLOOKUP(A1524,入力ファイル!B:T,6,FALSE),vendors!A:E,5,FALSE))</f>
        <v>0</v>
      </c>
      <c r="H1524">
        <f>IF(A1524=0,0,VLOOKUP(A1524,入力ファイル!B:T,15,FALSE))</f>
        <v>0</v>
      </c>
      <c r="I1524" t="str">
        <f>IFERROR(VLOOKUP(A1524,subject_ids!A:B,2,FALSE),"")</f>
        <v/>
      </c>
      <c r="J1524">
        <f>IF(A1524=0,0,VLOOKUP(A1524,入力ファイル!B:T,17,FALSE))</f>
        <v>0</v>
      </c>
      <c r="K1524">
        <f>IF(A1524=0,0,VLOOKUP(A1524,入力ファイル!B:T,19,FALSE))</f>
        <v>0</v>
      </c>
    </row>
    <row r="1525" spans="1:11">
      <c r="A1525">
        <f>filter_input!E1525</f>
        <v>0</v>
      </c>
      <c r="B1525">
        <f>IF(A1525=0,0,VLOOKUP(A1525,入力ファイル!B:T,3,FALSE))</f>
        <v>0</v>
      </c>
      <c r="C1525" s="1" t="str">
        <f>IF(A1525=0,"",VLOOKUP(A1525,入力ファイル!B:T,4,FALSE))</f>
        <v/>
      </c>
      <c r="D1525" t="str">
        <f t="shared" si="46"/>
        <v/>
      </c>
      <c r="E1525" t="str">
        <f t="shared" si="47"/>
        <v/>
      </c>
      <c r="F1525">
        <f>IF(A1525=0,0,VLOOKUP(A1525,入力ファイル!B:T,5,FALSE))</f>
        <v>0</v>
      </c>
      <c r="G1525">
        <f>IF(A1525=0,0,VLOOKUP(VLOOKUP(A1525,入力ファイル!B:T,6,FALSE),vendors!A:E,5,FALSE))</f>
        <v>0</v>
      </c>
      <c r="H1525">
        <f>IF(A1525=0,0,VLOOKUP(A1525,入力ファイル!B:T,15,FALSE))</f>
        <v>0</v>
      </c>
      <c r="I1525" t="str">
        <f>IFERROR(VLOOKUP(A1525,subject_ids!A:B,2,FALSE),"")</f>
        <v/>
      </c>
      <c r="J1525">
        <f>IF(A1525=0,0,VLOOKUP(A1525,入力ファイル!B:T,17,FALSE))</f>
        <v>0</v>
      </c>
      <c r="K1525">
        <f>IF(A1525=0,0,VLOOKUP(A1525,入力ファイル!B:T,19,FALSE))</f>
        <v>0</v>
      </c>
    </row>
    <row r="1526" spans="1:11">
      <c r="A1526">
        <f>filter_input!E1526</f>
        <v>0</v>
      </c>
      <c r="B1526">
        <f>IF(A1526=0,0,VLOOKUP(A1526,入力ファイル!B:T,3,FALSE))</f>
        <v>0</v>
      </c>
      <c r="C1526" s="1" t="str">
        <f>IF(A1526=0,"",VLOOKUP(A1526,入力ファイル!B:T,4,FALSE))</f>
        <v/>
      </c>
      <c r="D1526" t="str">
        <f t="shared" si="46"/>
        <v/>
      </c>
      <c r="E1526" t="str">
        <f t="shared" si="47"/>
        <v/>
      </c>
      <c r="F1526">
        <f>IF(A1526=0,0,VLOOKUP(A1526,入力ファイル!B:T,5,FALSE))</f>
        <v>0</v>
      </c>
      <c r="G1526">
        <f>IF(A1526=0,0,VLOOKUP(VLOOKUP(A1526,入力ファイル!B:T,6,FALSE),vendors!A:E,5,FALSE))</f>
        <v>0</v>
      </c>
      <c r="H1526">
        <f>IF(A1526=0,0,VLOOKUP(A1526,入力ファイル!B:T,15,FALSE))</f>
        <v>0</v>
      </c>
      <c r="I1526" t="str">
        <f>IFERROR(VLOOKUP(A1526,subject_ids!A:B,2,FALSE),"")</f>
        <v/>
      </c>
      <c r="J1526">
        <f>IF(A1526=0,0,VLOOKUP(A1526,入力ファイル!B:T,17,FALSE))</f>
        <v>0</v>
      </c>
      <c r="K1526">
        <f>IF(A1526=0,0,VLOOKUP(A1526,入力ファイル!B:T,19,FALSE))</f>
        <v>0</v>
      </c>
    </row>
    <row r="1527" spans="1:11">
      <c r="A1527">
        <f>filter_input!E1527</f>
        <v>0</v>
      </c>
      <c r="B1527">
        <f>IF(A1527=0,0,VLOOKUP(A1527,入力ファイル!B:T,3,FALSE))</f>
        <v>0</v>
      </c>
      <c r="C1527" s="1" t="str">
        <f>IF(A1527=0,"",VLOOKUP(A1527,入力ファイル!B:T,4,FALSE))</f>
        <v/>
      </c>
      <c r="D1527" t="str">
        <f t="shared" si="46"/>
        <v/>
      </c>
      <c r="E1527" t="str">
        <f t="shared" si="47"/>
        <v/>
      </c>
      <c r="F1527">
        <f>IF(A1527=0,0,VLOOKUP(A1527,入力ファイル!B:T,5,FALSE))</f>
        <v>0</v>
      </c>
      <c r="G1527">
        <f>IF(A1527=0,0,VLOOKUP(VLOOKUP(A1527,入力ファイル!B:T,6,FALSE),vendors!A:E,5,FALSE))</f>
        <v>0</v>
      </c>
      <c r="H1527">
        <f>IF(A1527=0,0,VLOOKUP(A1527,入力ファイル!B:T,15,FALSE))</f>
        <v>0</v>
      </c>
      <c r="I1527" t="str">
        <f>IFERROR(VLOOKUP(A1527,subject_ids!A:B,2,FALSE),"")</f>
        <v/>
      </c>
      <c r="J1527">
        <f>IF(A1527=0,0,VLOOKUP(A1527,入力ファイル!B:T,17,FALSE))</f>
        <v>0</v>
      </c>
      <c r="K1527">
        <f>IF(A1527=0,0,VLOOKUP(A1527,入力ファイル!B:T,19,FALSE))</f>
        <v>0</v>
      </c>
    </row>
    <row r="1528" spans="1:11">
      <c r="A1528">
        <f>filter_input!E1528</f>
        <v>0</v>
      </c>
      <c r="B1528">
        <f>IF(A1528=0,0,VLOOKUP(A1528,入力ファイル!B:T,3,FALSE))</f>
        <v>0</v>
      </c>
      <c r="C1528" s="1" t="str">
        <f>IF(A1528=0,"",VLOOKUP(A1528,入力ファイル!B:T,4,FALSE))</f>
        <v/>
      </c>
      <c r="D1528" t="str">
        <f t="shared" si="46"/>
        <v/>
      </c>
      <c r="E1528" t="str">
        <f t="shared" si="47"/>
        <v/>
      </c>
      <c r="F1528">
        <f>IF(A1528=0,0,VLOOKUP(A1528,入力ファイル!B:T,5,FALSE))</f>
        <v>0</v>
      </c>
      <c r="G1528">
        <f>IF(A1528=0,0,VLOOKUP(VLOOKUP(A1528,入力ファイル!B:T,6,FALSE),vendors!A:E,5,FALSE))</f>
        <v>0</v>
      </c>
      <c r="H1528">
        <f>IF(A1528=0,0,VLOOKUP(A1528,入力ファイル!B:T,15,FALSE))</f>
        <v>0</v>
      </c>
      <c r="I1528" t="str">
        <f>IFERROR(VLOOKUP(A1528,subject_ids!A:B,2,FALSE),"")</f>
        <v/>
      </c>
      <c r="J1528">
        <f>IF(A1528=0,0,VLOOKUP(A1528,入力ファイル!B:T,17,FALSE))</f>
        <v>0</v>
      </c>
      <c r="K1528">
        <f>IF(A1528=0,0,VLOOKUP(A1528,入力ファイル!B:T,19,FALSE))</f>
        <v>0</v>
      </c>
    </row>
    <row r="1529" spans="1:11">
      <c r="A1529">
        <f>filter_input!E1529</f>
        <v>0</v>
      </c>
      <c r="B1529">
        <f>IF(A1529=0,0,VLOOKUP(A1529,入力ファイル!B:T,3,FALSE))</f>
        <v>0</v>
      </c>
      <c r="C1529" s="1" t="str">
        <f>IF(A1529=0,"",VLOOKUP(A1529,入力ファイル!B:T,4,FALSE))</f>
        <v/>
      </c>
      <c r="D1529" t="str">
        <f t="shared" si="46"/>
        <v/>
      </c>
      <c r="E1529" t="str">
        <f t="shared" si="47"/>
        <v/>
      </c>
      <c r="F1529">
        <f>IF(A1529=0,0,VLOOKUP(A1529,入力ファイル!B:T,5,FALSE))</f>
        <v>0</v>
      </c>
      <c r="G1529">
        <f>IF(A1529=0,0,VLOOKUP(VLOOKUP(A1529,入力ファイル!B:T,6,FALSE),vendors!A:E,5,FALSE))</f>
        <v>0</v>
      </c>
      <c r="H1529">
        <f>IF(A1529=0,0,VLOOKUP(A1529,入力ファイル!B:T,15,FALSE))</f>
        <v>0</v>
      </c>
      <c r="I1529" t="str">
        <f>IFERROR(VLOOKUP(A1529,subject_ids!A:B,2,FALSE),"")</f>
        <v/>
      </c>
      <c r="J1529">
        <f>IF(A1529=0,0,VLOOKUP(A1529,入力ファイル!B:T,17,FALSE))</f>
        <v>0</v>
      </c>
      <c r="K1529">
        <f>IF(A1529=0,0,VLOOKUP(A1529,入力ファイル!B:T,19,FALSE))</f>
        <v>0</v>
      </c>
    </row>
    <row r="1530" spans="1:11">
      <c r="A1530">
        <f>filter_input!E1530</f>
        <v>0</v>
      </c>
      <c r="B1530">
        <f>IF(A1530=0,0,VLOOKUP(A1530,入力ファイル!B:T,3,FALSE))</f>
        <v>0</v>
      </c>
      <c r="C1530" s="1" t="str">
        <f>IF(A1530=0,"",VLOOKUP(A1530,入力ファイル!B:T,4,FALSE))</f>
        <v/>
      </c>
      <c r="D1530" t="str">
        <f t="shared" si="46"/>
        <v/>
      </c>
      <c r="E1530" t="str">
        <f t="shared" si="47"/>
        <v/>
      </c>
      <c r="F1530">
        <f>IF(A1530=0,0,VLOOKUP(A1530,入力ファイル!B:T,5,FALSE))</f>
        <v>0</v>
      </c>
      <c r="G1530">
        <f>IF(A1530=0,0,VLOOKUP(VLOOKUP(A1530,入力ファイル!B:T,6,FALSE),vendors!A:E,5,FALSE))</f>
        <v>0</v>
      </c>
      <c r="H1530">
        <f>IF(A1530=0,0,VLOOKUP(A1530,入力ファイル!B:T,15,FALSE))</f>
        <v>0</v>
      </c>
      <c r="I1530" t="str">
        <f>IFERROR(VLOOKUP(A1530,subject_ids!A:B,2,FALSE),"")</f>
        <v/>
      </c>
      <c r="J1530">
        <f>IF(A1530=0,0,VLOOKUP(A1530,入力ファイル!B:T,17,FALSE))</f>
        <v>0</v>
      </c>
      <c r="K1530">
        <f>IF(A1530=0,0,VLOOKUP(A1530,入力ファイル!B:T,19,FALSE))</f>
        <v>0</v>
      </c>
    </row>
    <row r="1531" spans="1:11">
      <c r="A1531">
        <f>filter_input!E1531</f>
        <v>0</v>
      </c>
      <c r="B1531">
        <f>IF(A1531=0,0,VLOOKUP(A1531,入力ファイル!B:T,3,FALSE))</f>
        <v>0</v>
      </c>
      <c r="C1531" s="1" t="str">
        <f>IF(A1531=0,"",VLOOKUP(A1531,入力ファイル!B:T,4,FALSE))</f>
        <v/>
      </c>
      <c r="D1531" t="str">
        <f t="shared" si="46"/>
        <v/>
      </c>
      <c r="E1531" t="str">
        <f t="shared" si="47"/>
        <v/>
      </c>
      <c r="F1531">
        <f>IF(A1531=0,0,VLOOKUP(A1531,入力ファイル!B:T,5,FALSE))</f>
        <v>0</v>
      </c>
      <c r="G1531">
        <f>IF(A1531=0,0,VLOOKUP(VLOOKUP(A1531,入力ファイル!B:T,6,FALSE),vendors!A:E,5,FALSE))</f>
        <v>0</v>
      </c>
      <c r="H1531">
        <f>IF(A1531=0,0,VLOOKUP(A1531,入力ファイル!B:T,15,FALSE))</f>
        <v>0</v>
      </c>
      <c r="I1531" t="str">
        <f>IFERROR(VLOOKUP(A1531,subject_ids!A:B,2,FALSE),"")</f>
        <v/>
      </c>
      <c r="J1531">
        <f>IF(A1531=0,0,VLOOKUP(A1531,入力ファイル!B:T,17,FALSE))</f>
        <v>0</v>
      </c>
      <c r="K1531">
        <f>IF(A1531=0,0,VLOOKUP(A1531,入力ファイル!B:T,19,FALSE))</f>
        <v>0</v>
      </c>
    </row>
    <row r="1532" spans="1:11">
      <c r="A1532">
        <f>filter_input!E1532</f>
        <v>0</v>
      </c>
      <c r="B1532">
        <f>IF(A1532=0,0,VLOOKUP(A1532,入力ファイル!B:T,3,FALSE))</f>
        <v>0</v>
      </c>
      <c r="C1532" s="1" t="str">
        <f>IF(A1532=0,"",VLOOKUP(A1532,入力ファイル!B:T,4,FALSE))</f>
        <v/>
      </c>
      <c r="D1532" t="str">
        <f t="shared" si="46"/>
        <v/>
      </c>
      <c r="E1532" t="str">
        <f t="shared" si="47"/>
        <v/>
      </c>
      <c r="F1532">
        <f>IF(A1532=0,0,VLOOKUP(A1532,入力ファイル!B:T,5,FALSE))</f>
        <v>0</v>
      </c>
      <c r="G1532">
        <f>IF(A1532=0,0,VLOOKUP(VLOOKUP(A1532,入力ファイル!B:T,6,FALSE),vendors!A:E,5,FALSE))</f>
        <v>0</v>
      </c>
      <c r="H1532">
        <f>IF(A1532=0,0,VLOOKUP(A1532,入力ファイル!B:T,15,FALSE))</f>
        <v>0</v>
      </c>
      <c r="I1532" t="str">
        <f>IFERROR(VLOOKUP(A1532,subject_ids!A:B,2,FALSE),"")</f>
        <v/>
      </c>
      <c r="J1532">
        <f>IF(A1532=0,0,VLOOKUP(A1532,入力ファイル!B:T,17,FALSE))</f>
        <v>0</v>
      </c>
      <c r="K1532">
        <f>IF(A1532=0,0,VLOOKUP(A1532,入力ファイル!B:T,19,FALSE))</f>
        <v>0</v>
      </c>
    </row>
    <row r="1533" spans="1:11">
      <c r="A1533">
        <f>filter_input!E1533</f>
        <v>0</v>
      </c>
      <c r="B1533">
        <f>IF(A1533=0,0,VLOOKUP(A1533,入力ファイル!B:T,3,FALSE))</f>
        <v>0</v>
      </c>
      <c r="C1533" s="1" t="str">
        <f>IF(A1533=0,"",VLOOKUP(A1533,入力ファイル!B:T,4,FALSE))</f>
        <v/>
      </c>
      <c r="D1533" t="str">
        <f t="shared" si="46"/>
        <v/>
      </c>
      <c r="E1533" t="str">
        <f t="shared" si="47"/>
        <v/>
      </c>
      <c r="F1533">
        <f>IF(A1533=0,0,VLOOKUP(A1533,入力ファイル!B:T,5,FALSE))</f>
        <v>0</v>
      </c>
      <c r="G1533">
        <f>IF(A1533=0,0,VLOOKUP(VLOOKUP(A1533,入力ファイル!B:T,6,FALSE),vendors!A:E,5,FALSE))</f>
        <v>0</v>
      </c>
      <c r="H1533">
        <f>IF(A1533=0,0,VLOOKUP(A1533,入力ファイル!B:T,15,FALSE))</f>
        <v>0</v>
      </c>
      <c r="I1533" t="str">
        <f>IFERROR(VLOOKUP(A1533,subject_ids!A:B,2,FALSE),"")</f>
        <v/>
      </c>
      <c r="J1533">
        <f>IF(A1533=0,0,VLOOKUP(A1533,入力ファイル!B:T,17,FALSE))</f>
        <v>0</v>
      </c>
      <c r="K1533">
        <f>IF(A1533=0,0,VLOOKUP(A1533,入力ファイル!B:T,19,FALSE))</f>
        <v>0</v>
      </c>
    </row>
    <row r="1534" spans="1:11">
      <c r="A1534">
        <f>filter_input!E1534</f>
        <v>0</v>
      </c>
      <c r="B1534">
        <f>IF(A1534=0,0,VLOOKUP(A1534,入力ファイル!B:T,3,FALSE))</f>
        <v>0</v>
      </c>
      <c r="C1534" s="1" t="str">
        <f>IF(A1534=0,"",VLOOKUP(A1534,入力ファイル!B:T,4,FALSE))</f>
        <v/>
      </c>
      <c r="D1534" t="str">
        <f t="shared" si="46"/>
        <v/>
      </c>
      <c r="E1534" t="str">
        <f t="shared" si="47"/>
        <v/>
      </c>
      <c r="F1534">
        <f>IF(A1534=0,0,VLOOKUP(A1534,入力ファイル!B:T,5,FALSE))</f>
        <v>0</v>
      </c>
      <c r="G1534">
        <f>IF(A1534=0,0,VLOOKUP(VLOOKUP(A1534,入力ファイル!B:T,6,FALSE),vendors!A:E,5,FALSE))</f>
        <v>0</v>
      </c>
      <c r="H1534">
        <f>IF(A1534=0,0,VLOOKUP(A1534,入力ファイル!B:T,15,FALSE))</f>
        <v>0</v>
      </c>
      <c r="I1534" t="str">
        <f>IFERROR(VLOOKUP(A1534,subject_ids!A:B,2,FALSE),"")</f>
        <v/>
      </c>
      <c r="J1534">
        <f>IF(A1534=0,0,VLOOKUP(A1534,入力ファイル!B:T,17,FALSE))</f>
        <v>0</v>
      </c>
      <c r="K1534">
        <f>IF(A1534=0,0,VLOOKUP(A1534,入力ファイル!B:T,19,FALSE))</f>
        <v>0</v>
      </c>
    </row>
    <row r="1535" spans="1:11">
      <c r="A1535">
        <f>filter_input!E1535</f>
        <v>0</v>
      </c>
      <c r="B1535">
        <f>IF(A1535=0,0,VLOOKUP(A1535,入力ファイル!B:T,3,FALSE))</f>
        <v>0</v>
      </c>
      <c r="C1535" s="1" t="str">
        <f>IF(A1535=0,"",VLOOKUP(A1535,入力ファイル!B:T,4,FALSE))</f>
        <v/>
      </c>
      <c r="D1535" t="str">
        <f t="shared" si="46"/>
        <v/>
      </c>
      <c r="E1535" t="str">
        <f t="shared" si="47"/>
        <v/>
      </c>
      <c r="F1535">
        <f>IF(A1535=0,0,VLOOKUP(A1535,入力ファイル!B:T,5,FALSE))</f>
        <v>0</v>
      </c>
      <c r="G1535">
        <f>IF(A1535=0,0,VLOOKUP(VLOOKUP(A1535,入力ファイル!B:T,6,FALSE),vendors!A:E,5,FALSE))</f>
        <v>0</v>
      </c>
      <c r="H1535">
        <f>IF(A1535=0,0,VLOOKUP(A1535,入力ファイル!B:T,15,FALSE))</f>
        <v>0</v>
      </c>
      <c r="I1535" t="str">
        <f>IFERROR(VLOOKUP(A1535,subject_ids!A:B,2,FALSE),"")</f>
        <v/>
      </c>
      <c r="J1535">
        <f>IF(A1535=0,0,VLOOKUP(A1535,入力ファイル!B:T,17,FALSE))</f>
        <v>0</v>
      </c>
      <c r="K1535">
        <f>IF(A1535=0,0,VLOOKUP(A1535,入力ファイル!B:T,19,FALSE))</f>
        <v>0</v>
      </c>
    </row>
    <row r="1536" spans="1:11">
      <c r="A1536">
        <f>filter_input!E1536</f>
        <v>0</v>
      </c>
      <c r="B1536">
        <f>IF(A1536=0,0,VLOOKUP(A1536,入力ファイル!B:T,3,FALSE))</f>
        <v>0</v>
      </c>
      <c r="C1536" s="1" t="str">
        <f>IF(A1536=0,"",VLOOKUP(A1536,入力ファイル!B:T,4,FALSE))</f>
        <v/>
      </c>
      <c r="D1536" t="str">
        <f t="shared" si="46"/>
        <v/>
      </c>
      <c r="E1536" t="str">
        <f t="shared" si="47"/>
        <v/>
      </c>
      <c r="F1536">
        <f>IF(A1536=0,0,VLOOKUP(A1536,入力ファイル!B:T,5,FALSE))</f>
        <v>0</v>
      </c>
      <c r="G1536">
        <f>IF(A1536=0,0,VLOOKUP(VLOOKUP(A1536,入力ファイル!B:T,6,FALSE),vendors!A:E,5,FALSE))</f>
        <v>0</v>
      </c>
      <c r="H1536">
        <f>IF(A1536=0,0,VLOOKUP(A1536,入力ファイル!B:T,15,FALSE))</f>
        <v>0</v>
      </c>
      <c r="I1536" t="str">
        <f>IFERROR(VLOOKUP(A1536,subject_ids!A:B,2,FALSE),"")</f>
        <v/>
      </c>
      <c r="J1536">
        <f>IF(A1536=0,0,VLOOKUP(A1536,入力ファイル!B:T,17,FALSE))</f>
        <v>0</v>
      </c>
      <c r="K1536">
        <f>IF(A1536=0,0,VLOOKUP(A1536,入力ファイル!B:T,19,FALSE))</f>
        <v>0</v>
      </c>
    </row>
    <row r="1537" spans="1:11">
      <c r="A1537">
        <f>filter_input!E1537</f>
        <v>0</v>
      </c>
      <c r="B1537">
        <f>IF(A1537=0,0,VLOOKUP(A1537,入力ファイル!B:T,3,FALSE))</f>
        <v>0</v>
      </c>
      <c r="C1537" s="1" t="str">
        <f>IF(A1537=0,"",VLOOKUP(A1537,入力ファイル!B:T,4,FALSE))</f>
        <v/>
      </c>
      <c r="D1537" t="str">
        <f t="shared" si="46"/>
        <v/>
      </c>
      <c r="E1537" t="str">
        <f t="shared" si="47"/>
        <v/>
      </c>
      <c r="F1537">
        <f>IF(A1537=0,0,VLOOKUP(A1537,入力ファイル!B:T,5,FALSE))</f>
        <v>0</v>
      </c>
      <c r="G1537">
        <f>IF(A1537=0,0,VLOOKUP(VLOOKUP(A1537,入力ファイル!B:T,6,FALSE),vendors!A:E,5,FALSE))</f>
        <v>0</v>
      </c>
      <c r="H1537">
        <f>IF(A1537=0,0,VLOOKUP(A1537,入力ファイル!B:T,15,FALSE))</f>
        <v>0</v>
      </c>
      <c r="I1537" t="str">
        <f>IFERROR(VLOOKUP(A1537,subject_ids!A:B,2,FALSE),"")</f>
        <v/>
      </c>
      <c r="J1537">
        <f>IF(A1537=0,0,VLOOKUP(A1537,入力ファイル!B:T,17,FALSE))</f>
        <v>0</v>
      </c>
      <c r="K1537">
        <f>IF(A1537=0,0,VLOOKUP(A1537,入力ファイル!B:T,19,FALSE))</f>
        <v>0</v>
      </c>
    </row>
    <row r="1538" spans="1:11">
      <c r="A1538">
        <f>filter_input!E1538</f>
        <v>0</v>
      </c>
      <c r="B1538">
        <f>IF(A1538=0,0,VLOOKUP(A1538,入力ファイル!B:T,3,FALSE))</f>
        <v>0</v>
      </c>
      <c r="C1538" s="1" t="str">
        <f>IF(A1538=0,"",VLOOKUP(A1538,入力ファイル!B:T,4,FALSE))</f>
        <v/>
      </c>
      <c r="D1538" t="str">
        <f t="shared" si="46"/>
        <v/>
      </c>
      <c r="E1538" t="str">
        <f t="shared" si="47"/>
        <v/>
      </c>
      <c r="F1538">
        <f>IF(A1538=0,0,VLOOKUP(A1538,入力ファイル!B:T,5,FALSE))</f>
        <v>0</v>
      </c>
      <c r="G1538">
        <f>IF(A1538=0,0,VLOOKUP(VLOOKUP(A1538,入力ファイル!B:T,6,FALSE),vendors!A:E,5,FALSE))</f>
        <v>0</v>
      </c>
      <c r="H1538">
        <f>IF(A1538=0,0,VLOOKUP(A1538,入力ファイル!B:T,15,FALSE))</f>
        <v>0</v>
      </c>
      <c r="I1538" t="str">
        <f>IFERROR(VLOOKUP(A1538,subject_ids!A:B,2,FALSE),"")</f>
        <v/>
      </c>
      <c r="J1538">
        <f>IF(A1538=0,0,VLOOKUP(A1538,入力ファイル!B:T,17,FALSE))</f>
        <v>0</v>
      </c>
      <c r="K1538">
        <f>IF(A1538=0,0,VLOOKUP(A1538,入力ファイル!B:T,19,FALSE))</f>
        <v>0</v>
      </c>
    </row>
    <row r="1539" spans="1:11">
      <c r="A1539">
        <f>filter_input!E1539</f>
        <v>0</v>
      </c>
      <c r="B1539">
        <f>IF(A1539=0,0,VLOOKUP(A1539,入力ファイル!B:T,3,FALSE))</f>
        <v>0</v>
      </c>
      <c r="C1539" s="1" t="str">
        <f>IF(A1539=0,"",VLOOKUP(A1539,入力ファイル!B:T,4,FALSE))</f>
        <v/>
      </c>
      <c r="D1539" t="str">
        <f t="shared" ref="D1539:D1602" si="48">IF(A1539=0,"",YEAR(C1539))</f>
        <v/>
      </c>
      <c r="E1539" t="str">
        <f t="shared" ref="E1539:E1602" si="49">IF(A1539=0,"",INT(C1539*10000))</f>
        <v/>
      </c>
      <c r="F1539">
        <f>IF(A1539=0,0,VLOOKUP(A1539,入力ファイル!B:T,5,FALSE))</f>
        <v>0</v>
      </c>
      <c r="G1539">
        <f>IF(A1539=0,0,VLOOKUP(VLOOKUP(A1539,入力ファイル!B:T,6,FALSE),vendors!A:E,5,FALSE))</f>
        <v>0</v>
      </c>
      <c r="H1539">
        <f>IF(A1539=0,0,VLOOKUP(A1539,入力ファイル!B:T,15,FALSE))</f>
        <v>0</v>
      </c>
      <c r="I1539" t="str">
        <f>IFERROR(VLOOKUP(A1539,subject_ids!A:B,2,FALSE),"")</f>
        <v/>
      </c>
      <c r="J1539">
        <f>IF(A1539=0,0,VLOOKUP(A1539,入力ファイル!B:T,17,FALSE))</f>
        <v>0</v>
      </c>
      <c r="K1539">
        <f>IF(A1539=0,0,VLOOKUP(A1539,入力ファイル!B:T,19,FALSE))</f>
        <v>0</v>
      </c>
    </row>
    <row r="1540" spans="1:11">
      <c r="A1540">
        <f>filter_input!E1540</f>
        <v>0</v>
      </c>
      <c r="B1540">
        <f>IF(A1540=0,0,VLOOKUP(A1540,入力ファイル!B:T,3,FALSE))</f>
        <v>0</v>
      </c>
      <c r="C1540" s="1" t="str">
        <f>IF(A1540=0,"",VLOOKUP(A1540,入力ファイル!B:T,4,FALSE))</f>
        <v/>
      </c>
      <c r="D1540" t="str">
        <f t="shared" si="48"/>
        <v/>
      </c>
      <c r="E1540" t="str">
        <f t="shared" si="49"/>
        <v/>
      </c>
      <c r="F1540">
        <f>IF(A1540=0,0,VLOOKUP(A1540,入力ファイル!B:T,5,FALSE))</f>
        <v>0</v>
      </c>
      <c r="G1540">
        <f>IF(A1540=0,0,VLOOKUP(VLOOKUP(A1540,入力ファイル!B:T,6,FALSE),vendors!A:E,5,FALSE))</f>
        <v>0</v>
      </c>
      <c r="H1540">
        <f>IF(A1540=0,0,VLOOKUP(A1540,入力ファイル!B:T,15,FALSE))</f>
        <v>0</v>
      </c>
      <c r="I1540" t="str">
        <f>IFERROR(VLOOKUP(A1540,subject_ids!A:B,2,FALSE),"")</f>
        <v/>
      </c>
      <c r="J1540">
        <f>IF(A1540=0,0,VLOOKUP(A1540,入力ファイル!B:T,17,FALSE))</f>
        <v>0</v>
      </c>
      <c r="K1540">
        <f>IF(A1540=0,0,VLOOKUP(A1540,入力ファイル!B:T,19,FALSE))</f>
        <v>0</v>
      </c>
    </row>
    <row r="1541" spans="1:11">
      <c r="A1541">
        <f>filter_input!E1541</f>
        <v>0</v>
      </c>
      <c r="B1541">
        <f>IF(A1541=0,0,VLOOKUP(A1541,入力ファイル!B:T,3,FALSE))</f>
        <v>0</v>
      </c>
      <c r="C1541" s="1" t="str">
        <f>IF(A1541=0,"",VLOOKUP(A1541,入力ファイル!B:T,4,FALSE))</f>
        <v/>
      </c>
      <c r="D1541" t="str">
        <f t="shared" si="48"/>
        <v/>
      </c>
      <c r="E1541" t="str">
        <f t="shared" si="49"/>
        <v/>
      </c>
      <c r="F1541">
        <f>IF(A1541=0,0,VLOOKUP(A1541,入力ファイル!B:T,5,FALSE))</f>
        <v>0</v>
      </c>
      <c r="G1541">
        <f>IF(A1541=0,0,VLOOKUP(VLOOKUP(A1541,入力ファイル!B:T,6,FALSE),vendors!A:E,5,FALSE))</f>
        <v>0</v>
      </c>
      <c r="H1541">
        <f>IF(A1541=0,0,VLOOKUP(A1541,入力ファイル!B:T,15,FALSE))</f>
        <v>0</v>
      </c>
      <c r="I1541" t="str">
        <f>IFERROR(VLOOKUP(A1541,subject_ids!A:B,2,FALSE),"")</f>
        <v/>
      </c>
      <c r="J1541">
        <f>IF(A1541=0,0,VLOOKUP(A1541,入力ファイル!B:T,17,FALSE))</f>
        <v>0</v>
      </c>
      <c r="K1541">
        <f>IF(A1541=0,0,VLOOKUP(A1541,入力ファイル!B:T,19,FALSE))</f>
        <v>0</v>
      </c>
    </row>
    <row r="1542" spans="1:11">
      <c r="A1542">
        <f>filter_input!E1542</f>
        <v>0</v>
      </c>
      <c r="B1542">
        <f>IF(A1542=0,0,VLOOKUP(A1542,入力ファイル!B:T,3,FALSE))</f>
        <v>0</v>
      </c>
      <c r="C1542" s="1" t="str">
        <f>IF(A1542=0,"",VLOOKUP(A1542,入力ファイル!B:T,4,FALSE))</f>
        <v/>
      </c>
      <c r="D1542" t="str">
        <f t="shared" si="48"/>
        <v/>
      </c>
      <c r="E1542" t="str">
        <f t="shared" si="49"/>
        <v/>
      </c>
      <c r="F1542">
        <f>IF(A1542=0,0,VLOOKUP(A1542,入力ファイル!B:T,5,FALSE))</f>
        <v>0</v>
      </c>
      <c r="G1542">
        <f>IF(A1542=0,0,VLOOKUP(VLOOKUP(A1542,入力ファイル!B:T,6,FALSE),vendors!A:E,5,FALSE))</f>
        <v>0</v>
      </c>
      <c r="H1542">
        <f>IF(A1542=0,0,VLOOKUP(A1542,入力ファイル!B:T,15,FALSE))</f>
        <v>0</v>
      </c>
      <c r="I1542" t="str">
        <f>IFERROR(VLOOKUP(A1542,subject_ids!A:B,2,FALSE),"")</f>
        <v/>
      </c>
      <c r="J1542">
        <f>IF(A1542=0,0,VLOOKUP(A1542,入力ファイル!B:T,17,FALSE))</f>
        <v>0</v>
      </c>
      <c r="K1542">
        <f>IF(A1542=0,0,VLOOKUP(A1542,入力ファイル!B:T,19,FALSE))</f>
        <v>0</v>
      </c>
    </row>
    <row r="1543" spans="1:11">
      <c r="A1543">
        <f>filter_input!E1543</f>
        <v>0</v>
      </c>
      <c r="B1543">
        <f>IF(A1543=0,0,VLOOKUP(A1543,入力ファイル!B:T,3,FALSE))</f>
        <v>0</v>
      </c>
      <c r="C1543" s="1" t="str">
        <f>IF(A1543=0,"",VLOOKUP(A1543,入力ファイル!B:T,4,FALSE))</f>
        <v/>
      </c>
      <c r="D1543" t="str">
        <f t="shared" si="48"/>
        <v/>
      </c>
      <c r="E1543" t="str">
        <f t="shared" si="49"/>
        <v/>
      </c>
      <c r="F1543">
        <f>IF(A1543=0,0,VLOOKUP(A1543,入力ファイル!B:T,5,FALSE))</f>
        <v>0</v>
      </c>
      <c r="G1543">
        <f>IF(A1543=0,0,VLOOKUP(VLOOKUP(A1543,入力ファイル!B:T,6,FALSE),vendors!A:E,5,FALSE))</f>
        <v>0</v>
      </c>
      <c r="H1543">
        <f>IF(A1543=0,0,VLOOKUP(A1543,入力ファイル!B:T,15,FALSE))</f>
        <v>0</v>
      </c>
      <c r="I1543" t="str">
        <f>IFERROR(VLOOKUP(A1543,subject_ids!A:B,2,FALSE),"")</f>
        <v/>
      </c>
      <c r="J1543">
        <f>IF(A1543=0,0,VLOOKUP(A1543,入力ファイル!B:T,17,FALSE))</f>
        <v>0</v>
      </c>
      <c r="K1543">
        <f>IF(A1543=0,0,VLOOKUP(A1543,入力ファイル!B:T,19,FALSE))</f>
        <v>0</v>
      </c>
    </row>
    <row r="1544" spans="1:11">
      <c r="A1544">
        <f>filter_input!E1544</f>
        <v>0</v>
      </c>
      <c r="B1544">
        <f>IF(A1544=0,0,VLOOKUP(A1544,入力ファイル!B:T,3,FALSE))</f>
        <v>0</v>
      </c>
      <c r="C1544" s="1" t="str">
        <f>IF(A1544=0,"",VLOOKUP(A1544,入力ファイル!B:T,4,FALSE))</f>
        <v/>
      </c>
      <c r="D1544" t="str">
        <f t="shared" si="48"/>
        <v/>
      </c>
      <c r="E1544" t="str">
        <f t="shared" si="49"/>
        <v/>
      </c>
      <c r="F1544">
        <f>IF(A1544=0,0,VLOOKUP(A1544,入力ファイル!B:T,5,FALSE))</f>
        <v>0</v>
      </c>
      <c r="G1544">
        <f>IF(A1544=0,0,VLOOKUP(VLOOKUP(A1544,入力ファイル!B:T,6,FALSE),vendors!A:E,5,FALSE))</f>
        <v>0</v>
      </c>
      <c r="H1544">
        <f>IF(A1544=0,0,VLOOKUP(A1544,入力ファイル!B:T,15,FALSE))</f>
        <v>0</v>
      </c>
      <c r="I1544" t="str">
        <f>IFERROR(VLOOKUP(A1544,subject_ids!A:B,2,FALSE),"")</f>
        <v/>
      </c>
      <c r="J1544">
        <f>IF(A1544=0,0,VLOOKUP(A1544,入力ファイル!B:T,17,FALSE))</f>
        <v>0</v>
      </c>
      <c r="K1544">
        <f>IF(A1544=0,0,VLOOKUP(A1544,入力ファイル!B:T,19,FALSE))</f>
        <v>0</v>
      </c>
    </row>
    <row r="1545" spans="1:11">
      <c r="A1545">
        <f>filter_input!E1545</f>
        <v>0</v>
      </c>
      <c r="B1545">
        <f>IF(A1545=0,0,VLOOKUP(A1545,入力ファイル!B:T,3,FALSE))</f>
        <v>0</v>
      </c>
      <c r="C1545" s="1" t="str">
        <f>IF(A1545=0,"",VLOOKUP(A1545,入力ファイル!B:T,4,FALSE))</f>
        <v/>
      </c>
      <c r="D1545" t="str">
        <f t="shared" si="48"/>
        <v/>
      </c>
      <c r="E1545" t="str">
        <f t="shared" si="49"/>
        <v/>
      </c>
      <c r="F1545">
        <f>IF(A1545=0,0,VLOOKUP(A1545,入力ファイル!B:T,5,FALSE))</f>
        <v>0</v>
      </c>
      <c r="G1545">
        <f>IF(A1545=0,0,VLOOKUP(VLOOKUP(A1545,入力ファイル!B:T,6,FALSE),vendors!A:E,5,FALSE))</f>
        <v>0</v>
      </c>
      <c r="H1545">
        <f>IF(A1545=0,0,VLOOKUP(A1545,入力ファイル!B:T,15,FALSE))</f>
        <v>0</v>
      </c>
      <c r="I1545" t="str">
        <f>IFERROR(VLOOKUP(A1545,subject_ids!A:B,2,FALSE),"")</f>
        <v/>
      </c>
      <c r="J1545">
        <f>IF(A1545=0,0,VLOOKUP(A1545,入力ファイル!B:T,17,FALSE))</f>
        <v>0</v>
      </c>
      <c r="K1545">
        <f>IF(A1545=0,0,VLOOKUP(A1545,入力ファイル!B:T,19,FALSE))</f>
        <v>0</v>
      </c>
    </row>
    <row r="1546" spans="1:11">
      <c r="A1546">
        <f>filter_input!E1546</f>
        <v>0</v>
      </c>
      <c r="B1546">
        <f>IF(A1546=0,0,VLOOKUP(A1546,入力ファイル!B:T,3,FALSE))</f>
        <v>0</v>
      </c>
      <c r="C1546" s="1" t="str">
        <f>IF(A1546=0,"",VLOOKUP(A1546,入力ファイル!B:T,4,FALSE))</f>
        <v/>
      </c>
      <c r="D1546" t="str">
        <f t="shared" si="48"/>
        <v/>
      </c>
      <c r="E1546" t="str">
        <f t="shared" si="49"/>
        <v/>
      </c>
      <c r="F1546">
        <f>IF(A1546=0,0,VLOOKUP(A1546,入力ファイル!B:T,5,FALSE))</f>
        <v>0</v>
      </c>
      <c r="G1546">
        <f>IF(A1546=0,0,VLOOKUP(VLOOKUP(A1546,入力ファイル!B:T,6,FALSE),vendors!A:E,5,FALSE))</f>
        <v>0</v>
      </c>
      <c r="H1546">
        <f>IF(A1546=0,0,VLOOKUP(A1546,入力ファイル!B:T,15,FALSE))</f>
        <v>0</v>
      </c>
      <c r="I1546" t="str">
        <f>IFERROR(VLOOKUP(A1546,subject_ids!A:B,2,FALSE),"")</f>
        <v/>
      </c>
      <c r="J1546">
        <f>IF(A1546=0,0,VLOOKUP(A1546,入力ファイル!B:T,17,FALSE))</f>
        <v>0</v>
      </c>
      <c r="K1546">
        <f>IF(A1546=0,0,VLOOKUP(A1546,入力ファイル!B:T,19,FALSE))</f>
        <v>0</v>
      </c>
    </row>
    <row r="1547" spans="1:11">
      <c r="A1547">
        <f>filter_input!E1547</f>
        <v>0</v>
      </c>
      <c r="B1547">
        <f>IF(A1547=0,0,VLOOKUP(A1547,入力ファイル!B:T,3,FALSE))</f>
        <v>0</v>
      </c>
      <c r="C1547" s="1" t="str">
        <f>IF(A1547=0,"",VLOOKUP(A1547,入力ファイル!B:T,4,FALSE))</f>
        <v/>
      </c>
      <c r="D1547" t="str">
        <f t="shared" si="48"/>
        <v/>
      </c>
      <c r="E1547" t="str">
        <f t="shared" si="49"/>
        <v/>
      </c>
      <c r="F1547">
        <f>IF(A1547=0,0,VLOOKUP(A1547,入力ファイル!B:T,5,FALSE))</f>
        <v>0</v>
      </c>
      <c r="G1547">
        <f>IF(A1547=0,0,VLOOKUP(VLOOKUP(A1547,入力ファイル!B:T,6,FALSE),vendors!A:E,5,FALSE))</f>
        <v>0</v>
      </c>
      <c r="H1547">
        <f>IF(A1547=0,0,VLOOKUP(A1547,入力ファイル!B:T,15,FALSE))</f>
        <v>0</v>
      </c>
      <c r="I1547" t="str">
        <f>IFERROR(VLOOKUP(A1547,subject_ids!A:B,2,FALSE),"")</f>
        <v/>
      </c>
      <c r="J1547">
        <f>IF(A1547=0,0,VLOOKUP(A1547,入力ファイル!B:T,17,FALSE))</f>
        <v>0</v>
      </c>
      <c r="K1547">
        <f>IF(A1547=0,0,VLOOKUP(A1547,入力ファイル!B:T,19,FALSE))</f>
        <v>0</v>
      </c>
    </row>
    <row r="1548" spans="1:11">
      <c r="A1548">
        <f>filter_input!E1548</f>
        <v>0</v>
      </c>
      <c r="B1548">
        <f>IF(A1548=0,0,VLOOKUP(A1548,入力ファイル!B:T,3,FALSE))</f>
        <v>0</v>
      </c>
      <c r="C1548" s="1" t="str">
        <f>IF(A1548=0,"",VLOOKUP(A1548,入力ファイル!B:T,4,FALSE))</f>
        <v/>
      </c>
      <c r="D1548" t="str">
        <f t="shared" si="48"/>
        <v/>
      </c>
      <c r="E1548" t="str">
        <f t="shared" si="49"/>
        <v/>
      </c>
      <c r="F1548">
        <f>IF(A1548=0,0,VLOOKUP(A1548,入力ファイル!B:T,5,FALSE))</f>
        <v>0</v>
      </c>
      <c r="G1548">
        <f>IF(A1548=0,0,VLOOKUP(VLOOKUP(A1548,入力ファイル!B:T,6,FALSE),vendors!A:E,5,FALSE))</f>
        <v>0</v>
      </c>
      <c r="H1548">
        <f>IF(A1548=0,0,VLOOKUP(A1548,入力ファイル!B:T,15,FALSE))</f>
        <v>0</v>
      </c>
      <c r="I1548" t="str">
        <f>IFERROR(VLOOKUP(A1548,subject_ids!A:B,2,FALSE),"")</f>
        <v/>
      </c>
      <c r="J1548">
        <f>IF(A1548=0,0,VLOOKUP(A1548,入力ファイル!B:T,17,FALSE))</f>
        <v>0</v>
      </c>
      <c r="K1548">
        <f>IF(A1548=0,0,VLOOKUP(A1548,入力ファイル!B:T,19,FALSE))</f>
        <v>0</v>
      </c>
    </row>
    <row r="1549" spans="1:11">
      <c r="A1549">
        <f>filter_input!E1549</f>
        <v>0</v>
      </c>
      <c r="B1549">
        <f>IF(A1549=0,0,VLOOKUP(A1549,入力ファイル!B:T,3,FALSE))</f>
        <v>0</v>
      </c>
      <c r="C1549" s="1" t="str">
        <f>IF(A1549=0,"",VLOOKUP(A1549,入力ファイル!B:T,4,FALSE))</f>
        <v/>
      </c>
      <c r="D1549" t="str">
        <f t="shared" si="48"/>
        <v/>
      </c>
      <c r="E1549" t="str">
        <f t="shared" si="49"/>
        <v/>
      </c>
      <c r="F1549">
        <f>IF(A1549=0,0,VLOOKUP(A1549,入力ファイル!B:T,5,FALSE))</f>
        <v>0</v>
      </c>
      <c r="G1549">
        <f>IF(A1549=0,0,VLOOKUP(VLOOKUP(A1549,入力ファイル!B:T,6,FALSE),vendors!A:E,5,FALSE))</f>
        <v>0</v>
      </c>
      <c r="H1549">
        <f>IF(A1549=0,0,VLOOKUP(A1549,入力ファイル!B:T,15,FALSE))</f>
        <v>0</v>
      </c>
      <c r="I1549" t="str">
        <f>IFERROR(VLOOKUP(A1549,subject_ids!A:B,2,FALSE),"")</f>
        <v/>
      </c>
      <c r="J1549">
        <f>IF(A1549=0,0,VLOOKUP(A1549,入力ファイル!B:T,17,FALSE))</f>
        <v>0</v>
      </c>
      <c r="K1549">
        <f>IF(A1549=0,0,VLOOKUP(A1549,入力ファイル!B:T,19,FALSE))</f>
        <v>0</v>
      </c>
    </row>
    <row r="1550" spans="1:11">
      <c r="A1550">
        <f>filter_input!E1550</f>
        <v>0</v>
      </c>
      <c r="B1550">
        <f>IF(A1550=0,0,VLOOKUP(A1550,入力ファイル!B:T,3,FALSE))</f>
        <v>0</v>
      </c>
      <c r="C1550" s="1" t="str">
        <f>IF(A1550=0,"",VLOOKUP(A1550,入力ファイル!B:T,4,FALSE))</f>
        <v/>
      </c>
      <c r="D1550" t="str">
        <f t="shared" si="48"/>
        <v/>
      </c>
      <c r="E1550" t="str">
        <f t="shared" si="49"/>
        <v/>
      </c>
      <c r="F1550">
        <f>IF(A1550=0,0,VLOOKUP(A1550,入力ファイル!B:T,5,FALSE))</f>
        <v>0</v>
      </c>
      <c r="G1550">
        <f>IF(A1550=0,0,VLOOKUP(VLOOKUP(A1550,入力ファイル!B:T,6,FALSE),vendors!A:E,5,FALSE))</f>
        <v>0</v>
      </c>
      <c r="H1550">
        <f>IF(A1550=0,0,VLOOKUP(A1550,入力ファイル!B:T,15,FALSE))</f>
        <v>0</v>
      </c>
      <c r="I1550" t="str">
        <f>IFERROR(VLOOKUP(A1550,subject_ids!A:B,2,FALSE),"")</f>
        <v/>
      </c>
      <c r="J1550">
        <f>IF(A1550=0,0,VLOOKUP(A1550,入力ファイル!B:T,17,FALSE))</f>
        <v>0</v>
      </c>
      <c r="K1550">
        <f>IF(A1550=0,0,VLOOKUP(A1550,入力ファイル!B:T,19,FALSE))</f>
        <v>0</v>
      </c>
    </row>
    <row r="1551" spans="1:11">
      <c r="A1551">
        <f>filter_input!E1551</f>
        <v>0</v>
      </c>
      <c r="B1551">
        <f>IF(A1551=0,0,VLOOKUP(A1551,入力ファイル!B:T,3,FALSE))</f>
        <v>0</v>
      </c>
      <c r="C1551" s="1" t="str">
        <f>IF(A1551=0,"",VLOOKUP(A1551,入力ファイル!B:T,4,FALSE))</f>
        <v/>
      </c>
      <c r="D1551" t="str">
        <f t="shared" si="48"/>
        <v/>
      </c>
      <c r="E1551" t="str">
        <f t="shared" si="49"/>
        <v/>
      </c>
      <c r="F1551">
        <f>IF(A1551=0,0,VLOOKUP(A1551,入力ファイル!B:T,5,FALSE))</f>
        <v>0</v>
      </c>
      <c r="G1551">
        <f>IF(A1551=0,0,VLOOKUP(VLOOKUP(A1551,入力ファイル!B:T,6,FALSE),vendors!A:E,5,FALSE))</f>
        <v>0</v>
      </c>
      <c r="H1551">
        <f>IF(A1551=0,0,VLOOKUP(A1551,入力ファイル!B:T,15,FALSE))</f>
        <v>0</v>
      </c>
      <c r="I1551" t="str">
        <f>IFERROR(VLOOKUP(A1551,subject_ids!A:B,2,FALSE),"")</f>
        <v/>
      </c>
      <c r="J1551">
        <f>IF(A1551=0,0,VLOOKUP(A1551,入力ファイル!B:T,17,FALSE))</f>
        <v>0</v>
      </c>
      <c r="K1551">
        <f>IF(A1551=0,0,VLOOKUP(A1551,入力ファイル!B:T,19,FALSE))</f>
        <v>0</v>
      </c>
    </row>
    <row r="1552" spans="1:11">
      <c r="A1552">
        <f>filter_input!E1552</f>
        <v>0</v>
      </c>
      <c r="B1552">
        <f>IF(A1552=0,0,VLOOKUP(A1552,入力ファイル!B:T,3,FALSE))</f>
        <v>0</v>
      </c>
      <c r="C1552" s="1" t="str">
        <f>IF(A1552=0,"",VLOOKUP(A1552,入力ファイル!B:T,4,FALSE))</f>
        <v/>
      </c>
      <c r="D1552" t="str">
        <f t="shared" si="48"/>
        <v/>
      </c>
      <c r="E1552" t="str">
        <f t="shared" si="49"/>
        <v/>
      </c>
      <c r="F1552">
        <f>IF(A1552=0,0,VLOOKUP(A1552,入力ファイル!B:T,5,FALSE))</f>
        <v>0</v>
      </c>
      <c r="G1552">
        <f>IF(A1552=0,0,VLOOKUP(VLOOKUP(A1552,入力ファイル!B:T,6,FALSE),vendors!A:E,5,FALSE))</f>
        <v>0</v>
      </c>
      <c r="H1552">
        <f>IF(A1552=0,0,VLOOKUP(A1552,入力ファイル!B:T,15,FALSE))</f>
        <v>0</v>
      </c>
      <c r="I1552" t="str">
        <f>IFERROR(VLOOKUP(A1552,subject_ids!A:B,2,FALSE),"")</f>
        <v/>
      </c>
      <c r="J1552">
        <f>IF(A1552=0,0,VLOOKUP(A1552,入力ファイル!B:T,17,FALSE))</f>
        <v>0</v>
      </c>
      <c r="K1552">
        <f>IF(A1552=0,0,VLOOKUP(A1552,入力ファイル!B:T,19,FALSE))</f>
        <v>0</v>
      </c>
    </row>
    <row r="1553" spans="1:11">
      <c r="A1553">
        <f>filter_input!E1553</f>
        <v>0</v>
      </c>
      <c r="B1553">
        <f>IF(A1553=0,0,VLOOKUP(A1553,入力ファイル!B:T,3,FALSE))</f>
        <v>0</v>
      </c>
      <c r="C1553" s="1" t="str">
        <f>IF(A1553=0,"",VLOOKUP(A1553,入力ファイル!B:T,4,FALSE))</f>
        <v/>
      </c>
      <c r="D1553" t="str">
        <f t="shared" si="48"/>
        <v/>
      </c>
      <c r="E1553" t="str">
        <f t="shared" si="49"/>
        <v/>
      </c>
      <c r="F1553">
        <f>IF(A1553=0,0,VLOOKUP(A1553,入力ファイル!B:T,5,FALSE))</f>
        <v>0</v>
      </c>
      <c r="G1553">
        <f>IF(A1553=0,0,VLOOKUP(VLOOKUP(A1553,入力ファイル!B:T,6,FALSE),vendors!A:E,5,FALSE))</f>
        <v>0</v>
      </c>
      <c r="H1553">
        <f>IF(A1553=0,0,VLOOKUP(A1553,入力ファイル!B:T,15,FALSE))</f>
        <v>0</v>
      </c>
      <c r="I1553" t="str">
        <f>IFERROR(VLOOKUP(A1553,subject_ids!A:B,2,FALSE),"")</f>
        <v/>
      </c>
      <c r="J1553">
        <f>IF(A1553=0,0,VLOOKUP(A1553,入力ファイル!B:T,17,FALSE))</f>
        <v>0</v>
      </c>
      <c r="K1553">
        <f>IF(A1553=0,0,VLOOKUP(A1553,入力ファイル!B:T,19,FALSE))</f>
        <v>0</v>
      </c>
    </row>
    <row r="1554" spans="1:11">
      <c r="A1554">
        <f>filter_input!E1554</f>
        <v>0</v>
      </c>
      <c r="B1554">
        <f>IF(A1554=0,0,VLOOKUP(A1554,入力ファイル!B:T,3,FALSE))</f>
        <v>0</v>
      </c>
      <c r="C1554" s="1" t="str">
        <f>IF(A1554=0,"",VLOOKUP(A1554,入力ファイル!B:T,4,FALSE))</f>
        <v/>
      </c>
      <c r="D1554" t="str">
        <f t="shared" si="48"/>
        <v/>
      </c>
      <c r="E1554" t="str">
        <f t="shared" si="49"/>
        <v/>
      </c>
      <c r="F1554">
        <f>IF(A1554=0,0,VLOOKUP(A1554,入力ファイル!B:T,5,FALSE))</f>
        <v>0</v>
      </c>
      <c r="G1554">
        <f>IF(A1554=0,0,VLOOKUP(VLOOKUP(A1554,入力ファイル!B:T,6,FALSE),vendors!A:E,5,FALSE))</f>
        <v>0</v>
      </c>
      <c r="H1554">
        <f>IF(A1554=0,0,VLOOKUP(A1554,入力ファイル!B:T,15,FALSE))</f>
        <v>0</v>
      </c>
      <c r="I1554" t="str">
        <f>IFERROR(VLOOKUP(A1554,subject_ids!A:B,2,FALSE),"")</f>
        <v/>
      </c>
      <c r="J1554">
        <f>IF(A1554=0,0,VLOOKUP(A1554,入力ファイル!B:T,17,FALSE))</f>
        <v>0</v>
      </c>
      <c r="K1554">
        <f>IF(A1554=0,0,VLOOKUP(A1554,入力ファイル!B:T,19,FALSE))</f>
        <v>0</v>
      </c>
    </row>
    <row r="1555" spans="1:11">
      <c r="A1555">
        <f>filter_input!E1555</f>
        <v>0</v>
      </c>
      <c r="B1555">
        <f>IF(A1555=0,0,VLOOKUP(A1555,入力ファイル!B:T,3,FALSE))</f>
        <v>0</v>
      </c>
      <c r="C1555" s="1" t="str">
        <f>IF(A1555=0,"",VLOOKUP(A1555,入力ファイル!B:T,4,FALSE))</f>
        <v/>
      </c>
      <c r="D1555" t="str">
        <f t="shared" si="48"/>
        <v/>
      </c>
      <c r="E1555" t="str">
        <f t="shared" si="49"/>
        <v/>
      </c>
      <c r="F1555">
        <f>IF(A1555=0,0,VLOOKUP(A1555,入力ファイル!B:T,5,FALSE))</f>
        <v>0</v>
      </c>
      <c r="G1555">
        <f>IF(A1555=0,0,VLOOKUP(VLOOKUP(A1555,入力ファイル!B:T,6,FALSE),vendors!A:E,5,FALSE))</f>
        <v>0</v>
      </c>
      <c r="H1555">
        <f>IF(A1555=0,0,VLOOKUP(A1555,入力ファイル!B:T,15,FALSE))</f>
        <v>0</v>
      </c>
      <c r="I1555" t="str">
        <f>IFERROR(VLOOKUP(A1555,subject_ids!A:B,2,FALSE),"")</f>
        <v/>
      </c>
      <c r="J1555">
        <f>IF(A1555=0,0,VLOOKUP(A1555,入力ファイル!B:T,17,FALSE))</f>
        <v>0</v>
      </c>
      <c r="K1555">
        <f>IF(A1555=0,0,VLOOKUP(A1555,入力ファイル!B:T,19,FALSE))</f>
        <v>0</v>
      </c>
    </row>
    <row r="1556" spans="1:11">
      <c r="A1556">
        <f>filter_input!E1556</f>
        <v>0</v>
      </c>
      <c r="B1556">
        <f>IF(A1556=0,0,VLOOKUP(A1556,入力ファイル!B:T,3,FALSE))</f>
        <v>0</v>
      </c>
      <c r="C1556" s="1" t="str">
        <f>IF(A1556=0,"",VLOOKUP(A1556,入力ファイル!B:T,4,FALSE))</f>
        <v/>
      </c>
      <c r="D1556" t="str">
        <f t="shared" si="48"/>
        <v/>
      </c>
      <c r="E1556" t="str">
        <f t="shared" si="49"/>
        <v/>
      </c>
      <c r="F1556">
        <f>IF(A1556=0,0,VLOOKUP(A1556,入力ファイル!B:T,5,FALSE))</f>
        <v>0</v>
      </c>
      <c r="G1556">
        <f>IF(A1556=0,0,VLOOKUP(VLOOKUP(A1556,入力ファイル!B:T,6,FALSE),vendors!A:E,5,FALSE))</f>
        <v>0</v>
      </c>
      <c r="H1556">
        <f>IF(A1556=0,0,VLOOKUP(A1556,入力ファイル!B:T,15,FALSE))</f>
        <v>0</v>
      </c>
      <c r="I1556" t="str">
        <f>IFERROR(VLOOKUP(A1556,subject_ids!A:B,2,FALSE),"")</f>
        <v/>
      </c>
      <c r="J1556">
        <f>IF(A1556=0,0,VLOOKUP(A1556,入力ファイル!B:T,17,FALSE))</f>
        <v>0</v>
      </c>
      <c r="K1556">
        <f>IF(A1556=0,0,VLOOKUP(A1556,入力ファイル!B:T,19,FALSE))</f>
        <v>0</v>
      </c>
    </row>
    <row r="1557" spans="1:11">
      <c r="A1557">
        <f>filter_input!E1557</f>
        <v>0</v>
      </c>
      <c r="B1557">
        <f>IF(A1557=0,0,VLOOKUP(A1557,入力ファイル!B:T,3,FALSE))</f>
        <v>0</v>
      </c>
      <c r="C1557" s="1" t="str">
        <f>IF(A1557=0,"",VLOOKUP(A1557,入力ファイル!B:T,4,FALSE))</f>
        <v/>
      </c>
      <c r="D1557" t="str">
        <f t="shared" si="48"/>
        <v/>
      </c>
      <c r="E1557" t="str">
        <f t="shared" si="49"/>
        <v/>
      </c>
      <c r="F1557">
        <f>IF(A1557=0,0,VLOOKUP(A1557,入力ファイル!B:T,5,FALSE))</f>
        <v>0</v>
      </c>
      <c r="G1557">
        <f>IF(A1557=0,0,VLOOKUP(VLOOKUP(A1557,入力ファイル!B:T,6,FALSE),vendors!A:E,5,FALSE))</f>
        <v>0</v>
      </c>
      <c r="H1557">
        <f>IF(A1557=0,0,VLOOKUP(A1557,入力ファイル!B:T,15,FALSE))</f>
        <v>0</v>
      </c>
      <c r="I1557" t="str">
        <f>IFERROR(VLOOKUP(A1557,subject_ids!A:B,2,FALSE),"")</f>
        <v/>
      </c>
      <c r="J1557">
        <f>IF(A1557=0,0,VLOOKUP(A1557,入力ファイル!B:T,17,FALSE))</f>
        <v>0</v>
      </c>
      <c r="K1557">
        <f>IF(A1557=0,0,VLOOKUP(A1557,入力ファイル!B:T,19,FALSE))</f>
        <v>0</v>
      </c>
    </row>
    <row r="1558" spans="1:11">
      <c r="A1558">
        <f>filter_input!E1558</f>
        <v>0</v>
      </c>
      <c r="B1558">
        <f>IF(A1558=0,0,VLOOKUP(A1558,入力ファイル!B:T,3,FALSE))</f>
        <v>0</v>
      </c>
      <c r="C1558" s="1" t="str">
        <f>IF(A1558=0,"",VLOOKUP(A1558,入力ファイル!B:T,4,FALSE))</f>
        <v/>
      </c>
      <c r="D1558" t="str">
        <f t="shared" si="48"/>
        <v/>
      </c>
      <c r="E1558" t="str">
        <f t="shared" si="49"/>
        <v/>
      </c>
      <c r="F1558">
        <f>IF(A1558=0,0,VLOOKUP(A1558,入力ファイル!B:T,5,FALSE))</f>
        <v>0</v>
      </c>
      <c r="G1558">
        <f>IF(A1558=0,0,VLOOKUP(VLOOKUP(A1558,入力ファイル!B:T,6,FALSE),vendors!A:E,5,FALSE))</f>
        <v>0</v>
      </c>
      <c r="H1558">
        <f>IF(A1558=0,0,VLOOKUP(A1558,入力ファイル!B:T,15,FALSE))</f>
        <v>0</v>
      </c>
      <c r="I1558" t="str">
        <f>IFERROR(VLOOKUP(A1558,subject_ids!A:B,2,FALSE),"")</f>
        <v/>
      </c>
      <c r="J1558">
        <f>IF(A1558=0,0,VLOOKUP(A1558,入力ファイル!B:T,17,FALSE))</f>
        <v>0</v>
      </c>
      <c r="K1558">
        <f>IF(A1558=0,0,VLOOKUP(A1558,入力ファイル!B:T,19,FALSE))</f>
        <v>0</v>
      </c>
    </row>
    <row r="1559" spans="1:11">
      <c r="A1559">
        <f>filter_input!E1559</f>
        <v>0</v>
      </c>
      <c r="B1559">
        <f>IF(A1559=0,0,VLOOKUP(A1559,入力ファイル!B:T,3,FALSE))</f>
        <v>0</v>
      </c>
      <c r="C1559" s="1" t="str">
        <f>IF(A1559=0,"",VLOOKUP(A1559,入力ファイル!B:T,4,FALSE))</f>
        <v/>
      </c>
      <c r="D1559" t="str">
        <f t="shared" si="48"/>
        <v/>
      </c>
      <c r="E1559" t="str">
        <f t="shared" si="49"/>
        <v/>
      </c>
      <c r="F1559">
        <f>IF(A1559=0,0,VLOOKUP(A1559,入力ファイル!B:T,5,FALSE))</f>
        <v>0</v>
      </c>
      <c r="G1559">
        <f>IF(A1559=0,0,VLOOKUP(VLOOKUP(A1559,入力ファイル!B:T,6,FALSE),vendors!A:E,5,FALSE))</f>
        <v>0</v>
      </c>
      <c r="H1559">
        <f>IF(A1559=0,0,VLOOKUP(A1559,入力ファイル!B:T,15,FALSE))</f>
        <v>0</v>
      </c>
      <c r="I1559" t="str">
        <f>IFERROR(VLOOKUP(A1559,subject_ids!A:B,2,FALSE),"")</f>
        <v/>
      </c>
      <c r="J1559">
        <f>IF(A1559=0,0,VLOOKUP(A1559,入力ファイル!B:T,17,FALSE))</f>
        <v>0</v>
      </c>
      <c r="K1559">
        <f>IF(A1559=0,0,VLOOKUP(A1559,入力ファイル!B:T,19,FALSE))</f>
        <v>0</v>
      </c>
    </row>
    <row r="1560" spans="1:11">
      <c r="A1560">
        <f>filter_input!E1560</f>
        <v>0</v>
      </c>
      <c r="B1560">
        <f>IF(A1560=0,0,VLOOKUP(A1560,入力ファイル!B:T,3,FALSE))</f>
        <v>0</v>
      </c>
      <c r="C1560" s="1" t="str">
        <f>IF(A1560=0,"",VLOOKUP(A1560,入力ファイル!B:T,4,FALSE))</f>
        <v/>
      </c>
      <c r="D1560" t="str">
        <f t="shared" si="48"/>
        <v/>
      </c>
      <c r="E1560" t="str">
        <f t="shared" si="49"/>
        <v/>
      </c>
      <c r="F1560">
        <f>IF(A1560=0,0,VLOOKUP(A1560,入力ファイル!B:T,5,FALSE))</f>
        <v>0</v>
      </c>
      <c r="G1560">
        <f>IF(A1560=0,0,VLOOKUP(VLOOKUP(A1560,入力ファイル!B:T,6,FALSE),vendors!A:E,5,FALSE))</f>
        <v>0</v>
      </c>
      <c r="H1560">
        <f>IF(A1560=0,0,VLOOKUP(A1560,入力ファイル!B:T,15,FALSE))</f>
        <v>0</v>
      </c>
      <c r="I1560" t="str">
        <f>IFERROR(VLOOKUP(A1560,subject_ids!A:B,2,FALSE),"")</f>
        <v/>
      </c>
      <c r="J1560">
        <f>IF(A1560=0,0,VLOOKUP(A1560,入力ファイル!B:T,17,FALSE))</f>
        <v>0</v>
      </c>
      <c r="K1560">
        <f>IF(A1560=0,0,VLOOKUP(A1560,入力ファイル!B:T,19,FALSE))</f>
        <v>0</v>
      </c>
    </row>
    <row r="1561" spans="1:11">
      <c r="A1561">
        <f>filter_input!E1561</f>
        <v>0</v>
      </c>
      <c r="B1561">
        <f>IF(A1561=0,0,VLOOKUP(A1561,入力ファイル!B:T,3,FALSE))</f>
        <v>0</v>
      </c>
      <c r="C1561" s="1" t="str">
        <f>IF(A1561=0,"",VLOOKUP(A1561,入力ファイル!B:T,4,FALSE))</f>
        <v/>
      </c>
      <c r="D1561" t="str">
        <f t="shared" si="48"/>
        <v/>
      </c>
      <c r="E1561" t="str">
        <f t="shared" si="49"/>
        <v/>
      </c>
      <c r="F1561">
        <f>IF(A1561=0,0,VLOOKUP(A1561,入力ファイル!B:T,5,FALSE))</f>
        <v>0</v>
      </c>
      <c r="G1561">
        <f>IF(A1561=0,0,VLOOKUP(VLOOKUP(A1561,入力ファイル!B:T,6,FALSE),vendors!A:E,5,FALSE))</f>
        <v>0</v>
      </c>
      <c r="H1561">
        <f>IF(A1561=0,0,VLOOKUP(A1561,入力ファイル!B:T,15,FALSE))</f>
        <v>0</v>
      </c>
      <c r="I1561" t="str">
        <f>IFERROR(VLOOKUP(A1561,subject_ids!A:B,2,FALSE),"")</f>
        <v/>
      </c>
      <c r="J1561">
        <f>IF(A1561=0,0,VLOOKUP(A1561,入力ファイル!B:T,17,FALSE))</f>
        <v>0</v>
      </c>
      <c r="K1561">
        <f>IF(A1561=0,0,VLOOKUP(A1561,入力ファイル!B:T,19,FALSE))</f>
        <v>0</v>
      </c>
    </row>
    <row r="1562" spans="1:11">
      <c r="A1562">
        <f>filter_input!E1562</f>
        <v>0</v>
      </c>
      <c r="B1562">
        <f>IF(A1562=0,0,VLOOKUP(A1562,入力ファイル!B:T,3,FALSE))</f>
        <v>0</v>
      </c>
      <c r="C1562" s="1" t="str">
        <f>IF(A1562=0,"",VLOOKUP(A1562,入力ファイル!B:T,4,FALSE))</f>
        <v/>
      </c>
      <c r="D1562" t="str">
        <f t="shared" si="48"/>
        <v/>
      </c>
      <c r="E1562" t="str">
        <f t="shared" si="49"/>
        <v/>
      </c>
      <c r="F1562">
        <f>IF(A1562=0,0,VLOOKUP(A1562,入力ファイル!B:T,5,FALSE))</f>
        <v>0</v>
      </c>
      <c r="G1562">
        <f>IF(A1562=0,0,VLOOKUP(VLOOKUP(A1562,入力ファイル!B:T,6,FALSE),vendors!A:E,5,FALSE))</f>
        <v>0</v>
      </c>
      <c r="H1562">
        <f>IF(A1562=0,0,VLOOKUP(A1562,入力ファイル!B:T,15,FALSE))</f>
        <v>0</v>
      </c>
      <c r="I1562" t="str">
        <f>IFERROR(VLOOKUP(A1562,subject_ids!A:B,2,FALSE),"")</f>
        <v/>
      </c>
      <c r="J1562">
        <f>IF(A1562=0,0,VLOOKUP(A1562,入力ファイル!B:T,17,FALSE))</f>
        <v>0</v>
      </c>
      <c r="K1562">
        <f>IF(A1562=0,0,VLOOKUP(A1562,入力ファイル!B:T,19,FALSE))</f>
        <v>0</v>
      </c>
    </row>
    <row r="1563" spans="1:11">
      <c r="A1563">
        <f>filter_input!E1563</f>
        <v>0</v>
      </c>
      <c r="B1563">
        <f>IF(A1563=0,0,VLOOKUP(A1563,入力ファイル!B:T,3,FALSE))</f>
        <v>0</v>
      </c>
      <c r="C1563" s="1" t="str">
        <f>IF(A1563=0,"",VLOOKUP(A1563,入力ファイル!B:T,4,FALSE))</f>
        <v/>
      </c>
      <c r="D1563" t="str">
        <f t="shared" si="48"/>
        <v/>
      </c>
      <c r="E1563" t="str">
        <f t="shared" si="49"/>
        <v/>
      </c>
      <c r="F1563">
        <f>IF(A1563=0,0,VLOOKUP(A1563,入力ファイル!B:T,5,FALSE))</f>
        <v>0</v>
      </c>
      <c r="G1563">
        <f>IF(A1563=0,0,VLOOKUP(VLOOKUP(A1563,入力ファイル!B:T,6,FALSE),vendors!A:E,5,FALSE))</f>
        <v>0</v>
      </c>
      <c r="H1563">
        <f>IF(A1563=0,0,VLOOKUP(A1563,入力ファイル!B:T,15,FALSE))</f>
        <v>0</v>
      </c>
      <c r="I1563" t="str">
        <f>IFERROR(VLOOKUP(A1563,subject_ids!A:B,2,FALSE),"")</f>
        <v/>
      </c>
      <c r="J1563">
        <f>IF(A1563=0,0,VLOOKUP(A1563,入力ファイル!B:T,17,FALSE))</f>
        <v>0</v>
      </c>
      <c r="K1563">
        <f>IF(A1563=0,0,VLOOKUP(A1563,入力ファイル!B:T,19,FALSE))</f>
        <v>0</v>
      </c>
    </row>
    <row r="1564" spans="1:11">
      <c r="A1564">
        <f>filter_input!E1564</f>
        <v>0</v>
      </c>
      <c r="B1564">
        <f>IF(A1564=0,0,VLOOKUP(A1564,入力ファイル!B:T,3,FALSE))</f>
        <v>0</v>
      </c>
      <c r="C1564" s="1" t="str">
        <f>IF(A1564=0,"",VLOOKUP(A1564,入力ファイル!B:T,4,FALSE))</f>
        <v/>
      </c>
      <c r="D1564" t="str">
        <f t="shared" si="48"/>
        <v/>
      </c>
      <c r="E1564" t="str">
        <f t="shared" si="49"/>
        <v/>
      </c>
      <c r="F1564">
        <f>IF(A1564=0,0,VLOOKUP(A1564,入力ファイル!B:T,5,FALSE))</f>
        <v>0</v>
      </c>
      <c r="G1564">
        <f>IF(A1564=0,0,VLOOKUP(VLOOKUP(A1564,入力ファイル!B:T,6,FALSE),vendors!A:E,5,FALSE))</f>
        <v>0</v>
      </c>
      <c r="H1564">
        <f>IF(A1564=0,0,VLOOKUP(A1564,入力ファイル!B:T,15,FALSE))</f>
        <v>0</v>
      </c>
      <c r="I1564" t="str">
        <f>IFERROR(VLOOKUP(A1564,subject_ids!A:B,2,FALSE),"")</f>
        <v/>
      </c>
      <c r="J1564">
        <f>IF(A1564=0,0,VLOOKUP(A1564,入力ファイル!B:T,17,FALSE))</f>
        <v>0</v>
      </c>
      <c r="K1564">
        <f>IF(A1564=0,0,VLOOKUP(A1564,入力ファイル!B:T,19,FALSE))</f>
        <v>0</v>
      </c>
    </row>
    <row r="1565" spans="1:11">
      <c r="A1565">
        <f>filter_input!E1565</f>
        <v>0</v>
      </c>
      <c r="B1565">
        <f>IF(A1565=0,0,VLOOKUP(A1565,入力ファイル!B:T,3,FALSE))</f>
        <v>0</v>
      </c>
      <c r="C1565" s="1" t="str">
        <f>IF(A1565=0,"",VLOOKUP(A1565,入力ファイル!B:T,4,FALSE))</f>
        <v/>
      </c>
      <c r="D1565" t="str">
        <f t="shared" si="48"/>
        <v/>
      </c>
      <c r="E1565" t="str">
        <f t="shared" si="49"/>
        <v/>
      </c>
      <c r="F1565">
        <f>IF(A1565=0,0,VLOOKUP(A1565,入力ファイル!B:T,5,FALSE))</f>
        <v>0</v>
      </c>
      <c r="G1565">
        <f>IF(A1565=0,0,VLOOKUP(VLOOKUP(A1565,入力ファイル!B:T,6,FALSE),vendors!A:E,5,FALSE))</f>
        <v>0</v>
      </c>
      <c r="H1565">
        <f>IF(A1565=0,0,VLOOKUP(A1565,入力ファイル!B:T,15,FALSE))</f>
        <v>0</v>
      </c>
      <c r="I1565" t="str">
        <f>IFERROR(VLOOKUP(A1565,subject_ids!A:B,2,FALSE),"")</f>
        <v/>
      </c>
      <c r="J1565">
        <f>IF(A1565=0,0,VLOOKUP(A1565,入力ファイル!B:T,17,FALSE))</f>
        <v>0</v>
      </c>
      <c r="K1565">
        <f>IF(A1565=0,0,VLOOKUP(A1565,入力ファイル!B:T,19,FALSE))</f>
        <v>0</v>
      </c>
    </row>
    <row r="1566" spans="1:11">
      <c r="A1566">
        <f>filter_input!E1566</f>
        <v>0</v>
      </c>
      <c r="B1566">
        <f>IF(A1566=0,0,VLOOKUP(A1566,入力ファイル!B:T,3,FALSE))</f>
        <v>0</v>
      </c>
      <c r="C1566" s="1" t="str">
        <f>IF(A1566=0,"",VLOOKUP(A1566,入力ファイル!B:T,4,FALSE))</f>
        <v/>
      </c>
      <c r="D1566" t="str">
        <f t="shared" si="48"/>
        <v/>
      </c>
      <c r="E1566" t="str">
        <f t="shared" si="49"/>
        <v/>
      </c>
      <c r="F1566">
        <f>IF(A1566=0,0,VLOOKUP(A1566,入力ファイル!B:T,5,FALSE))</f>
        <v>0</v>
      </c>
      <c r="G1566">
        <f>IF(A1566=0,0,VLOOKUP(VLOOKUP(A1566,入力ファイル!B:T,6,FALSE),vendors!A:E,5,FALSE))</f>
        <v>0</v>
      </c>
      <c r="H1566">
        <f>IF(A1566=0,0,VLOOKUP(A1566,入力ファイル!B:T,15,FALSE))</f>
        <v>0</v>
      </c>
      <c r="I1566" t="str">
        <f>IFERROR(VLOOKUP(A1566,subject_ids!A:B,2,FALSE),"")</f>
        <v/>
      </c>
      <c r="J1566">
        <f>IF(A1566=0,0,VLOOKUP(A1566,入力ファイル!B:T,17,FALSE))</f>
        <v>0</v>
      </c>
      <c r="K1566">
        <f>IF(A1566=0,0,VLOOKUP(A1566,入力ファイル!B:T,19,FALSE))</f>
        <v>0</v>
      </c>
    </row>
    <row r="1567" spans="1:11">
      <c r="A1567">
        <f>filter_input!E1567</f>
        <v>0</v>
      </c>
      <c r="B1567">
        <f>IF(A1567=0,0,VLOOKUP(A1567,入力ファイル!B:T,3,FALSE))</f>
        <v>0</v>
      </c>
      <c r="C1567" s="1" t="str">
        <f>IF(A1567=0,"",VLOOKUP(A1567,入力ファイル!B:T,4,FALSE))</f>
        <v/>
      </c>
      <c r="D1567" t="str">
        <f t="shared" si="48"/>
        <v/>
      </c>
      <c r="E1567" t="str">
        <f t="shared" si="49"/>
        <v/>
      </c>
      <c r="F1567">
        <f>IF(A1567=0,0,VLOOKUP(A1567,入力ファイル!B:T,5,FALSE))</f>
        <v>0</v>
      </c>
      <c r="G1567">
        <f>IF(A1567=0,0,VLOOKUP(VLOOKUP(A1567,入力ファイル!B:T,6,FALSE),vendors!A:E,5,FALSE))</f>
        <v>0</v>
      </c>
      <c r="H1567">
        <f>IF(A1567=0,0,VLOOKUP(A1567,入力ファイル!B:T,15,FALSE))</f>
        <v>0</v>
      </c>
      <c r="I1567" t="str">
        <f>IFERROR(VLOOKUP(A1567,subject_ids!A:B,2,FALSE),"")</f>
        <v/>
      </c>
      <c r="J1567">
        <f>IF(A1567=0,0,VLOOKUP(A1567,入力ファイル!B:T,17,FALSE))</f>
        <v>0</v>
      </c>
      <c r="K1567">
        <f>IF(A1567=0,0,VLOOKUP(A1567,入力ファイル!B:T,19,FALSE))</f>
        <v>0</v>
      </c>
    </row>
    <row r="1568" spans="1:11">
      <c r="A1568">
        <f>filter_input!E1568</f>
        <v>0</v>
      </c>
      <c r="B1568">
        <f>IF(A1568=0,0,VLOOKUP(A1568,入力ファイル!B:T,3,FALSE))</f>
        <v>0</v>
      </c>
      <c r="C1568" s="1" t="str">
        <f>IF(A1568=0,"",VLOOKUP(A1568,入力ファイル!B:T,4,FALSE))</f>
        <v/>
      </c>
      <c r="D1568" t="str">
        <f t="shared" si="48"/>
        <v/>
      </c>
      <c r="E1568" t="str">
        <f t="shared" si="49"/>
        <v/>
      </c>
      <c r="F1568">
        <f>IF(A1568=0,0,VLOOKUP(A1568,入力ファイル!B:T,5,FALSE))</f>
        <v>0</v>
      </c>
      <c r="G1568">
        <f>IF(A1568=0,0,VLOOKUP(VLOOKUP(A1568,入力ファイル!B:T,6,FALSE),vendors!A:E,5,FALSE))</f>
        <v>0</v>
      </c>
      <c r="H1568">
        <f>IF(A1568=0,0,VLOOKUP(A1568,入力ファイル!B:T,15,FALSE))</f>
        <v>0</v>
      </c>
      <c r="I1568" t="str">
        <f>IFERROR(VLOOKUP(A1568,subject_ids!A:B,2,FALSE),"")</f>
        <v/>
      </c>
      <c r="J1568">
        <f>IF(A1568=0,0,VLOOKUP(A1568,入力ファイル!B:T,17,FALSE))</f>
        <v>0</v>
      </c>
      <c r="K1568">
        <f>IF(A1568=0,0,VLOOKUP(A1568,入力ファイル!B:T,19,FALSE))</f>
        <v>0</v>
      </c>
    </row>
    <row r="1569" spans="1:11">
      <c r="A1569">
        <f>filter_input!E1569</f>
        <v>0</v>
      </c>
      <c r="B1569">
        <f>IF(A1569=0,0,VLOOKUP(A1569,入力ファイル!B:T,3,FALSE))</f>
        <v>0</v>
      </c>
      <c r="C1569" s="1" t="str">
        <f>IF(A1569=0,"",VLOOKUP(A1569,入力ファイル!B:T,4,FALSE))</f>
        <v/>
      </c>
      <c r="D1569" t="str">
        <f t="shared" si="48"/>
        <v/>
      </c>
      <c r="E1569" t="str">
        <f t="shared" si="49"/>
        <v/>
      </c>
      <c r="F1569">
        <f>IF(A1569=0,0,VLOOKUP(A1569,入力ファイル!B:T,5,FALSE))</f>
        <v>0</v>
      </c>
      <c r="G1569">
        <f>IF(A1569=0,0,VLOOKUP(VLOOKUP(A1569,入力ファイル!B:T,6,FALSE),vendors!A:E,5,FALSE))</f>
        <v>0</v>
      </c>
      <c r="H1569">
        <f>IF(A1569=0,0,VLOOKUP(A1569,入力ファイル!B:T,15,FALSE))</f>
        <v>0</v>
      </c>
      <c r="I1569" t="str">
        <f>IFERROR(VLOOKUP(A1569,subject_ids!A:B,2,FALSE),"")</f>
        <v/>
      </c>
      <c r="J1569">
        <f>IF(A1569=0,0,VLOOKUP(A1569,入力ファイル!B:T,17,FALSE))</f>
        <v>0</v>
      </c>
      <c r="K1569">
        <f>IF(A1569=0,0,VLOOKUP(A1569,入力ファイル!B:T,19,FALSE))</f>
        <v>0</v>
      </c>
    </row>
    <row r="1570" spans="1:11">
      <c r="A1570">
        <f>filter_input!E1570</f>
        <v>0</v>
      </c>
      <c r="B1570">
        <f>IF(A1570=0,0,VLOOKUP(A1570,入力ファイル!B:T,3,FALSE))</f>
        <v>0</v>
      </c>
      <c r="C1570" s="1" t="str">
        <f>IF(A1570=0,"",VLOOKUP(A1570,入力ファイル!B:T,4,FALSE))</f>
        <v/>
      </c>
      <c r="D1570" t="str">
        <f t="shared" si="48"/>
        <v/>
      </c>
      <c r="E1570" t="str">
        <f t="shared" si="49"/>
        <v/>
      </c>
      <c r="F1570">
        <f>IF(A1570=0,0,VLOOKUP(A1570,入力ファイル!B:T,5,FALSE))</f>
        <v>0</v>
      </c>
      <c r="G1570">
        <f>IF(A1570=0,0,VLOOKUP(VLOOKUP(A1570,入力ファイル!B:T,6,FALSE),vendors!A:E,5,FALSE))</f>
        <v>0</v>
      </c>
      <c r="H1570">
        <f>IF(A1570=0,0,VLOOKUP(A1570,入力ファイル!B:T,15,FALSE))</f>
        <v>0</v>
      </c>
      <c r="I1570" t="str">
        <f>IFERROR(VLOOKUP(A1570,subject_ids!A:B,2,FALSE),"")</f>
        <v/>
      </c>
      <c r="J1570">
        <f>IF(A1570=0,0,VLOOKUP(A1570,入力ファイル!B:T,17,FALSE))</f>
        <v>0</v>
      </c>
      <c r="K1570">
        <f>IF(A1570=0,0,VLOOKUP(A1570,入力ファイル!B:T,19,FALSE))</f>
        <v>0</v>
      </c>
    </row>
    <row r="1571" spans="1:11">
      <c r="A1571">
        <f>filter_input!E1571</f>
        <v>0</v>
      </c>
      <c r="B1571">
        <f>IF(A1571=0,0,VLOOKUP(A1571,入力ファイル!B:T,3,FALSE))</f>
        <v>0</v>
      </c>
      <c r="C1571" s="1" t="str">
        <f>IF(A1571=0,"",VLOOKUP(A1571,入力ファイル!B:T,4,FALSE))</f>
        <v/>
      </c>
      <c r="D1571" t="str">
        <f t="shared" si="48"/>
        <v/>
      </c>
      <c r="E1571" t="str">
        <f t="shared" si="49"/>
        <v/>
      </c>
      <c r="F1571">
        <f>IF(A1571=0,0,VLOOKUP(A1571,入力ファイル!B:T,5,FALSE))</f>
        <v>0</v>
      </c>
      <c r="G1571">
        <f>IF(A1571=0,0,VLOOKUP(VLOOKUP(A1571,入力ファイル!B:T,6,FALSE),vendors!A:E,5,FALSE))</f>
        <v>0</v>
      </c>
      <c r="H1571">
        <f>IF(A1571=0,0,VLOOKUP(A1571,入力ファイル!B:T,15,FALSE))</f>
        <v>0</v>
      </c>
      <c r="I1571" t="str">
        <f>IFERROR(VLOOKUP(A1571,subject_ids!A:B,2,FALSE),"")</f>
        <v/>
      </c>
      <c r="J1571">
        <f>IF(A1571=0,0,VLOOKUP(A1571,入力ファイル!B:T,17,FALSE))</f>
        <v>0</v>
      </c>
      <c r="K1571">
        <f>IF(A1571=0,0,VLOOKUP(A1571,入力ファイル!B:T,19,FALSE))</f>
        <v>0</v>
      </c>
    </row>
    <row r="1572" spans="1:11">
      <c r="A1572">
        <f>filter_input!E1572</f>
        <v>0</v>
      </c>
      <c r="B1572">
        <f>IF(A1572=0,0,VLOOKUP(A1572,入力ファイル!B:T,3,FALSE))</f>
        <v>0</v>
      </c>
      <c r="C1572" s="1" t="str">
        <f>IF(A1572=0,"",VLOOKUP(A1572,入力ファイル!B:T,4,FALSE))</f>
        <v/>
      </c>
      <c r="D1572" t="str">
        <f t="shared" si="48"/>
        <v/>
      </c>
      <c r="E1572" t="str">
        <f t="shared" si="49"/>
        <v/>
      </c>
      <c r="F1572">
        <f>IF(A1572=0,0,VLOOKUP(A1572,入力ファイル!B:T,5,FALSE))</f>
        <v>0</v>
      </c>
      <c r="G1572">
        <f>IF(A1572=0,0,VLOOKUP(VLOOKUP(A1572,入力ファイル!B:T,6,FALSE),vendors!A:E,5,FALSE))</f>
        <v>0</v>
      </c>
      <c r="H1572">
        <f>IF(A1572=0,0,VLOOKUP(A1572,入力ファイル!B:T,15,FALSE))</f>
        <v>0</v>
      </c>
      <c r="I1572" t="str">
        <f>IFERROR(VLOOKUP(A1572,subject_ids!A:B,2,FALSE),"")</f>
        <v/>
      </c>
      <c r="J1572">
        <f>IF(A1572=0,0,VLOOKUP(A1572,入力ファイル!B:T,17,FALSE))</f>
        <v>0</v>
      </c>
      <c r="K1572">
        <f>IF(A1572=0,0,VLOOKUP(A1572,入力ファイル!B:T,19,FALSE))</f>
        <v>0</v>
      </c>
    </row>
    <row r="1573" spans="1:11">
      <c r="A1573">
        <f>filter_input!E1573</f>
        <v>0</v>
      </c>
      <c r="B1573">
        <f>IF(A1573=0,0,VLOOKUP(A1573,入力ファイル!B:T,3,FALSE))</f>
        <v>0</v>
      </c>
      <c r="C1573" s="1" t="str">
        <f>IF(A1573=0,"",VLOOKUP(A1573,入力ファイル!B:T,4,FALSE))</f>
        <v/>
      </c>
      <c r="D1573" t="str">
        <f t="shared" si="48"/>
        <v/>
      </c>
      <c r="E1573" t="str">
        <f t="shared" si="49"/>
        <v/>
      </c>
      <c r="F1573">
        <f>IF(A1573=0,0,VLOOKUP(A1573,入力ファイル!B:T,5,FALSE))</f>
        <v>0</v>
      </c>
      <c r="G1573">
        <f>IF(A1573=0,0,VLOOKUP(VLOOKUP(A1573,入力ファイル!B:T,6,FALSE),vendors!A:E,5,FALSE))</f>
        <v>0</v>
      </c>
      <c r="H1573">
        <f>IF(A1573=0,0,VLOOKUP(A1573,入力ファイル!B:T,15,FALSE))</f>
        <v>0</v>
      </c>
      <c r="I1573" t="str">
        <f>IFERROR(VLOOKUP(A1573,subject_ids!A:B,2,FALSE),"")</f>
        <v/>
      </c>
      <c r="J1573">
        <f>IF(A1573=0,0,VLOOKUP(A1573,入力ファイル!B:T,17,FALSE))</f>
        <v>0</v>
      </c>
      <c r="K1573">
        <f>IF(A1573=0,0,VLOOKUP(A1573,入力ファイル!B:T,19,FALSE))</f>
        <v>0</v>
      </c>
    </row>
    <row r="1574" spans="1:11">
      <c r="A1574">
        <f>filter_input!E1574</f>
        <v>0</v>
      </c>
      <c r="B1574">
        <f>IF(A1574=0,0,VLOOKUP(A1574,入力ファイル!B:T,3,FALSE))</f>
        <v>0</v>
      </c>
      <c r="C1574" s="1" t="str">
        <f>IF(A1574=0,"",VLOOKUP(A1574,入力ファイル!B:T,4,FALSE))</f>
        <v/>
      </c>
      <c r="D1574" t="str">
        <f t="shared" si="48"/>
        <v/>
      </c>
      <c r="E1574" t="str">
        <f t="shared" si="49"/>
        <v/>
      </c>
      <c r="F1574">
        <f>IF(A1574=0,0,VLOOKUP(A1574,入力ファイル!B:T,5,FALSE))</f>
        <v>0</v>
      </c>
      <c r="G1574">
        <f>IF(A1574=0,0,VLOOKUP(VLOOKUP(A1574,入力ファイル!B:T,6,FALSE),vendors!A:E,5,FALSE))</f>
        <v>0</v>
      </c>
      <c r="H1574">
        <f>IF(A1574=0,0,VLOOKUP(A1574,入力ファイル!B:T,15,FALSE))</f>
        <v>0</v>
      </c>
      <c r="I1574" t="str">
        <f>IFERROR(VLOOKUP(A1574,subject_ids!A:B,2,FALSE),"")</f>
        <v/>
      </c>
      <c r="J1574">
        <f>IF(A1574=0,0,VLOOKUP(A1574,入力ファイル!B:T,17,FALSE))</f>
        <v>0</v>
      </c>
      <c r="K1574">
        <f>IF(A1574=0,0,VLOOKUP(A1574,入力ファイル!B:T,19,FALSE))</f>
        <v>0</v>
      </c>
    </row>
    <row r="1575" spans="1:11">
      <c r="A1575">
        <f>filter_input!E1575</f>
        <v>0</v>
      </c>
      <c r="B1575">
        <f>IF(A1575=0,0,VLOOKUP(A1575,入力ファイル!B:T,3,FALSE))</f>
        <v>0</v>
      </c>
      <c r="C1575" s="1" t="str">
        <f>IF(A1575=0,"",VLOOKUP(A1575,入力ファイル!B:T,4,FALSE))</f>
        <v/>
      </c>
      <c r="D1575" t="str">
        <f t="shared" si="48"/>
        <v/>
      </c>
      <c r="E1575" t="str">
        <f t="shared" si="49"/>
        <v/>
      </c>
      <c r="F1575">
        <f>IF(A1575=0,0,VLOOKUP(A1575,入力ファイル!B:T,5,FALSE))</f>
        <v>0</v>
      </c>
      <c r="G1575">
        <f>IF(A1575=0,0,VLOOKUP(VLOOKUP(A1575,入力ファイル!B:T,6,FALSE),vendors!A:E,5,FALSE))</f>
        <v>0</v>
      </c>
      <c r="H1575">
        <f>IF(A1575=0,0,VLOOKUP(A1575,入力ファイル!B:T,15,FALSE))</f>
        <v>0</v>
      </c>
      <c r="I1575" t="str">
        <f>IFERROR(VLOOKUP(A1575,subject_ids!A:B,2,FALSE),"")</f>
        <v/>
      </c>
      <c r="J1575">
        <f>IF(A1575=0,0,VLOOKUP(A1575,入力ファイル!B:T,17,FALSE))</f>
        <v>0</v>
      </c>
      <c r="K1575">
        <f>IF(A1575=0,0,VLOOKUP(A1575,入力ファイル!B:T,19,FALSE))</f>
        <v>0</v>
      </c>
    </row>
    <row r="1576" spans="1:11">
      <c r="A1576">
        <f>filter_input!E1576</f>
        <v>0</v>
      </c>
      <c r="B1576">
        <f>IF(A1576=0,0,VLOOKUP(A1576,入力ファイル!B:T,3,FALSE))</f>
        <v>0</v>
      </c>
      <c r="C1576" s="1" t="str">
        <f>IF(A1576=0,"",VLOOKUP(A1576,入力ファイル!B:T,4,FALSE))</f>
        <v/>
      </c>
      <c r="D1576" t="str">
        <f t="shared" si="48"/>
        <v/>
      </c>
      <c r="E1576" t="str">
        <f t="shared" si="49"/>
        <v/>
      </c>
      <c r="F1576">
        <f>IF(A1576=0,0,VLOOKUP(A1576,入力ファイル!B:T,5,FALSE))</f>
        <v>0</v>
      </c>
      <c r="G1576">
        <f>IF(A1576=0,0,VLOOKUP(VLOOKUP(A1576,入力ファイル!B:T,6,FALSE),vendors!A:E,5,FALSE))</f>
        <v>0</v>
      </c>
      <c r="H1576">
        <f>IF(A1576=0,0,VLOOKUP(A1576,入力ファイル!B:T,15,FALSE))</f>
        <v>0</v>
      </c>
      <c r="I1576" t="str">
        <f>IFERROR(VLOOKUP(A1576,subject_ids!A:B,2,FALSE),"")</f>
        <v/>
      </c>
      <c r="J1576">
        <f>IF(A1576=0,0,VLOOKUP(A1576,入力ファイル!B:T,17,FALSE))</f>
        <v>0</v>
      </c>
      <c r="K1576">
        <f>IF(A1576=0,0,VLOOKUP(A1576,入力ファイル!B:T,19,FALSE))</f>
        <v>0</v>
      </c>
    </row>
    <row r="1577" spans="1:11">
      <c r="A1577">
        <f>filter_input!E1577</f>
        <v>0</v>
      </c>
      <c r="B1577">
        <f>IF(A1577=0,0,VLOOKUP(A1577,入力ファイル!B:T,3,FALSE))</f>
        <v>0</v>
      </c>
      <c r="C1577" s="1" t="str">
        <f>IF(A1577=0,"",VLOOKUP(A1577,入力ファイル!B:T,4,FALSE))</f>
        <v/>
      </c>
      <c r="D1577" t="str">
        <f t="shared" si="48"/>
        <v/>
      </c>
      <c r="E1577" t="str">
        <f t="shared" si="49"/>
        <v/>
      </c>
      <c r="F1577">
        <f>IF(A1577=0,0,VLOOKUP(A1577,入力ファイル!B:T,5,FALSE))</f>
        <v>0</v>
      </c>
      <c r="G1577">
        <f>IF(A1577=0,0,VLOOKUP(VLOOKUP(A1577,入力ファイル!B:T,6,FALSE),vendors!A:E,5,FALSE))</f>
        <v>0</v>
      </c>
      <c r="H1577">
        <f>IF(A1577=0,0,VLOOKUP(A1577,入力ファイル!B:T,15,FALSE))</f>
        <v>0</v>
      </c>
      <c r="I1577" t="str">
        <f>IFERROR(VLOOKUP(A1577,subject_ids!A:B,2,FALSE),"")</f>
        <v/>
      </c>
      <c r="J1577">
        <f>IF(A1577=0,0,VLOOKUP(A1577,入力ファイル!B:T,17,FALSE))</f>
        <v>0</v>
      </c>
      <c r="K1577">
        <f>IF(A1577=0,0,VLOOKUP(A1577,入力ファイル!B:T,19,FALSE))</f>
        <v>0</v>
      </c>
    </row>
    <row r="1578" spans="1:11">
      <c r="A1578">
        <f>filter_input!E1578</f>
        <v>0</v>
      </c>
      <c r="B1578">
        <f>IF(A1578=0,0,VLOOKUP(A1578,入力ファイル!B:T,3,FALSE))</f>
        <v>0</v>
      </c>
      <c r="C1578" s="1" t="str">
        <f>IF(A1578=0,"",VLOOKUP(A1578,入力ファイル!B:T,4,FALSE))</f>
        <v/>
      </c>
      <c r="D1578" t="str">
        <f t="shared" si="48"/>
        <v/>
      </c>
      <c r="E1578" t="str">
        <f t="shared" si="49"/>
        <v/>
      </c>
      <c r="F1578">
        <f>IF(A1578=0,0,VLOOKUP(A1578,入力ファイル!B:T,5,FALSE))</f>
        <v>0</v>
      </c>
      <c r="G1578">
        <f>IF(A1578=0,0,VLOOKUP(VLOOKUP(A1578,入力ファイル!B:T,6,FALSE),vendors!A:E,5,FALSE))</f>
        <v>0</v>
      </c>
      <c r="H1578">
        <f>IF(A1578=0,0,VLOOKUP(A1578,入力ファイル!B:T,15,FALSE))</f>
        <v>0</v>
      </c>
      <c r="I1578" t="str">
        <f>IFERROR(VLOOKUP(A1578,subject_ids!A:B,2,FALSE),"")</f>
        <v/>
      </c>
      <c r="J1578">
        <f>IF(A1578=0,0,VLOOKUP(A1578,入力ファイル!B:T,17,FALSE))</f>
        <v>0</v>
      </c>
      <c r="K1578">
        <f>IF(A1578=0,0,VLOOKUP(A1578,入力ファイル!B:T,19,FALSE))</f>
        <v>0</v>
      </c>
    </row>
    <row r="1579" spans="1:11">
      <c r="A1579">
        <f>filter_input!E1579</f>
        <v>0</v>
      </c>
      <c r="B1579">
        <f>IF(A1579=0,0,VLOOKUP(A1579,入力ファイル!B:T,3,FALSE))</f>
        <v>0</v>
      </c>
      <c r="C1579" s="1" t="str">
        <f>IF(A1579=0,"",VLOOKUP(A1579,入力ファイル!B:T,4,FALSE))</f>
        <v/>
      </c>
      <c r="D1579" t="str">
        <f t="shared" si="48"/>
        <v/>
      </c>
      <c r="E1579" t="str">
        <f t="shared" si="49"/>
        <v/>
      </c>
      <c r="F1579">
        <f>IF(A1579=0,0,VLOOKUP(A1579,入力ファイル!B:T,5,FALSE))</f>
        <v>0</v>
      </c>
      <c r="G1579">
        <f>IF(A1579=0,0,VLOOKUP(VLOOKUP(A1579,入力ファイル!B:T,6,FALSE),vendors!A:E,5,FALSE))</f>
        <v>0</v>
      </c>
      <c r="H1579">
        <f>IF(A1579=0,0,VLOOKUP(A1579,入力ファイル!B:T,15,FALSE))</f>
        <v>0</v>
      </c>
      <c r="I1579" t="str">
        <f>IFERROR(VLOOKUP(A1579,subject_ids!A:B,2,FALSE),"")</f>
        <v/>
      </c>
      <c r="J1579">
        <f>IF(A1579=0,0,VLOOKUP(A1579,入力ファイル!B:T,17,FALSE))</f>
        <v>0</v>
      </c>
      <c r="K1579">
        <f>IF(A1579=0,0,VLOOKUP(A1579,入力ファイル!B:T,19,FALSE))</f>
        <v>0</v>
      </c>
    </row>
    <row r="1580" spans="1:11">
      <c r="A1580">
        <f>filter_input!E1580</f>
        <v>0</v>
      </c>
      <c r="B1580">
        <f>IF(A1580=0,0,VLOOKUP(A1580,入力ファイル!B:T,3,FALSE))</f>
        <v>0</v>
      </c>
      <c r="C1580" s="1" t="str">
        <f>IF(A1580=0,"",VLOOKUP(A1580,入力ファイル!B:T,4,FALSE))</f>
        <v/>
      </c>
      <c r="D1580" t="str">
        <f t="shared" si="48"/>
        <v/>
      </c>
      <c r="E1580" t="str">
        <f t="shared" si="49"/>
        <v/>
      </c>
      <c r="F1580">
        <f>IF(A1580=0,0,VLOOKUP(A1580,入力ファイル!B:T,5,FALSE))</f>
        <v>0</v>
      </c>
      <c r="G1580">
        <f>IF(A1580=0,0,VLOOKUP(VLOOKUP(A1580,入力ファイル!B:T,6,FALSE),vendors!A:E,5,FALSE))</f>
        <v>0</v>
      </c>
      <c r="H1580">
        <f>IF(A1580=0,0,VLOOKUP(A1580,入力ファイル!B:T,15,FALSE))</f>
        <v>0</v>
      </c>
      <c r="I1580" t="str">
        <f>IFERROR(VLOOKUP(A1580,subject_ids!A:B,2,FALSE),"")</f>
        <v/>
      </c>
      <c r="J1580">
        <f>IF(A1580=0,0,VLOOKUP(A1580,入力ファイル!B:T,17,FALSE))</f>
        <v>0</v>
      </c>
      <c r="K1580">
        <f>IF(A1580=0,0,VLOOKUP(A1580,入力ファイル!B:T,19,FALSE))</f>
        <v>0</v>
      </c>
    </row>
    <row r="1581" spans="1:11">
      <c r="A1581">
        <f>filter_input!E1581</f>
        <v>0</v>
      </c>
      <c r="B1581">
        <f>IF(A1581=0,0,VLOOKUP(A1581,入力ファイル!B:T,3,FALSE))</f>
        <v>0</v>
      </c>
      <c r="C1581" s="1" t="str">
        <f>IF(A1581=0,"",VLOOKUP(A1581,入力ファイル!B:T,4,FALSE))</f>
        <v/>
      </c>
      <c r="D1581" t="str">
        <f t="shared" si="48"/>
        <v/>
      </c>
      <c r="E1581" t="str">
        <f t="shared" si="49"/>
        <v/>
      </c>
      <c r="F1581">
        <f>IF(A1581=0,0,VLOOKUP(A1581,入力ファイル!B:T,5,FALSE))</f>
        <v>0</v>
      </c>
      <c r="G1581">
        <f>IF(A1581=0,0,VLOOKUP(VLOOKUP(A1581,入力ファイル!B:T,6,FALSE),vendors!A:E,5,FALSE))</f>
        <v>0</v>
      </c>
      <c r="H1581">
        <f>IF(A1581=0,0,VLOOKUP(A1581,入力ファイル!B:T,15,FALSE))</f>
        <v>0</v>
      </c>
      <c r="I1581" t="str">
        <f>IFERROR(VLOOKUP(A1581,subject_ids!A:B,2,FALSE),"")</f>
        <v/>
      </c>
      <c r="J1581">
        <f>IF(A1581=0,0,VLOOKUP(A1581,入力ファイル!B:T,17,FALSE))</f>
        <v>0</v>
      </c>
      <c r="K1581">
        <f>IF(A1581=0,0,VLOOKUP(A1581,入力ファイル!B:T,19,FALSE))</f>
        <v>0</v>
      </c>
    </row>
    <row r="1582" spans="1:11">
      <c r="A1582">
        <f>filter_input!E1582</f>
        <v>0</v>
      </c>
      <c r="B1582">
        <f>IF(A1582=0,0,VLOOKUP(A1582,入力ファイル!B:T,3,FALSE))</f>
        <v>0</v>
      </c>
      <c r="C1582" s="1" t="str">
        <f>IF(A1582=0,"",VLOOKUP(A1582,入力ファイル!B:T,4,FALSE))</f>
        <v/>
      </c>
      <c r="D1582" t="str">
        <f t="shared" si="48"/>
        <v/>
      </c>
      <c r="E1582" t="str">
        <f t="shared" si="49"/>
        <v/>
      </c>
      <c r="F1582">
        <f>IF(A1582=0,0,VLOOKUP(A1582,入力ファイル!B:T,5,FALSE))</f>
        <v>0</v>
      </c>
      <c r="G1582">
        <f>IF(A1582=0,0,VLOOKUP(VLOOKUP(A1582,入力ファイル!B:T,6,FALSE),vendors!A:E,5,FALSE))</f>
        <v>0</v>
      </c>
      <c r="H1582">
        <f>IF(A1582=0,0,VLOOKUP(A1582,入力ファイル!B:T,15,FALSE))</f>
        <v>0</v>
      </c>
      <c r="I1582" t="str">
        <f>IFERROR(VLOOKUP(A1582,subject_ids!A:B,2,FALSE),"")</f>
        <v/>
      </c>
      <c r="J1582">
        <f>IF(A1582=0,0,VLOOKUP(A1582,入力ファイル!B:T,17,FALSE))</f>
        <v>0</v>
      </c>
      <c r="K1582">
        <f>IF(A1582=0,0,VLOOKUP(A1582,入力ファイル!B:T,19,FALSE))</f>
        <v>0</v>
      </c>
    </row>
    <row r="1583" spans="1:11">
      <c r="A1583">
        <f>filter_input!E1583</f>
        <v>0</v>
      </c>
      <c r="B1583">
        <f>IF(A1583=0,0,VLOOKUP(A1583,入力ファイル!B:T,3,FALSE))</f>
        <v>0</v>
      </c>
      <c r="C1583" s="1" t="str">
        <f>IF(A1583=0,"",VLOOKUP(A1583,入力ファイル!B:T,4,FALSE))</f>
        <v/>
      </c>
      <c r="D1583" t="str">
        <f t="shared" si="48"/>
        <v/>
      </c>
      <c r="E1583" t="str">
        <f t="shared" si="49"/>
        <v/>
      </c>
      <c r="F1583">
        <f>IF(A1583=0,0,VLOOKUP(A1583,入力ファイル!B:T,5,FALSE))</f>
        <v>0</v>
      </c>
      <c r="G1583">
        <f>IF(A1583=0,0,VLOOKUP(VLOOKUP(A1583,入力ファイル!B:T,6,FALSE),vendors!A:E,5,FALSE))</f>
        <v>0</v>
      </c>
      <c r="H1583">
        <f>IF(A1583=0,0,VLOOKUP(A1583,入力ファイル!B:T,15,FALSE))</f>
        <v>0</v>
      </c>
      <c r="I1583" t="str">
        <f>IFERROR(VLOOKUP(A1583,subject_ids!A:B,2,FALSE),"")</f>
        <v/>
      </c>
      <c r="J1583">
        <f>IF(A1583=0,0,VLOOKUP(A1583,入力ファイル!B:T,17,FALSE))</f>
        <v>0</v>
      </c>
      <c r="K1583">
        <f>IF(A1583=0,0,VLOOKUP(A1583,入力ファイル!B:T,19,FALSE))</f>
        <v>0</v>
      </c>
    </row>
    <row r="1584" spans="1:11">
      <c r="A1584">
        <f>filter_input!E1584</f>
        <v>0</v>
      </c>
      <c r="B1584">
        <f>IF(A1584=0,0,VLOOKUP(A1584,入力ファイル!B:T,3,FALSE))</f>
        <v>0</v>
      </c>
      <c r="C1584" s="1" t="str">
        <f>IF(A1584=0,"",VLOOKUP(A1584,入力ファイル!B:T,4,FALSE))</f>
        <v/>
      </c>
      <c r="D1584" t="str">
        <f t="shared" si="48"/>
        <v/>
      </c>
      <c r="E1584" t="str">
        <f t="shared" si="49"/>
        <v/>
      </c>
      <c r="F1584">
        <f>IF(A1584=0,0,VLOOKUP(A1584,入力ファイル!B:T,5,FALSE))</f>
        <v>0</v>
      </c>
      <c r="G1584">
        <f>IF(A1584=0,0,VLOOKUP(VLOOKUP(A1584,入力ファイル!B:T,6,FALSE),vendors!A:E,5,FALSE))</f>
        <v>0</v>
      </c>
      <c r="H1584">
        <f>IF(A1584=0,0,VLOOKUP(A1584,入力ファイル!B:T,15,FALSE))</f>
        <v>0</v>
      </c>
      <c r="I1584" t="str">
        <f>IFERROR(VLOOKUP(A1584,subject_ids!A:B,2,FALSE),"")</f>
        <v/>
      </c>
      <c r="J1584">
        <f>IF(A1584=0,0,VLOOKUP(A1584,入力ファイル!B:T,17,FALSE))</f>
        <v>0</v>
      </c>
      <c r="K1584">
        <f>IF(A1584=0,0,VLOOKUP(A1584,入力ファイル!B:T,19,FALSE))</f>
        <v>0</v>
      </c>
    </row>
    <row r="1585" spans="1:11">
      <c r="A1585">
        <f>filter_input!E1585</f>
        <v>0</v>
      </c>
      <c r="B1585">
        <f>IF(A1585=0,0,VLOOKUP(A1585,入力ファイル!B:T,3,FALSE))</f>
        <v>0</v>
      </c>
      <c r="C1585" s="1" t="str">
        <f>IF(A1585=0,"",VLOOKUP(A1585,入力ファイル!B:T,4,FALSE))</f>
        <v/>
      </c>
      <c r="D1585" t="str">
        <f t="shared" si="48"/>
        <v/>
      </c>
      <c r="E1585" t="str">
        <f t="shared" si="49"/>
        <v/>
      </c>
      <c r="F1585">
        <f>IF(A1585=0,0,VLOOKUP(A1585,入力ファイル!B:T,5,FALSE))</f>
        <v>0</v>
      </c>
      <c r="G1585">
        <f>IF(A1585=0,0,VLOOKUP(VLOOKUP(A1585,入力ファイル!B:T,6,FALSE),vendors!A:E,5,FALSE))</f>
        <v>0</v>
      </c>
      <c r="H1585">
        <f>IF(A1585=0,0,VLOOKUP(A1585,入力ファイル!B:T,15,FALSE))</f>
        <v>0</v>
      </c>
      <c r="I1585" t="str">
        <f>IFERROR(VLOOKUP(A1585,subject_ids!A:B,2,FALSE),"")</f>
        <v/>
      </c>
      <c r="J1585">
        <f>IF(A1585=0,0,VLOOKUP(A1585,入力ファイル!B:T,17,FALSE))</f>
        <v>0</v>
      </c>
      <c r="K1585">
        <f>IF(A1585=0,0,VLOOKUP(A1585,入力ファイル!B:T,19,FALSE))</f>
        <v>0</v>
      </c>
    </row>
    <row r="1586" spans="1:11">
      <c r="A1586">
        <f>filter_input!E1586</f>
        <v>0</v>
      </c>
      <c r="B1586">
        <f>IF(A1586=0,0,VLOOKUP(A1586,入力ファイル!B:T,3,FALSE))</f>
        <v>0</v>
      </c>
      <c r="C1586" s="1" t="str">
        <f>IF(A1586=0,"",VLOOKUP(A1586,入力ファイル!B:T,4,FALSE))</f>
        <v/>
      </c>
      <c r="D1586" t="str">
        <f t="shared" si="48"/>
        <v/>
      </c>
      <c r="E1586" t="str">
        <f t="shared" si="49"/>
        <v/>
      </c>
      <c r="F1586">
        <f>IF(A1586=0,0,VLOOKUP(A1586,入力ファイル!B:T,5,FALSE))</f>
        <v>0</v>
      </c>
      <c r="G1586">
        <f>IF(A1586=0,0,VLOOKUP(VLOOKUP(A1586,入力ファイル!B:T,6,FALSE),vendors!A:E,5,FALSE))</f>
        <v>0</v>
      </c>
      <c r="H1586">
        <f>IF(A1586=0,0,VLOOKUP(A1586,入力ファイル!B:T,15,FALSE))</f>
        <v>0</v>
      </c>
      <c r="I1586" t="str">
        <f>IFERROR(VLOOKUP(A1586,subject_ids!A:B,2,FALSE),"")</f>
        <v/>
      </c>
      <c r="J1586">
        <f>IF(A1586=0,0,VLOOKUP(A1586,入力ファイル!B:T,17,FALSE))</f>
        <v>0</v>
      </c>
      <c r="K1586">
        <f>IF(A1586=0,0,VLOOKUP(A1586,入力ファイル!B:T,19,FALSE))</f>
        <v>0</v>
      </c>
    </row>
    <row r="1587" spans="1:11">
      <c r="A1587">
        <f>filter_input!E1587</f>
        <v>0</v>
      </c>
      <c r="B1587">
        <f>IF(A1587=0,0,VLOOKUP(A1587,入力ファイル!B:T,3,FALSE))</f>
        <v>0</v>
      </c>
      <c r="C1587" s="1" t="str">
        <f>IF(A1587=0,"",VLOOKUP(A1587,入力ファイル!B:T,4,FALSE))</f>
        <v/>
      </c>
      <c r="D1587" t="str">
        <f t="shared" si="48"/>
        <v/>
      </c>
      <c r="E1587" t="str">
        <f t="shared" si="49"/>
        <v/>
      </c>
      <c r="F1587">
        <f>IF(A1587=0,0,VLOOKUP(A1587,入力ファイル!B:T,5,FALSE))</f>
        <v>0</v>
      </c>
      <c r="G1587">
        <f>IF(A1587=0,0,VLOOKUP(VLOOKUP(A1587,入力ファイル!B:T,6,FALSE),vendors!A:E,5,FALSE))</f>
        <v>0</v>
      </c>
      <c r="H1587">
        <f>IF(A1587=0,0,VLOOKUP(A1587,入力ファイル!B:T,15,FALSE))</f>
        <v>0</v>
      </c>
      <c r="I1587" t="str">
        <f>IFERROR(VLOOKUP(A1587,subject_ids!A:B,2,FALSE),"")</f>
        <v/>
      </c>
      <c r="J1587">
        <f>IF(A1587=0,0,VLOOKUP(A1587,入力ファイル!B:T,17,FALSE))</f>
        <v>0</v>
      </c>
      <c r="K1587">
        <f>IF(A1587=0,0,VLOOKUP(A1587,入力ファイル!B:T,19,FALSE))</f>
        <v>0</v>
      </c>
    </row>
    <row r="1588" spans="1:11">
      <c r="A1588">
        <f>filter_input!E1588</f>
        <v>0</v>
      </c>
      <c r="B1588">
        <f>IF(A1588=0,0,VLOOKUP(A1588,入力ファイル!B:T,3,FALSE))</f>
        <v>0</v>
      </c>
      <c r="C1588" s="1" t="str">
        <f>IF(A1588=0,"",VLOOKUP(A1588,入力ファイル!B:T,4,FALSE))</f>
        <v/>
      </c>
      <c r="D1588" t="str">
        <f t="shared" si="48"/>
        <v/>
      </c>
      <c r="E1588" t="str">
        <f t="shared" si="49"/>
        <v/>
      </c>
      <c r="F1588">
        <f>IF(A1588=0,0,VLOOKUP(A1588,入力ファイル!B:T,5,FALSE))</f>
        <v>0</v>
      </c>
      <c r="G1588">
        <f>IF(A1588=0,0,VLOOKUP(VLOOKUP(A1588,入力ファイル!B:T,6,FALSE),vendors!A:E,5,FALSE))</f>
        <v>0</v>
      </c>
      <c r="H1588">
        <f>IF(A1588=0,0,VLOOKUP(A1588,入力ファイル!B:T,15,FALSE))</f>
        <v>0</v>
      </c>
      <c r="I1588" t="str">
        <f>IFERROR(VLOOKUP(A1588,subject_ids!A:B,2,FALSE),"")</f>
        <v/>
      </c>
      <c r="J1588">
        <f>IF(A1588=0,0,VLOOKUP(A1588,入力ファイル!B:T,17,FALSE))</f>
        <v>0</v>
      </c>
      <c r="K1588">
        <f>IF(A1588=0,0,VLOOKUP(A1588,入力ファイル!B:T,19,FALSE))</f>
        <v>0</v>
      </c>
    </row>
    <row r="1589" spans="1:11">
      <c r="A1589">
        <f>filter_input!E1589</f>
        <v>0</v>
      </c>
      <c r="B1589">
        <f>IF(A1589=0,0,VLOOKUP(A1589,入力ファイル!B:T,3,FALSE))</f>
        <v>0</v>
      </c>
      <c r="C1589" s="1" t="str">
        <f>IF(A1589=0,"",VLOOKUP(A1589,入力ファイル!B:T,4,FALSE))</f>
        <v/>
      </c>
      <c r="D1589" t="str">
        <f t="shared" si="48"/>
        <v/>
      </c>
      <c r="E1589" t="str">
        <f t="shared" si="49"/>
        <v/>
      </c>
      <c r="F1589">
        <f>IF(A1589=0,0,VLOOKUP(A1589,入力ファイル!B:T,5,FALSE))</f>
        <v>0</v>
      </c>
      <c r="G1589">
        <f>IF(A1589=0,0,VLOOKUP(VLOOKUP(A1589,入力ファイル!B:T,6,FALSE),vendors!A:E,5,FALSE))</f>
        <v>0</v>
      </c>
      <c r="H1589">
        <f>IF(A1589=0,0,VLOOKUP(A1589,入力ファイル!B:T,15,FALSE))</f>
        <v>0</v>
      </c>
      <c r="I1589" t="str">
        <f>IFERROR(VLOOKUP(A1589,subject_ids!A:B,2,FALSE),"")</f>
        <v/>
      </c>
      <c r="J1589">
        <f>IF(A1589=0,0,VLOOKUP(A1589,入力ファイル!B:T,17,FALSE))</f>
        <v>0</v>
      </c>
      <c r="K1589">
        <f>IF(A1589=0,0,VLOOKUP(A1589,入力ファイル!B:T,19,FALSE))</f>
        <v>0</v>
      </c>
    </row>
    <row r="1590" spans="1:11">
      <c r="A1590">
        <f>filter_input!E1590</f>
        <v>0</v>
      </c>
      <c r="B1590">
        <f>IF(A1590=0,0,VLOOKUP(A1590,入力ファイル!B:T,3,FALSE))</f>
        <v>0</v>
      </c>
      <c r="C1590" s="1" t="str">
        <f>IF(A1590=0,"",VLOOKUP(A1590,入力ファイル!B:T,4,FALSE))</f>
        <v/>
      </c>
      <c r="D1590" t="str">
        <f t="shared" si="48"/>
        <v/>
      </c>
      <c r="E1590" t="str">
        <f t="shared" si="49"/>
        <v/>
      </c>
      <c r="F1590">
        <f>IF(A1590=0,0,VLOOKUP(A1590,入力ファイル!B:T,5,FALSE))</f>
        <v>0</v>
      </c>
      <c r="G1590">
        <f>IF(A1590=0,0,VLOOKUP(VLOOKUP(A1590,入力ファイル!B:T,6,FALSE),vendors!A:E,5,FALSE))</f>
        <v>0</v>
      </c>
      <c r="H1590">
        <f>IF(A1590=0,0,VLOOKUP(A1590,入力ファイル!B:T,15,FALSE))</f>
        <v>0</v>
      </c>
      <c r="I1590" t="str">
        <f>IFERROR(VLOOKUP(A1590,subject_ids!A:B,2,FALSE),"")</f>
        <v/>
      </c>
      <c r="J1590">
        <f>IF(A1590=0,0,VLOOKUP(A1590,入力ファイル!B:T,17,FALSE))</f>
        <v>0</v>
      </c>
      <c r="K1590">
        <f>IF(A1590=0,0,VLOOKUP(A1590,入力ファイル!B:T,19,FALSE))</f>
        <v>0</v>
      </c>
    </row>
    <row r="1591" spans="1:11">
      <c r="A1591">
        <f>filter_input!E1591</f>
        <v>0</v>
      </c>
      <c r="B1591">
        <f>IF(A1591=0,0,VLOOKUP(A1591,入力ファイル!B:T,3,FALSE))</f>
        <v>0</v>
      </c>
      <c r="C1591" s="1" t="str">
        <f>IF(A1591=0,"",VLOOKUP(A1591,入力ファイル!B:T,4,FALSE))</f>
        <v/>
      </c>
      <c r="D1591" t="str">
        <f t="shared" si="48"/>
        <v/>
      </c>
      <c r="E1591" t="str">
        <f t="shared" si="49"/>
        <v/>
      </c>
      <c r="F1591">
        <f>IF(A1591=0,0,VLOOKUP(A1591,入力ファイル!B:T,5,FALSE))</f>
        <v>0</v>
      </c>
      <c r="G1591">
        <f>IF(A1591=0,0,VLOOKUP(VLOOKUP(A1591,入力ファイル!B:T,6,FALSE),vendors!A:E,5,FALSE))</f>
        <v>0</v>
      </c>
      <c r="H1591">
        <f>IF(A1591=0,0,VLOOKUP(A1591,入力ファイル!B:T,15,FALSE))</f>
        <v>0</v>
      </c>
      <c r="I1591" t="str">
        <f>IFERROR(VLOOKUP(A1591,subject_ids!A:B,2,FALSE),"")</f>
        <v/>
      </c>
      <c r="J1591">
        <f>IF(A1591=0,0,VLOOKUP(A1591,入力ファイル!B:T,17,FALSE))</f>
        <v>0</v>
      </c>
      <c r="K1591">
        <f>IF(A1591=0,0,VLOOKUP(A1591,入力ファイル!B:T,19,FALSE))</f>
        <v>0</v>
      </c>
    </row>
    <row r="1592" spans="1:11">
      <c r="A1592">
        <f>filter_input!E1592</f>
        <v>0</v>
      </c>
      <c r="B1592">
        <f>IF(A1592=0,0,VLOOKUP(A1592,入力ファイル!B:T,3,FALSE))</f>
        <v>0</v>
      </c>
      <c r="C1592" s="1" t="str">
        <f>IF(A1592=0,"",VLOOKUP(A1592,入力ファイル!B:T,4,FALSE))</f>
        <v/>
      </c>
      <c r="D1592" t="str">
        <f t="shared" si="48"/>
        <v/>
      </c>
      <c r="E1592" t="str">
        <f t="shared" si="49"/>
        <v/>
      </c>
      <c r="F1592">
        <f>IF(A1592=0,0,VLOOKUP(A1592,入力ファイル!B:T,5,FALSE))</f>
        <v>0</v>
      </c>
      <c r="G1592">
        <f>IF(A1592=0,0,VLOOKUP(VLOOKUP(A1592,入力ファイル!B:T,6,FALSE),vendors!A:E,5,FALSE))</f>
        <v>0</v>
      </c>
      <c r="H1592">
        <f>IF(A1592=0,0,VLOOKUP(A1592,入力ファイル!B:T,15,FALSE))</f>
        <v>0</v>
      </c>
      <c r="I1592" t="str">
        <f>IFERROR(VLOOKUP(A1592,subject_ids!A:B,2,FALSE),"")</f>
        <v/>
      </c>
      <c r="J1592">
        <f>IF(A1592=0,0,VLOOKUP(A1592,入力ファイル!B:T,17,FALSE))</f>
        <v>0</v>
      </c>
      <c r="K1592">
        <f>IF(A1592=0,0,VLOOKUP(A1592,入力ファイル!B:T,19,FALSE))</f>
        <v>0</v>
      </c>
    </row>
    <row r="1593" spans="1:11">
      <c r="A1593">
        <f>filter_input!E1593</f>
        <v>0</v>
      </c>
      <c r="B1593">
        <f>IF(A1593=0,0,VLOOKUP(A1593,入力ファイル!B:T,3,FALSE))</f>
        <v>0</v>
      </c>
      <c r="C1593" s="1" t="str">
        <f>IF(A1593=0,"",VLOOKUP(A1593,入力ファイル!B:T,4,FALSE))</f>
        <v/>
      </c>
      <c r="D1593" t="str">
        <f t="shared" si="48"/>
        <v/>
      </c>
      <c r="E1593" t="str">
        <f t="shared" si="49"/>
        <v/>
      </c>
      <c r="F1593">
        <f>IF(A1593=0,0,VLOOKUP(A1593,入力ファイル!B:T,5,FALSE))</f>
        <v>0</v>
      </c>
      <c r="G1593">
        <f>IF(A1593=0,0,VLOOKUP(VLOOKUP(A1593,入力ファイル!B:T,6,FALSE),vendors!A:E,5,FALSE))</f>
        <v>0</v>
      </c>
      <c r="H1593">
        <f>IF(A1593=0,0,VLOOKUP(A1593,入力ファイル!B:T,15,FALSE))</f>
        <v>0</v>
      </c>
      <c r="I1593" t="str">
        <f>IFERROR(VLOOKUP(A1593,subject_ids!A:B,2,FALSE),"")</f>
        <v/>
      </c>
      <c r="J1593">
        <f>IF(A1593=0,0,VLOOKUP(A1593,入力ファイル!B:T,17,FALSE))</f>
        <v>0</v>
      </c>
      <c r="K1593">
        <f>IF(A1593=0,0,VLOOKUP(A1593,入力ファイル!B:T,19,FALSE))</f>
        <v>0</v>
      </c>
    </row>
    <row r="1594" spans="1:11">
      <c r="A1594">
        <f>filter_input!E1594</f>
        <v>0</v>
      </c>
      <c r="B1594">
        <f>IF(A1594=0,0,VLOOKUP(A1594,入力ファイル!B:T,3,FALSE))</f>
        <v>0</v>
      </c>
      <c r="C1594" s="1" t="str">
        <f>IF(A1594=0,"",VLOOKUP(A1594,入力ファイル!B:T,4,FALSE))</f>
        <v/>
      </c>
      <c r="D1594" t="str">
        <f t="shared" si="48"/>
        <v/>
      </c>
      <c r="E1594" t="str">
        <f t="shared" si="49"/>
        <v/>
      </c>
      <c r="F1594">
        <f>IF(A1594=0,0,VLOOKUP(A1594,入力ファイル!B:T,5,FALSE))</f>
        <v>0</v>
      </c>
      <c r="G1594">
        <f>IF(A1594=0,0,VLOOKUP(VLOOKUP(A1594,入力ファイル!B:T,6,FALSE),vendors!A:E,5,FALSE))</f>
        <v>0</v>
      </c>
      <c r="H1594">
        <f>IF(A1594=0,0,VLOOKUP(A1594,入力ファイル!B:T,15,FALSE))</f>
        <v>0</v>
      </c>
      <c r="I1594" t="str">
        <f>IFERROR(VLOOKUP(A1594,subject_ids!A:B,2,FALSE),"")</f>
        <v/>
      </c>
      <c r="J1594">
        <f>IF(A1594=0,0,VLOOKUP(A1594,入力ファイル!B:T,17,FALSE))</f>
        <v>0</v>
      </c>
      <c r="K1594">
        <f>IF(A1594=0,0,VLOOKUP(A1594,入力ファイル!B:T,19,FALSE))</f>
        <v>0</v>
      </c>
    </row>
    <row r="1595" spans="1:11">
      <c r="A1595">
        <f>filter_input!E1595</f>
        <v>0</v>
      </c>
      <c r="B1595">
        <f>IF(A1595=0,0,VLOOKUP(A1595,入力ファイル!B:T,3,FALSE))</f>
        <v>0</v>
      </c>
      <c r="C1595" s="1" t="str">
        <f>IF(A1595=0,"",VLOOKUP(A1595,入力ファイル!B:T,4,FALSE))</f>
        <v/>
      </c>
      <c r="D1595" t="str">
        <f t="shared" si="48"/>
        <v/>
      </c>
      <c r="E1595" t="str">
        <f t="shared" si="49"/>
        <v/>
      </c>
      <c r="F1595">
        <f>IF(A1595=0,0,VLOOKUP(A1595,入力ファイル!B:T,5,FALSE))</f>
        <v>0</v>
      </c>
      <c r="G1595">
        <f>IF(A1595=0,0,VLOOKUP(VLOOKUP(A1595,入力ファイル!B:T,6,FALSE),vendors!A:E,5,FALSE))</f>
        <v>0</v>
      </c>
      <c r="H1595">
        <f>IF(A1595=0,0,VLOOKUP(A1595,入力ファイル!B:T,15,FALSE))</f>
        <v>0</v>
      </c>
      <c r="I1595" t="str">
        <f>IFERROR(VLOOKUP(A1595,subject_ids!A:B,2,FALSE),"")</f>
        <v/>
      </c>
      <c r="J1595">
        <f>IF(A1595=0,0,VLOOKUP(A1595,入力ファイル!B:T,17,FALSE))</f>
        <v>0</v>
      </c>
      <c r="K1595">
        <f>IF(A1595=0,0,VLOOKUP(A1595,入力ファイル!B:T,19,FALSE))</f>
        <v>0</v>
      </c>
    </row>
    <row r="1596" spans="1:11">
      <c r="A1596">
        <f>filter_input!E1596</f>
        <v>0</v>
      </c>
      <c r="B1596">
        <f>IF(A1596=0,0,VLOOKUP(A1596,入力ファイル!B:T,3,FALSE))</f>
        <v>0</v>
      </c>
      <c r="C1596" s="1" t="str">
        <f>IF(A1596=0,"",VLOOKUP(A1596,入力ファイル!B:T,4,FALSE))</f>
        <v/>
      </c>
      <c r="D1596" t="str">
        <f t="shared" si="48"/>
        <v/>
      </c>
      <c r="E1596" t="str">
        <f t="shared" si="49"/>
        <v/>
      </c>
      <c r="F1596">
        <f>IF(A1596=0,0,VLOOKUP(A1596,入力ファイル!B:T,5,FALSE))</f>
        <v>0</v>
      </c>
      <c r="G1596">
        <f>IF(A1596=0,0,VLOOKUP(VLOOKUP(A1596,入力ファイル!B:T,6,FALSE),vendors!A:E,5,FALSE))</f>
        <v>0</v>
      </c>
      <c r="H1596">
        <f>IF(A1596=0,0,VLOOKUP(A1596,入力ファイル!B:T,15,FALSE))</f>
        <v>0</v>
      </c>
      <c r="I1596" t="str">
        <f>IFERROR(VLOOKUP(A1596,subject_ids!A:B,2,FALSE),"")</f>
        <v/>
      </c>
      <c r="J1596">
        <f>IF(A1596=0,0,VLOOKUP(A1596,入力ファイル!B:T,17,FALSE))</f>
        <v>0</v>
      </c>
      <c r="K1596">
        <f>IF(A1596=0,0,VLOOKUP(A1596,入力ファイル!B:T,19,FALSE))</f>
        <v>0</v>
      </c>
    </row>
    <row r="1597" spans="1:11">
      <c r="A1597">
        <f>filter_input!E1597</f>
        <v>0</v>
      </c>
      <c r="B1597">
        <f>IF(A1597=0,0,VLOOKUP(A1597,入力ファイル!B:T,3,FALSE))</f>
        <v>0</v>
      </c>
      <c r="C1597" s="1" t="str">
        <f>IF(A1597=0,"",VLOOKUP(A1597,入力ファイル!B:T,4,FALSE))</f>
        <v/>
      </c>
      <c r="D1597" t="str">
        <f t="shared" si="48"/>
        <v/>
      </c>
      <c r="E1597" t="str">
        <f t="shared" si="49"/>
        <v/>
      </c>
      <c r="F1597">
        <f>IF(A1597=0,0,VLOOKUP(A1597,入力ファイル!B:T,5,FALSE))</f>
        <v>0</v>
      </c>
      <c r="G1597">
        <f>IF(A1597=0,0,VLOOKUP(VLOOKUP(A1597,入力ファイル!B:T,6,FALSE),vendors!A:E,5,FALSE))</f>
        <v>0</v>
      </c>
      <c r="H1597">
        <f>IF(A1597=0,0,VLOOKUP(A1597,入力ファイル!B:T,15,FALSE))</f>
        <v>0</v>
      </c>
      <c r="I1597" t="str">
        <f>IFERROR(VLOOKUP(A1597,subject_ids!A:B,2,FALSE),"")</f>
        <v/>
      </c>
      <c r="J1597">
        <f>IF(A1597=0,0,VLOOKUP(A1597,入力ファイル!B:T,17,FALSE))</f>
        <v>0</v>
      </c>
      <c r="K1597">
        <f>IF(A1597=0,0,VLOOKUP(A1597,入力ファイル!B:T,19,FALSE))</f>
        <v>0</v>
      </c>
    </row>
    <row r="1598" spans="1:11">
      <c r="A1598">
        <f>filter_input!E1598</f>
        <v>0</v>
      </c>
      <c r="B1598">
        <f>IF(A1598=0,0,VLOOKUP(A1598,入力ファイル!B:T,3,FALSE))</f>
        <v>0</v>
      </c>
      <c r="C1598" s="1" t="str">
        <f>IF(A1598=0,"",VLOOKUP(A1598,入力ファイル!B:T,4,FALSE))</f>
        <v/>
      </c>
      <c r="D1598" t="str">
        <f t="shared" si="48"/>
        <v/>
      </c>
      <c r="E1598" t="str">
        <f t="shared" si="49"/>
        <v/>
      </c>
      <c r="F1598">
        <f>IF(A1598=0,0,VLOOKUP(A1598,入力ファイル!B:T,5,FALSE))</f>
        <v>0</v>
      </c>
      <c r="G1598">
        <f>IF(A1598=0,0,VLOOKUP(VLOOKUP(A1598,入力ファイル!B:T,6,FALSE),vendors!A:E,5,FALSE))</f>
        <v>0</v>
      </c>
      <c r="H1598">
        <f>IF(A1598=0,0,VLOOKUP(A1598,入力ファイル!B:T,15,FALSE))</f>
        <v>0</v>
      </c>
      <c r="I1598" t="str">
        <f>IFERROR(VLOOKUP(A1598,subject_ids!A:B,2,FALSE),"")</f>
        <v/>
      </c>
      <c r="J1598">
        <f>IF(A1598=0,0,VLOOKUP(A1598,入力ファイル!B:T,17,FALSE))</f>
        <v>0</v>
      </c>
      <c r="K1598">
        <f>IF(A1598=0,0,VLOOKUP(A1598,入力ファイル!B:T,19,FALSE))</f>
        <v>0</v>
      </c>
    </row>
    <row r="1599" spans="1:11">
      <c r="A1599">
        <f>filter_input!E1599</f>
        <v>0</v>
      </c>
      <c r="B1599">
        <f>IF(A1599=0,0,VLOOKUP(A1599,入力ファイル!B:T,3,FALSE))</f>
        <v>0</v>
      </c>
      <c r="C1599" s="1" t="str">
        <f>IF(A1599=0,"",VLOOKUP(A1599,入力ファイル!B:T,4,FALSE))</f>
        <v/>
      </c>
      <c r="D1599" t="str">
        <f t="shared" si="48"/>
        <v/>
      </c>
      <c r="E1599" t="str">
        <f t="shared" si="49"/>
        <v/>
      </c>
      <c r="F1599">
        <f>IF(A1599=0,0,VLOOKUP(A1599,入力ファイル!B:T,5,FALSE))</f>
        <v>0</v>
      </c>
      <c r="G1599">
        <f>IF(A1599=0,0,VLOOKUP(VLOOKUP(A1599,入力ファイル!B:T,6,FALSE),vendors!A:E,5,FALSE))</f>
        <v>0</v>
      </c>
      <c r="H1599">
        <f>IF(A1599=0,0,VLOOKUP(A1599,入力ファイル!B:T,15,FALSE))</f>
        <v>0</v>
      </c>
      <c r="I1599" t="str">
        <f>IFERROR(VLOOKUP(A1599,subject_ids!A:B,2,FALSE),"")</f>
        <v/>
      </c>
      <c r="J1599">
        <f>IF(A1599=0,0,VLOOKUP(A1599,入力ファイル!B:T,17,FALSE))</f>
        <v>0</v>
      </c>
      <c r="K1599">
        <f>IF(A1599=0,0,VLOOKUP(A1599,入力ファイル!B:T,19,FALSE))</f>
        <v>0</v>
      </c>
    </row>
    <row r="1600" spans="1:11">
      <c r="A1600">
        <f>filter_input!E1600</f>
        <v>0</v>
      </c>
      <c r="B1600">
        <f>IF(A1600=0,0,VLOOKUP(A1600,入力ファイル!B:T,3,FALSE))</f>
        <v>0</v>
      </c>
      <c r="C1600" s="1" t="str">
        <f>IF(A1600=0,"",VLOOKUP(A1600,入力ファイル!B:T,4,FALSE))</f>
        <v/>
      </c>
      <c r="D1600" t="str">
        <f t="shared" si="48"/>
        <v/>
      </c>
      <c r="E1600" t="str">
        <f t="shared" si="49"/>
        <v/>
      </c>
      <c r="F1600">
        <f>IF(A1600=0,0,VLOOKUP(A1600,入力ファイル!B:T,5,FALSE))</f>
        <v>0</v>
      </c>
      <c r="G1600">
        <f>IF(A1600=0,0,VLOOKUP(VLOOKUP(A1600,入力ファイル!B:T,6,FALSE),vendors!A:E,5,FALSE))</f>
        <v>0</v>
      </c>
      <c r="H1600">
        <f>IF(A1600=0,0,VLOOKUP(A1600,入力ファイル!B:T,15,FALSE))</f>
        <v>0</v>
      </c>
      <c r="I1600" t="str">
        <f>IFERROR(VLOOKUP(A1600,subject_ids!A:B,2,FALSE),"")</f>
        <v/>
      </c>
      <c r="J1600">
        <f>IF(A1600=0,0,VLOOKUP(A1600,入力ファイル!B:T,17,FALSE))</f>
        <v>0</v>
      </c>
      <c r="K1600">
        <f>IF(A1600=0,0,VLOOKUP(A1600,入力ファイル!B:T,19,FALSE))</f>
        <v>0</v>
      </c>
    </row>
    <row r="1601" spans="1:11">
      <c r="A1601">
        <f>filter_input!E1601</f>
        <v>0</v>
      </c>
      <c r="B1601">
        <f>IF(A1601=0,0,VLOOKUP(A1601,入力ファイル!B:T,3,FALSE))</f>
        <v>0</v>
      </c>
      <c r="C1601" s="1" t="str">
        <f>IF(A1601=0,"",VLOOKUP(A1601,入力ファイル!B:T,4,FALSE))</f>
        <v/>
      </c>
      <c r="D1601" t="str">
        <f t="shared" si="48"/>
        <v/>
      </c>
      <c r="E1601" t="str">
        <f t="shared" si="49"/>
        <v/>
      </c>
      <c r="F1601">
        <f>IF(A1601=0,0,VLOOKUP(A1601,入力ファイル!B:T,5,FALSE))</f>
        <v>0</v>
      </c>
      <c r="G1601">
        <f>IF(A1601=0,0,VLOOKUP(VLOOKUP(A1601,入力ファイル!B:T,6,FALSE),vendors!A:E,5,FALSE))</f>
        <v>0</v>
      </c>
      <c r="H1601">
        <f>IF(A1601=0,0,VLOOKUP(A1601,入力ファイル!B:T,15,FALSE))</f>
        <v>0</v>
      </c>
      <c r="I1601" t="str">
        <f>IFERROR(VLOOKUP(A1601,subject_ids!A:B,2,FALSE),"")</f>
        <v/>
      </c>
      <c r="J1601">
        <f>IF(A1601=0,0,VLOOKUP(A1601,入力ファイル!B:T,17,FALSE))</f>
        <v>0</v>
      </c>
      <c r="K1601">
        <f>IF(A1601=0,0,VLOOKUP(A1601,入力ファイル!B:T,19,FALSE))</f>
        <v>0</v>
      </c>
    </row>
    <row r="1602" spans="1:11">
      <c r="A1602">
        <f>filter_input!E1602</f>
        <v>0</v>
      </c>
      <c r="B1602">
        <f>IF(A1602=0,0,VLOOKUP(A1602,入力ファイル!B:T,3,FALSE))</f>
        <v>0</v>
      </c>
      <c r="C1602" s="1" t="str">
        <f>IF(A1602=0,"",VLOOKUP(A1602,入力ファイル!B:T,4,FALSE))</f>
        <v/>
      </c>
      <c r="D1602" t="str">
        <f t="shared" si="48"/>
        <v/>
      </c>
      <c r="E1602" t="str">
        <f t="shared" si="49"/>
        <v/>
      </c>
      <c r="F1602">
        <f>IF(A1602=0,0,VLOOKUP(A1602,入力ファイル!B:T,5,FALSE))</f>
        <v>0</v>
      </c>
      <c r="G1602">
        <f>IF(A1602=0,0,VLOOKUP(VLOOKUP(A1602,入力ファイル!B:T,6,FALSE),vendors!A:E,5,FALSE))</f>
        <v>0</v>
      </c>
      <c r="H1602">
        <f>IF(A1602=0,0,VLOOKUP(A1602,入力ファイル!B:T,15,FALSE))</f>
        <v>0</v>
      </c>
      <c r="I1602" t="str">
        <f>IFERROR(VLOOKUP(A1602,subject_ids!A:B,2,FALSE),"")</f>
        <v/>
      </c>
      <c r="J1602">
        <f>IF(A1602=0,0,VLOOKUP(A1602,入力ファイル!B:T,17,FALSE))</f>
        <v>0</v>
      </c>
      <c r="K1602">
        <f>IF(A1602=0,0,VLOOKUP(A1602,入力ファイル!B:T,19,FALSE))</f>
        <v>0</v>
      </c>
    </row>
    <row r="1603" spans="1:11">
      <c r="A1603">
        <f>filter_input!E1603</f>
        <v>0</v>
      </c>
      <c r="B1603">
        <f>IF(A1603=0,0,VLOOKUP(A1603,入力ファイル!B:T,3,FALSE))</f>
        <v>0</v>
      </c>
      <c r="C1603" s="1" t="str">
        <f>IF(A1603=0,"",VLOOKUP(A1603,入力ファイル!B:T,4,FALSE))</f>
        <v/>
      </c>
      <c r="D1603" t="str">
        <f t="shared" ref="D1603:D1666" si="50">IF(A1603=0,"",YEAR(C1603))</f>
        <v/>
      </c>
      <c r="E1603" t="str">
        <f t="shared" ref="E1603:E1666" si="51">IF(A1603=0,"",INT(C1603*10000))</f>
        <v/>
      </c>
      <c r="F1603">
        <f>IF(A1603=0,0,VLOOKUP(A1603,入力ファイル!B:T,5,FALSE))</f>
        <v>0</v>
      </c>
      <c r="G1603">
        <f>IF(A1603=0,0,VLOOKUP(VLOOKUP(A1603,入力ファイル!B:T,6,FALSE),vendors!A:E,5,FALSE))</f>
        <v>0</v>
      </c>
      <c r="H1603">
        <f>IF(A1603=0,0,VLOOKUP(A1603,入力ファイル!B:T,15,FALSE))</f>
        <v>0</v>
      </c>
      <c r="I1603" t="str">
        <f>IFERROR(VLOOKUP(A1603,subject_ids!A:B,2,FALSE),"")</f>
        <v/>
      </c>
      <c r="J1603">
        <f>IF(A1603=0,0,VLOOKUP(A1603,入力ファイル!B:T,17,FALSE))</f>
        <v>0</v>
      </c>
      <c r="K1603">
        <f>IF(A1603=0,0,VLOOKUP(A1603,入力ファイル!B:T,19,FALSE))</f>
        <v>0</v>
      </c>
    </row>
    <row r="1604" spans="1:11">
      <c r="A1604">
        <f>filter_input!E1604</f>
        <v>0</v>
      </c>
      <c r="B1604">
        <f>IF(A1604=0,0,VLOOKUP(A1604,入力ファイル!B:T,3,FALSE))</f>
        <v>0</v>
      </c>
      <c r="C1604" s="1" t="str">
        <f>IF(A1604=0,"",VLOOKUP(A1604,入力ファイル!B:T,4,FALSE))</f>
        <v/>
      </c>
      <c r="D1604" t="str">
        <f t="shared" si="50"/>
        <v/>
      </c>
      <c r="E1604" t="str">
        <f t="shared" si="51"/>
        <v/>
      </c>
      <c r="F1604">
        <f>IF(A1604=0,0,VLOOKUP(A1604,入力ファイル!B:T,5,FALSE))</f>
        <v>0</v>
      </c>
      <c r="G1604">
        <f>IF(A1604=0,0,VLOOKUP(VLOOKUP(A1604,入力ファイル!B:T,6,FALSE),vendors!A:E,5,FALSE))</f>
        <v>0</v>
      </c>
      <c r="H1604">
        <f>IF(A1604=0,0,VLOOKUP(A1604,入力ファイル!B:T,15,FALSE))</f>
        <v>0</v>
      </c>
      <c r="I1604" t="str">
        <f>IFERROR(VLOOKUP(A1604,subject_ids!A:B,2,FALSE),"")</f>
        <v/>
      </c>
      <c r="J1604">
        <f>IF(A1604=0,0,VLOOKUP(A1604,入力ファイル!B:T,17,FALSE))</f>
        <v>0</v>
      </c>
      <c r="K1604">
        <f>IF(A1604=0,0,VLOOKUP(A1604,入力ファイル!B:T,19,FALSE))</f>
        <v>0</v>
      </c>
    </row>
    <row r="1605" spans="1:11">
      <c r="A1605">
        <f>filter_input!E1605</f>
        <v>0</v>
      </c>
      <c r="B1605">
        <f>IF(A1605=0,0,VLOOKUP(A1605,入力ファイル!B:T,3,FALSE))</f>
        <v>0</v>
      </c>
      <c r="C1605" s="1" t="str">
        <f>IF(A1605=0,"",VLOOKUP(A1605,入力ファイル!B:T,4,FALSE))</f>
        <v/>
      </c>
      <c r="D1605" t="str">
        <f t="shared" si="50"/>
        <v/>
      </c>
      <c r="E1605" t="str">
        <f t="shared" si="51"/>
        <v/>
      </c>
      <c r="F1605">
        <f>IF(A1605=0,0,VLOOKUP(A1605,入力ファイル!B:T,5,FALSE))</f>
        <v>0</v>
      </c>
      <c r="G1605">
        <f>IF(A1605=0,0,VLOOKUP(VLOOKUP(A1605,入力ファイル!B:T,6,FALSE),vendors!A:E,5,FALSE))</f>
        <v>0</v>
      </c>
      <c r="H1605">
        <f>IF(A1605=0,0,VLOOKUP(A1605,入力ファイル!B:T,15,FALSE))</f>
        <v>0</v>
      </c>
      <c r="I1605" t="str">
        <f>IFERROR(VLOOKUP(A1605,subject_ids!A:B,2,FALSE),"")</f>
        <v/>
      </c>
      <c r="J1605">
        <f>IF(A1605=0,0,VLOOKUP(A1605,入力ファイル!B:T,17,FALSE))</f>
        <v>0</v>
      </c>
      <c r="K1605">
        <f>IF(A1605=0,0,VLOOKUP(A1605,入力ファイル!B:T,19,FALSE))</f>
        <v>0</v>
      </c>
    </row>
    <row r="1606" spans="1:11">
      <c r="A1606">
        <f>filter_input!E1606</f>
        <v>0</v>
      </c>
      <c r="B1606">
        <f>IF(A1606=0,0,VLOOKUP(A1606,入力ファイル!B:T,3,FALSE))</f>
        <v>0</v>
      </c>
      <c r="C1606" s="1" t="str">
        <f>IF(A1606=0,"",VLOOKUP(A1606,入力ファイル!B:T,4,FALSE))</f>
        <v/>
      </c>
      <c r="D1606" t="str">
        <f t="shared" si="50"/>
        <v/>
      </c>
      <c r="E1606" t="str">
        <f t="shared" si="51"/>
        <v/>
      </c>
      <c r="F1606">
        <f>IF(A1606=0,0,VLOOKUP(A1606,入力ファイル!B:T,5,FALSE))</f>
        <v>0</v>
      </c>
      <c r="G1606">
        <f>IF(A1606=0,0,VLOOKUP(VLOOKUP(A1606,入力ファイル!B:T,6,FALSE),vendors!A:E,5,FALSE))</f>
        <v>0</v>
      </c>
      <c r="H1606">
        <f>IF(A1606=0,0,VLOOKUP(A1606,入力ファイル!B:T,15,FALSE))</f>
        <v>0</v>
      </c>
      <c r="I1606" t="str">
        <f>IFERROR(VLOOKUP(A1606,subject_ids!A:B,2,FALSE),"")</f>
        <v/>
      </c>
      <c r="J1606">
        <f>IF(A1606=0,0,VLOOKUP(A1606,入力ファイル!B:T,17,FALSE))</f>
        <v>0</v>
      </c>
      <c r="K1606">
        <f>IF(A1606=0,0,VLOOKUP(A1606,入力ファイル!B:T,19,FALSE))</f>
        <v>0</v>
      </c>
    </row>
    <row r="1607" spans="1:11">
      <c r="A1607">
        <f>filter_input!E1607</f>
        <v>0</v>
      </c>
      <c r="B1607">
        <f>IF(A1607=0,0,VLOOKUP(A1607,入力ファイル!B:T,3,FALSE))</f>
        <v>0</v>
      </c>
      <c r="C1607" s="1" t="str">
        <f>IF(A1607=0,"",VLOOKUP(A1607,入力ファイル!B:T,4,FALSE))</f>
        <v/>
      </c>
      <c r="D1607" t="str">
        <f t="shared" si="50"/>
        <v/>
      </c>
      <c r="E1607" t="str">
        <f t="shared" si="51"/>
        <v/>
      </c>
      <c r="F1607">
        <f>IF(A1607=0,0,VLOOKUP(A1607,入力ファイル!B:T,5,FALSE))</f>
        <v>0</v>
      </c>
      <c r="G1607">
        <f>IF(A1607=0,0,VLOOKUP(VLOOKUP(A1607,入力ファイル!B:T,6,FALSE),vendors!A:E,5,FALSE))</f>
        <v>0</v>
      </c>
      <c r="H1607">
        <f>IF(A1607=0,0,VLOOKUP(A1607,入力ファイル!B:T,15,FALSE))</f>
        <v>0</v>
      </c>
      <c r="I1607" t="str">
        <f>IFERROR(VLOOKUP(A1607,subject_ids!A:B,2,FALSE),"")</f>
        <v/>
      </c>
      <c r="J1607">
        <f>IF(A1607=0,0,VLOOKUP(A1607,入力ファイル!B:T,17,FALSE))</f>
        <v>0</v>
      </c>
      <c r="K1607">
        <f>IF(A1607=0,0,VLOOKUP(A1607,入力ファイル!B:T,19,FALSE))</f>
        <v>0</v>
      </c>
    </row>
    <row r="1608" spans="1:11">
      <c r="A1608">
        <f>filter_input!E1608</f>
        <v>0</v>
      </c>
      <c r="B1608">
        <f>IF(A1608=0,0,VLOOKUP(A1608,入力ファイル!B:T,3,FALSE))</f>
        <v>0</v>
      </c>
      <c r="C1608" s="1" t="str">
        <f>IF(A1608=0,"",VLOOKUP(A1608,入力ファイル!B:T,4,FALSE))</f>
        <v/>
      </c>
      <c r="D1608" t="str">
        <f t="shared" si="50"/>
        <v/>
      </c>
      <c r="E1608" t="str">
        <f t="shared" si="51"/>
        <v/>
      </c>
      <c r="F1608">
        <f>IF(A1608=0,0,VLOOKUP(A1608,入力ファイル!B:T,5,FALSE))</f>
        <v>0</v>
      </c>
      <c r="G1608">
        <f>IF(A1608=0,0,VLOOKUP(VLOOKUP(A1608,入力ファイル!B:T,6,FALSE),vendors!A:E,5,FALSE))</f>
        <v>0</v>
      </c>
      <c r="H1608">
        <f>IF(A1608=0,0,VLOOKUP(A1608,入力ファイル!B:T,15,FALSE))</f>
        <v>0</v>
      </c>
      <c r="I1608" t="str">
        <f>IFERROR(VLOOKUP(A1608,subject_ids!A:B,2,FALSE),"")</f>
        <v/>
      </c>
      <c r="J1608">
        <f>IF(A1608=0,0,VLOOKUP(A1608,入力ファイル!B:T,17,FALSE))</f>
        <v>0</v>
      </c>
      <c r="K1608">
        <f>IF(A1608=0,0,VLOOKUP(A1608,入力ファイル!B:T,19,FALSE))</f>
        <v>0</v>
      </c>
    </row>
    <row r="1609" spans="1:11">
      <c r="A1609">
        <f>filter_input!E1609</f>
        <v>0</v>
      </c>
      <c r="B1609">
        <f>IF(A1609=0,0,VLOOKUP(A1609,入力ファイル!B:T,3,FALSE))</f>
        <v>0</v>
      </c>
      <c r="C1609" s="1" t="str">
        <f>IF(A1609=0,"",VLOOKUP(A1609,入力ファイル!B:T,4,FALSE))</f>
        <v/>
      </c>
      <c r="D1609" t="str">
        <f t="shared" si="50"/>
        <v/>
      </c>
      <c r="E1609" t="str">
        <f t="shared" si="51"/>
        <v/>
      </c>
      <c r="F1609">
        <f>IF(A1609=0,0,VLOOKUP(A1609,入力ファイル!B:T,5,FALSE))</f>
        <v>0</v>
      </c>
      <c r="G1609">
        <f>IF(A1609=0,0,VLOOKUP(VLOOKUP(A1609,入力ファイル!B:T,6,FALSE),vendors!A:E,5,FALSE))</f>
        <v>0</v>
      </c>
      <c r="H1609">
        <f>IF(A1609=0,0,VLOOKUP(A1609,入力ファイル!B:T,15,FALSE))</f>
        <v>0</v>
      </c>
      <c r="I1609" t="str">
        <f>IFERROR(VLOOKUP(A1609,subject_ids!A:B,2,FALSE),"")</f>
        <v/>
      </c>
      <c r="J1609">
        <f>IF(A1609=0,0,VLOOKUP(A1609,入力ファイル!B:T,17,FALSE))</f>
        <v>0</v>
      </c>
      <c r="K1609">
        <f>IF(A1609=0,0,VLOOKUP(A1609,入力ファイル!B:T,19,FALSE))</f>
        <v>0</v>
      </c>
    </row>
    <row r="1610" spans="1:11">
      <c r="A1610">
        <f>filter_input!E1610</f>
        <v>0</v>
      </c>
      <c r="B1610">
        <f>IF(A1610=0,0,VLOOKUP(A1610,入力ファイル!B:T,3,FALSE))</f>
        <v>0</v>
      </c>
      <c r="C1610" s="1" t="str">
        <f>IF(A1610=0,"",VLOOKUP(A1610,入力ファイル!B:T,4,FALSE))</f>
        <v/>
      </c>
      <c r="D1610" t="str">
        <f t="shared" si="50"/>
        <v/>
      </c>
      <c r="E1610" t="str">
        <f t="shared" si="51"/>
        <v/>
      </c>
      <c r="F1610">
        <f>IF(A1610=0,0,VLOOKUP(A1610,入力ファイル!B:T,5,FALSE))</f>
        <v>0</v>
      </c>
      <c r="G1610">
        <f>IF(A1610=0,0,VLOOKUP(VLOOKUP(A1610,入力ファイル!B:T,6,FALSE),vendors!A:E,5,FALSE))</f>
        <v>0</v>
      </c>
      <c r="H1610">
        <f>IF(A1610=0,0,VLOOKUP(A1610,入力ファイル!B:T,15,FALSE))</f>
        <v>0</v>
      </c>
      <c r="I1610" t="str">
        <f>IFERROR(VLOOKUP(A1610,subject_ids!A:B,2,FALSE),"")</f>
        <v/>
      </c>
      <c r="J1610">
        <f>IF(A1610=0,0,VLOOKUP(A1610,入力ファイル!B:T,17,FALSE))</f>
        <v>0</v>
      </c>
      <c r="K1610">
        <f>IF(A1610=0,0,VLOOKUP(A1610,入力ファイル!B:T,19,FALSE))</f>
        <v>0</v>
      </c>
    </row>
    <row r="1611" spans="1:11">
      <c r="A1611">
        <f>filter_input!E1611</f>
        <v>0</v>
      </c>
      <c r="B1611">
        <f>IF(A1611=0,0,VLOOKUP(A1611,入力ファイル!B:T,3,FALSE))</f>
        <v>0</v>
      </c>
      <c r="C1611" s="1" t="str">
        <f>IF(A1611=0,"",VLOOKUP(A1611,入力ファイル!B:T,4,FALSE))</f>
        <v/>
      </c>
      <c r="D1611" t="str">
        <f t="shared" si="50"/>
        <v/>
      </c>
      <c r="E1611" t="str">
        <f t="shared" si="51"/>
        <v/>
      </c>
      <c r="F1611">
        <f>IF(A1611=0,0,VLOOKUP(A1611,入力ファイル!B:T,5,FALSE))</f>
        <v>0</v>
      </c>
      <c r="G1611">
        <f>IF(A1611=0,0,VLOOKUP(VLOOKUP(A1611,入力ファイル!B:T,6,FALSE),vendors!A:E,5,FALSE))</f>
        <v>0</v>
      </c>
      <c r="H1611">
        <f>IF(A1611=0,0,VLOOKUP(A1611,入力ファイル!B:T,15,FALSE))</f>
        <v>0</v>
      </c>
      <c r="I1611" t="str">
        <f>IFERROR(VLOOKUP(A1611,subject_ids!A:B,2,FALSE),"")</f>
        <v/>
      </c>
      <c r="J1611">
        <f>IF(A1611=0,0,VLOOKUP(A1611,入力ファイル!B:T,17,FALSE))</f>
        <v>0</v>
      </c>
      <c r="K1611">
        <f>IF(A1611=0,0,VLOOKUP(A1611,入力ファイル!B:T,19,FALSE))</f>
        <v>0</v>
      </c>
    </row>
    <row r="1612" spans="1:11">
      <c r="A1612">
        <f>filter_input!E1612</f>
        <v>0</v>
      </c>
      <c r="B1612">
        <f>IF(A1612=0,0,VLOOKUP(A1612,入力ファイル!B:T,3,FALSE))</f>
        <v>0</v>
      </c>
      <c r="C1612" s="1" t="str">
        <f>IF(A1612=0,"",VLOOKUP(A1612,入力ファイル!B:T,4,FALSE))</f>
        <v/>
      </c>
      <c r="D1612" t="str">
        <f t="shared" si="50"/>
        <v/>
      </c>
      <c r="E1612" t="str">
        <f t="shared" si="51"/>
        <v/>
      </c>
      <c r="F1612">
        <f>IF(A1612=0,0,VLOOKUP(A1612,入力ファイル!B:T,5,FALSE))</f>
        <v>0</v>
      </c>
      <c r="G1612">
        <f>IF(A1612=0,0,VLOOKUP(VLOOKUP(A1612,入力ファイル!B:T,6,FALSE),vendors!A:E,5,FALSE))</f>
        <v>0</v>
      </c>
      <c r="H1612">
        <f>IF(A1612=0,0,VLOOKUP(A1612,入力ファイル!B:T,15,FALSE))</f>
        <v>0</v>
      </c>
      <c r="I1612" t="str">
        <f>IFERROR(VLOOKUP(A1612,subject_ids!A:B,2,FALSE),"")</f>
        <v/>
      </c>
      <c r="J1612">
        <f>IF(A1612=0,0,VLOOKUP(A1612,入力ファイル!B:T,17,FALSE))</f>
        <v>0</v>
      </c>
      <c r="K1612">
        <f>IF(A1612=0,0,VLOOKUP(A1612,入力ファイル!B:T,19,FALSE))</f>
        <v>0</v>
      </c>
    </row>
    <row r="1613" spans="1:11">
      <c r="A1613">
        <f>filter_input!E1613</f>
        <v>0</v>
      </c>
      <c r="B1613">
        <f>IF(A1613=0,0,VLOOKUP(A1613,入力ファイル!B:T,3,FALSE))</f>
        <v>0</v>
      </c>
      <c r="C1613" s="1" t="str">
        <f>IF(A1613=0,"",VLOOKUP(A1613,入力ファイル!B:T,4,FALSE))</f>
        <v/>
      </c>
      <c r="D1613" t="str">
        <f t="shared" si="50"/>
        <v/>
      </c>
      <c r="E1613" t="str">
        <f t="shared" si="51"/>
        <v/>
      </c>
      <c r="F1613">
        <f>IF(A1613=0,0,VLOOKUP(A1613,入力ファイル!B:T,5,FALSE))</f>
        <v>0</v>
      </c>
      <c r="G1613">
        <f>IF(A1613=0,0,VLOOKUP(VLOOKUP(A1613,入力ファイル!B:T,6,FALSE),vendors!A:E,5,FALSE))</f>
        <v>0</v>
      </c>
      <c r="H1613">
        <f>IF(A1613=0,0,VLOOKUP(A1613,入力ファイル!B:T,15,FALSE))</f>
        <v>0</v>
      </c>
      <c r="I1613" t="str">
        <f>IFERROR(VLOOKUP(A1613,subject_ids!A:B,2,FALSE),"")</f>
        <v/>
      </c>
      <c r="J1613">
        <f>IF(A1613=0,0,VLOOKUP(A1613,入力ファイル!B:T,17,FALSE))</f>
        <v>0</v>
      </c>
      <c r="K1613">
        <f>IF(A1613=0,0,VLOOKUP(A1613,入力ファイル!B:T,19,FALSE))</f>
        <v>0</v>
      </c>
    </row>
    <row r="1614" spans="1:11">
      <c r="A1614">
        <f>filter_input!E1614</f>
        <v>0</v>
      </c>
      <c r="B1614">
        <f>IF(A1614=0,0,VLOOKUP(A1614,入力ファイル!B:T,3,FALSE))</f>
        <v>0</v>
      </c>
      <c r="C1614" s="1" t="str">
        <f>IF(A1614=0,"",VLOOKUP(A1614,入力ファイル!B:T,4,FALSE))</f>
        <v/>
      </c>
      <c r="D1614" t="str">
        <f t="shared" si="50"/>
        <v/>
      </c>
      <c r="E1614" t="str">
        <f t="shared" si="51"/>
        <v/>
      </c>
      <c r="F1614">
        <f>IF(A1614=0,0,VLOOKUP(A1614,入力ファイル!B:T,5,FALSE))</f>
        <v>0</v>
      </c>
      <c r="G1614">
        <f>IF(A1614=0,0,VLOOKUP(VLOOKUP(A1614,入力ファイル!B:T,6,FALSE),vendors!A:E,5,FALSE))</f>
        <v>0</v>
      </c>
      <c r="H1614">
        <f>IF(A1614=0,0,VLOOKUP(A1614,入力ファイル!B:T,15,FALSE))</f>
        <v>0</v>
      </c>
      <c r="I1614" t="str">
        <f>IFERROR(VLOOKUP(A1614,subject_ids!A:B,2,FALSE),"")</f>
        <v/>
      </c>
      <c r="J1614">
        <f>IF(A1614=0,0,VLOOKUP(A1614,入力ファイル!B:T,17,FALSE))</f>
        <v>0</v>
      </c>
      <c r="K1614">
        <f>IF(A1614=0,0,VLOOKUP(A1614,入力ファイル!B:T,19,FALSE))</f>
        <v>0</v>
      </c>
    </row>
    <row r="1615" spans="1:11">
      <c r="A1615">
        <f>filter_input!E1615</f>
        <v>0</v>
      </c>
      <c r="B1615">
        <f>IF(A1615=0,0,VLOOKUP(A1615,入力ファイル!B:T,3,FALSE))</f>
        <v>0</v>
      </c>
      <c r="C1615" s="1" t="str">
        <f>IF(A1615=0,"",VLOOKUP(A1615,入力ファイル!B:T,4,FALSE))</f>
        <v/>
      </c>
      <c r="D1615" t="str">
        <f t="shared" si="50"/>
        <v/>
      </c>
      <c r="E1615" t="str">
        <f t="shared" si="51"/>
        <v/>
      </c>
      <c r="F1615">
        <f>IF(A1615=0,0,VLOOKUP(A1615,入力ファイル!B:T,5,FALSE))</f>
        <v>0</v>
      </c>
      <c r="G1615">
        <f>IF(A1615=0,0,VLOOKUP(VLOOKUP(A1615,入力ファイル!B:T,6,FALSE),vendors!A:E,5,FALSE))</f>
        <v>0</v>
      </c>
      <c r="H1615">
        <f>IF(A1615=0,0,VLOOKUP(A1615,入力ファイル!B:T,15,FALSE))</f>
        <v>0</v>
      </c>
      <c r="I1615" t="str">
        <f>IFERROR(VLOOKUP(A1615,subject_ids!A:B,2,FALSE),"")</f>
        <v/>
      </c>
      <c r="J1615">
        <f>IF(A1615=0,0,VLOOKUP(A1615,入力ファイル!B:T,17,FALSE))</f>
        <v>0</v>
      </c>
      <c r="K1615">
        <f>IF(A1615=0,0,VLOOKUP(A1615,入力ファイル!B:T,19,FALSE))</f>
        <v>0</v>
      </c>
    </row>
    <row r="1616" spans="1:11">
      <c r="A1616">
        <f>filter_input!E1616</f>
        <v>0</v>
      </c>
      <c r="B1616">
        <f>IF(A1616=0,0,VLOOKUP(A1616,入力ファイル!B:T,3,FALSE))</f>
        <v>0</v>
      </c>
      <c r="C1616" s="1" t="str">
        <f>IF(A1616=0,"",VLOOKUP(A1616,入力ファイル!B:T,4,FALSE))</f>
        <v/>
      </c>
      <c r="D1616" t="str">
        <f t="shared" si="50"/>
        <v/>
      </c>
      <c r="E1616" t="str">
        <f t="shared" si="51"/>
        <v/>
      </c>
      <c r="F1616">
        <f>IF(A1616=0,0,VLOOKUP(A1616,入力ファイル!B:T,5,FALSE))</f>
        <v>0</v>
      </c>
      <c r="G1616">
        <f>IF(A1616=0,0,VLOOKUP(VLOOKUP(A1616,入力ファイル!B:T,6,FALSE),vendors!A:E,5,FALSE))</f>
        <v>0</v>
      </c>
      <c r="H1616">
        <f>IF(A1616=0,0,VLOOKUP(A1616,入力ファイル!B:T,15,FALSE))</f>
        <v>0</v>
      </c>
      <c r="I1616" t="str">
        <f>IFERROR(VLOOKUP(A1616,subject_ids!A:B,2,FALSE),"")</f>
        <v/>
      </c>
      <c r="J1616">
        <f>IF(A1616=0,0,VLOOKUP(A1616,入力ファイル!B:T,17,FALSE))</f>
        <v>0</v>
      </c>
      <c r="K1616">
        <f>IF(A1616=0,0,VLOOKUP(A1616,入力ファイル!B:T,19,FALSE))</f>
        <v>0</v>
      </c>
    </row>
    <row r="1617" spans="1:11">
      <c r="A1617">
        <f>filter_input!E1617</f>
        <v>0</v>
      </c>
      <c r="B1617">
        <f>IF(A1617=0,0,VLOOKUP(A1617,入力ファイル!B:T,3,FALSE))</f>
        <v>0</v>
      </c>
      <c r="C1617" s="1" t="str">
        <f>IF(A1617=0,"",VLOOKUP(A1617,入力ファイル!B:T,4,FALSE))</f>
        <v/>
      </c>
      <c r="D1617" t="str">
        <f t="shared" si="50"/>
        <v/>
      </c>
      <c r="E1617" t="str">
        <f t="shared" si="51"/>
        <v/>
      </c>
      <c r="F1617">
        <f>IF(A1617=0,0,VLOOKUP(A1617,入力ファイル!B:T,5,FALSE))</f>
        <v>0</v>
      </c>
      <c r="G1617">
        <f>IF(A1617=0,0,VLOOKUP(VLOOKUP(A1617,入力ファイル!B:T,6,FALSE),vendors!A:E,5,FALSE))</f>
        <v>0</v>
      </c>
      <c r="H1617">
        <f>IF(A1617=0,0,VLOOKUP(A1617,入力ファイル!B:T,15,FALSE))</f>
        <v>0</v>
      </c>
      <c r="I1617" t="str">
        <f>IFERROR(VLOOKUP(A1617,subject_ids!A:B,2,FALSE),"")</f>
        <v/>
      </c>
      <c r="J1617">
        <f>IF(A1617=0,0,VLOOKUP(A1617,入力ファイル!B:T,17,FALSE))</f>
        <v>0</v>
      </c>
      <c r="K1617">
        <f>IF(A1617=0,0,VLOOKUP(A1617,入力ファイル!B:T,19,FALSE))</f>
        <v>0</v>
      </c>
    </row>
    <row r="1618" spans="1:11">
      <c r="A1618">
        <f>filter_input!E1618</f>
        <v>0</v>
      </c>
      <c r="B1618">
        <f>IF(A1618=0,0,VLOOKUP(A1618,入力ファイル!B:T,3,FALSE))</f>
        <v>0</v>
      </c>
      <c r="C1618" s="1" t="str">
        <f>IF(A1618=0,"",VLOOKUP(A1618,入力ファイル!B:T,4,FALSE))</f>
        <v/>
      </c>
      <c r="D1618" t="str">
        <f t="shared" si="50"/>
        <v/>
      </c>
      <c r="E1618" t="str">
        <f t="shared" si="51"/>
        <v/>
      </c>
      <c r="F1618">
        <f>IF(A1618=0,0,VLOOKUP(A1618,入力ファイル!B:T,5,FALSE))</f>
        <v>0</v>
      </c>
      <c r="G1618">
        <f>IF(A1618=0,0,VLOOKUP(VLOOKUP(A1618,入力ファイル!B:T,6,FALSE),vendors!A:E,5,FALSE))</f>
        <v>0</v>
      </c>
      <c r="H1618">
        <f>IF(A1618=0,0,VLOOKUP(A1618,入力ファイル!B:T,15,FALSE))</f>
        <v>0</v>
      </c>
      <c r="I1618" t="str">
        <f>IFERROR(VLOOKUP(A1618,subject_ids!A:B,2,FALSE),"")</f>
        <v/>
      </c>
      <c r="J1618">
        <f>IF(A1618=0,0,VLOOKUP(A1618,入力ファイル!B:T,17,FALSE))</f>
        <v>0</v>
      </c>
      <c r="K1618">
        <f>IF(A1618=0,0,VLOOKUP(A1618,入力ファイル!B:T,19,FALSE))</f>
        <v>0</v>
      </c>
    </row>
    <row r="1619" spans="1:11">
      <c r="A1619">
        <f>filter_input!E1619</f>
        <v>0</v>
      </c>
      <c r="B1619">
        <f>IF(A1619=0,0,VLOOKUP(A1619,入力ファイル!B:T,3,FALSE))</f>
        <v>0</v>
      </c>
      <c r="C1619" s="1" t="str">
        <f>IF(A1619=0,"",VLOOKUP(A1619,入力ファイル!B:T,4,FALSE))</f>
        <v/>
      </c>
      <c r="D1619" t="str">
        <f t="shared" si="50"/>
        <v/>
      </c>
      <c r="E1619" t="str">
        <f t="shared" si="51"/>
        <v/>
      </c>
      <c r="F1619">
        <f>IF(A1619=0,0,VLOOKUP(A1619,入力ファイル!B:T,5,FALSE))</f>
        <v>0</v>
      </c>
      <c r="G1619">
        <f>IF(A1619=0,0,VLOOKUP(VLOOKUP(A1619,入力ファイル!B:T,6,FALSE),vendors!A:E,5,FALSE))</f>
        <v>0</v>
      </c>
      <c r="H1619">
        <f>IF(A1619=0,0,VLOOKUP(A1619,入力ファイル!B:T,15,FALSE))</f>
        <v>0</v>
      </c>
      <c r="I1619" t="str">
        <f>IFERROR(VLOOKUP(A1619,subject_ids!A:B,2,FALSE),"")</f>
        <v/>
      </c>
      <c r="J1619">
        <f>IF(A1619=0,0,VLOOKUP(A1619,入力ファイル!B:T,17,FALSE))</f>
        <v>0</v>
      </c>
      <c r="K1619">
        <f>IF(A1619=0,0,VLOOKUP(A1619,入力ファイル!B:T,19,FALSE))</f>
        <v>0</v>
      </c>
    </row>
    <row r="1620" spans="1:11">
      <c r="A1620">
        <f>filter_input!E1620</f>
        <v>0</v>
      </c>
      <c r="B1620">
        <f>IF(A1620=0,0,VLOOKUP(A1620,入力ファイル!B:T,3,FALSE))</f>
        <v>0</v>
      </c>
      <c r="C1620" s="1" t="str">
        <f>IF(A1620=0,"",VLOOKUP(A1620,入力ファイル!B:T,4,FALSE))</f>
        <v/>
      </c>
      <c r="D1620" t="str">
        <f t="shared" si="50"/>
        <v/>
      </c>
      <c r="E1620" t="str">
        <f t="shared" si="51"/>
        <v/>
      </c>
      <c r="F1620">
        <f>IF(A1620=0,0,VLOOKUP(A1620,入力ファイル!B:T,5,FALSE))</f>
        <v>0</v>
      </c>
      <c r="G1620">
        <f>IF(A1620=0,0,VLOOKUP(VLOOKUP(A1620,入力ファイル!B:T,6,FALSE),vendors!A:E,5,FALSE))</f>
        <v>0</v>
      </c>
      <c r="H1620">
        <f>IF(A1620=0,0,VLOOKUP(A1620,入力ファイル!B:T,15,FALSE))</f>
        <v>0</v>
      </c>
      <c r="I1620" t="str">
        <f>IFERROR(VLOOKUP(A1620,subject_ids!A:B,2,FALSE),"")</f>
        <v/>
      </c>
      <c r="J1620">
        <f>IF(A1620=0,0,VLOOKUP(A1620,入力ファイル!B:T,17,FALSE))</f>
        <v>0</v>
      </c>
      <c r="K1620">
        <f>IF(A1620=0,0,VLOOKUP(A1620,入力ファイル!B:T,19,FALSE))</f>
        <v>0</v>
      </c>
    </row>
    <row r="1621" spans="1:11">
      <c r="A1621">
        <f>filter_input!E1621</f>
        <v>0</v>
      </c>
      <c r="B1621">
        <f>IF(A1621=0,0,VLOOKUP(A1621,入力ファイル!B:T,3,FALSE))</f>
        <v>0</v>
      </c>
      <c r="C1621" s="1" t="str">
        <f>IF(A1621=0,"",VLOOKUP(A1621,入力ファイル!B:T,4,FALSE))</f>
        <v/>
      </c>
      <c r="D1621" t="str">
        <f t="shared" si="50"/>
        <v/>
      </c>
      <c r="E1621" t="str">
        <f t="shared" si="51"/>
        <v/>
      </c>
      <c r="F1621">
        <f>IF(A1621=0,0,VLOOKUP(A1621,入力ファイル!B:T,5,FALSE))</f>
        <v>0</v>
      </c>
      <c r="G1621">
        <f>IF(A1621=0,0,VLOOKUP(VLOOKUP(A1621,入力ファイル!B:T,6,FALSE),vendors!A:E,5,FALSE))</f>
        <v>0</v>
      </c>
      <c r="H1621">
        <f>IF(A1621=0,0,VLOOKUP(A1621,入力ファイル!B:T,15,FALSE))</f>
        <v>0</v>
      </c>
      <c r="I1621" t="str">
        <f>IFERROR(VLOOKUP(A1621,subject_ids!A:B,2,FALSE),"")</f>
        <v/>
      </c>
      <c r="J1621">
        <f>IF(A1621=0,0,VLOOKUP(A1621,入力ファイル!B:T,17,FALSE))</f>
        <v>0</v>
      </c>
      <c r="K1621">
        <f>IF(A1621=0,0,VLOOKUP(A1621,入力ファイル!B:T,19,FALSE))</f>
        <v>0</v>
      </c>
    </row>
    <row r="1622" spans="1:11">
      <c r="A1622">
        <f>filter_input!E1622</f>
        <v>0</v>
      </c>
      <c r="B1622">
        <f>IF(A1622=0,0,VLOOKUP(A1622,入力ファイル!B:T,3,FALSE))</f>
        <v>0</v>
      </c>
      <c r="C1622" s="1" t="str">
        <f>IF(A1622=0,"",VLOOKUP(A1622,入力ファイル!B:T,4,FALSE))</f>
        <v/>
      </c>
      <c r="D1622" t="str">
        <f t="shared" si="50"/>
        <v/>
      </c>
      <c r="E1622" t="str">
        <f t="shared" si="51"/>
        <v/>
      </c>
      <c r="F1622">
        <f>IF(A1622=0,0,VLOOKUP(A1622,入力ファイル!B:T,5,FALSE))</f>
        <v>0</v>
      </c>
      <c r="G1622">
        <f>IF(A1622=0,0,VLOOKUP(VLOOKUP(A1622,入力ファイル!B:T,6,FALSE),vendors!A:E,5,FALSE))</f>
        <v>0</v>
      </c>
      <c r="H1622">
        <f>IF(A1622=0,0,VLOOKUP(A1622,入力ファイル!B:T,15,FALSE))</f>
        <v>0</v>
      </c>
      <c r="I1622" t="str">
        <f>IFERROR(VLOOKUP(A1622,subject_ids!A:B,2,FALSE),"")</f>
        <v/>
      </c>
      <c r="J1622">
        <f>IF(A1622=0,0,VLOOKUP(A1622,入力ファイル!B:T,17,FALSE))</f>
        <v>0</v>
      </c>
      <c r="K1622">
        <f>IF(A1622=0,0,VLOOKUP(A1622,入力ファイル!B:T,19,FALSE))</f>
        <v>0</v>
      </c>
    </row>
    <row r="1623" spans="1:11">
      <c r="A1623">
        <f>filter_input!E1623</f>
        <v>0</v>
      </c>
      <c r="B1623">
        <f>IF(A1623=0,0,VLOOKUP(A1623,入力ファイル!B:T,3,FALSE))</f>
        <v>0</v>
      </c>
      <c r="C1623" s="1" t="str">
        <f>IF(A1623=0,"",VLOOKUP(A1623,入力ファイル!B:T,4,FALSE))</f>
        <v/>
      </c>
      <c r="D1623" t="str">
        <f t="shared" si="50"/>
        <v/>
      </c>
      <c r="E1623" t="str">
        <f t="shared" si="51"/>
        <v/>
      </c>
      <c r="F1623">
        <f>IF(A1623=0,0,VLOOKUP(A1623,入力ファイル!B:T,5,FALSE))</f>
        <v>0</v>
      </c>
      <c r="G1623">
        <f>IF(A1623=0,0,VLOOKUP(VLOOKUP(A1623,入力ファイル!B:T,6,FALSE),vendors!A:E,5,FALSE))</f>
        <v>0</v>
      </c>
      <c r="H1623">
        <f>IF(A1623=0,0,VLOOKUP(A1623,入力ファイル!B:T,15,FALSE))</f>
        <v>0</v>
      </c>
      <c r="I1623" t="str">
        <f>IFERROR(VLOOKUP(A1623,subject_ids!A:B,2,FALSE),"")</f>
        <v/>
      </c>
      <c r="J1623">
        <f>IF(A1623=0,0,VLOOKUP(A1623,入力ファイル!B:T,17,FALSE))</f>
        <v>0</v>
      </c>
      <c r="K1623">
        <f>IF(A1623=0,0,VLOOKUP(A1623,入力ファイル!B:T,19,FALSE))</f>
        <v>0</v>
      </c>
    </row>
    <row r="1624" spans="1:11">
      <c r="A1624">
        <f>filter_input!E1624</f>
        <v>0</v>
      </c>
      <c r="B1624">
        <f>IF(A1624=0,0,VLOOKUP(A1624,入力ファイル!B:T,3,FALSE))</f>
        <v>0</v>
      </c>
      <c r="C1624" s="1" t="str">
        <f>IF(A1624=0,"",VLOOKUP(A1624,入力ファイル!B:T,4,FALSE))</f>
        <v/>
      </c>
      <c r="D1624" t="str">
        <f t="shared" si="50"/>
        <v/>
      </c>
      <c r="E1624" t="str">
        <f t="shared" si="51"/>
        <v/>
      </c>
      <c r="F1624">
        <f>IF(A1624=0,0,VLOOKUP(A1624,入力ファイル!B:T,5,FALSE))</f>
        <v>0</v>
      </c>
      <c r="G1624">
        <f>IF(A1624=0,0,VLOOKUP(VLOOKUP(A1624,入力ファイル!B:T,6,FALSE),vendors!A:E,5,FALSE))</f>
        <v>0</v>
      </c>
      <c r="H1624">
        <f>IF(A1624=0,0,VLOOKUP(A1624,入力ファイル!B:T,15,FALSE))</f>
        <v>0</v>
      </c>
      <c r="I1624" t="str">
        <f>IFERROR(VLOOKUP(A1624,subject_ids!A:B,2,FALSE),"")</f>
        <v/>
      </c>
      <c r="J1624">
        <f>IF(A1624=0,0,VLOOKUP(A1624,入力ファイル!B:T,17,FALSE))</f>
        <v>0</v>
      </c>
      <c r="K1624">
        <f>IF(A1624=0,0,VLOOKUP(A1624,入力ファイル!B:T,19,FALSE))</f>
        <v>0</v>
      </c>
    </row>
    <row r="1625" spans="1:11">
      <c r="A1625">
        <f>filter_input!E1625</f>
        <v>0</v>
      </c>
      <c r="B1625">
        <f>IF(A1625=0,0,VLOOKUP(A1625,入力ファイル!B:T,3,FALSE))</f>
        <v>0</v>
      </c>
      <c r="C1625" s="1" t="str">
        <f>IF(A1625=0,"",VLOOKUP(A1625,入力ファイル!B:T,4,FALSE))</f>
        <v/>
      </c>
      <c r="D1625" t="str">
        <f t="shared" si="50"/>
        <v/>
      </c>
      <c r="E1625" t="str">
        <f t="shared" si="51"/>
        <v/>
      </c>
      <c r="F1625">
        <f>IF(A1625=0,0,VLOOKUP(A1625,入力ファイル!B:T,5,FALSE))</f>
        <v>0</v>
      </c>
      <c r="G1625">
        <f>IF(A1625=0,0,VLOOKUP(VLOOKUP(A1625,入力ファイル!B:T,6,FALSE),vendors!A:E,5,FALSE))</f>
        <v>0</v>
      </c>
      <c r="H1625">
        <f>IF(A1625=0,0,VLOOKUP(A1625,入力ファイル!B:T,15,FALSE))</f>
        <v>0</v>
      </c>
      <c r="I1625" t="str">
        <f>IFERROR(VLOOKUP(A1625,subject_ids!A:B,2,FALSE),"")</f>
        <v/>
      </c>
      <c r="J1625">
        <f>IF(A1625=0,0,VLOOKUP(A1625,入力ファイル!B:T,17,FALSE))</f>
        <v>0</v>
      </c>
      <c r="K1625">
        <f>IF(A1625=0,0,VLOOKUP(A1625,入力ファイル!B:T,19,FALSE))</f>
        <v>0</v>
      </c>
    </row>
    <row r="1626" spans="1:11">
      <c r="A1626">
        <f>filter_input!E1626</f>
        <v>0</v>
      </c>
      <c r="B1626">
        <f>IF(A1626=0,0,VLOOKUP(A1626,入力ファイル!B:T,3,FALSE))</f>
        <v>0</v>
      </c>
      <c r="C1626" s="1" t="str">
        <f>IF(A1626=0,"",VLOOKUP(A1626,入力ファイル!B:T,4,FALSE))</f>
        <v/>
      </c>
      <c r="D1626" t="str">
        <f t="shared" si="50"/>
        <v/>
      </c>
      <c r="E1626" t="str">
        <f t="shared" si="51"/>
        <v/>
      </c>
      <c r="F1626">
        <f>IF(A1626=0,0,VLOOKUP(A1626,入力ファイル!B:T,5,FALSE))</f>
        <v>0</v>
      </c>
      <c r="G1626">
        <f>IF(A1626=0,0,VLOOKUP(VLOOKUP(A1626,入力ファイル!B:T,6,FALSE),vendors!A:E,5,FALSE))</f>
        <v>0</v>
      </c>
      <c r="H1626">
        <f>IF(A1626=0,0,VLOOKUP(A1626,入力ファイル!B:T,15,FALSE))</f>
        <v>0</v>
      </c>
      <c r="I1626" t="str">
        <f>IFERROR(VLOOKUP(A1626,subject_ids!A:B,2,FALSE),"")</f>
        <v/>
      </c>
      <c r="J1626">
        <f>IF(A1626=0,0,VLOOKUP(A1626,入力ファイル!B:T,17,FALSE))</f>
        <v>0</v>
      </c>
      <c r="K1626">
        <f>IF(A1626=0,0,VLOOKUP(A1626,入力ファイル!B:T,19,FALSE))</f>
        <v>0</v>
      </c>
    </row>
    <row r="1627" spans="1:11">
      <c r="A1627">
        <f>filter_input!E1627</f>
        <v>0</v>
      </c>
      <c r="B1627">
        <f>IF(A1627=0,0,VLOOKUP(A1627,入力ファイル!B:T,3,FALSE))</f>
        <v>0</v>
      </c>
      <c r="C1627" s="1" t="str">
        <f>IF(A1627=0,"",VLOOKUP(A1627,入力ファイル!B:T,4,FALSE))</f>
        <v/>
      </c>
      <c r="D1627" t="str">
        <f t="shared" si="50"/>
        <v/>
      </c>
      <c r="E1627" t="str">
        <f t="shared" si="51"/>
        <v/>
      </c>
      <c r="F1627">
        <f>IF(A1627=0,0,VLOOKUP(A1627,入力ファイル!B:T,5,FALSE))</f>
        <v>0</v>
      </c>
      <c r="G1627">
        <f>IF(A1627=0,0,VLOOKUP(VLOOKUP(A1627,入力ファイル!B:T,6,FALSE),vendors!A:E,5,FALSE))</f>
        <v>0</v>
      </c>
      <c r="H1627">
        <f>IF(A1627=0,0,VLOOKUP(A1627,入力ファイル!B:T,15,FALSE))</f>
        <v>0</v>
      </c>
      <c r="I1627" t="str">
        <f>IFERROR(VLOOKUP(A1627,subject_ids!A:B,2,FALSE),"")</f>
        <v/>
      </c>
      <c r="J1627">
        <f>IF(A1627=0,0,VLOOKUP(A1627,入力ファイル!B:T,17,FALSE))</f>
        <v>0</v>
      </c>
      <c r="K1627">
        <f>IF(A1627=0,0,VLOOKUP(A1627,入力ファイル!B:T,19,FALSE))</f>
        <v>0</v>
      </c>
    </row>
    <row r="1628" spans="1:11">
      <c r="A1628">
        <f>filter_input!E1628</f>
        <v>0</v>
      </c>
      <c r="B1628">
        <f>IF(A1628=0,0,VLOOKUP(A1628,入力ファイル!B:T,3,FALSE))</f>
        <v>0</v>
      </c>
      <c r="C1628" s="1" t="str">
        <f>IF(A1628=0,"",VLOOKUP(A1628,入力ファイル!B:T,4,FALSE))</f>
        <v/>
      </c>
      <c r="D1628" t="str">
        <f t="shared" si="50"/>
        <v/>
      </c>
      <c r="E1628" t="str">
        <f t="shared" si="51"/>
        <v/>
      </c>
      <c r="F1628">
        <f>IF(A1628=0,0,VLOOKUP(A1628,入力ファイル!B:T,5,FALSE))</f>
        <v>0</v>
      </c>
      <c r="G1628">
        <f>IF(A1628=0,0,VLOOKUP(VLOOKUP(A1628,入力ファイル!B:T,6,FALSE),vendors!A:E,5,FALSE))</f>
        <v>0</v>
      </c>
      <c r="H1628">
        <f>IF(A1628=0,0,VLOOKUP(A1628,入力ファイル!B:T,15,FALSE))</f>
        <v>0</v>
      </c>
      <c r="I1628" t="str">
        <f>IFERROR(VLOOKUP(A1628,subject_ids!A:B,2,FALSE),"")</f>
        <v/>
      </c>
      <c r="J1628">
        <f>IF(A1628=0,0,VLOOKUP(A1628,入力ファイル!B:T,17,FALSE))</f>
        <v>0</v>
      </c>
      <c r="K1628">
        <f>IF(A1628=0,0,VLOOKUP(A1628,入力ファイル!B:T,19,FALSE))</f>
        <v>0</v>
      </c>
    </row>
    <row r="1629" spans="1:11">
      <c r="A1629">
        <f>filter_input!E1629</f>
        <v>0</v>
      </c>
      <c r="B1629">
        <f>IF(A1629=0,0,VLOOKUP(A1629,入力ファイル!B:T,3,FALSE))</f>
        <v>0</v>
      </c>
      <c r="C1629" s="1" t="str">
        <f>IF(A1629=0,"",VLOOKUP(A1629,入力ファイル!B:T,4,FALSE))</f>
        <v/>
      </c>
      <c r="D1629" t="str">
        <f t="shared" si="50"/>
        <v/>
      </c>
      <c r="E1629" t="str">
        <f t="shared" si="51"/>
        <v/>
      </c>
      <c r="F1629">
        <f>IF(A1629=0,0,VLOOKUP(A1629,入力ファイル!B:T,5,FALSE))</f>
        <v>0</v>
      </c>
      <c r="G1629">
        <f>IF(A1629=0,0,VLOOKUP(VLOOKUP(A1629,入力ファイル!B:T,6,FALSE),vendors!A:E,5,FALSE))</f>
        <v>0</v>
      </c>
      <c r="H1629">
        <f>IF(A1629=0,0,VLOOKUP(A1629,入力ファイル!B:T,15,FALSE))</f>
        <v>0</v>
      </c>
      <c r="I1629" t="str">
        <f>IFERROR(VLOOKUP(A1629,subject_ids!A:B,2,FALSE),"")</f>
        <v/>
      </c>
      <c r="J1629">
        <f>IF(A1629=0,0,VLOOKUP(A1629,入力ファイル!B:T,17,FALSE))</f>
        <v>0</v>
      </c>
      <c r="K1629">
        <f>IF(A1629=0,0,VLOOKUP(A1629,入力ファイル!B:T,19,FALSE))</f>
        <v>0</v>
      </c>
    </row>
    <row r="1630" spans="1:11">
      <c r="A1630">
        <f>filter_input!E1630</f>
        <v>0</v>
      </c>
      <c r="B1630">
        <f>IF(A1630=0,0,VLOOKUP(A1630,入力ファイル!B:T,3,FALSE))</f>
        <v>0</v>
      </c>
      <c r="C1630" s="1" t="str">
        <f>IF(A1630=0,"",VLOOKUP(A1630,入力ファイル!B:T,4,FALSE))</f>
        <v/>
      </c>
      <c r="D1630" t="str">
        <f t="shared" si="50"/>
        <v/>
      </c>
      <c r="E1630" t="str">
        <f t="shared" si="51"/>
        <v/>
      </c>
      <c r="F1630">
        <f>IF(A1630=0,0,VLOOKUP(A1630,入力ファイル!B:T,5,FALSE))</f>
        <v>0</v>
      </c>
      <c r="G1630">
        <f>IF(A1630=0,0,VLOOKUP(VLOOKUP(A1630,入力ファイル!B:T,6,FALSE),vendors!A:E,5,FALSE))</f>
        <v>0</v>
      </c>
      <c r="H1630">
        <f>IF(A1630=0,0,VLOOKUP(A1630,入力ファイル!B:T,15,FALSE))</f>
        <v>0</v>
      </c>
      <c r="I1630" t="str">
        <f>IFERROR(VLOOKUP(A1630,subject_ids!A:B,2,FALSE),"")</f>
        <v/>
      </c>
      <c r="J1630">
        <f>IF(A1630=0,0,VLOOKUP(A1630,入力ファイル!B:T,17,FALSE))</f>
        <v>0</v>
      </c>
      <c r="K1630">
        <f>IF(A1630=0,0,VLOOKUP(A1630,入力ファイル!B:T,19,FALSE))</f>
        <v>0</v>
      </c>
    </row>
    <row r="1631" spans="1:11">
      <c r="A1631">
        <f>filter_input!E1631</f>
        <v>0</v>
      </c>
      <c r="B1631">
        <f>IF(A1631=0,0,VLOOKUP(A1631,入力ファイル!B:T,3,FALSE))</f>
        <v>0</v>
      </c>
      <c r="C1631" s="1" t="str">
        <f>IF(A1631=0,"",VLOOKUP(A1631,入力ファイル!B:T,4,FALSE))</f>
        <v/>
      </c>
      <c r="D1631" t="str">
        <f t="shared" si="50"/>
        <v/>
      </c>
      <c r="E1631" t="str">
        <f t="shared" si="51"/>
        <v/>
      </c>
      <c r="F1631">
        <f>IF(A1631=0,0,VLOOKUP(A1631,入力ファイル!B:T,5,FALSE))</f>
        <v>0</v>
      </c>
      <c r="G1631">
        <f>IF(A1631=0,0,VLOOKUP(VLOOKUP(A1631,入力ファイル!B:T,6,FALSE),vendors!A:E,5,FALSE))</f>
        <v>0</v>
      </c>
      <c r="H1631">
        <f>IF(A1631=0,0,VLOOKUP(A1631,入力ファイル!B:T,15,FALSE))</f>
        <v>0</v>
      </c>
      <c r="I1631" t="str">
        <f>IFERROR(VLOOKUP(A1631,subject_ids!A:B,2,FALSE),"")</f>
        <v/>
      </c>
      <c r="J1631">
        <f>IF(A1631=0,0,VLOOKUP(A1631,入力ファイル!B:T,17,FALSE))</f>
        <v>0</v>
      </c>
      <c r="K1631">
        <f>IF(A1631=0,0,VLOOKUP(A1631,入力ファイル!B:T,19,FALSE))</f>
        <v>0</v>
      </c>
    </row>
    <row r="1632" spans="1:11">
      <c r="A1632">
        <f>filter_input!E1632</f>
        <v>0</v>
      </c>
      <c r="B1632">
        <f>IF(A1632=0,0,VLOOKUP(A1632,入力ファイル!B:T,3,FALSE))</f>
        <v>0</v>
      </c>
      <c r="C1632" s="1" t="str">
        <f>IF(A1632=0,"",VLOOKUP(A1632,入力ファイル!B:T,4,FALSE))</f>
        <v/>
      </c>
      <c r="D1632" t="str">
        <f t="shared" si="50"/>
        <v/>
      </c>
      <c r="E1632" t="str">
        <f t="shared" si="51"/>
        <v/>
      </c>
      <c r="F1632">
        <f>IF(A1632=0,0,VLOOKUP(A1632,入力ファイル!B:T,5,FALSE))</f>
        <v>0</v>
      </c>
      <c r="G1632">
        <f>IF(A1632=0,0,VLOOKUP(VLOOKUP(A1632,入力ファイル!B:T,6,FALSE),vendors!A:E,5,FALSE))</f>
        <v>0</v>
      </c>
      <c r="H1632">
        <f>IF(A1632=0,0,VLOOKUP(A1632,入力ファイル!B:T,15,FALSE))</f>
        <v>0</v>
      </c>
      <c r="I1632" t="str">
        <f>IFERROR(VLOOKUP(A1632,subject_ids!A:B,2,FALSE),"")</f>
        <v/>
      </c>
      <c r="J1632">
        <f>IF(A1632=0,0,VLOOKUP(A1632,入力ファイル!B:T,17,FALSE))</f>
        <v>0</v>
      </c>
      <c r="K1632">
        <f>IF(A1632=0,0,VLOOKUP(A1632,入力ファイル!B:T,19,FALSE))</f>
        <v>0</v>
      </c>
    </row>
    <row r="1633" spans="1:11">
      <c r="A1633">
        <f>filter_input!E1633</f>
        <v>0</v>
      </c>
      <c r="B1633">
        <f>IF(A1633=0,0,VLOOKUP(A1633,入力ファイル!B:T,3,FALSE))</f>
        <v>0</v>
      </c>
      <c r="C1633" s="1" t="str">
        <f>IF(A1633=0,"",VLOOKUP(A1633,入力ファイル!B:T,4,FALSE))</f>
        <v/>
      </c>
      <c r="D1633" t="str">
        <f t="shared" si="50"/>
        <v/>
      </c>
      <c r="E1633" t="str">
        <f t="shared" si="51"/>
        <v/>
      </c>
      <c r="F1633">
        <f>IF(A1633=0,0,VLOOKUP(A1633,入力ファイル!B:T,5,FALSE))</f>
        <v>0</v>
      </c>
      <c r="G1633">
        <f>IF(A1633=0,0,VLOOKUP(VLOOKUP(A1633,入力ファイル!B:T,6,FALSE),vendors!A:E,5,FALSE))</f>
        <v>0</v>
      </c>
      <c r="H1633">
        <f>IF(A1633=0,0,VLOOKUP(A1633,入力ファイル!B:T,15,FALSE))</f>
        <v>0</v>
      </c>
      <c r="I1633" t="str">
        <f>IFERROR(VLOOKUP(A1633,subject_ids!A:B,2,FALSE),"")</f>
        <v/>
      </c>
      <c r="J1633">
        <f>IF(A1633=0,0,VLOOKUP(A1633,入力ファイル!B:T,17,FALSE))</f>
        <v>0</v>
      </c>
      <c r="K1633">
        <f>IF(A1633=0,0,VLOOKUP(A1633,入力ファイル!B:T,19,FALSE))</f>
        <v>0</v>
      </c>
    </row>
    <row r="1634" spans="1:11">
      <c r="A1634">
        <f>filter_input!E1634</f>
        <v>0</v>
      </c>
      <c r="B1634">
        <f>IF(A1634=0,0,VLOOKUP(A1634,入力ファイル!B:T,3,FALSE))</f>
        <v>0</v>
      </c>
      <c r="C1634" s="1" t="str">
        <f>IF(A1634=0,"",VLOOKUP(A1634,入力ファイル!B:T,4,FALSE))</f>
        <v/>
      </c>
      <c r="D1634" t="str">
        <f t="shared" si="50"/>
        <v/>
      </c>
      <c r="E1634" t="str">
        <f t="shared" si="51"/>
        <v/>
      </c>
      <c r="F1634">
        <f>IF(A1634=0,0,VLOOKUP(A1634,入力ファイル!B:T,5,FALSE))</f>
        <v>0</v>
      </c>
      <c r="G1634">
        <f>IF(A1634=0,0,VLOOKUP(VLOOKUP(A1634,入力ファイル!B:T,6,FALSE),vendors!A:E,5,FALSE))</f>
        <v>0</v>
      </c>
      <c r="H1634">
        <f>IF(A1634=0,0,VLOOKUP(A1634,入力ファイル!B:T,15,FALSE))</f>
        <v>0</v>
      </c>
      <c r="I1634" t="str">
        <f>IFERROR(VLOOKUP(A1634,subject_ids!A:B,2,FALSE),"")</f>
        <v/>
      </c>
      <c r="J1634">
        <f>IF(A1634=0,0,VLOOKUP(A1634,入力ファイル!B:T,17,FALSE))</f>
        <v>0</v>
      </c>
      <c r="K1634">
        <f>IF(A1634=0,0,VLOOKUP(A1634,入力ファイル!B:T,19,FALSE))</f>
        <v>0</v>
      </c>
    </row>
    <row r="1635" spans="1:11">
      <c r="A1635">
        <f>filter_input!E1635</f>
        <v>0</v>
      </c>
      <c r="B1635">
        <f>IF(A1635=0,0,VLOOKUP(A1635,入力ファイル!B:T,3,FALSE))</f>
        <v>0</v>
      </c>
      <c r="C1635" s="1" t="str">
        <f>IF(A1635=0,"",VLOOKUP(A1635,入力ファイル!B:T,4,FALSE))</f>
        <v/>
      </c>
      <c r="D1635" t="str">
        <f t="shared" si="50"/>
        <v/>
      </c>
      <c r="E1635" t="str">
        <f t="shared" si="51"/>
        <v/>
      </c>
      <c r="F1635">
        <f>IF(A1635=0,0,VLOOKUP(A1635,入力ファイル!B:T,5,FALSE))</f>
        <v>0</v>
      </c>
      <c r="G1635">
        <f>IF(A1635=0,0,VLOOKUP(VLOOKUP(A1635,入力ファイル!B:T,6,FALSE),vendors!A:E,5,FALSE))</f>
        <v>0</v>
      </c>
      <c r="H1635">
        <f>IF(A1635=0,0,VLOOKUP(A1635,入力ファイル!B:T,15,FALSE))</f>
        <v>0</v>
      </c>
      <c r="I1635" t="str">
        <f>IFERROR(VLOOKUP(A1635,subject_ids!A:B,2,FALSE),"")</f>
        <v/>
      </c>
      <c r="J1635">
        <f>IF(A1635=0,0,VLOOKUP(A1635,入力ファイル!B:T,17,FALSE))</f>
        <v>0</v>
      </c>
      <c r="K1635">
        <f>IF(A1635=0,0,VLOOKUP(A1635,入力ファイル!B:T,19,FALSE))</f>
        <v>0</v>
      </c>
    </row>
    <row r="1636" spans="1:11">
      <c r="A1636">
        <f>filter_input!E1636</f>
        <v>0</v>
      </c>
      <c r="B1636">
        <f>IF(A1636=0,0,VLOOKUP(A1636,入力ファイル!B:T,3,FALSE))</f>
        <v>0</v>
      </c>
      <c r="C1636" s="1" t="str">
        <f>IF(A1636=0,"",VLOOKUP(A1636,入力ファイル!B:T,4,FALSE))</f>
        <v/>
      </c>
      <c r="D1636" t="str">
        <f t="shared" si="50"/>
        <v/>
      </c>
      <c r="E1636" t="str">
        <f t="shared" si="51"/>
        <v/>
      </c>
      <c r="F1636">
        <f>IF(A1636=0,0,VLOOKUP(A1636,入力ファイル!B:T,5,FALSE))</f>
        <v>0</v>
      </c>
      <c r="G1636">
        <f>IF(A1636=0,0,VLOOKUP(VLOOKUP(A1636,入力ファイル!B:T,6,FALSE),vendors!A:E,5,FALSE))</f>
        <v>0</v>
      </c>
      <c r="H1636">
        <f>IF(A1636=0,0,VLOOKUP(A1636,入力ファイル!B:T,15,FALSE))</f>
        <v>0</v>
      </c>
      <c r="I1636" t="str">
        <f>IFERROR(VLOOKUP(A1636,subject_ids!A:B,2,FALSE),"")</f>
        <v/>
      </c>
      <c r="J1636">
        <f>IF(A1636=0,0,VLOOKUP(A1636,入力ファイル!B:T,17,FALSE))</f>
        <v>0</v>
      </c>
      <c r="K1636">
        <f>IF(A1636=0,0,VLOOKUP(A1636,入力ファイル!B:T,19,FALSE))</f>
        <v>0</v>
      </c>
    </row>
    <row r="1637" spans="1:11">
      <c r="A1637">
        <f>filter_input!E1637</f>
        <v>0</v>
      </c>
      <c r="B1637">
        <f>IF(A1637=0,0,VLOOKUP(A1637,入力ファイル!B:T,3,FALSE))</f>
        <v>0</v>
      </c>
      <c r="C1637" s="1" t="str">
        <f>IF(A1637=0,"",VLOOKUP(A1637,入力ファイル!B:T,4,FALSE))</f>
        <v/>
      </c>
      <c r="D1637" t="str">
        <f t="shared" si="50"/>
        <v/>
      </c>
      <c r="E1637" t="str">
        <f t="shared" si="51"/>
        <v/>
      </c>
      <c r="F1637">
        <f>IF(A1637=0,0,VLOOKUP(A1637,入力ファイル!B:T,5,FALSE))</f>
        <v>0</v>
      </c>
      <c r="G1637">
        <f>IF(A1637=0,0,VLOOKUP(VLOOKUP(A1637,入力ファイル!B:T,6,FALSE),vendors!A:E,5,FALSE))</f>
        <v>0</v>
      </c>
      <c r="H1637">
        <f>IF(A1637=0,0,VLOOKUP(A1637,入力ファイル!B:T,15,FALSE))</f>
        <v>0</v>
      </c>
      <c r="I1637" t="str">
        <f>IFERROR(VLOOKUP(A1637,subject_ids!A:B,2,FALSE),"")</f>
        <v/>
      </c>
      <c r="J1637">
        <f>IF(A1637=0,0,VLOOKUP(A1637,入力ファイル!B:T,17,FALSE))</f>
        <v>0</v>
      </c>
      <c r="K1637">
        <f>IF(A1637=0,0,VLOOKUP(A1637,入力ファイル!B:T,19,FALSE))</f>
        <v>0</v>
      </c>
    </row>
    <row r="1638" spans="1:11">
      <c r="A1638">
        <f>filter_input!E1638</f>
        <v>0</v>
      </c>
      <c r="B1638">
        <f>IF(A1638=0,0,VLOOKUP(A1638,入力ファイル!B:T,3,FALSE))</f>
        <v>0</v>
      </c>
      <c r="C1638" s="1" t="str">
        <f>IF(A1638=0,"",VLOOKUP(A1638,入力ファイル!B:T,4,FALSE))</f>
        <v/>
      </c>
      <c r="D1638" t="str">
        <f t="shared" si="50"/>
        <v/>
      </c>
      <c r="E1638" t="str">
        <f t="shared" si="51"/>
        <v/>
      </c>
      <c r="F1638">
        <f>IF(A1638=0,0,VLOOKUP(A1638,入力ファイル!B:T,5,FALSE))</f>
        <v>0</v>
      </c>
      <c r="G1638">
        <f>IF(A1638=0,0,VLOOKUP(VLOOKUP(A1638,入力ファイル!B:T,6,FALSE),vendors!A:E,5,FALSE))</f>
        <v>0</v>
      </c>
      <c r="H1638">
        <f>IF(A1638=0,0,VLOOKUP(A1638,入力ファイル!B:T,15,FALSE))</f>
        <v>0</v>
      </c>
      <c r="I1638" t="str">
        <f>IFERROR(VLOOKUP(A1638,subject_ids!A:B,2,FALSE),"")</f>
        <v/>
      </c>
      <c r="J1638">
        <f>IF(A1638=0,0,VLOOKUP(A1638,入力ファイル!B:T,17,FALSE))</f>
        <v>0</v>
      </c>
      <c r="K1638">
        <f>IF(A1638=0,0,VLOOKUP(A1638,入力ファイル!B:T,19,FALSE))</f>
        <v>0</v>
      </c>
    </row>
    <row r="1639" spans="1:11">
      <c r="A1639">
        <f>filter_input!E1639</f>
        <v>0</v>
      </c>
      <c r="B1639">
        <f>IF(A1639=0,0,VLOOKUP(A1639,入力ファイル!B:T,3,FALSE))</f>
        <v>0</v>
      </c>
      <c r="C1639" s="1" t="str">
        <f>IF(A1639=0,"",VLOOKUP(A1639,入力ファイル!B:T,4,FALSE))</f>
        <v/>
      </c>
      <c r="D1639" t="str">
        <f t="shared" si="50"/>
        <v/>
      </c>
      <c r="E1639" t="str">
        <f t="shared" si="51"/>
        <v/>
      </c>
      <c r="F1639">
        <f>IF(A1639=0,0,VLOOKUP(A1639,入力ファイル!B:T,5,FALSE))</f>
        <v>0</v>
      </c>
      <c r="G1639">
        <f>IF(A1639=0,0,VLOOKUP(VLOOKUP(A1639,入力ファイル!B:T,6,FALSE),vendors!A:E,5,FALSE))</f>
        <v>0</v>
      </c>
      <c r="H1639">
        <f>IF(A1639=0,0,VLOOKUP(A1639,入力ファイル!B:T,15,FALSE))</f>
        <v>0</v>
      </c>
      <c r="I1639" t="str">
        <f>IFERROR(VLOOKUP(A1639,subject_ids!A:B,2,FALSE),"")</f>
        <v/>
      </c>
      <c r="J1639">
        <f>IF(A1639=0,0,VLOOKUP(A1639,入力ファイル!B:T,17,FALSE))</f>
        <v>0</v>
      </c>
      <c r="K1639">
        <f>IF(A1639=0,0,VLOOKUP(A1639,入力ファイル!B:T,19,FALSE))</f>
        <v>0</v>
      </c>
    </row>
    <row r="1640" spans="1:11">
      <c r="A1640">
        <f>filter_input!E1640</f>
        <v>0</v>
      </c>
      <c r="B1640">
        <f>IF(A1640=0,0,VLOOKUP(A1640,入力ファイル!B:T,3,FALSE))</f>
        <v>0</v>
      </c>
      <c r="C1640" s="1" t="str">
        <f>IF(A1640=0,"",VLOOKUP(A1640,入力ファイル!B:T,4,FALSE))</f>
        <v/>
      </c>
      <c r="D1640" t="str">
        <f t="shared" si="50"/>
        <v/>
      </c>
      <c r="E1640" t="str">
        <f t="shared" si="51"/>
        <v/>
      </c>
      <c r="F1640">
        <f>IF(A1640=0,0,VLOOKUP(A1640,入力ファイル!B:T,5,FALSE))</f>
        <v>0</v>
      </c>
      <c r="G1640">
        <f>IF(A1640=0,0,VLOOKUP(VLOOKUP(A1640,入力ファイル!B:T,6,FALSE),vendors!A:E,5,FALSE))</f>
        <v>0</v>
      </c>
      <c r="H1640">
        <f>IF(A1640=0,0,VLOOKUP(A1640,入力ファイル!B:T,15,FALSE))</f>
        <v>0</v>
      </c>
      <c r="I1640" t="str">
        <f>IFERROR(VLOOKUP(A1640,subject_ids!A:B,2,FALSE),"")</f>
        <v/>
      </c>
      <c r="J1640">
        <f>IF(A1640=0,0,VLOOKUP(A1640,入力ファイル!B:T,17,FALSE))</f>
        <v>0</v>
      </c>
      <c r="K1640">
        <f>IF(A1640=0,0,VLOOKUP(A1640,入力ファイル!B:T,19,FALSE))</f>
        <v>0</v>
      </c>
    </row>
    <row r="1641" spans="1:11">
      <c r="A1641">
        <f>filter_input!E1641</f>
        <v>0</v>
      </c>
      <c r="B1641">
        <f>IF(A1641=0,0,VLOOKUP(A1641,入力ファイル!B:T,3,FALSE))</f>
        <v>0</v>
      </c>
      <c r="C1641" s="1" t="str">
        <f>IF(A1641=0,"",VLOOKUP(A1641,入力ファイル!B:T,4,FALSE))</f>
        <v/>
      </c>
      <c r="D1641" t="str">
        <f t="shared" si="50"/>
        <v/>
      </c>
      <c r="E1641" t="str">
        <f t="shared" si="51"/>
        <v/>
      </c>
      <c r="F1641">
        <f>IF(A1641=0,0,VLOOKUP(A1641,入力ファイル!B:T,5,FALSE))</f>
        <v>0</v>
      </c>
      <c r="G1641">
        <f>IF(A1641=0,0,VLOOKUP(VLOOKUP(A1641,入力ファイル!B:T,6,FALSE),vendors!A:E,5,FALSE))</f>
        <v>0</v>
      </c>
      <c r="H1641">
        <f>IF(A1641=0,0,VLOOKUP(A1641,入力ファイル!B:T,15,FALSE))</f>
        <v>0</v>
      </c>
      <c r="I1641" t="str">
        <f>IFERROR(VLOOKUP(A1641,subject_ids!A:B,2,FALSE),"")</f>
        <v/>
      </c>
      <c r="J1641">
        <f>IF(A1641=0,0,VLOOKUP(A1641,入力ファイル!B:T,17,FALSE))</f>
        <v>0</v>
      </c>
      <c r="K1641">
        <f>IF(A1641=0,0,VLOOKUP(A1641,入力ファイル!B:T,19,FALSE))</f>
        <v>0</v>
      </c>
    </row>
    <row r="1642" spans="1:11">
      <c r="A1642">
        <f>filter_input!E1642</f>
        <v>0</v>
      </c>
      <c r="B1642">
        <f>IF(A1642=0,0,VLOOKUP(A1642,入力ファイル!B:T,3,FALSE))</f>
        <v>0</v>
      </c>
      <c r="C1642" s="1" t="str">
        <f>IF(A1642=0,"",VLOOKUP(A1642,入力ファイル!B:T,4,FALSE))</f>
        <v/>
      </c>
      <c r="D1642" t="str">
        <f t="shared" si="50"/>
        <v/>
      </c>
      <c r="E1642" t="str">
        <f t="shared" si="51"/>
        <v/>
      </c>
      <c r="F1642">
        <f>IF(A1642=0,0,VLOOKUP(A1642,入力ファイル!B:T,5,FALSE))</f>
        <v>0</v>
      </c>
      <c r="G1642">
        <f>IF(A1642=0,0,VLOOKUP(VLOOKUP(A1642,入力ファイル!B:T,6,FALSE),vendors!A:E,5,FALSE))</f>
        <v>0</v>
      </c>
      <c r="H1642">
        <f>IF(A1642=0,0,VLOOKUP(A1642,入力ファイル!B:T,15,FALSE))</f>
        <v>0</v>
      </c>
      <c r="I1642" t="str">
        <f>IFERROR(VLOOKUP(A1642,subject_ids!A:B,2,FALSE),"")</f>
        <v/>
      </c>
      <c r="J1642">
        <f>IF(A1642=0,0,VLOOKUP(A1642,入力ファイル!B:T,17,FALSE))</f>
        <v>0</v>
      </c>
      <c r="K1642">
        <f>IF(A1642=0,0,VLOOKUP(A1642,入力ファイル!B:T,19,FALSE))</f>
        <v>0</v>
      </c>
    </row>
    <row r="1643" spans="1:11">
      <c r="A1643">
        <f>filter_input!E1643</f>
        <v>0</v>
      </c>
      <c r="B1643">
        <f>IF(A1643=0,0,VLOOKUP(A1643,入力ファイル!B:T,3,FALSE))</f>
        <v>0</v>
      </c>
      <c r="C1643" s="1" t="str">
        <f>IF(A1643=0,"",VLOOKUP(A1643,入力ファイル!B:T,4,FALSE))</f>
        <v/>
      </c>
      <c r="D1643" t="str">
        <f t="shared" si="50"/>
        <v/>
      </c>
      <c r="E1643" t="str">
        <f t="shared" si="51"/>
        <v/>
      </c>
      <c r="F1643">
        <f>IF(A1643=0,0,VLOOKUP(A1643,入力ファイル!B:T,5,FALSE))</f>
        <v>0</v>
      </c>
      <c r="G1643">
        <f>IF(A1643=0,0,VLOOKUP(VLOOKUP(A1643,入力ファイル!B:T,6,FALSE),vendors!A:E,5,FALSE))</f>
        <v>0</v>
      </c>
      <c r="H1643">
        <f>IF(A1643=0,0,VLOOKUP(A1643,入力ファイル!B:T,15,FALSE))</f>
        <v>0</v>
      </c>
      <c r="I1643" t="str">
        <f>IFERROR(VLOOKUP(A1643,subject_ids!A:B,2,FALSE),"")</f>
        <v/>
      </c>
      <c r="J1643">
        <f>IF(A1643=0,0,VLOOKUP(A1643,入力ファイル!B:T,17,FALSE))</f>
        <v>0</v>
      </c>
      <c r="K1643">
        <f>IF(A1643=0,0,VLOOKUP(A1643,入力ファイル!B:T,19,FALSE))</f>
        <v>0</v>
      </c>
    </row>
    <row r="1644" spans="1:11">
      <c r="A1644">
        <f>filter_input!E1644</f>
        <v>0</v>
      </c>
      <c r="B1644">
        <f>IF(A1644=0,0,VLOOKUP(A1644,入力ファイル!B:T,3,FALSE))</f>
        <v>0</v>
      </c>
      <c r="C1644" s="1" t="str">
        <f>IF(A1644=0,"",VLOOKUP(A1644,入力ファイル!B:T,4,FALSE))</f>
        <v/>
      </c>
      <c r="D1644" t="str">
        <f t="shared" si="50"/>
        <v/>
      </c>
      <c r="E1644" t="str">
        <f t="shared" si="51"/>
        <v/>
      </c>
      <c r="F1644">
        <f>IF(A1644=0,0,VLOOKUP(A1644,入力ファイル!B:T,5,FALSE))</f>
        <v>0</v>
      </c>
      <c r="G1644">
        <f>IF(A1644=0,0,VLOOKUP(VLOOKUP(A1644,入力ファイル!B:T,6,FALSE),vendors!A:E,5,FALSE))</f>
        <v>0</v>
      </c>
      <c r="H1644">
        <f>IF(A1644=0,0,VLOOKUP(A1644,入力ファイル!B:T,15,FALSE))</f>
        <v>0</v>
      </c>
      <c r="I1644" t="str">
        <f>IFERROR(VLOOKUP(A1644,subject_ids!A:B,2,FALSE),"")</f>
        <v/>
      </c>
      <c r="J1644">
        <f>IF(A1644=0,0,VLOOKUP(A1644,入力ファイル!B:T,17,FALSE))</f>
        <v>0</v>
      </c>
      <c r="K1644">
        <f>IF(A1644=0,0,VLOOKUP(A1644,入力ファイル!B:T,19,FALSE))</f>
        <v>0</v>
      </c>
    </row>
    <row r="1645" spans="1:11">
      <c r="A1645">
        <f>filter_input!E1645</f>
        <v>0</v>
      </c>
      <c r="B1645">
        <f>IF(A1645=0,0,VLOOKUP(A1645,入力ファイル!B:T,3,FALSE))</f>
        <v>0</v>
      </c>
      <c r="C1645" s="1" t="str">
        <f>IF(A1645=0,"",VLOOKUP(A1645,入力ファイル!B:T,4,FALSE))</f>
        <v/>
      </c>
      <c r="D1645" t="str">
        <f t="shared" si="50"/>
        <v/>
      </c>
      <c r="E1645" t="str">
        <f t="shared" si="51"/>
        <v/>
      </c>
      <c r="F1645">
        <f>IF(A1645=0,0,VLOOKUP(A1645,入力ファイル!B:T,5,FALSE))</f>
        <v>0</v>
      </c>
      <c r="G1645">
        <f>IF(A1645=0,0,VLOOKUP(VLOOKUP(A1645,入力ファイル!B:T,6,FALSE),vendors!A:E,5,FALSE))</f>
        <v>0</v>
      </c>
      <c r="H1645">
        <f>IF(A1645=0,0,VLOOKUP(A1645,入力ファイル!B:T,15,FALSE))</f>
        <v>0</v>
      </c>
      <c r="I1645" t="str">
        <f>IFERROR(VLOOKUP(A1645,subject_ids!A:B,2,FALSE),"")</f>
        <v/>
      </c>
      <c r="J1645">
        <f>IF(A1645=0,0,VLOOKUP(A1645,入力ファイル!B:T,17,FALSE))</f>
        <v>0</v>
      </c>
      <c r="K1645">
        <f>IF(A1645=0,0,VLOOKUP(A1645,入力ファイル!B:T,19,FALSE))</f>
        <v>0</v>
      </c>
    </row>
    <row r="1646" spans="1:11">
      <c r="A1646">
        <f>filter_input!E1646</f>
        <v>0</v>
      </c>
      <c r="B1646">
        <f>IF(A1646=0,0,VLOOKUP(A1646,入力ファイル!B:T,3,FALSE))</f>
        <v>0</v>
      </c>
      <c r="C1646" s="1" t="str">
        <f>IF(A1646=0,"",VLOOKUP(A1646,入力ファイル!B:T,4,FALSE))</f>
        <v/>
      </c>
      <c r="D1646" t="str">
        <f t="shared" si="50"/>
        <v/>
      </c>
      <c r="E1646" t="str">
        <f t="shared" si="51"/>
        <v/>
      </c>
      <c r="F1646">
        <f>IF(A1646=0,0,VLOOKUP(A1646,入力ファイル!B:T,5,FALSE))</f>
        <v>0</v>
      </c>
      <c r="G1646">
        <f>IF(A1646=0,0,VLOOKUP(VLOOKUP(A1646,入力ファイル!B:T,6,FALSE),vendors!A:E,5,FALSE))</f>
        <v>0</v>
      </c>
      <c r="H1646">
        <f>IF(A1646=0,0,VLOOKUP(A1646,入力ファイル!B:T,15,FALSE))</f>
        <v>0</v>
      </c>
      <c r="I1646" t="str">
        <f>IFERROR(VLOOKUP(A1646,subject_ids!A:B,2,FALSE),"")</f>
        <v/>
      </c>
      <c r="J1646">
        <f>IF(A1646=0,0,VLOOKUP(A1646,入力ファイル!B:T,17,FALSE))</f>
        <v>0</v>
      </c>
      <c r="K1646">
        <f>IF(A1646=0,0,VLOOKUP(A1646,入力ファイル!B:T,19,FALSE))</f>
        <v>0</v>
      </c>
    </row>
    <row r="1647" spans="1:11">
      <c r="A1647">
        <f>filter_input!E1647</f>
        <v>0</v>
      </c>
      <c r="B1647">
        <f>IF(A1647=0,0,VLOOKUP(A1647,入力ファイル!B:T,3,FALSE))</f>
        <v>0</v>
      </c>
      <c r="C1647" s="1" t="str">
        <f>IF(A1647=0,"",VLOOKUP(A1647,入力ファイル!B:T,4,FALSE))</f>
        <v/>
      </c>
      <c r="D1647" t="str">
        <f t="shared" si="50"/>
        <v/>
      </c>
      <c r="E1647" t="str">
        <f t="shared" si="51"/>
        <v/>
      </c>
      <c r="F1647">
        <f>IF(A1647=0,0,VLOOKUP(A1647,入力ファイル!B:T,5,FALSE))</f>
        <v>0</v>
      </c>
      <c r="G1647">
        <f>IF(A1647=0,0,VLOOKUP(VLOOKUP(A1647,入力ファイル!B:T,6,FALSE),vendors!A:E,5,FALSE))</f>
        <v>0</v>
      </c>
      <c r="H1647">
        <f>IF(A1647=0,0,VLOOKUP(A1647,入力ファイル!B:T,15,FALSE))</f>
        <v>0</v>
      </c>
      <c r="I1647" t="str">
        <f>IFERROR(VLOOKUP(A1647,subject_ids!A:B,2,FALSE),"")</f>
        <v/>
      </c>
      <c r="J1647">
        <f>IF(A1647=0,0,VLOOKUP(A1647,入力ファイル!B:T,17,FALSE))</f>
        <v>0</v>
      </c>
      <c r="K1647">
        <f>IF(A1647=0,0,VLOOKUP(A1647,入力ファイル!B:T,19,FALSE))</f>
        <v>0</v>
      </c>
    </row>
    <row r="1648" spans="1:11">
      <c r="A1648">
        <f>filter_input!E1648</f>
        <v>0</v>
      </c>
      <c r="B1648">
        <f>IF(A1648=0,0,VLOOKUP(A1648,入力ファイル!B:T,3,FALSE))</f>
        <v>0</v>
      </c>
      <c r="C1648" s="1" t="str">
        <f>IF(A1648=0,"",VLOOKUP(A1648,入力ファイル!B:T,4,FALSE))</f>
        <v/>
      </c>
      <c r="D1648" t="str">
        <f t="shared" si="50"/>
        <v/>
      </c>
      <c r="E1648" t="str">
        <f t="shared" si="51"/>
        <v/>
      </c>
      <c r="F1648">
        <f>IF(A1648=0,0,VLOOKUP(A1648,入力ファイル!B:T,5,FALSE))</f>
        <v>0</v>
      </c>
      <c r="G1648">
        <f>IF(A1648=0,0,VLOOKUP(VLOOKUP(A1648,入力ファイル!B:T,6,FALSE),vendors!A:E,5,FALSE))</f>
        <v>0</v>
      </c>
      <c r="H1648">
        <f>IF(A1648=0,0,VLOOKUP(A1648,入力ファイル!B:T,15,FALSE))</f>
        <v>0</v>
      </c>
      <c r="I1648" t="str">
        <f>IFERROR(VLOOKUP(A1648,subject_ids!A:B,2,FALSE),"")</f>
        <v/>
      </c>
      <c r="J1648">
        <f>IF(A1648=0,0,VLOOKUP(A1648,入力ファイル!B:T,17,FALSE))</f>
        <v>0</v>
      </c>
      <c r="K1648">
        <f>IF(A1648=0,0,VLOOKUP(A1648,入力ファイル!B:T,19,FALSE))</f>
        <v>0</v>
      </c>
    </row>
    <row r="1649" spans="1:11">
      <c r="A1649">
        <f>filter_input!E1649</f>
        <v>0</v>
      </c>
      <c r="B1649">
        <f>IF(A1649=0,0,VLOOKUP(A1649,入力ファイル!B:T,3,FALSE))</f>
        <v>0</v>
      </c>
      <c r="C1649" s="1" t="str">
        <f>IF(A1649=0,"",VLOOKUP(A1649,入力ファイル!B:T,4,FALSE))</f>
        <v/>
      </c>
      <c r="D1649" t="str">
        <f t="shared" si="50"/>
        <v/>
      </c>
      <c r="E1649" t="str">
        <f t="shared" si="51"/>
        <v/>
      </c>
      <c r="F1649">
        <f>IF(A1649=0,0,VLOOKUP(A1649,入力ファイル!B:T,5,FALSE))</f>
        <v>0</v>
      </c>
      <c r="G1649">
        <f>IF(A1649=0,0,VLOOKUP(VLOOKUP(A1649,入力ファイル!B:T,6,FALSE),vendors!A:E,5,FALSE))</f>
        <v>0</v>
      </c>
      <c r="H1649">
        <f>IF(A1649=0,0,VLOOKUP(A1649,入力ファイル!B:T,15,FALSE))</f>
        <v>0</v>
      </c>
      <c r="I1649" t="str">
        <f>IFERROR(VLOOKUP(A1649,subject_ids!A:B,2,FALSE),"")</f>
        <v/>
      </c>
      <c r="J1649">
        <f>IF(A1649=0,0,VLOOKUP(A1649,入力ファイル!B:T,17,FALSE))</f>
        <v>0</v>
      </c>
      <c r="K1649">
        <f>IF(A1649=0,0,VLOOKUP(A1649,入力ファイル!B:T,19,FALSE))</f>
        <v>0</v>
      </c>
    </row>
    <row r="1650" spans="1:11">
      <c r="A1650">
        <f>filter_input!E1650</f>
        <v>0</v>
      </c>
      <c r="B1650">
        <f>IF(A1650=0,0,VLOOKUP(A1650,入力ファイル!B:T,3,FALSE))</f>
        <v>0</v>
      </c>
      <c r="C1650" s="1" t="str">
        <f>IF(A1650=0,"",VLOOKUP(A1650,入力ファイル!B:T,4,FALSE))</f>
        <v/>
      </c>
      <c r="D1650" t="str">
        <f t="shared" si="50"/>
        <v/>
      </c>
      <c r="E1650" t="str">
        <f t="shared" si="51"/>
        <v/>
      </c>
      <c r="F1650">
        <f>IF(A1650=0,0,VLOOKUP(A1650,入力ファイル!B:T,5,FALSE))</f>
        <v>0</v>
      </c>
      <c r="G1650">
        <f>IF(A1650=0,0,VLOOKUP(VLOOKUP(A1650,入力ファイル!B:T,6,FALSE),vendors!A:E,5,FALSE))</f>
        <v>0</v>
      </c>
      <c r="H1650">
        <f>IF(A1650=0,0,VLOOKUP(A1650,入力ファイル!B:T,15,FALSE))</f>
        <v>0</v>
      </c>
      <c r="I1650" t="str">
        <f>IFERROR(VLOOKUP(A1650,subject_ids!A:B,2,FALSE),"")</f>
        <v/>
      </c>
      <c r="J1650">
        <f>IF(A1650=0,0,VLOOKUP(A1650,入力ファイル!B:T,17,FALSE))</f>
        <v>0</v>
      </c>
      <c r="K1650">
        <f>IF(A1650=0,0,VLOOKUP(A1650,入力ファイル!B:T,19,FALSE))</f>
        <v>0</v>
      </c>
    </row>
    <row r="1651" spans="1:11">
      <c r="A1651">
        <f>filter_input!E1651</f>
        <v>0</v>
      </c>
      <c r="B1651">
        <f>IF(A1651=0,0,VLOOKUP(A1651,入力ファイル!B:T,3,FALSE))</f>
        <v>0</v>
      </c>
      <c r="C1651" s="1" t="str">
        <f>IF(A1651=0,"",VLOOKUP(A1651,入力ファイル!B:T,4,FALSE))</f>
        <v/>
      </c>
      <c r="D1651" t="str">
        <f t="shared" si="50"/>
        <v/>
      </c>
      <c r="E1651" t="str">
        <f t="shared" si="51"/>
        <v/>
      </c>
      <c r="F1651">
        <f>IF(A1651=0,0,VLOOKUP(A1651,入力ファイル!B:T,5,FALSE))</f>
        <v>0</v>
      </c>
      <c r="G1651">
        <f>IF(A1651=0,0,VLOOKUP(VLOOKUP(A1651,入力ファイル!B:T,6,FALSE),vendors!A:E,5,FALSE))</f>
        <v>0</v>
      </c>
      <c r="H1651">
        <f>IF(A1651=0,0,VLOOKUP(A1651,入力ファイル!B:T,15,FALSE))</f>
        <v>0</v>
      </c>
      <c r="I1651" t="str">
        <f>IFERROR(VLOOKUP(A1651,subject_ids!A:B,2,FALSE),"")</f>
        <v/>
      </c>
      <c r="J1651">
        <f>IF(A1651=0,0,VLOOKUP(A1651,入力ファイル!B:T,17,FALSE))</f>
        <v>0</v>
      </c>
      <c r="K1651">
        <f>IF(A1651=0,0,VLOOKUP(A1651,入力ファイル!B:T,19,FALSE))</f>
        <v>0</v>
      </c>
    </row>
    <row r="1652" spans="1:11">
      <c r="A1652">
        <f>filter_input!E1652</f>
        <v>0</v>
      </c>
      <c r="B1652">
        <f>IF(A1652=0,0,VLOOKUP(A1652,入力ファイル!B:T,3,FALSE))</f>
        <v>0</v>
      </c>
      <c r="C1652" s="1" t="str">
        <f>IF(A1652=0,"",VLOOKUP(A1652,入力ファイル!B:T,4,FALSE))</f>
        <v/>
      </c>
      <c r="D1652" t="str">
        <f t="shared" si="50"/>
        <v/>
      </c>
      <c r="E1652" t="str">
        <f t="shared" si="51"/>
        <v/>
      </c>
      <c r="F1652">
        <f>IF(A1652=0,0,VLOOKUP(A1652,入力ファイル!B:T,5,FALSE))</f>
        <v>0</v>
      </c>
      <c r="G1652">
        <f>IF(A1652=0,0,VLOOKUP(VLOOKUP(A1652,入力ファイル!B:T,6,FALSE),vendors!A:E,5,FALSE))</f>
        <v>0</v>
      </c>
      <c r="H1652">
        <f>IF(A1652=0,0,VLOOKUP(A1652,入力ファイル!B:T,15,FALSE))</f>
        <v>0</v>
      </c>
      <c r="I1652" t="str">
        <f>IFERROR(VLOOKUP(A1652,subject_ids!A:B,2,FALSE),"")</f>
        <v/>
      </c>
      <c r="J1652">
        <f>IF(A1652=0,0,VLOOKUP(A1652,入力ファイル!B:T,17,FALSE))</f>
        <v>0</v>
      </c>
      <c r="K1652">
        <f>IF(A1652=0,0,VLOOKUP(A1652,入力ファイル!B:T,19,FALSE))</f>
        <v>0</v>
      </c>
    </row>
    <row r="1653" spans="1:11">
      <c r="A1653">
        <f>filter_input!E1653</f>
        <v>0</v>
      </c>
      <c r="B1653">
        <f>IF(A1653=0,0,VLOOKUP(A1653,入力ファイル!B:T,3,FALSE))</f>
        <v>0</v>
      </c>
      <c r="C1653" s="1" t="str">
        <f>IF(A1653=0,"",VLOOKUP(A1653,入力ファイル!B:T,4,FALSE))</f>
        <v/>
      </c>
      <c r="D1653" t="str">
        <f t="shared" si="50"/>
        <v/>
      </c>
      <c r="E1653" t="str">
        <f t="shared" si="51"/>
        <v/>
      </c>
      <c r="F1653">
        <f>IF(A1653=0,0,VLOOKUP(A1653,入力ファイル!B:T,5,FALSE))</f>
        <v>0</v>
      </c>
      <c r="G1653">
        <f>IF(A1653=0,0,VLOOKUP(VLOOKUP(A1653,入力ファイル!B:T,6,FALSE),vendors!A:E,5,FALSE))</f>
        <v>0</v>
      </c>
      <c r="H1653">
        <f>IF(A1653=0,0,VLOOKUP(A1653,入力ファイル!B:T,15,FALSE))</f>
        <v>0</v>
      </c>
      <c r="I1653" t="str">
        <f>IFERROR(VLOOKUP(A1653,subject_ids!A:B,2,FALSE),"")</f>
        <v/>
      </c>
      <c r="J1653">
        <f>IF(A1653=0,0,VLOOKUP(A1653,入力ファイル!B:T,17,FALSE))</f>
        <v>0</v>
      </c>
      <c r="K1653">
        <f>IF(A1653=0,0,VLOOKUP(A1653,入力ファイル!B:T,19,FALSE))</f>
        <v>0</v>
      </c>
    </row>
    <row r="1654" spans="1:11">
      <c r="A1654">
        <f>filter_input!E1654</f>
        <v>0</v>
      </c>
      <c r="B1654">
        <f>IF(A1654=0,0,VLOOKUP(A1654,入力ファイル!B:T,3,FALSE))</f>
        <v>0</v>
      </c>
      <c r="C1654" s="1" t="str">
        <f>IF(A1654=0,"",VLOOKUP(A1654,入力ファイル!B:T,4,FALSE))</f>
        <v/>
      </c>
      <c r="D1654" t="str">
        <f t="shared" si="50"/>
        <v/>
      </c>
      <c r="E1654" t="str">
        <f t="shared" si="51"/>
        <v/>
      </c>
      <c r="F1654">
        <f>IF(A1654=0,0,VLOOKUP(A1654,入力ファイル!B:T,5,FALSE))</f>
        <v>0</v>
      </c>
      <c r="G1654">
        <f>IF(A1654=0,0,VLOOKUP(VLOOKUP(A1654,入力ファイル!B:T,6,FALSE),vendors!A:E,5,FALSE))</f>
        <v>0</v>
      </c>
      <c r="H1654">
        <f>IF(A1654=0,0,VLOOKUP(A1654,入力ファイル!B:T,15,FALSE))</f>
        <v>0</v>
      </c>
      <c r="I1654" t="str">
        <f>IFERROR(VLOOKUP(A1654,subject_ids!A:B,2,FALSE),"")</f>
        <v/>
      </c>
      <c r="J1654">
        <f>IF(A1654=0,0,VLOOKUP(A1654,入力ファイル!B:T,17,FALSE))</f>
        <v>0</v>
      </c>
      <c r="K1654">
        <f>IF(A1654=0,0,VLOOKUP(A1654,入力ファイル!B:T,19,FALSE))</f>
        <v>0</v>
      </c>
    </row>
    <row r="1655" spans="1:11">
      <c r="A1655">
        <f>filter_input!E1655</f>
        <v>0</v>
      </c>
      <c r="B1655">
        <f>IF(A1655=0,0,VLOOKUP(A1655,入力ファイル!B:T,3,FALSE))</f>
        <v>0</v>
      </c>
      <c r="C1655" s="1" t="str">
        <f>IF(A1655=0,"",VLOOKUP(A1655,入力ファイル!B:T,4,FALSE))</f>
        <v/>
      </c>
      <c r="D1655" t="str">
        <f t="shared" si="50"/>
        <v/>
      </c>
      <c r="E1655" t="str">
        <f t="shared" si="51"/>
        <v/>
      </c>
      <c r="F1655">
        <f>IF(A1655=0,0,VLOOKUP(A1655,入力ファイル!B:T,5,FALSE))</f>
        <v>0</v>
      </c>
      <c r="G1655">
        <f>IF(A1655=0,0,VLOOKUP(VLOOKUP(A1655,入力ファイル!B:T,6,FALSE),vendors!A:E,5,FALSE))</f>
        <v>0</v>
      </c>
      <c r="H1655">
        <f>IF(A1655=0,0,VLOOKUP(A1655,入力ファイル!B:T,15,FALSE))</f>
        <v>0</v>
      </c>
      <c r="I1655" t="str">
        <f>IFERROR(VLOOKUP(A1655,subject_ids!A:B,2,FALSE),"")</f>
        <v/>
      </c>
      <c r="J1655">
        <f>IF(A1655=0,0,VLOOKUP(A1655,入力ファイル!B:T,17,FALSE))</f>
        <v>0</v>
      </c>
      <c r="K1655">
        <f>IF(A1655=0,0,VLOOKUP(A1655,入力ファイル!B:T,19,FALSE))</f>
        <v>0</v>
      </c>
    </row>
    <row r="1656" spans="1:11">
      <c r="A1656">
        <f>filter_input!E1656</f>
        <v>0</v>
      </c>
      <c r="B1656">
        <f>IF(A1656=0,0,VLOOKUP(A1656,入力ファイル!B:T,3,FALSE))</f>
        <v>0</v>
      </c>
      <c r="C1656" s="1" t="str">
        <f>IF(A1656=0,"",VLOOKUP(A1656,入力ファイル!B:T,4,FALSE))</f>
        <v/>
      </c>
      <c r="D1656" t="str">
        <f t="shared" si="50"/>
        <v/>
      </c>
      <c r="E1656" t="str">
        <f t="shared" si="51"/>
        <v/>
      </c>
      <c r="F1656">
        <f>IF(A1656=0,0,VLOOKUP(A1656,入力ファイル!B:T,5,FALSE))</f>
        <v>0</v>
      </c>
      <c r="G1656">
        <f>IF(A1656=0,0,VLOOKUP(VLOOKUP(A1656,入力ファイル!B:T,6,FALSE),vendors!A:E,5,FALSE))</f>
        <v>0</v>
      </c>
      <c r="H1656">
        <f>IF(A1656=0,0,VLOOKUP(A1656,入力ファイル!B:T,15,FALSE))</f>
        <v>0</v>
      </c>
      <c r="I1656" t="str">
        <f>IFERROR(VLOOKUP(A1656,subject_ids!A:B,2,FALSE),"")</f>
        <v/>
      </c>
      <c r="J1656">
        <f>IF(A1656=0,0,VLOOKUP(A1656,入力ファイル!B:T,17,FALSE))</f>
        <v>0</v>
      </c>
      <c r="K1656">
        <f>IF(A1656=0,0,VLOOKUP(A1656,入力ファイル!B:T,19,FALSE))</f>
        <v>0</v>
      </c>
    </row>
    <row r="1657" spans="1:11">
      <c r="A1657">
        <f>filter_input!E1657</f>
        <v>0</v>
      </c>
      <c r="B1657">
        <f>IF(A1657=0,0,VLOOKUP(A1657,入力ファイル!B:T,3,FALSE))</f>
        <v>0</v>
      </c>
      <c r="C1657" s="1" t="str">
        <f>IF(A1657=0,"",VLOOKUP(A1657,入力ファイル!B:T,4,FALSE))</f>
        <v/>
      </c>
      <c r="D1657" t="str">
        <f t="shared" si="50"/>
        <v/>
      </c>
      <c r="E1657" t="str">
        <f t="shared" si="51"/>
        <v/>
      </c>
      <c r="F1657">
        <f>IF(A1657=0,0,VLOOKUP(A1657,入力ファイル!B:T,5,FALSE))</f>
        <v>0</v>
      </c>
      <c r="G1657">
        <f>IF(A1657=0,0,VLOOKUP(VLOOKUP(A1657,入力ファイル!B:T,6,FALSE),vendors!A:E,5,FALSE))</f>
        <v>0</v>
      </c>
      <c r="H1657">
        <f>IF(A1657=0,0,VLOOKUP(A1657,入力ファイル!B:T,15,FALSE))</f>
        <v>0</v>
      </c>
      <c r="I1657" t="str">
        <f>IFERROR(VLOOKUP(A1657,subject_ids!A:B,2,FALSE),"")</f>
        <v/>
      </c>
      <c r="J1657">
        <f>IF(A1657=0,0,VLOOKUP(A1657,入力ファイル!B:T,17,FALSE))</f>
        <v>0</v>
      </c>
      <c r="K1657">
        <f>IF(A1657=0,0,VLOOKUP(A1657,入力ファイル!B:T,19,FALSE))</f>
        <v>0</v>
      </c>
    </row>
    <row r="1658" spans="1:11">
      <c r="A1658">
        <f>filter_input!E1658</f>
        <v>0</v>
      </c>
      <c r="B1658">
        <f>IF(A1658=0,0,VLOOKUP(A1658,入力ファイル!B:T,3,FALSE))</f>
        <v>0</v>
      </c>
      <c r="C1658" s="1" t="str">
        <f>IF(A1658=0,"",VLOOKUP(A1658,入力ファイル!B:T,4,FALSE))</f>
        <v/>
      </c>
      <c r="D1658" t="str">
        <f t="shared" si="50"/>
        <v/>
      </c>
      <c r="E1658" t="str">
        <f t="shared" si="51"/>
        <v/>
      </c>
      <c r="F1658">
        <f>IF(A1658=0,0,VLOOKUP(A1658,入力ファイル!B:T,5,FALSE))</f>
        <v>0</v>
      </c>
      <c r="G1658">
        <f>IF(A1658=0,0,VLOOKUP(VLOOKUP(A1658,入力ファイル!B:T,6,FALSE),vendors!A:E,5,FALSE))</f>
        <v>0</v>
      </c>
      <c r="H1658">
        <f>IF(A1658=0,0,VLOOKUP(A1658,入力ファイル!B:T,15,FALSE))</f>
        <v>0</v>
      </c>
      <c r="I1658" t="str">
        <f>IFERROR(VLOOKUP(A1658,subject_ids!A:B,2,FALSE),"")</f>
        <v/>
      </c>
      <c r="J1658">
        <f>IF(A1658=0,0,VLOOKUP(A1658,入力ファイル!B:T,17,FALSE))</f>
        <v>0</v>
      </c>
      <c r="K1658">
        <f>IF(A1658=0,0,VLOOKUP(A1658,入力ファイル!B:T,19,FALSE))</f>
        <v>0</v>
      </c>
    </row>
    <row r="1659" spans="1:11">
      <c r="A1659">
        <f>filter_input!E1659</f>
        <v>0</v>
      </c>
      <c r="B1659">
        <f>IF(A1659=0,0,VLOOKUP(A1659,入力ファイル!B:T,3,FALSE))</f>
        <v>0</v>
      </c>
      <c r="C1659" s="1" t="str">
        <f>IF(A1659=0,"",VLOOKUP(A1659,入力ファイル!B:T,4,FALSE))</f>
        <v/>
      </c>
      <c r="D1659" t="str">
        <f t="shared" si="50"/>
        <v/>
      </c>
      <c r="E1659" t="str">
        <f t="shared" si="51"/>
        <v/>
      </c>
      <c r="F1659">
        <f>IF(A1659=0,0,VLOOKUP(A1659,入力ファイル!B:T,5,FALSE))</f>
        <v>0</v>
      </c>
      <c r="G1659">
        <f>IF(A1659=0,0,VLOOKUP(VLOOKUP(A1659,入力ファイル!B:T,6,FALSE),vendors!A:E,5,FALSE))</f>
        <v>0</v>
      </c>
      <c r="H1659">
        <f>IF(A1659=0,0,VLOOKUP(A1659,入力ファイル!B:T,15,FALSE))</f>
        <v>0</v>
      </c>
      <c r="I1659" t="str">
        <f>IFERROR(VLOOKUP(A1659,subject_ids!A:B,2,FALSE),"")</f>
        <v/>
      </c>
      <c r="J1659">
        <f>IF(A1659=0,0,VLOOKUP(A1659,入力ファイル!B:T,17,FALSE))</f>
        <v>0</v>
      </c>
      <c r="K1659">
        <f>IF(A1659=0,0,VLOOKUP(A1659,入力ファイル!B:T,19,FALSE))</f>
        <v>0</v>
      </c>
    </row>
    <row r="1660" spans="1:11">
      <c r="A1660">
        <f>filter_input!E1660</f>
        <v>0</v>
      </c>
      <c r="B1660">
        <f>IF(A1660=0,0,VLOOKUP(A1660,入力ファイル!B:T,3,FALSE))</f>
        <v>0</v>
      </c>
      <c r="C1660" s="1" t="str">
        <f>IF(A1660=0,"",VLOOKUP(A1660,入力ファイル!B:T,4,FALSE))</f>
        <v/>
      </c>
      <c r="D1660" t="str">
        <f t="shared" si="50"/>
        <v/>
      </c>
      <c r="E1660" t="str">
        <f t="shared" si="51"/>
        <v/>
      </c>
      <c r="F1660">
        <f>IF(A1660=0,0,VLOOKUP(A1660,入力ファイル!B:T,5,FALSE))</f>
        <v>0</v>
      </c>
      <c r="G1660">
        <f>IF(A1660=0,0,VLOOKUP(VLOOKUP(A1660,入力ファイル!B:T,6,FALSE),vendors!A:E,5,FALSE))</f>
        <v>0</v>
      </c>
      <c r="H1660">
        <f>IF(A1660=0,0,VLOOKUP(A1660,入力ファイル!B:T,15,FALSE))</f>
        <v>0</v>
      </c>
      <c r="I1660" t="str">
        <f>IFERROR(VLOOKUP(A1660,subject_ids!A:B,2,FALSE),"")</f>
        <v/>
      </c>
      <c r="J1660">
        <f>IF(A1660=0,0,VLOOKUP(A1660,入力ファイル!B:T,17,FALSE))</f>
        <v>0</v>
      </c>
      <c r="K1660">
        <f>IF(A1660=0,0,VLOOKUP(A1660,入力ファイル!B:T,19,FALSE))</f>
        <v>0</v>
      </c>
    </row>
    <row r="1661" spans="1:11">
      <c r="A1661">
        <f>filter_input!E1661</f>
        <v>0</v>
      </c>
      <c r="B1661">
        <f>IF(A1661=0,0,VLOOKUP(A1661,入力ファイル!B:T,3,FALSE))</f>
        <v>0</v>
      </c>
      <c r="C1661" s="1" t="str">
        <f>IF(A1661=0,"",VLOOKUP(A1661,入力ファイル!B:T,4,FALSE))</f>
        <v/>
      </c>
      <c r="D1661" t="str">
        <f t="shared" si="50"/>
        <v/>
      </c>
      <c r="E1661" t="str">
        <f t="shared" si="51"/>
        <v/>
      </c>
      <c r="F1661">
        <f>IF(A1661=0,0,VLOOKUP(A1661,入力ファイル!B:T,5,FALSE))</f>
        <v>0</v>
      </c>
      <c r="G1661">
        <f>IF(A1661=0,0,VLOOKUP(VLOOKUP(A1661,入力ファイル!B:T,6,FALSE),vendors!A:E,5,FALSE))</f>
        <v>0</v>
      </c>
      <c r="H1661">
        <f>IF(A1661=0,0,VLOOKUP(A1661,入力ファイル!B:T,15,FALSE))</f>
        <v>0</v>
      </c>
      <c r="I1661" t="str">
        <f>IFERROR(VLOOKUP(A1661,subject_ids!A:B,2,FALSE),"")</f>
        <v/>
      </c>
      <c r="J1661">
        <f>IF(A1661=0,0,VLOOKUP(A1661,入力ファイル!B:T,17,FALSE))</f>
        <v>0</v>
      </c>
      <c r="K1661">
        <f>IF(A1661=0,0,VLOOKUP(A1661,入力ファイル!B:T,19,FALSE))</f>
        <v>0</v>
      </c>
    </row>
    <row r="1662" spans="1:11">
      <c r="A1662">
        <f>filter_input!E1662</f>
        <v>0</v>
      </c>
      <c r="B1662">
        <f>IF(A1662=0,0,VLOOKUP(A1662,入力ファイル!B:T,3,FALSE))</f>
        <v>0</v>
      </c>
      <c r="C1662" s="1" t="str">
        <f>IF(A1662=0,"",VLOOKUP(A1662,入力ファイル!B:T,4,FALSE))</f>
        <v/>
      </c>
      <c r="D1662" t="str">
        <f t="shared" si="50"/>
        <v/>
      </c>
      <c r="E1662" t="str">
        <f t="shared" si="51"/>
        <v/>
      </c>
      <c r="F1662">
        <f>IF(A1662=0,0,VLOOKUP(A1662,入力ファイル!B:T,5,FALSE))</f>
        <v>0</v>
      </c>
      <c r="G1662">
        <f>IF(A1662=0,0,VLOOKUP(VLOOKUP(A1662,入力ファイル!B:T,6,FALSE),vendors!A:E,5,FALSE))</f>
        <v>0</v>
      </c>
      <c r="H1662">
        <f>IF(A1662=0,0,VLOOKUP(A1662,入力ファイル!B:T,15,FALSE))</f>
        <v>0</v>
      </c>
      <c r="I1662" t="str">
        <f>IFERROR(VLOOKUP(A1662,subject_ids!A:B,2,FALSE),"")</f>
        <v/>
      </c>
      <c r="J1662">
        <f>IF(A1662=0,0,VLOOKUP(A1662,入力ファイル!B:T,17,FALSE))</f>
        <v>0</v>
      </c>
      <c r="K1662">
        <f>IF(A1662=0,0,VLOOKUP(A1662,入力ファイル!B:T,19,FALSE))</f>
        <v>0</v>
      </c>
    </row>
    <row r="1663" spans="1:11">
      <c r="A1663">
        <f>filter_input!E1663</f>
        <v>0</v>
      </c>
      <c r="B1663">
        <f>IF(A1663=0,0,VLOOKUP(A1663,入力ファイル!B:T,3,FALSE))</f>
        <v>0</v>
      </c>
      <c r="C1663" s="1" t="str">
        <f>IF(A1663=0,"",VLOOKUP(A1663,入力ファイル!B:T,4,FALSE))</f>
        <v/>
      </c>
      <c r="D1663" t="str">
        <f t="shared" si="50"/>
        <v/>
      </c>
      <c r="E1663" t="str">
        <f t="shared" si="51"/>
        <v/>
      </c>
      <c r="F1663">
        <f>IF(A1663=0,0,VLOOKUP(A1663,入力ファイル!B:T,5,FALSE))</f>
        <v>0</v>
      </c>
      <c r="G1663">
        <f>IF(A1663=0,0,VLOOKUP(VLOOKUP(A1663,入力ファイル!B:T,6,FALSE),vendors!A:E,5,FALSE))</f>
        <v>0</v>
      </c>
      <c r="H1663">
        <f>IF(A1663=0,0,VLOOKUP(A1663,入力ファイル!B:T,15,FALSE))</f>
        <v>0</v>
      </c>
      <c r="I1663" t="str">
        <f>IFERROR(VLOOKUP(A1663,subject_ids!A:B,2,FALSE),"")</f>
        <v/>
      </c>
      <c r="J1663">
        <f>IF(A1663=0,0,VLOOKUP(A1663,入力ファイル!B:T,17,FALSE))</f>
        <v>0</v>
      </c>
      <c r="K1663">
        <f>IF(A1663=0,0,VLOOKUP(A1663,入力ファイル!B:T,19,FALSE))</f>
        <v>0</v>
      </c>
    </row>
    <row r="1664" spans="1:11">
      <c r="A1664">
        <f>filter_input!E1664</f>
        <v>0</v>
      </c>
      <c r="B1664">
        <f>IF(A1664=0,0,VLOOKUP(A1664,入力ファイル!B:T,3,FALSE))</f>
        <v>0</v>
      </c>
      <c r="C1664" s="1" t="str">
        <f>IF(A1664=0,"",VLOOKUP(A1664,入力ファイル!B:T,4,FALSE))</f>
        <v/>
      </c>
      <c r="D1664" t="str">
        <f t="shared" si="50"/>
        <v/>
      </c>
      <c r="E1664" t="str">
        <f t="shared" si="51"/>
        <v/>
      </c>
      <c r="F1664">
        <f>IF(A1664=0,0,VLOOKUP(A1664,入力ファイル!B:T,5,FALSE))</f>
        <v>0</v>
      </c>
      <c r="G1664">
        <f>IF(A1664=0,0,VLOOKUP(VLOOKUP(A1664,入力ファイル!B:T,6,FALSE),vendors!A:E,5,FALSE))</f>
        <v>0</v>
      </c>
      <c r="H1664">
        <f>IF(A1664=0,0,VLOOKUP(A1664,入力ファイル!B:T,15,FALSE))</f>
        <v>0</v>
      </c>
      <c r="I1664" t="str">
        <f>IFERROR(VLOOKUP(A1664,subject_ids!A:B,2,FALSE),"")</f>
        <v/>
      </c>
      <c r="J1664">
        <f>IF(A1664=0,0,VLOOKUP(A1664,入力ファイル!B:T,17,FALSE))</f>
        <v>0</v>
      </c>
      <c r="K1664">
        <f>IF(A1664=0,0,VLOOKUP(A1664,入力ファイル!B:T,19,FALSE))</f>
        <v>0</v>
      </c>
    </row>
    <row r="1665" spans="1:11">
      <c r="A1665">
        <f>filter_input!E1665</f>
        <v>0</v>
      </c>
      <c r="B1665">
        <f>IF(A1665=0,0,VLOOKUP(A1665,入力ファイル!B:T,3,FALSE))</f>
        <v>0</v>
      </c>
      <c r="C1665" s="1" t="str">
        <f>IF(A1665=0,"",VLOOKUP(A1665,入力ファイル!B:T,4,FALSE))</f>
        <v/>
      </c>
      <c r="D1665" t="str">
        <f t="shared" si="50"/>
        <v/>
      </c>
      <c r="E1665" t="str">
        <f t="shared" si="51"/>
        <v/>
      </c>
      <c r="F1665">
        <f>IF(A1665=0,0,VLOOKUP(A1665,入力ファイル!B:T,5,FALSE))</f>
        <v>0</v>
      </c>
      <c r="G1665">
        <f>IF(A1665=0,0,VLOOKUP(VLOOKUP(A1665,入力ファイル!B:T,6,FALSE),vendors!A:E,5,FALSE))</f>
        <v>0</v>
      </c>
      <c r="H1665">
        <f>IF(A1665=0,0,VLOOKUP(A1665,入力ファイル!B:T,15,FALSE))</f>
        <v>0</v>
      </c>
      <c r="I1665" t="str">
        <f>IFERROR(VLOOKUP(A1665,subject_ids!A:B,2,FALSE),"")</f>
        <v/>
      </c>
      <c r="J1665">
        <f>IF(A1665=0,0,VLOOKUP(A1665,入力ファイル!B:T,17,FALSE))</f>
        <v>0</v>
      </c>
      <c r="K1665">
        <f>IF(A1665=0,0,VLOOKUP(A1665,入力ファイル!B:T,19,FALSE))</f>
        <v>0</v>
      </c>
    </row>
    <row r="1666" spans="1:11">
      <c r="A1666">
        <f>filter_input!E1666</f>
        <v>0</v>
      </c>
      <c r="B1666">
        <f>IF(A1666=0,0,VLOOKUP(A1666,入力ファイル!B:T,3,FALSE))</f>
        <v>0</v>
      </c>
      <c r="C1666" s="1" t="str">
        <f>IF(A1666=0,"",VLOOKUP(A1666,入力ファイル!B:T,4,FALSE))</f>
        <v/>
      </c>
      <c r="D1666" t="str">
        <f t="shared" si="50"/>
        <v/>
      </c>
      <c r="E1666" t="str">
        <f t="shared" si="51"/>
        <v/>
      </c>
      <c r="F1666">
        <f>IF(A1666=0,0,VLOOKUP(A1666,入力ファイル!B:T,5,FALSE))</f>
        <v>0</v>
      </c>
      <c r="G1666">
        <f>IF(A1666=0,0,VLOOKUP(VLOOKUP(A1666,入力ファイル!B:T,6,FALSE),vendors!A:E,5,FALSE))</f>
        <v>0</v>
      </c>
      <c r="H1666">
        <f>IF(A1666=0,0,VLOOKUP(A1666,入力ファイル!B:T,15,FALSE))</f>
        <v>0</v>
      </c>
      <c r="I1666" t="str">
        <f>IFERROR(VLOOKUP(A1666,subject_ids!A:B,2,FALSE),"")</f>
        <v/>
      </c>
      <c r="J1666">
        <f>IF(A1666=0,0,VLOOKUP(A1666,入力ファイル!B:T,17,FALSE))</f>
        <v>0</v>
      </c>
      <c r="K1666">
        <f>IF(A1666=0,0,VLOOKUP(A1666,入力ファイル!B:T,19,FALSE))</f>
        <v>0</v>
      </c>
    </row>
    <row r="1667" spans="1:11">
      <c r="A1667">
        <f>filter_input!E1667</f>
        <v>0</v>
      </c>
      <c r="B1667">
        <f>IF(A1667=0,0,VLOOKUP(A1667,入力ファイル!B:T,3,FALSE))</f>
        <v>0</v>
      </c>
      <c r="C1667" s="1" t="str">
        <f>IF(A1667=0,"",VLOOKUP(A1667,入力ファイル!B:T,4,FALSE))</f>
        <v/>
      </c>
      <c r="D1667" t="str">
        <f t="shared" ref="D1667:D1730" si="52">IF(A1667=0,"",YEAR(C1667))</f>
        <v/>
      </c>
      <c r="E1667" t="str">
        <f t="shared" ref="E1667:E1730" si="53">IF(A1667=0,"",INT(C1667*10000))</f>
        <v/>
      </c>
      <c r="F1667">
        <f>IF(A1667=0,0,VLOOKUP(A1667,入力ファイル!B:T,5,FALSE))</f>
        <v>0</v>
      </c>
      <c r="G1667">
        <f>IF(A1667=0,0,VLOOKUP(VLOOKUP(A1667,入力ファイル!B:T,6,FALSE),vendors!A:E,5,FALSE))</f>
        <v>0</v>
      </c>
      <c r="H1667">
        <f>IF(A1667=0,0,VLOOKUP(A1667,入力ファイル!B:T,15,FALSE))</f>
        <v>0</v>
      </c>
      <c r="I1667" t="str">
        <f>IFERROR(VLOOKUP(A1667,subject_ids!A:B,2,FALSE),"")</f>
        <v/>
      </c>
      <c r="J1667">
        <f>IF(A1667=0,0,VLOOKUP(A1667,入力ファイル!B:T,17,FALSE))</f>
        <v>0</v>
      </c>
      <c r="K1667">
        <f>IF(A1667=0,0,VLOOKUP(A1667,入力ファイル!B:T,19,FALSE))</f>
        <v>0</v>
      </c>
    </row>
    <row r="1668" spans="1:11">
      <c r="A1668">
        <f>filter_input!E1668</f>
        <v>0</v>
      </c>
      <c r="B1668">
        <f>IF(A1668=0,0,VLOOKUP(A1668,入力ファイル!B:T,3,FALSE))</f>
        <v>0</v>
      </c>
      <c r="C1668" s="1" t="str">
        <f>IF(A1668=0,"",VLOOKUP(A1668,入力ファイル!B:T,4,FALSE))</f>
        <v/>
      </c>
      <c r="D1668" t="str">
        <f t="shared" si="52"/>
        <v/>
      </c>
      <c r="E1668" t="str">
        <f t="shared" si="53"/>
        <v/>
      </c>
      <c r="F1668">
        <f>IF(A1668=0,0,VLOOKUP(A1668,入力ファイル!B:T,5,FALSE))</f>
        <v>0</v>
      </c>
      <c r="G1668">
        <f>IF(A1668=0,0,VLOOKUP(VLOOKUP(A1668,入力ファイル!B:T,6,FALSE),vendors!A:E,5,FALSE))</f>
        <v>0</v>
      </c>
      <c r="H1668">
        <f>IF(A1668=0,0,VLOOKUP(A1668,入力ファイル!B:T,15,FALSE))</f>
        <v>0</v>
      </c>
      <c r="I1668" t="str">
        <f>IFERROR(VLOOKUP(A1668,subject_ids!A:B,2,FALSE),"")</f>
        <v/>
      </c>
      <c r="J1668">
        <f>IF(A1668=0,0,VLOOKUP(A1668,入力ファイル!B:T,17,FALSE))</f>
        <v>0</v>
      </c>
      <c r="K1668">
        <f>IF(A1668=0,0,VLOOKUP(A1668,入力ファイル!B:T,19,FALSE))</f>
        <v>0</v>
      </c>
    </row>
    <row r="1669" spans="1:11">
      <c r="A1669">
        <f>filter_input!E1669</f>
        <v>0</v>
      </c>
      <c r="B1669">
        <f>IF(A1669=0,0,VLOOKUP(A1669,入力ファイル!B:T,3,FALSE))</f>
        <v>0</v>
      </c>
      <c r="C1669" s="1" t="str">
        <f>IF(A1669=0,"",VLOOKUP(A1669,入力ファイル!B:T,4,FALSE))</f>
        <v/>
      </c>
      <c r="D1669" t="str">
        <f t="shared" si="52"/>
        <v/>
      </c>
      <c r="E1669" t="str">
        <f t="shared" si="53"/>
        <v/>
      </c>
      <c r="F1669">
        <f>IF(A1669=0,0,VLOOKUP(A1669,入力ファイル!B:T,5,FALSE))</f>
        <v>0</v>
      </c>
      <c r="G1669">
        <f>IF(A1669=0,0,VLOOKUP(VLOOKUP(A1669,入力ファイル!B:T,6,FALSE),vendors!A:E,5,FALSE))</f>
        <v>0</v>
      </c>
      <c r="H1669">
        <f>IF(A1669=0,0,VLOOKUP(A1669,入力ファイル!B:T,15,FALSE))</f>
        <v>0</v>
      </c>
      <c r="I1669" t="str">
        <f>IFERROR(VLOOKUP(A1669,subject_ids!A:B,2,FALSE),"")</f>
        <v/>
      </c>
      <c r="J1669">
        <f>IF(A1669=0,0,VLOOKUP(A1669,入力ファイル!B:T,17,FALSE))</f>
        <v>0</v>
      </c>
      <c r="K1669">
        <f>IF(A1669=0,0,VLOOKUP(A1669,入力ファイル!B:T,19,FALSE))</f>
        <v>0</v>
      </c>
    </row>
    <row r="1670" spans="1:11">
      <c r="A1670">
        <f>filter_input!E1670</f>
        <v>0</v>
      </c>
      <c r="B1670">
        <f>IF(A1670=0,0,VLOOKUP(A1670,入力ファイル!B:T,3,FALSE))</f>
        <v>0</v>
      </c>
      <c r="C1670" s="1" t="str">
        <f>IF(A1670=0,"",VLOOKUP(A1670,入力ファイル!B:T,4,FALSE))</f>
        <v/>
      </c>
      <c r="D1670" t="str">
        <f t="shared" si="52"/>
        <v/>
      </c>
      <c r="E1670" t="str">
        <f t="shared" si="53"/>
        <v/>
      </c>
      <c r="F1670">
        <f>IF(A1670=0,0,VLOOKUP(A1670,入力ファイル!B:T,5,FALSE))</f>
        <v>0</v>
      </c>
      <c r="G1670">
        <f>IF(A1670=0,0,VLOOKUP(VLOOKUP(A1670,入力ファイル!B:T,6,FALSE),vendors!A:E,5,FALSE))</f>
        <v>0</v>
      </c>
      <c r="H1670">
        <f>IF(A1670=0,0,VLOOKUP(A1670,入力ファイル!B:T,15,FALSE))</f>
        <v>0</v>
      </c>
      <c r="I1670" t="str">
        <f>IFERROR(VLOOKUP(A1670,subject_ids!A:B,2,FALSE),"")</f>
        <v/>
      </c>
      <c r="J1670">
        <f>IF(A1670=0,0,VLOOKUP(A1670,入力ファイル!B:T,17,FALSE))</f>
        <v>0</v>
      </c>
      <c r="K1670">
        <f>IF(A1670=0,0,VLOOKUP(A1670,入力ファイル!B:T,19,FALSE))</f>
        <v>0</v>
      </c>
    </row>
    <row r="1671" spans="1:11">
      <c r="A1671">
        <f>filter_input!E1671</f>
        <v>0</v>
      </c>
      <c r="B1671">
        <f>IF(A1671=0,0,VLOOKUP(A1671,入力ファイル!B:T,3,FALSE))</f>
        <v>0</v>
      </c>
      <c r="C1671" s="1" t="str">
        <f>IF(A1671=0,"",VLOOKUP(A1671,入力ファイル!B:T,4,FALSE))</f>
        <v/>
      </c>
      <c r="D1671" t="str">
        <f t="shared" si="52"/>
        <v/>
      </c>
      <c r="E1671" t="str">
        <f t="shared" si="53"/>
        <v/>
      </c>
      <c r="F1671">
        <f>IF(A1671=0,0,VLOOKUP(A1671,入力ファイル!B:T,5,FALSE))</f>
        <v>0</v>
      </c>
      <c r="G1671">
        <f>IF(A1671=0,0,VLOOKUP(VLOOKUP(A1671,入力ファイル!B:T,6,FALSE),vendors!A:E,5,FALSE))</f>
        <v>0</v>
      </c>
      <c r="H1671">
        <f>IF(A1671=0,0,VLOOKUP(A1671,入力ファイル!B:T,15,FALSE))</f>
        <v>0</v>
      </c>
      <c r="I1671" t="str">
        <f>IFERROR(VLOOKUP(A1671,subject_ids!A:B,2,FALSE),"")</f>
        <v/>
      </c>
      <c r="J1671">
        <f>IF(A1671=0,0,VLOOKUP(A1671,入力ファイル!B:T,17,FALSE))</f>
        <v>0</v>
      </c>
      <c r="K1671">
        <f>IF(A1671=0,0,VLOOKUP(A1671,入力ファイル!B:T,19,FALSE))</f>
        <v>0</v>
      </c>
    </row>
    <row r="1672" spans="1:11">
      <c r="A1672">
        <f>filter_input!E1672</f>
        <v>0</v>
      </c>
      <c r="B1672">
        <f>IF(A1672=0,0,VLOOKUP(A1672,入力ファイル!B:T,3,FALSE))</f>
        <v>0</v>
      </c>
      <c r="C1672" s="1" t="str">
        <f>IF(A1672=0,"",VLOOKUP(A1672,入力ファイル!B:T,4,FALSE))</f>
        <v/>
      </c>
      <c r="D1672" t="str">
        <f t="shared" si="52"/>
        <v/>
      </c>
      <c r="E1672" t="str">
        <f t="shared" si="53"/>
        <v/>
      </c>
      <c r="F1672">
        <f>IF(A1672=0,0,VLOOKUP(A1672,入力ファイル!B:T,5,FALSE))</f>
        <v>0</v>
      </c>
      <c r="G1672">
        <f>IF(A1672=0,0,VLOOKUP(VLOOKUP(A1672,入力ファイル!B:T,6,FALSE),vendors!A:E,5,FALSE))</f>
        <v>0</v>
      </c>
      <c r="H1672">
        <f>IF(A1672=0,0,VLOOKUP(A1672,入力ファイル!B:T,15,FALSE))</f>
        <v>0</v>
      </c>
      <c r="I1672" t="str">
        <f>IFERROR(VLOOKUP(A1672,subject_ids!A:B,2,FALSE),"")</f>
        <v/>
      </c>
      <c r="J1672">
        <f>IF(A1672=0,0,VLOOKUP(A1672,入力ファイル!B:T,17,FALSE))</f>
        <v>0</v>
      </c>
      <c r="K1672">
        <f>IF(A1672=0,0,VLOOKUP(A1672,入力ファイル!B:T,19,FALSE))</f>
        <v>0</v>
      </c>
    </row>
    <row r="1673" spans="1:11">
      <c r="A1673">
        <f>filter_input!E1673</f>
        <v>0</v>
      </c>
      <c r="B1673">
        <f>IF(A1673=0,0,VLOOKUP(A1673,入力ファイル!B:T,3,FALSE))</f>
        <v>0</v>
      </c>
      <c r="C1673" s="1" t="str">
        <f>IF(A1673=0,"",VLOOKUP(A1673,入力ファイル!B:T,4,FALSE))</f>
        <v/>
      </c>
      <c r="D1673" t="str">
        <f t="shared" si="52"/>
        <v/>
      </c>
      <c r="E1673" t="str">
        <f t="shared" si="53"/>
        <v/>
      </c>
      <c r="F1673">
        <f>IF(A1673=0,0,VLOOKUP(A1673,入力ファイル!B:T,5,FALSE))</f>
        <v>0</v>
      </c>
      <c r="G1673">
        <f>IF(A1673=0,0,VLOOKUP(VLOOKUP(A1673,入力ファイル!B:T,6,FALSE),vendors!A:E,5,FALSE))</f>
        <v>0</v>
      </c>
      <c r="H1673">
        <f>IF(A1673=0,0,VLOOKUP(A1673,入力ファイル!B:T,15,FALSE))</f>
        <v>0</v>
      </c>
      <c r="I1673" t="str">
        <f>IFERROR(VLOOKUP(A1673,subject_ids!A:B,2,FALSE),"")</f>
        <v/>
      </c>
      <c r="J1673">
        <f>IF(A1673=0,0,VLOOKUP(A1673,入力ファイル!B:T,17,FALSE))</f>
        <v>0</v>
      </c>
      <c r="K1673">
        <f>IF(A1673=0,0,VLOOKUP(A1673,入力ファイル!B:T,19,FALSE))</f>
        <v>0</v>
      </c>
    </row>
    <row r="1674" spans="1:11">
      <c r="A1674">
        <f>filter_input!E1674</f>
        <v>0</v>
      </c>
      <c r="B1674">
        <f>IF(A1674=0,0,VLOOKUP(A1674,入力ファイル!B:T,3,FALSE))</f>
        <v>0</v>
      </c>
      <c r="C1674" s="1" t="str">
        <f>IF(A1674=0,"",VLOOKUP(A1674,入力ファイル!B:T,4,FALSE))</f>
        <v/>
      </c>
      <c r="D1674" t="str">
        <f t="shared" si="52"/>
        <v/>
      </c>
      <c r="E1674" t="str">
        <f t="shared" si="53"/>
        <v/>
      </c>
      <c r="F1674">
        <f>IF(A1674=0,0,VLOOKUP(A1674,入力ファイル!B:T,5,FALSE))</f>
        <v>0</v>
      </c>
      <c r="G1674">
        <f>IF(A1674=0,0,VLOOKUP(VLOOKUP(A1674,入力ファイル!B:T,6,FALSE),vendors!A:E,5,FALSE))</f>
        <v>0</v>
      </c>
      <c r="H1674">
        <f>IF(A1674=0,0,VLOOKUP(A1674,入力ファイル!B:T,15,FALSE))</f>
        <v>0</v>
      </c>
      <c r="I1674" t="str">
        <f>IFERROR(VLOOKUP(A1674,subject_ids!A:B,2,FALSE),"")</f>
        <v/>
      </c>
      <c r="J1674">
        <f>IF(A1674=0,0,VLOOKUP(A1674,入力ファイル!B:T,17,FALSE))</f>
        <v>0</v>
      </c>
      <c r="K1674">
        <f>IF(A1674=0,0,VLOOKUP(A1674,入力ファイル!B:T,19,FALSE))</f>
        <v>0</v>
      </c>
    </row>
    <row r="1675" spans="1:11">
      <c r="A1675">
        <f>filter_input!E1675</f>
        <v>0</v>
      </c>
      <c r="B1675">
        <f>IF(A1675=0,0,VLOOKUP(A1675,入力ファイル!B:T,3,FALSE))</f>
        <v>0</v>
      </c>
      <c r="C1675" s="1" t="str">
        <f>IF(A1675=0,"",VLOOKUP(A1675,入力ファイル!B:T,4,FALSE))</f>
        <v/>
      </c>
      <c r="D1675" t="str">
        <f t="shared" si="52"/>
        <v/>
      </c>
      <c r="E1675" t="str">
        <f t="shared" si="53"/>
        <v/>
      </c>
      <c r="F1675">
        <f>IF(A1675=0,0,VLOOKUP(A1675,入力ファイル!B:T,5,FALSE))</f>
        <v>0</v>
      </c>
      <c r="G1675">
        <f>IF(A1675=0,0,VLOOKUP(VLOOKUP(A1675,入力ファイル!B:T,6,FALSE),vendors!A:E,5,FALSE))</f>
        <v>0</v>
      </c>
      <c r="H1675">
        <f>IF(A1675=0,0,VLOOKUP(A1675,入力ファイル!B:T,15,FALSE))</f>
        <v>0</v>
      </c>
      <c r="I1675" t="str">
        <f>IFERROR(VLOOKUP(A1675,subject_ids!A:B,2,FALSE),"")</f>
        <v/>
      </c>
      <c r="J1675">
        <f>IF(A1675=0,0,VLOOKUP(A1675,入力ファイル!B:T,17,FALSE))</f>
        <v>0</v>
      </c>
      <c r="K1675">
        <f>IF(A1675=0,0,VLOOKUP(A1675,入力ファイル!B:T,19,FALSE))</f>
        <v>0</v>
      </c>
    </row>
    <row r="1676" spans="1:11">
      <c r="A1676">
        <f>filter_input!E1676</f>
        <v>0</v>
      </c>
      <c r="B1676">
        <f>IF(A1676=0,0,VLOOKUP(A1676,入力ファイル!B:T,3,FALSE))</f>
        <v>0</v>
      </c>
      <c r="C1676" s="1" t="str">
        <f>IF(A1676=0,"",VLOOKUP(A1676,入力ファイル!B:T,4,FALSE))</f>
        <v/>
      </c>
      <c r="D1676" t="str">
        <f t="shared" si="52"/>
        <v/>
      </c>
      <c r="E1676" t="str">
        <f t="shared" si="53"/>
        <v/>
      </c>
      <c r="F1676">
        <f>IF(A1676=0,0,VLOOKUP(A1676,入力ファイル!B:T,5,FALSE))</f>
        <v>0</v>
      </c>
      <c r="G1676">
        <f>IF(A1676=0,0,VLOOKUP(VLOOKUP(A1676,入力ファイル!B:T,6,FALSE),vendors!A:E,5,FALSE))</f>
        <v>0</v>
      </c>
      <c r="H1676">
        <f>IF(A1676=0,0,VLOOKUP(A1676,入力ファイル!B:T,15,FALSE))</f>
        <v>0</v>
      </c>
      <c r="I1676" t="str">
        <f>IFERROR(VLOOKUP(A1676,subject_ids!A:B,2,FALSE),"")</f>
        <v/>
      </c>
      <c r="J1676">
        <f>IF(A1676=0,0,VLOOKUP(A1676,入力ファイル!B:T,17,FALSE))</f>
        <v>0</v>
      </c>
      <c r="K1676">
        <f>IF(A1676=0,0,VLOOKUP(A1676,入力ファイル!B:T,19,FALSE))</f>
        <v>0</v>
      </c>
    </row>
    <row r="1677" spans="1:11">
      <c r="A1677">
        <f>filter_input!E1677</f>
        <v>0</v>
      </c>
      <c r="B1677">
        <f>IF(A1677=0,0,VLOOKUP(A1677,入力ファイル!B:T,3,FALSE))</f>
        <v>0</v>
      </c>
      <c r="C1677" s="1" t="str">
        <f>IF(A1677=0,"",VLOOKUP(A1677,入力ファイル!B:T,4,FALSE))</f>
        <v/>
      </c>
      <c r="D1677" t="str">
        <f t="shared" si="52"/>
        <v/>
      </c>
      <c r="E1677" t="str">
        <f t="shared" si="53"/>
        <v/>
      </c>
      <c r="F1677">
        <f>IF(A1677=0,0,VLOOKUP(A1677,入力ファイル!B:T,5,FALSE))</f>
        <v>0</v>
      </c>
      <c r="G1677">
        <f>IF(A1677=0,0,VLOOKUP(VLOOKUP(A1677,入力ファイル!B:T,6,FALSE),vendors!A:E,5,FALSE))</f>
        <v>0</v>
      </c>
      <c r="H1677">
        <f>IF(A1677=0,0,VLOOKUP(A1677,入力ファイル!B:T,15,FALSE))</f>
        <v>0</v>
      </c>
      <c r="I1677" t="str">
        <f>IFERROR(VLOOKUP(A1677,subject_ids!A:B,2,FALSE),"")</f>
        <v/>
      </c>
      <c r="J1677">
        <f>IF(A1677=0,0,VLOOKUP(A1677,入力ファイル!B:T,17,FALSE))</f>
        <v>0</v>
      </c>
      <c r="K1677">
        <f>IF(A1677=0,0,VLOOKUP(A1677,入力ファイル!B:T,19,FALSE))</f>
        <v>0</v>
      </c>
    </row>
    <row r="1678" spans="1:11">
      <c r="A1678">
        <f>filter_input!E1678</f>
        <v>0</v>
      </c>
      <c r="B1678">
        <f>IF(A1678=0,0,VLOOKUP(A1678,入力ファイル!B:T,3,FALSE))</f>
        <v>0</v>
      </c>
      <c r="C1678" s="1" t="str">
        <f>IF(A1678=0,"",VLOOKUP(A1678,入力ファイル!B:T,4,FALSE))</f>
        <v/>
      </c>
      <c r="D1678" t="str">
        <f t="shared" si="52"/>
        <v/>
      </c>
      <c r="E1678" t="str">
        <f t="shared" si="53"/>
        <v/>
      </c>
      <c r="F1678">
        <f>IF(A1678=0,0,VLOOKUP(A1678,入力ファイル!B:T,5,FALSE))</f>
        <v>0</v>
      </c>
      <c r="G1678">
        <f>IF(A1678=0,0,VLOOKUP(VLOOKUP(A1678,入力ファイル!B:T,6,FALSE),vendors!A:E,5,FALSE))</f>
        <v>0</v>
      </c>
      <c r="H1678">
        <f>IF(A1678=0,0,VLOOKUP(A1678,入力ファイル!B:T,15,FALSE))</f>
        <v>0</v>
      </c>
      <c r="I1678" t="str">
        <f>IFERROR(VLOOKUP(A1678,subject_ids!A:B,2,FALSE),"")</f>
        <v/>
      </c>
      <c r="J1678">
        <f>IF(A1678=0,0,VLOOKUP(A1678,入力ファイル!B:T,17,FALSE))</f>
        <v>0</v>
      </c>
      <c r="K1678">
        <f>IF(A1678=0,0,VLOOKUP(A1678,入力ファイル!B:T,19,FALSE))</f>
        <v>0</v>
      </c>
    </row>
    <row r="1679" spans="1:11">
      <c r="A1679">
        <f>filter_input!E1679</f>
        <v>0</v>
      </c>
      <c r="B1679">
        <f>IF(A1679=0,0,VLOOKUP(A1679,入力ファイル!B:T,3,FALSE))</f>
        <v>0</v>
      </c>
      <c r="C1679" s="1" t="str">
        <f>IF(A1679=0,"",VLOOKUP(A1679,入力ファイル!B:T,4,FALSE))</f>
        <v/>
      </c>
      <c r="D1679" t="str">
        <f t="shared" si="52"/>
        <v/>
      </c>
      <c r="E1679" t="str">
        <f t="shared" si="53"/>
        <v/>
      </c>
      <c r="F1679">
        <f>IF(A1679=0,0,VLOOKUP(A1679,入力ファイル!B:T,5,FALSE))</f>
        <v>0</v>
      </c>
      <c r="G1679">
        <f>IF(A1679=0,0,VLOOKUP(VLOOKUP(A1679,入力ファイル!B:T,6,FALSE),vendors!A:E,5,FALSE))</f>
        <v>0</v>
      </c>
      <c r="H1679">
        <f>IF(A1679=0,0,VLOOKUP(A1679,入力ファイル!B:T,15,FALSE))</f>
        <v>0</v>
      </c>
      <c r="I1679" t="str">
        <f>IFERROR(VLOOKUP(A1679,subject_ids!A:B,2,FALSE),"")</f>
        <v/>
      </c>
      <c r="J1679">
        <f>IF(A1679=0,0,VLOOKUP(A1679,入力ファイル!B:T,17,FALSE))</f>
        <v>0</v>
      </c>
      <c r="K1679">
        <f>IF(A1679=0,0,VLOOKUP(A1679,入力ファイル!B:T,19,FALSE))</f>
        <v>0</v>
      </c>
    </row>
    <row r="1680" spans="1:11">
      <c r="A1680">
        <f>filter_input!E1680</f>
        <v>0</v>
      </c>
      <c r="B1680">
        <f>IF(A1680=0,0,VLOOKUP(A1680,入力ファイル!B:T,3,FALSE))</f>
        <v>0</v>
      </c>
      <c r="C1680" s="1" t="str">
        <f>IF(A1680=0,"",VLOOKUP(A1680,入力ファイル!B:T,4,FALSE))</f>
        <v/>
      </c>
      <c r="D1680" t="str">
        <f t="shared" si="52"/>
        <v/>
      </c>
      <c r="E1680" t="str">
        <f t="shared" si="53"/>
        <v/>
      </c>
      <c r="F1680">
        <f>IF(A1680=0,0,VLOOKUP(A1680,入力ファイル!B:T,5,FALSE))</f>
        <v>0</v>
      </c>
      <c r="G1680">
        <f>IF(A1680=0,0,VLOOKUP(VLOOKUP(A1680,入力ファイル!B:T,6,FALSE),vendors!A:E,5,FALSE))</f>
        <v>0</v>
      </c>
      <c r="H1680">
        <f>IF(A1680=0,0,VLOOKUP(A1680,入力ファイル!B:T,15,FALSE))</f>
        <v>0</v>
      </c>
      <c r="I1680" t="str">
        <f>IFERROR(VLOOKUP(A1680,subject_ids!A:B,2,FALSE),"")</f>
        <v/>
      </c>
      <c r="J1680">
        <f>IF(A1680=0,0,VLOOKUP(A1680,入力ファイル!B:T,17,FALSE))</f>
        <v>0</v>
      </c>
      <c r="K1680">
        <f>IF(A1680=0,0,VLOOKUP(A1680,入力ファイル!B:T,19,FALSE))</f>
        <v>0</v>
      </c>
    </row>
    <row r="1681" spans="1:11">
      <c r="A1681">
        <f>filter_input!E1681</f>
        <v>0</v>
      </c>
      <c r="B1681">
        <f>IF(A1681=0,0,VLOOKUP(A1681,入力ファイル!B:T,3,FALSE))</f>
        <v>0</v>
      </c>
      <c r="C1681" s="1" t="str">
        <f>IF(A1681=0,"",VLOOKUP(A1681,入力ファイル!B:T,4,FALSE))</f>
        <v/>
      </c>
      <c r="D1681" t="str">
        <f t="shared" si="52"/>
        <v/>
      </c>
      <c r="E1681" t="str">
        <f t="shared" si="53"/>
        <v/>
      </c>
      <c r="F1681">
        <f>IF(A1681=0,0,VLOOKUP(A1681,入力ファイル!B:T,5,FALSE))</f>
        <v>0</v>
      </c>
      <c r="G1681">
        <f>IF(A1681=0,0,VLOOKUP(VLOOKUP(A1681,入力ファイル!B:T,6,FALSE),vendors!A:E,5,FALSE))</f>
        <v>0</v>
      </c>
      <c r="H1681">
        <f>IF(A1681=0,0,VLOOKUP(A1681,入力ファイル!B:T,15,FALSE))</f>
        <v>0</v>
      </c>
      <c r="I1681" t="str">
        <f>IFERROR(VLOOKUP(A1681,subject_ids!A:B,2,FALSE),"")</f>
        <v/>
      </c>
      <c r="J1681">
        <f>IF(A1681=0,0,VLOOKUP(A1681,入力ファイル!B:T,17,FALSE))</f>
        <v>0</v>
      </c>
      <c r="K1681">
        <f>IF(A1681=0,0,VLOOKUP(A1681,入力ファイル!B:T,19,FALSE))</f>
        <v>0</v>
      </c>
    </row>
    <row r="1682" spans="1:11">
      <c r="A1682">
        <f>filter_input!E1682</f>
        <v>0</v>
      </c>
      <c r="B1682">
        <f>IF(A1682=0,0,VLOOKUP(A1682,入力ファイル!B:T,3,FALSE))</f>
        <v>0</v>
      </c>
      <c r="C1682" s="1" t="str">
        <f>IF(A1682=0,"",VLOOKUP(A1682,入力ファイル!B:T,4,FALSE))</f>
        <v/>
      </c>
      <c r="D1682" t="str">
        <f t="shared" si="52"/>
        <v/>
      </c>
      <c r="E1682" t="str">
        <f t="shared" si="53"/>
        <v/>
      </c>
      <c r="F1682">
        <f>IF(A1682=0,0,VLOOKUP(A1682,入力ファイル!B:T,5,FALSE))</f>
        <v>0</v>
      </c>
      <c r="G1682">
        <f>IF(A1682=0,0,VLOOKUP(VLOOKUP(A1682,入力ファイル!B:T,6,FALSE),vendors!A:E,5,FALSE))</f>
        <v>0</v>
      </c>
      <c r="H1682">
        <f>IF(A1682=0,0,VLOOKUP(A1682,入力ファイル!B:T,15,FALSE))</f>
        <v>0</v>
      </c>
      <c r="I1682" t="str">
        <f>IFERROR(VLOOKUP(A1682,subject_ids!A:B,2,FALSE),"")</f>
        <v/>
      </c>
      <c r="J1682">
        <f>IF(A1682=0,0,VLOOKUP(A1682,入力ファイル!B:T,17,FALSE))</f>
        <v>0</v>
      </c>
      <c r="K1682">
        <f>IF(A1682=0,0,VLOOKUP(A1682,入力ファイル!B:T,19,FALSE))</f>
        <v>0</v>
      </c>
    </row>
    <row r="1683" spans="1:11">
      <c r="A1683">
        <f>filter_input!E1683</f>
        <v>0</v>
      </c>
      <c r="B1683">
        <f>IF(A1683=0,0,VLOOKUP(A1683,入力ファイル!B:T,3,FALSE))</f>
        <v>0</v>
      </c>
      <c r="C1683" s="1" t="str">
        <f>IF(A1683=0,"",VLOOKUP(A1683,入力ファイル!B:T,4,FALSE))</f>
        <v/>
      </c>
      <c r="D1683" t="str">
        <f t="shared" si="52"/>
        <v/>
      </c>
      <c r="E1683" t="str">
        <f t="shared" si="53"/>
        <v/>
      </c>
      <c r="F1683">
        <f>IF(A1683=0,0,VLOOKUP(A1683,入力ファイル!B:T,5,FALSE))</f>
        <v>0</v>
      </c>
      <c r="G1683">
        <f>IF(A1683=0,0,VLOOKUP(VLOOKUP(A1683,入力ファイル!B:T,6,FALSE),vendors!A:E,5,FALSE))</f>
        <v>0</v>
      </c>
      <c r="H1683">
        <f>IF(A1683=0,0,VLOOKUP(A1683,入力ファイル!B:T,15,FALSE))</f>
        <v>0</v>
      </c>
      <c r="I1683" t="str">
        <f>IFERROR(VLOOKUP(A1683,subject_ids!A:B,2,FALSE),"")</f>
        <v/>
      </c>
      <c r="J1683">
        <f>IF(A1683=0,0,VLOOKUP(A1683,入力ファイル!B:T,17,FALSE))</f>
        <v>0</v>
      </c>
      <c r="K1683">
        <f>IF(A1683=0,0,VLOOKUP(A1683,入力ファイル!B:T,19,FALSE))</f>
        <v>0</v>
      </c>
    </row>
    <row r="1684" spans="1:11">
      <c r="A1684">
        <f>filter_input!E1684</f>
        <v>0</v>
      </c>
      <c r="B1684">
        <f>IF(A1684=0,0,VLOOKUP(A1684,入力ファイル!B:T,3,FALSE))</f>
        <v>0</v>
      </c>
      <c r="C1684" s="1" t="str">
        <f>IF(A1684=0,"",VLOOKUP(A1684,入力ファイル!B:T,4,FALSE))</f>
        <v/>
      </c>
      <c r="D1684" t="str">
        <f t="shared" si="52"/>
        <v/>
      </c>
      <c r="E1684" t="str">
        <f t="shared" si="53"/>
        <v/>
      </c>
      <c r="F1684">
        <f>IF(A1684=0,0,VLOOKUP(A1684,入力ファイル!B:T,5,FALSE))</f>
        <v>0</v>
      </c>
      <c r="G1684">
        <f>IF(A1684=0,0,VLOOKUP(VLOOKUP(A1684,入力ファイル!B:T,6,FALSE),vendors!A:E,5,FALSE))</f>
        <v>0</v>
      </c>
      <c r="H1684">
        <f>IF(A1684=0,0,VLOOKUP(A1684,入力ファイル!B:T,15,FALSE))</f>
        <v>0</v>
      </c>
      <c r="I1684" t="str">
        <f>IFERROR(VLOOKUP(A1684,subject_ids!A:B,2,FALSE),"")</f>
        <v/>
      </c>
      <c r="J1684">
        <f>IF(A1684=0,0,VLOOKUP(A1684,入力ファイル!B:T,17,FALSE))</f>
        <v>0</v>
      </c>
      <c r="K1684">
        <f>IF(A1684=0,0,VLOOKUP(A1684,入力ファイル!B:T,19,FALSE))</f>
        <v>0</v>
      </c>
    </row>
    <row r="1685" spans="1:11">
      <c r="A1685">
        <f>filter_input!E1685</f>
        <v>0</v>
      </c>
      <c r="B1685">
        <f>IF(A1685=0,0,VLOOKUP(A1685,入力ファイル!B:T,3,FALSE))</f>
        <v>0</v>
      </c>
      <c r="C1685" s="1" t="str">
        <f>IF(A1685=0,"",VLOOKUP(A1685,入力ファイル!B:T,4,FALSE))</f>
        <v/>
      </c>
      <c r="D1685" t="str">
        <f t="shared" si="52"/>
        <v/>
      </c>
      <c r="E1685" t="str">
        <f t="shared" si="53"/>
        <v/>
      </c>
      <c r="F1685">
        <f>IF(A1685=0,0,VLOOKUP(A1685,入力ファイル!B:T,5,FALSE))</f>
        <v>0</v>
      </c>
      <c r="G1685">
        <f>IF(A1685=0,0,VLOOKUP(VLOOKUP(A1685,入力ファイル!B:T,6,FALSE),vendors!A:E,5,FALSE))</f>
        <v>0</v>
      </c>
      <c r="H1685">
        <f>IF(A1685=0,0,VLOOKUP(A1685,入力ファイル!B:T,15,FALSE))</f>
        <v>0</v>
      </c>
      <c r="I1685" t="str">
        <f>IFERROR(VLOOKUP(A1685,subject_ids!A:B,2,FALSE),"")</f>
        <v/>
      </c>
      <c r="J1685">
        <f>IF(A1685=0,0,VLOOKUP(A1685,入力ファイル!B:T,17,FALSE))</f>
        <v>0</v>
      </c>
      <c r="K1685">
        <f>IF(A1685=0,0,VLOOKUP(A1685,入力ファイル!B:T,19,FALSE))</f>
        <v>0</v>
      </c>
    </row>
    <row r="1686" spans="1:11">
      <c r="A1686">
        <f>filter_input!E1686</f>
        <v>0</v>
      </c>
      <c r="B1686">
        <f>IF(A1686=0,0,VLOOKUP(A1686,入力ファイル!B:T,3,FALSE))</f>
        <v>0</v>
      </c>
      <c r="C1686" s="1" t="str">
        <f>IF(A1686=0,"",VLOOKUP(A1686,入力ファイル!B:T,4,FALSE))</f>
        <v/>
      </c>
      <c r="D1686" t="str">
        <f t="shared" si="52"/>
        <v/>
      </c>
      <c r="E1686" t="str">
        <f t="shared" si="53"/>
        <v/>
      </c>
      <c r="F1686">
        <f>IF(A1686=0,0,VLOOKUP(A1686,入力ファイル!B:T,5,FALSE))</f>
        <v>0</v>
      </c>
      <c r="G1686">
        <f>IF(A1686=0,0,VLOOKUP(VLOOKUP(A1686,入力ファイル!B:T,6,FALSE),vendors!A:E,5,FALSE))</f>
        <v>0</v>
      </c>
      <c r="H1686">
        <f>IF(A1686=0,0,VLOOKUP(A1686,入力ファイル!B:T,15,FALSE))</f>
        <v>0</v>
      </c>
      <c r="I1686" t="str">
        <f>IFERROR(VLOOKUP(A1686,subject_ids!A:B,2,FALSE),"")</f>
        <v/>
      </c>
      <c r="J1686">
        <f>IF(A1686=0,0,VLOOKUP(A1686,入力ファイル!B:T,17,FALSE))</f>
        <v>0</v>
      </c>
      <c r="K1686">
        <f>IF(A1686=0,0,VLOOKUP(A1686,入力ファイル!B:T,19,FALSE))</f>
        <v>0</v>
      </c>
    </row>
    <row r="1687" spans="1:11">
      <c r="A1687">
        <f>filter_input!E1687</f>
        <v>0</v>
      </c>
      <c r="B1687">
        <f>IF(A1687=0,0,VLOOKUP(A1687,入力ファイル!B:T,3,FALSE))</f>
        <v>0</v>
      </c>
      <c r="C1687" s="1" t="str">
        <f>IF(A1687=0,"",VLOOKUP(A1687,入力ファイル!B:T,4,FALSE))</f>
        <v/>
      </c>
      <c r="D1687" t="str">
        <f t="shared" si="52"/>
        <v/>
      </c>
      <c r="E1687" t="str">
        <f t="shared" si="53"/>
        <v/>
      </c>
      <c r="F1687">
        <f>IF(A1687=0,0,VLOOKUP(A1687,入力ファイル!B:T,5,FALSE))</f>
        <v>0</v>
      </c>
      <c r="G1687">
        <f>IF(A1687=0,0,VLOOKUP(VLOOKUP(A1687,入力ファイル!B:T,6,FALSE),vendors!A:E,5,FALSE))</f>
        <v>0</v>
      </c>
      <c r="H1687">
        <f>IF(A1687=0,0,VLOOKUP(A1687,入力ファイル!B:T,15,FALSE))</f>
        <v>0</v>
      </c>
      <c r="I1687" t="str">
        <f>IFERROR(VLOOKUP(A1687,subject_ids!A:B,2,FALSE),"")</f>
        <v/>
      </c>
      <c r="J1687">
        <f>IF(A1687=0,0,VLOOKUP(A1687,入力ファイル!B:T,17,FALSE))</f>
        <v>0</v>
      </c>
      <c r="K1687">
        <f>IF(A1687=0,0,VLOOKUP(A1687,入力ファイル!B:T,19,FALSE))</f>
        <v>0</v>
      </c>
    </row>
    <row r="1688" spans="1:11">
      <c r="A1688">
        <f>filter_input!E1688</f>
        <v>0</v>
      </c>
      <c r="B1688">
        <f>IF(A1688=0,0,VLOOKUP(A1688,入力ファイル!B:T,3,FALSE))</f>
        <v>0</v>
      </c>
      <c r="C1688" s="1" t="str">
        <f>IF(A1688=0,"",VLOOKUP(A1688,入力ファイル!B:T,4,FALSE))</f>
        <v/>
      </c>
      <c r="D1688" t="str">
        <f t="shared" si="52"/>
        <v/>
      </c>
      <c r="E1688" t="str">
        <f t="shared" si="53"/>
        <v/>
      </c>
      <c r="F1688">
        <f>IF(A1688=0,0,VLOOKUP(A1688,入力ファイル!B:T,5,FALSE))</f>
        <v>0</v>
      </c>
      <c r="G1688">
        <f>IF(A1688=0,0,VLOOKUP(VLOOKUP(A1688,入力ファイル!B:T,6,FALSE),vendors!A:E,5,FALSE))</f>
        <v>0</v>
      </c>
      <c r="H1688">
        <f>IF(A1688=0,0,VLOOKUP(A1688,入力ファイル!B:T,15,FALSE))</f>
        <v>0</v>
      </c>
      <c r="I1688" t="str">
        <f>IFERROR(VLOOKUP(A1688,subject_ids!A:B,2,FALSE),"")</f>
        <v/>
      </c>
      <c r="J1688">
        <f>IF(A1688=0,0,VLOOKUP(A1688,入力ファイル!B:T,17,FALSE))</f>
        <v>0</v>
      </c>
      <c r="K1688">
        <f>IF(A1688=0,0,VLOOKUP(A1688,入力ファイル!B:T,19,FALSE))</f>
        <v>0</v>
      </c>
    </row>
    <row r="1689" spans="1:11">
      <c r="A1689">
        <f>filter_input!E1689</f>
        <v>0</v>
      </c>
      <c r="B1689">
        <f>IF(A1689=0,0,VLOOKUP(A1689,入力ファイル!B:T,3,FALSE))</f>
        <v>0</v>
      </c>
      <c r="C1689" s="1" t="str">
        <f>IF(A1689=0,"",VLOOKUP(A1689,入力ファイル!B:T,4,FALSE))</f>
        <v/>
      </c>
      <c r="D1689" t="str">
        <f t="shared" si="52"/>
        <v/>
      </c>
      <c r="E1689" t="str">
        <f t="shared" si="53"/>
        <v/>
      </c>
      <c r="F1689">
        <f>IF(A1689=0,0,VLOOKUP(A1689,入力ファイル!B:T,5,FALSE))</f>
        <v>0</v>
      </c>
      <c r="G1689">
        <f>IF(A1689=0,0,VLOOKUP(VLOOKUP(A1689,入力ファイル!B:T,6,FALSE),vendors!A:E,5,FALSE))</f>
        <v>0</v>
      </c>
      <c r="H1689">
        <f>IF(A1689=0,0,VLOOKUP(A1689,入力ファイル!B:T,15,FALSE))</f>
        <v>0</v>
      </c>
      <c r="I1689" t="str">
        <f>IFERROR(VLOOKUP(A1689,subject_ids!A:B,2,FALSE),"")</f>
        <v/>
      </c>
      <c r="J1689">
        <f>IF(A1689=0,0,VLOOKUP(A1689,入力ファイル!B:T,17,FALSE))</f>
        <v>0</v>
      </c>
      <c r="K1689">
        <f>IF(A1689=0,0,VLOOKUP(A1689,入力ファイル!B:T,19,FALSE))</f>
        <v>0</v>
      </c>
    </row>
    <row r="1690" spans="1:11">
      <c r="A1690">
        <f>filter_input!E1690</f>
        <v>0</v>
      </c>
      <c r="B1690">
        <f>IF(A1690=0,0,VLOOKUP(A1690,入力ファイル!B:T,3,FALSE))</f>
        <v>0</v>
      </c>
      <c r="C1690" s="1" t="str">
        <f>IF(A1690=0,"",VLOOKUP(A1690,入力ファイル!B:T,4,FALSE))</f>
        <v/>
      </c>
      <c r="D1690" t="str">
        <f t="shared" si="52"/>
        <v/>
      </c>
      <c r="E1690" t="str">
        <f t="shared" si="53"/>
        <v/>
      </c>
      <c r="F1690">
        <f>IF(A1690=0,0,VLOOKUP(A1690,入力ファイル!B:T,5,FALSE))</f>
        <v>0</v>
      </c>
      <c r="G1690">
        <f>IF(A1690=0,0,VLOOKUP(VLOOKUP(A1690,入力ファイル!B:T,6,FALSE),vendors!A:E,5,FALSE))</f>
        <v>0</v>
      </c>
      <c r="H1690">
        <f>IF(A1690=0,0,VLOOKUP(A1690,入力ファイル!B:T,15,FALSE))</f>
        <v>0</v>
      </c>
      <c r="I1690" t="str">
        <f>IFERROR(VLOOKUP(A1690,subject_ids!A:B,2,FALSE),"")</f>
        <v/>
      </c>
      <c r="J1690">
        <f>IF(A1690=0,0,VLOOKUP(A1690,入力ファイル!B:T,17,FALSE))</f>
        <v>0</v>
      </c>
      <c r="K1690">
        <f>IF(A1690=0,0,VLOOKUP(A1690,入力ファイル!B:T,19,FALSE))</f>
        <v>0</v>
      </c>
    </row>
    <row r="1691" spans="1:11">
      <c r="A1691">
        <f>filter_input!E1691</f>
        <v>0</v>
      </c>
      <c r="B1691">
        <f>IF(A1691=0,0,VLOOKUP(A1691,入力ファイル!B:T,3,FALSE))</f>
        <v>0</v>
      </c>
      <c r="C1691" s="1" t="str">
        <f>IF(A1691=0,"",VLOOKUP(A1691,入力ファイル!B:T,4,FALSE))</f>
        <v/>
      </c>
      <c r="D1691" t="str">
        <f t="shared" si="52"/>
        <v/>
      </c>
      <c r="E1691" t="str">
        <f t="shared" si="53"/>
        <v/>
      </c>
      <c r="F1691">
        <f>IF(A1691=0,0,VLOOKUP(A1691,入力ファイル!B:T,5,FALSE))</f>
        <v>0</v>
      </c>
      <c r="G1691">
        <f>IF(A1691=0,0,VLOOKUP(VLOOKUP(A1691,入力ファイル!B:T,6,FALSE),vendors!A:E,5,FALSE))</f>
        <v>0</v>
      </c>
      <c r="H1691">
        <f>IF(A1691=0,0,VLOOKUP(A1691,入力ファイル!B:T,15,FALSE))</f>
        <v>0</v>
      </c>
      <c r="I1691" t="str">
        <f>IFERROR(VLOOKUP(A1691,subject_ids!A:B,2,FALSE),"")</f>
        <v/>
      </c>
      <c r="J1691">
        <f>IF(A1691=0,0,VLOOKUP(A1691,入力ファイル!B:T,17,FALSE))</f>
        <v>0</v>
      </c>
      <c r="K1691">
        <f>IF(A1691=0,0,VLOOKUP(A1691,入力ファイル!B:T,19,FALSE))</f>
        <v>0</v>
      </c>
    </row>
    <row r="1692" spans="1:11">
      <c r="A1692">
        <f>filter_input!E1692</f>
        <v>0</v>
      </c>
      <c r="B1692">
        <f>IF(A1692=0,0,VLOOKUP(A1692,入力ファイル!B:T,3,FALSE))</f>
        <v>0</v>
      </c>
      <c r="C1692" s="1" t="str">
        <f>IF(A1692=0,"",VLOOKUP(A1692,入力ファイル!B:T,4,FALSE))</f>
        <v/>
      </c>
      <c r="D1692" t="str">
        <f t="shared" si="52"/>
        <v/>
      </c>
      <c r="E1692" t="str">
        <f t="shared" si="53"/>
        <v/>
      </c>
      <c r="F1692">
        <f>IF(A1692=0,0,VLOOKUP(A1692,入力ファイル!B:T,5,FALSE))</f>
        <v>0</v>
      </c>
      <c r="G1692">
        <f>IF(A1692=0,0,VLOOKUP(VLOOKUP(A1692,入力ファイル!B:T,6,FALSE),vendors!A:E,5,FALSE))</f>
        <v>0</v>
      </c>
      <c r="H1692">
        <f>IF(A1692=0,0,VLOOKUP(A1692,入力ファイル!B:T,15,FALSE))</f>
        <v>0</v>
      </c>
      <c r="I1692" t="str">
        <f>IFERROR(VLOOKUP(A1692,subject_ids!A:B,2,FALSE),"")</f>
        <v/>
      </c>
      <c r="J1692">
        <f>IF(A1692=0,0,VLOOKUP(A1692,入力ファイル!B:T,17,FALSE))</f>
        <v>0</v>
      </c>
      <c r="K1692">
        <f>IF(A1692=0,0,VLOOKUP(A1692,入力ファイル!B:T,19,FALSE))</f>
        <v>0</v>
      </c>
    </row>
    <row r="1693" spans="1:11">
      <c r="A1693">
        <f>filter_input!E1693</f>
        <v>0</v>
      </c>
      <c r="B1693">
        <f>IF(A1693=0,0,VLOOKUP(A1693,入力ファイル!B:T,3,FALSE))</f>
        <v>0</v>
      </c>
      <c r="C1693" s="1" t="str">
        <f>IF(A1693=0,"",VLOOKUP(A1693,入力ファイル!B:T,4,FALSE))</f>
        <v/>
      </c>
      <c r="D1693" t="str">
        <f t="shared" si="52"/>
        <v/>
      </c>
      <c r="E1693" t="str">
        <f t="shared" si="53"/>
        <v/>
      </c>
      <c r="F1693">
        <f>IF(A1693=0,0,VLOOKUP(A1693,入力ファイル!B:T,5,FALSE))</f>
        <v>0</v>
      </c>
      <c r="G1693">
        <f>IF(A1693=0,0,VLOOKUP(VLOOKUP(A1693,入力ファイル!B:T,6,FALSE),vendors!A:E,5,FALSE))</f>
        <v>0</v>
      </c>
      <c r="H1693">
        <f>IF(A1693=0,0,VLOOKUP(A1693,入力ファイル!B:T,15,FALSE))</f>
        <v>0</v>
      </c>
      <c r="I1693" t="str">
        <f>IFERROR(VLOOKUP(A1693,subject_ids!A:B,2,FALSE),"")</f>
        <v/>
      </c>
      <c r="J1693">
        <f>IF(A1693=0,0,VLOOKUP(A1693,入力ファイル!B:T,17,FALSE))</f>
        <v>0</v>
      </c>
      <c r="K1693">
        <f>IF(A1693=0,0,VLOOKUP(A1693,入力ファイル!B:T,19,FALSE))</f>
        <v>0</v>
      </c>
    </row>
    <row r="1694" spans="1:11">
      <c r="A1694">
        <f>filter_input!E1694</f>
        <v>0</v>
      </c>
      <c r="B1694">
        <f>IF(A1694=0,0,VLOOKUP(A1694,入力ファイル!B:T,3,FALSE))</f>
        <v>0</v>
      </c>
      <c r="C1694" s="1" t="str">
        <f>IF(A1694=0,"",VLOOKUP(A1694,入力ファイル!B:T,4,FALSE))</f>
        <v/>
      </c>
      <c r="D1694" t="str">
        <f t="shared" si="52"/>
        <v/>
      </c>
      <c r="E1694" t="str">
        <f t="shared" si="53"/>
        <v/>
      </c>
      <c r="F1694">
        <f>IF(A1694=0,0,VLOOKUP(A1694,入力ファイル!B:T,5,FALSE))</f>
        <v>0</v>
      </c>
      <c r="G1694">
        <f>IF(A1694=0,0,VLOOKUP(VLOOKUP(A1694,入力ファイル!B:T,6,FALSE),vendors!A:E,5,FALSE))</f>
        <v>0</v>
      </c>
      <c r="H1694">
        <f>IF(A1694=0,0,VLOOKUP(A1694,入力ファイル!B:T,15,FALSE))</f>
        <v>0</v>
      </c>
      <c r="I1694" t="str">
        <f>IFERROR(VLOOKUP(A1694,subject_ids!A:B,2,FALSE),"")</f>
        <v/>
      </c>
      <c r="J1694">
        <f>IF(A1694=0,0,VLOOKUP(A1694,入力ファイル!B:T,17,FALSE))</f>
        <v>0</v>
      </c>
      <c r="K1694">
        <f>IF(A1694=0,0,VLOOKUP(A1694,入力ファイル!B:T,19,FALSE))</f>
        <v>0</v>
      </c>
    </row>
    <row r="1695" spans="1:11">
      <c r="A1695">
        <f>filter_input!E1695</f>
        <v>0</v>
      </c>
      <c r="B1695">
        <f>IF(A1695=0,0,VLOOKUP(A1695,入力ファイル!B:T,3,FALSE))</f>
        <v>0</v>
      </c>
      <c r="C1695" s="1" t="str">
        <f>IF(A1695=0,"",VLOOKUP(A1695,入力ファイル!B:T,4,FALSE))</f>
        <v/>
      </c>
      <c r="D1695" t="str">
        <f t="shared" si="52"/>
        <v/>
      </c>
      <c r="E1695" t="str">
        <f t="shared" si="53"/>
        <v/>
      </c>
      <c r="F1695">
        <f>IF(A1695=0,0,VLOOKUP(A1695,入力ファイル!B:T,5,FALSE))</f>
        <v>0</v>
      </c>
      <c r="G1695">
        <f>IF(A1695=0,0,VLOOKUP(VLOOKUP(A1695,入力ファイル!B:T,6,FALSE),vendors!A:E,5,FALSE))</f>
        <v>0</v>
      </c>
      <c r="H1695">
        <f>IF(A1695=0,0,VLOOKUP(A1695,入力ファイル!B:T,15,FALSE))</f>
        <v>0</v>
      </c>
      <c r="I1695" t="str">
        <f>IFERROR(VLOOKUP(A1695,subject_ids!A:B,2,FALSE),"")</f>
        <v/>
      </c>
      <c r="J1695">
        <f>IF(A1695=0,0,VLOOKUP(A1695,入力ファイル!B:T,17,FALSE))</f>
        <v>0</v>
      </c>
      <c r="K1695">
        <f>IF(A1695=0,0,VLOOKUP(A1695,入力ファイル!B:T,19,FALSE))</f>
        <v>0</v>
      </c>
    </row>
    <row r="1696" spans="1:11">
      <c r="A1696">
        <f>filter_input!E1696</f>
        <v>0</v>
      </c>
      <c r="B1696">
        <f>IF(A1696=0,0,VLOOKUP(A1696,入力ファイル!B:T,3,FALSE))</f>
        <v>0</v>
      </c>
      <c r="C1696" s="1" t="str">
        <f>IF(A1696=0,"",VLOOKUP(A1696,入力ファイル!B:T,4,FALSE))</f>
        <v/>
      </c>
      <c r="D1696" t="str">
        <f t="shared" si="52"/>
        <v/>
      </c>
      <c r="E1696" t="str">
        <f t="shared" si="53"/>
        <v/>
      </c>
      <c r="F1696">
        <f>IF(A1696=0,0,VLOOKUP(A1696,入力ファイル!B:T,5,FALSE))</f>
        <v>0</v>
      </c>
      <c r="G1696">
        <f>IF(A1696=0,0,VLOOKUP(VLOOKUP(A1696,入力ファイル!B:T,6,FALSE),vendors!A:E,5,FALSE))</f>
        <v>0</v>
      </c>
      <c r="H1696">
        <f>IF(A1696=0,0,VLOOKUP(A1696,入力ファイル!B:T,15,FALSE))</f>
        <v>0</v>
      </c>
      <c r="I1696" t="str">
        <f>IFERROR(VLOOKUP(A1696,subject_ids!A:B,2,FALSE),"")</f>
        <v/>
      </c>
      <c r="J1696">
        <f>IF(A1696=0,0,VLOOKUP(A1696,入力ファイル!B:T,17,FALSE))</f>
        <v>0</v>
      </c>
      <c r="K1696">
        <f>IF(A1696=0,0,VLOOKUP(A1696,入力ファイル!B:T,19,FALSE))</f>
        <v>0</v>
      </c>
    </row>
    <row r="1697" spans="1:11">
      <c r="A1697">
        <f>filter_input!E1697</f>
        <v>0</v>
      </c>
      <c r="B1697">
        <f>IF(A1697=0,0,VLOOKUP(A1697,入力ファイル!B:T,3,FALSE))</f>
        <v>0</v>
      </c>
      <c r="C1697" s="1" t="str">
        <f>IF(A1697=0,"",VLOOKUP(A1697,入力ファイル!B:T,4,FALSE))</f>
        <v/>
      </c>
      <c r="D1697" t="str">
        <f t="shared" si="52"/>
        <v/>
      </c>
      <c r="E1697" t="str">
        <f t="shared" si="53"/>
        <v/>
      </c>
      <c r="F1697">
        <f>IF(A1697=0,0,VLOOKUP(A1697,入力ファイル!B:T,5,FALSE))</f>
        <v>0</v>
      </c>
      <c r="G1697">
        <f>IF(A1697=0,0,VLOOKUP(VLOOKUP(A1697,入力ファイル!B:T,6,FALSE),vendors!A:E,5,FALSE))</f>
        <v>0</v>
      </c>
      <c r="H1697">
        <f>IF(A1697=0,0,VLOOKUP(A1697,入力ファイル!B:T,15,FALSE))</f>
        <v>0</v>
      </c>
      <c r="I1697" t="str">
        <f>IFERROR(VLOOKUP(A1697,subject_ids!A:B,2,FALSE),"")</f>
        <v/>
      </c>
      <c r="J1697">
        <f>IF(A1697=0,0,VLOOKUP(A1697,入力ファイル!B:T,17,FALSE))</f>
        <v>0</v>
      </c>
      <c r="K1697">
        <f>IF(A1697=0,0,VLOOKUP(A1697,入力ファイル!B:T,19,FALSE))</f>
        <v>0</v>
      </c>
    </row>
    <row r="1698" spans="1:11">
      <c r="A1698">
        <f>filter_input!E1698</f>
        <v>0</v>
      </c>
      <c r="B1698">
        <f>IF(A1698=0,0,VLOOKUP(A1698,入力ファイル!B:T,3,FALSE))</f>
        <v>0</v>
      </c>
      <c r="C1698" s="1" t="str">
        <f>IF(A1698=0,"",VLOOKUP(A1698,入力ファイル!B:T,4,FALSE))</f>
        <v/>
      </c>
      <c r="D1698" t="str">
        <f t="shared" si="52"/>
        <v/>
      </c>
      <c r="E1698" t="str">
        <f t="shared" si="53"/>
        <v/>
      </c>
      <c r="F1698">
        <f>IF(A1698=0,0,VLOOKUP(A1698,入力ファイル!B:T,5,FALSE))</f>
        <v>0</v>
      </c>
      <c r="G1698">
        <f>IF(A1698=0,0,VLOOKUP(VLOOKUP(A1698,入力ファイル!B:T,6,FALSE),vendors!A:E,5,FALSE))</f>
        <v>0</v>
      </c>
      <c r="H1698">
        <f>IF(A1698=0,0,VLOOKUP(A1698,入力ファイル!B:T,15,FALSE))</f>
        <v>0</v>
      </c>
      <c r="I1698" t="str">
        <f>IFERROR(VLOOKUP(A1698,subject_ids!A:B,2,FALSE),"")</f>
        <v/>
      </c>
      <c r="J1698">
        <f>IF(A1698=0,0,VLOOKUP(A1698,入力ファイル!B:T,17,FALSE))</f>
        <v>0</v>
      </c>
      <c r="K1698">
        <f>IF(A1698=0,0,VLOOKUP(A1698,入力ファイル!B:T,19,FALSE))</f>
        <v>0</v>
      </c>
    </row>
    <row r="1699" spans="1:11">
      <c r="A1699">
        <f>filter_input!E1699</f>
        <v>0</v>
      </c>
      <c r="B1699">
        <f>IF(A1699=0,0,VLOOKUP(A1699,入力ファイル!B:T,3,FALSE))</f>
        <v>0</v>
      </c>
      <c r="C1699" s="1" t="str">
        <f>IF(A1699=0,"",VLOOKUP(A1699,入力ファイル!B:T,4,FALSE))</f>
        <v/>
      </c>
      <c r="D1699" t="str">
        <f t="shared" si="52"/>
        <v/>
      </c>
      <c r="E1699" t="str">
        <f t="shared" si="53"/>
        <v/>
      </c>
      <c r="F1699">
        <f>IF(A1699=0,0,VLOOKUP(A1699,入力ファイル!B:T,5,FALSE))</f>
        <v>0</v>
      </c>
      <c r="G1699">
        <f>IF(A1699=0,0,VLOOKUP(VLOOKUP(A1699,入力ファイル!B:T,6,FALSE),vendors!A:E,5,FALSE))</f>
        <v>0</v>
      </c>
      <c r="H1699">
        <f>IF(A1699=0,0,VLOOKUP(A1699,入力ファイル!B:T,15,FALSE))</f>
        <v>0</v>
      </c>
      <c r="I1699" t="str">
        <f>IFERROR(VLOOKUP(A1699,subject_ids!A:B,2,FALSE),"")</f>
        <v/>
      </c>
      <c r="J1699">
        <f>IF(A1699=0,0,VLOOKUP(A1699,入力ファイル!B:T,17,FALSE))</f>
        <v>0</v>
      </c>
      <c r="K1699">
        <f>IF(A1699=0,0,VLOOKUP(A1699,入力ファイル!B:T,19,FALSE))</f>
        <v>0</v>
      </c>
    </row>
    <row r="1700" spans="1:11">
      <c r="A1700">
        <f>filter_input!E1700</f>
        <v>0</v>
      </c>
      <c r="B1700">
        <f>IF(A1700=0,0,VLOOKUP(A1700,入力ファイル!B:T,3,FALSE))</f>
        <v>0</v>
      </c>
      <c r="C1700" s="1" t="str">
        <f>IF(A1700=0,"",VLOOKUP(A1700,入力ファイル!B:T,4,FALSE))</f>
        <v/>
      </c>
      <c r="D1700" t="str">
        <f t="shared" si="52"/>
        <v/>
      </c>
      <c r="E1700" t="str">
        <f t="shared" si="53"/>
        <v/>
      </c>
      <c r="F1700">
        <f>IF(A1700=0,0,VLOOKUP(A1700,入力ファイル!B:T,5,FALSE))</f>
        <v>0</v>
      </c>
      <c r="G1700">
        <f>IF(A1700=0,0,VLOOKUP(VLOOKUP(A1700,入力ファイル!B:T,6,FALSE),vendors!A:E,5,FALSE))</f>
        <v>0</v>
      </c>
      <c r="H1700">
        <f>IF(A1700=0,0,VLOOKUP(A1700,入力ファイル!B:T,15,FALSE))</f>
        <v>0</v>
      </c>
      <c r="I1700" t="str">
        <f>IFERROR(VLOOKUP(A1700,subject_ids!A:B,2,FALSE),"")</f>
        <v/>
      </c>
      <c r="J1700">
        <f>IF(A1700=0,0,VLOOKUP(A1700,入力ファイル!B:T,17,FALSE))</f>
        <v>0</v>
      </c>
      <c r="K1700">
        <f>IF(A1700=0,0,VLOOKUP(A1700,入力ファイル!B:T,19,FALSE))</f>
        <v>0</v>
      </c>
    </row>
    <row r="1701" spans="1:11">
      <c r="A1701">
        <f>filter_input!E1701</f>
        <v>0</v>
      </c>
      <c r="B1701">
        <f>IF(A1701=0,0,VLOOKUP(A1701,入力ファイル!B:T,3,FALSE))</f>
        <v>0</v>
      </c>
      <c r="C1701" s="1" t="str">
        <f>IF(A1701=0,"",VLOOKUP(A1701,入力ファイル!B:T,4,FALSE))</f>
        <v/>
      </c>
      <c r="D1701" t="str">
        <f t="shared" si="52"/>
        <v/>
      </c>
      <c r="E1701" t="str">
        <f t="shared" si="53"/>
        <v/>
      </c>
      <c r="F1701">
        <f>IF(A1701=0,0,VLOOKUP(A1701,入力ファイル!B:T,5,FALSE))</f>
        <v>0</v>
      </c>
      <c r="G1701">
        <f>IF(A1701=0,0,VLOOKUP(VLOOKUP(A1701,入力ファイル!B:T,6,FALSE),vendors!A:E,5,FALSE))</f>
        <v>0</v>
      </c>
      <c r="H1701">
        <f>IF(A1701=0,0,VLOOKUP(A1701,入力ファイル!B:T,15,FALSE))</f>
        <v>0</v>
      </c>
      <c r="I1701" t="str">
        <f>IFERROR(VLOOKUP(A1701,subject_ids!A:B,2,FALSE),"")</f>
        <v/>
      </c>
      <c r="J1701">
        <f>IF(A1701=0,0,VLOOKUP(A1701,入力ファイル!B:T,17,FALSE))</f>
        <v>0</v>
      </c>
      <c r="K1701">
        <f>IF(A1701=0,0,VLOOKUP(A1701,入力ファイル!B:T,19,FALSE))</f>
        <v>0</v>
      </c>
    </row>
    <row r="1702" spans="1:11">
      <c r="A1702">
        <f>filter_input!E1702</f>
        <v>0</v>
      </c>
      <c r="B1702">
        <f>IF(A1702=0,0,VLOOKUP(A1702,入力ファイル!B:T,3,FALSE))</f>
        <v>0</v>
      </c>
      <c r="C1702" s="1" t="str">
        <f>IF(A1702=0,"",VLOOKUP(A1702,入力ファイル!B:T,4,FALSE))</f>
        <v/>
      </c>
      <c r="D1702" t="str">
        <f t="shared" si="52"/>
        <v/>
      </c>
      <c r="E1702" t="str">
        <f t="shared" si="53"/>
        <v/>
      </c>
      <c r="F1702">
        <f>IF(A1702=0,0,VLOOKUP(A1702,入力ファイル!B:T,5,FALSE))</f>
        <v>0</v>
      </c>
      <c r="G1702">
        <f>IF(A1702=0,0,VLOOKUP(VLOOKUP(A1702,入力ファイル!B:T,6,FALSE),vendors!A:E,5,FALSE))</f>
        <v>0</v>
      </c>
      <c r="H1702">
        <f>IF(A1702=0,0,VLOOKUP(A1702,入力ファイル!B:T,15,FALSE))</f>
        <v>0</v>
      </c>
      <c r="I1702" t="str">
        <f>IFERROR(VLOOKUP(A1702,subject_ids!A:B,2,FALSE),"")</f>
        <v/>
      </c>
      <c r="J1702">
        <f>IF(A1702=0,0,VLOOKUP(A1702,入力ファイル!B:T,17,FALSE))</f>
        <v>0</v>
      </c>
      <c r="K1702">
        <f>IF(A1702=0,0,VLOOKUP(A1702,入力ファイル!B:T,19,FALSE))</f>
        <v>0</v>
      </c>
    </row>
    <row r="1703" spans="1:11">
      <c r="A1703">
        <f>filter_input!E1703</f>
        <v>0</v>
      </c>
      <c r="B1703">
        <f>IF(A1703=0,0,VLOOKUP(A1703,入力ファイル!B:T,3,FALSE))</f>
        <v>0</v>
      </c>
      <c r="C1703" s="1" t="str">
        <f>IF(A1703=0,"",VLOOKUP(A1703,入力ファイル!B:T,4,FALSE))</f>
        <v/>
      </c>
      <c r="D1703" t="str">
        <f t="shared" si="52"/>
        <v/>
      </c>
      <c r="E1703" t="str">
        <f t="shared" si="53"/>
        <v/>
      </c>
      <c r="F1703">
        <f>IF(A1703=0,0,VLOOKUP(A1703,入力ファイル!B:T,5,FALSE))</f>
        <v>0</v>
      </c>
      <c r="G1703">
        <f>IF(A1703=0,0,VLOOKUP(VLOOKUP(A1703,入力ファイル!B:T,6,FALSE),vendors!A:E,5,FALSE))</f>
        <v>0</v>
      </c>
      <c r="H1703">
        <f>IF(A1703=0,0,VLOOKUP(A1703,入力ファイル!B:T,15,FALSE))</f>
        <v>0</v>
      </c>
      <c r="I1703" t="str">
        <f>IFERROR(VLOOKUP(A1703,subject_ids!A:B,2,FALSE),"")</f>
        <v/>
      </c>
      <c r="J1703">
        <f>IF(A1703=0,0,VLOOKUP(A1703,入力ファイル!B:T,17,FALSE))</f>
        <v>0</v>
      </c>
      <c r="K1703">
        <f>IF(A1703=0,0,VLOOKUP(A1703,入力ファイル!B:T,19,FALSE))</f>
        <v>0</v>
      </c>
    </row>
    <row r="1704" spans="1:11">
      <c r="A1704">
        <f>filter_input!E1704</f>
        <v>0</v>
      </c>
      <c r="B1704">
        <f>IF(A1704=0,0,VLOOKUP(A1704,入力ファイル!B:T,3,FALSE))</f>
        <v>0</v>
      </c>
      <c r="C1704" s="1" t="str">
        <f>IF(A1704=0,"",VLOOKUP(A1704,入力ファイル!B:T,4,FALSE))</f>
        <v/>
      </c>
      <c r="D1704" t="str">
        <f t="shared" si="52"/>
        <v/>
      </c>
      <c r="E1704" t="str">
        <f t="shared" si="53"/>
        <v/>
      </c>
      <c r="F1704">
        <f>IF(A1704=0,0,VLOOKUP(A1704,入力ファイル!B:T,5,FALSE))</f>
        <v>0</v>
      </c>
      <c r="G1704">
        <f>IF(A1704=0,0,VLOOKUP(VLOOKUP(A1704,入力ファイル!B:T,6,FALSE),vendors!A:E,5,FALSE))</f>
        <v>0</v>
      </c>
      <c r="H1704">
        <f>IF(A1704=0,0,VLOOKUP(A1704,入力ファイル!B:T,15,FALSE))</f>
        <v>0</v>
      </c>
      <c r="I1704" t="str">
        <f>IFERROR(VLOOKUP(A1704,subject_ids!A:B,2,FALSE),"")</f>
        <v/>
      </c>
      <c r="J1704">
        <f>IF(A1704=0,0,VLOOKUP(A1704,入力ファイル!B:T,17,FALSE))</f>
        <v>0</v>
      </c>
      <c r="K1704">
        <f>IF(A1704=0,0,VLOOKUP(A1704,入力ファイル!B:T,19,FALSE))</f>
        <v>0</v>
      </c>
    </row>
    <row r="1705" spans="1:11">
      <c r="A1705">
        <f>filter_input!E1705</f>
        <v>0</v>
      </c>
      <c r="B1705">
        <f>IF(A1705=0,0,VLOOKUP(A1705,入力ファイル!B:T,3,FALSE))</f>
        <v>0</v>
      </c>
      <c r="C1705" s="1" t="str">
        <f>IF(A1705=0,"",VLOOKUP(A1705,入力ファイル!B:T,4,FALSE))</f>
        <v/>
      </c>
      <c r="D1705" t="str">
        <f t="shared" si="52"/>
        <v/>
      </c>
      <c r="E1705" t="str">
        <f t="shared" si="53"/>
        <v/>
      </c>
      <c r="F1705">
        <f>IF(A1705=0,0,VLOOKUP(A1705,入力ファイル!B:T,5,FALSE))</f>
        <v>0</v>
      </c>
      <c r="G1705">
        <f>IF(A1705=0,0,VLOOKUP(VLOOKUP(A1705,入力ファイル!B:T,6,FALSE),vendors!A:E,5,FALSE))</f>
        <v>0</v>
      </c>
      <c r="H1705">
        <f>IF(A1705=0,0,VLOOKUP(A1705,入力ファイル!B:T,15,FALSE))</f>
        <v>0</v>
      </c>
      <c r="I1705" t="str">
        <f>IFERROR(VLOOKUP(A1705,subject_ids!A:B,2,FALSE),"")</f>
        <v/>
      </c>
      <c r="J1705">
        <f>IF(A1705=0,0,VLOOKUP(A1705,入力ファイル!B:T,17,FALSE))</f>
        <v>0</v>
      </c>
      <c r="K1705">
        <f>IF(A1705=0,0,VLOOKUP(A1705,入力ファイル!B:T,19,FALSE))</f>
        <v>0</v>
      </c>
    </row>
    <row r="1706" spans="1:11">
      <c r="A1706">
        <f>filter_input!E1706</f>
        <v>0</v>
      </c>
      <c r="B1706">
        <f>IF(A1706=0,0,VLOOKUP(A1706,入力ファイル!B:T,3,FALSE))</f>
        <v>0</v>
      </c>
      <c r="C1706" s="1" t="str">
        <f>IF(A1706=0,"",VLOOKUP(A1706,入力ファイル!B:T,4,FALSE))</f>
        <v/>
      </c>
      <c r="D1706" t="str">
        <f t="shared" si="52"/>
        <v/>
      </c>
      <c r="E1706" t="str">
        <f t="shared" si="53"/>
        <v/>
      </c>
      <c r="F1706">
        <f>IF(A1706=0,0,VLOOKUP(A1706,入力ファイル!B:T,5,FALSE))</f>
        <v>0</v>
      </c>
      <c r="G1706">
        <f>IF(A1706=0,0,VLOOKUP(VLOOKUP(A1706,入力ファイル!B:T,6,FALSE),vendors!A:E,5,FALSE))</f>
        <v>0</v>
      </c>
      <c r="H1706">
        <f>IF(A1706=0,0,VLOOKUP(A1706,入力ファイル!B:T,15,FALSE))</f>
        <v>0</v>
      </c>
      <c r="I1706" t="str">
        <f>IFERROR(VLOOKUP(A1706,subject_ids!A:B,2,FALSE),"")</f>
        <v/>
      </c>
      <c r="J1706">
        <f>IF(A1706=0,0,VLOOKUP(A1706,入力ファイル!B:T,17,FALSE))</f>
        <v>0</v>
      </c>
      <c r="K1706">
        <f>IF(A1706=0,0,VLOOKUP(A1706,入力ファイル!B:T,19,FALSE))</f>
        <v>0</v>
      </c>
    </row>
    <row r="1707" spans="1:11">
      <c r="A1707">
        <f>filter_input!E1707</f>
        <v>0</v>
      </c>
      <c r="B1707">
        <f>IF(A1707=0,0,VLOOKUP(A1707,入力ファイル!B:T,3,FALSE))</f>
        <v>0</v>
      </c>
      <c r="C1707" s="1" t="str">
        <f>IF(A1707=0,"",VLOOKUP(A1707,入力ファイル!B:T,4,FALSE))</f>
        <v/>
      </c>
      <c r="D1707" t="str">
        <f t="shared" si="52"/>
        <v/>
      </c>
      <c r="E1707" t="str">
        <f t="shared" si="53"/>
        <v/>
      </c>
      <c r="F1707">
        <f>IF(A1707=0,0,VLOOKUP(A1707,入力ファイル!B:T,5,FALSE))</f>
        <v>0</v>
      </c>
      <c r="G1707">
        <f>IF(A1707=0,0,VLOOKUP(VLOOKUP(A1707,入力ファイル!B:T,6,FALSE),vendors!A:E,5,FALSE))</f>
        <v>0</v>
      </c>
      <c r="H1707">
        <f>IF(A1707=0,0,VLOOKUP(A1707,入力ファイル!B:T,15,FALSE))</f>
        <v>0</v>
      </c>
      <c r="I1707" t="str">
        <f>IFERROR(VLOOKUP(A1707,subject_ids!A:B,2,FALSE),"")</f>
        <v/>
      </c>
      <c r="J1707">
        <f>IF(A1707=0,0,VLOOKUP(A1707,入力ファイル!B:T,17,FALSE))</f>
        <v>0</v>
      </c>
      <c r="K1707">
        <f>IF(A1707=0,0,VLOOKUP(A1707,入力ファイル!B:T,19,FALSE))</f>
        <v>0</v>
      </c>
    </row>
    <row r="1708" spans="1:11">
      <c r="A1708">
        <f>filter_input!E1708</f>
        <v>0</v>
      </c>
      <c r="B1708">
        <f>IF(A1708=0,0,VLOOKUP(A1708,入力ファイル!B:T,3,FALSE))</f>
        <v>0</v>
      </c>
      <c r="C1708" s="1" t="str">
        <f>IF(A1708=0,"",VLOOKUP(A1708,入力ファイル!B:T,4,FALSE))</f>
        <v/>
      </c>
      <c r="D1708" t="str">
        <f t="shared" si="52"/>
        <v/>
      </c>
      <c r="E1708" t="str">
        <f t="shared" si="53"/>
        <v/>
      </c>
      <c r="F1708">
        <f>IF(A1708=0,0,VLOOKUP(A1708,入力ファイル!B:T,5,FALSE))</f>
        <v>0</v>
      </c>
      <c r="G1708">
        <f>IF(A1708=0,0,VLOOKUP(VLOOKUP(A1708,入力ファイル!B:T,6,FALSE),vendors!A:E,5,FALSE))</f>
        <v>0</v>
      </c>
      <c r="H1708">
        <f>IF(A1708=0,0,VLOOKUP(A1708,入力ファイル!B:T,15,FALSE))</f>
        <v>0</v>
      </c>
      <c r="I1708" t="str">
        <f>IFERROR(VLOOKUP(A1708,subject_ids!A:B,2,FALSE),"")</f>
        <v/>
      </c>
      <c r="J1708">
        <f>IF(A1708=0,0,VLOOKUP(A1708,入力ファイル!B:T,17,FALSE))</f>
        <v>0</v>
      </c>
      <c r="K1708">
        <f>IF(A1708=0,0,VLOOKUP(A1708,入力ファイル!B:T,19,FALSE))</f>
        <v>0</v>
      </c>
    </row>
    <row r="1709" spans="1:11">
      <c r="A1709">
        <f>filter_input!E1709</f>
        <v>0</v>
      </c>
      <c r="B1709">
        <f>IF(A1709=0,0,VLOOKUP(A1709,入力ファイル!B:T,3,FALSE))</f>
        <v>0</v>
      </c>
      <c r="C1709" s="1" t="str">
        <f>IF(A1709=0,"",VLOOKUP(A1709,入力ファイル!B:T,4,FALSE))</f>
        <v/>
      </c>
      <c r="D1709" t="str">
        <f t="shared" si="52"/>
        <v/>
      </c>
      <c r="E1709" t="str">
        <f t="shared" si="53"/>
        <v/>
      </c>
      <c r="F1709">
        <f>IF(A1709=0,0,VLOOKUP(A1709,入力ファイル!B:T,5,FALSE))</f>
        <v>0</v>
      </c>
      <c r="G1709">
        <f>IF(A1709=0,0,VLOOKUP(VLOOKUP(A1709,入力ファイル!B:T,6,FALSE),vendors!A:E,5,FALSE))</f>
        <v>0</v>
      </c>
      <c r="H1709">
        <f>IF(A1709=0,0,VLOOKUP(A1709,入力ファイル!B:T,15,FALSE))</f>
        <v>0</v>
      </c>
      <c r="I1709" t="str">
        <f>IFERROR(VLOOKUP(A1709,subject_ids!A:B,2,FALSE),"")</f>
        <v/>
      </c>
      <c r="J1709">
        <f>IF(A1709=0,0,VLOOKUP(A1709,入力ファイル!B:T,17,FALSE))</f>
        <v>0</v>
      </c>
      <c r="K1709">
        <f>IF(A1709=0,0,VLOOKUP(A1709,入力ファイル!B:T,19,FALSE))</f>
        <v>0</v>
      </c>
    </row>
    <row r="1710" spans="1:11">
      <c r="A1710">
        <f>filter_input!E1710</f>
        <v>0</v>
      </c>
      <c r="B1710">
        <f>IF(A1710=0,0,VLOOKUP(A1710,入力ファイル!B:T,3,FALSE))</f>
        <v>0</v>
      </c>
      <c r="C1710" s="1" t="str">
        <f>IF(A1710=0,"",VLOOKUP(A1710,入力ファイル!B:T,4,FALSE))</f>
        <v/>
      </c>
      <c r="D1710" t="str">
        <f t="shared" si="52"/>
        <v/>
      </c>
      <c r="E1710" t="str">
        <f t="shared" si="53"/>
        <v/>
      </c>
      <c r="F1710">
        <f>IF(A1710=0,0,VLOOKUP(A1710,入力ファイル!B:T,5,FALSE))</f>
        <v>0</v>
      </c>
      <c r="G1710">
        <f>IF(A1710=0,0,VLOOKUP(VLOOKUP(A1710,入力ファイル!B:T,6,FALSE),vendors!A:E,5,FALSE))</f>
        <v>0</v>
      </c>
      <c r="H1710">
        <f>IF(A1710=0,0,VLOOKUP(A1710,入力ファイル!B:T,15,FALSE))</f>
        <v>0</v>
      </c>
      <c r="I1710" t="str">
        <f>IFERROR(VLOOKUP(A1710,subject_ids!A:B,2,FALSE),"")</f>
        <v/>
      </c>
      <c r="J1710">
        <f>IF(A1710=0,0,VLOOKUP(A1710,入力ファイル!B:T,17,FALSE))</f>
        <v>0</v>
      </c>
      <c r="K1710">
        <f>IF(A1710=0,0,VLOOKUP(A1710,入力ファイル!B:T,19,FALSE))</f>
        <v>0</v>
      </c>
    </row>
    <row r="1711" spans="1:11">
      <c r="A1711">
        <f>filter_input!E1711</f>
        <v>0</v>
      </c>
      <c r="B1711">
        <f>IF(A1711=0,0,VLOOKUP(A1711,入力ファイル!B:T,3,FALSE))</f>
        <v>0</v>
      </c>
      <c r="C1711" s="1" t="str">
        <f>IF(A1711=0,"",VLOOKUP(A1711,入力ファイル!B:T,4,FALSE))</f>
        <v/>
      </c>
      <c r="D1711" t="str">
        <f t="shared" si="52"/>
        <v/>
      </c>
      <c r="E1711" t="str">
        <f t="shared" si="53"/>
        <v/>
      </c>
      <c r="F1711">
        <f>IF(A1711=0,0,VLOOKUP(A1711,入力ファイル!B:T,5,FALSE))</f>
        <v>0</v>
      </c>
      <c r="G1711">
        <f>IF(A1711=0,0,VLOOKUP(VLOOKUP(A1711,入力ファイル!B:T,6,FALSE),vendors!A:E,5,FALSE))</f>
        <v>0</v>
      </c>
      <c r="H1711">
        <f>IF(A1711=0,0,VLOOKUP(A1711,入力ファイル!B:T,15,FALSE))</f>
        <v>0</v>
      </c>
      <c r="I1711" t="str">
        <f>IFERROR(VLOOKUP(A1711,subject_ids!A:B,2,FALSE),"")</f>
        <v/>
      </c>
      <c r="J1711">
        <f>IF(A1711=0,0,VLOOKUP(A1711,入力ファイル!B:T,17,FALSE))</f>
        <v>0</v>
      </c>
      <c r="K1711">
        <f>IF(A1711=0,0,VLOOKUP(A1711,入力ファイル!B:T,19,FALSE))</f>
        <v>0</v>
      </c>
    </row>
    <row r="1712" spans="1:11">
      <c r="A1712">
        <f>filter_input!E1712</f>
        <v>0</v>
      </c>
      <c r="B1712">
        <f>IF(A1712=0,0,VLOOKUP(A1712,入力ファイル!B:T,3,FALSE))</f>
        <v>0</v>
      </c>
      <c r="C1712" s="1" t="str">
        <f>IF(A1712=0,"",VLOOKUP(A1712,入力ファイル!B:T,4,FALSE))</f>
        <v/>
      </c>
      <c r="D1712" t="str">
        <f t="shared" si="52"/>
        <v/>
      </c>
      <c r="E1712" t="str">
        <f t="shared" si="53"/>
        <v/>
      </c>
      <c r="F1712">
        <f>IF(A1712=0,0,VLOOKUP(A1712,入力ファイル!B:T,5,FALSE))</f>
        <v>0</v>
      </c>
      <c r="G1712">
        <f>IF(A1712=0,0,VLOOKUP(VLOOKUP(A1712,入力ファイル!B:T,6,FALSE),vendors!A:E,5,FALSE))</f>
        <v>0</v>
      </c>
      <c r="H1712">
        <f>IF(A1712=0,0,VLOOKUP(A1712,入力ファイル!B:T,15,FALSE))</f>
        <v>0</v>
      </c>
      <c r="I1712" t="str">
        <f>IFERROR(VLOOKUP(A1712,subject_ids!A:B,2,FALSE),"")</f>
        <v/>
      </c>
      <c r="J1712">
        <f>IF(A1712=0,0,VLOOKUP(A1712,入力ファイル!B:T,17,FALSE))</f>
        <v>0</v>
      </c>
      <c r="K1712">
        <f>IF(A1712=0,0,VLOOKUP(A1712,入力ファイル!B:T,19,FALSE))</f>
        <v>0</v>
      </c>
    </row>
    <row r="1713" spans="1:11">
      <c r="A1713">
        <f>filter_input!E1713</f>
        <v>0</v>
      </c>
      <c r="B1713">
        <f>IF(A1713=0,0,VLOOKUP(A1713,入力ファイル!B:T,3,FALSE))</f>
        <v>0</v>
      </c>
      <c r="C1713" s="1" t="str">
        <f>IF(A1713=0,"",VLOOKUP(A1713,入力ファイル!B:T,4,FALSE))</f>
        <v/>
      </c>
      <c r="D1713" t="str">
        <f t="shared" si="52"/>
        <v/>
      </c>
      <c r="E1713" t="str">
        <f t="shared" si="53"/>
        <v/>
      </c>
      <c r="F1713">
        <f>IF(A1713=0,0,VLOOKUP(A1713,入力ファイル!B:T,5,FALSE))</f>
        <v>0</v>
      </c>
      <c r="G1713">
        <f>IF(A1713=0,0,VLOOKUP(VLOOKUP(A1713,入力ファイル!B:T,6,FALSE),vendors!A:E,5,FALSE))</f>
        <v>0</v>
      </c>
      <c r="H1713">
        <f>IF(A1713=0,0,VLOOKUP(A1713,入力ファイル!B:T,15,FALSE))</f>
        <v>0</v>
      </c>
      <c r="I1713" t="str">
        <f>IFERROR(VLOOKUP(A1713,subject_ids!A:B,2,FALSE),"")</f>
        <v/>
      </c>
      <c r="J1713">
        <f>IF(A1713=0,0,VLOOKUP(A1713,入力ファイル!B:T,17,FALSE))</f>
        <v>0</v>
      </c>
      <c r="K1713">
        <f>IF(A1713=0,0,VLOOKUP(A1713,入力ファイル!B:T,19,FALSE))</f>
        <v>0</v>
      </c>
    </row>
    <row r="1714" spans="1:11">
      <c r="A1714">
        <f>filter_input!E1714</f>
        <v>0</v>
      </c>
      <c r="B1714">
        <f>IF(A1714=0,0,VLOOKUP(A1714,入力ファイル!B:T,3,FALSE))</f>
        <v>0</v>
      </c>
      <c r="C1714" s="1" t="str">
        <f>IF(A1714=0,"",VLOOKUP(A1714,入力ファイル!B:T,4,FALSE))</f>
        <v/>
      </c>
      <c r="D1714" t="str">
        <f t="shared" si="52"/>
        <v/>
      </c>
      <c r="E1714" t="str">
        <f t="shared" si="53"/>
        <v/>
      </c>
      <c r="F1714">
        <f>IF(A1714=0,0,VLOOKUP(A1714,入力ファイル!B:T,5,FALSE))</f>
        <v>0</v>
      </c>
      <c r="G1714">
        <f>IF(A1714=0,0,VLOOKUP(VLOOKUP(A1714,入力ファイル!B:T,6,FALSE),vendors!A:E,5,FALSE))</f>
        <v>0</v>
      </c>
      <c r="H1714">
        <f>IF(A1714=0,0,VLOOKUP(A1714,入力ファイル!B:T,15,FALSE))</f>
        <v>0</v>
      </c>
      <c r="I1714" t="str">
        <f>IFERROR(VLOOKUP(A1714,subject_ids!A:B,2,FALSE),"")</f>
        <v/>
      </c>
      <c r="J1714">
        <f>IF(A1714=0,0,VLOOKUP(A1714,入力ファイル!B:T,17,FALSE))</f>
        <v>0</v>
      </c>
      <c r="K1714">
        <f>IF(A1714=0,0,VLOOKUP(A1714,入力ファイル!B:T,19,FALSE))</f>
        <v>0</v>
      </c>
    </row>
    <row r="1715" spans="1:11">
      <c r="A1715">
        <f>filter_input!E1715</f>
        <v>0</v>
      </c>
      <c r="B1715">
        <f>IF(A1715=0,0,VLOOKUP(A1715,入力ファイル!B:T,3,FALSE))</f>
        <v>0</v>
      </c>
      <c r="C1715" s="1" t="str">
        <f>IF(A1715=0,"",VLOOKUP(A1715,入力ファイル!B:T,4,FALSE))</f>
        <v/>
      </c>
      <c r="D1715" t="str">
        <f t="shared" si="52"/>
        <v/>
      </c>
      <c r="E1715" t="str">
        <f t="shared" si="53"/>
        <v/>
      </c>
      <c r="F1715">
        <f>IF(A1715=0,0,VLOOKUP(A1715,入力ファイル!B:T,5,FALSE))</f>
        <v>0</v>
      </c>
      <c r="G1715">
        <f>IF(A1715=0,0,VLOOKUP(VLOOKUP(A1715,入力ファイル!B:T,6,FALSE),vendors!A:E,5,FALSE))</f>
        <v>0</v>
      </c>
      <c r="H1715">
        <f>IF(A1715=0,0,VLOOKUP(A1715,入力ファイル!B:T,15,FALSE))</f>
        <v>0</v>
      </c>
      <c r="I1715" t="str">
        <f>IFERROR(VLOOKUP(A1715,subject_ids!A:B,2,FALSE),"")</f>
        <v/>
      </c>
      <c r="J1715">
        <f>IF(A1715=0,0,VLOOKUP(A1715,入力ファイル!B:T,17,FALSE))</f>
        <v>0</v>
      </c>
      <c r="K1715">
        <f>IF(A1715=0,0,VLOOKUP(A1715,入力ファイル!B:T,19,FALSE))</f>
        <v>0</v>
      </c>
    </row>
    <row r="1716" spans="1:11">
      <c r="A1716">
        <f>filter_input!E1716</f>
        <v>0</v>
      </c>
      <c r="B1716">
        <f>IF(A1716=0,0,VLOOKUP(A1716,入力ファイル!B:T,3,FALSE))</f>
        <v>0</v>
      </c>
      <c r="C1716" s="1" t="str">
        <f>IF(A1716=0,"",VLOOKUP(A1716,入力ファイル!B:T,4,FALSE))</f>
        <v/>
      </c>
      <c r="D1716" t="str">
        <f t="shared" si="52"/>
        <v/>
      </c>
      <c r="E1716" t="str">
        <f t="shared" si="53"/>
        <v/>
      </c>
      <c r="F1716">
        <f>IF(A1716=0,0,VLOOKUP(A1716,入力ファイル!B:T,5,FALSE))</f>
        <v>0</v>
      </c>
      <c r="G1716">
        <f>IF(A1716=0,0,VLOOKUP(VLOOKUP(A1716,入力ファイル!B:T,6,FALSE),vendors!A:E,5,FALSE))</f>
        <v>0</v>
      </c>
      <c r="H1716">
        <f>IF(A1716=0,0,VLOOKUP(A1716,入力ファイル!B:T,15,FALSE))</f>
        <v>0</v>
      </c>
      <c r="I1716" t="str">
        <f>IFERROR(VLOOKUP(A1716,subject_ids!A:B,2,FALSE),"")</f>
        <v/>
      </c>
      <c r="J1716">
        <f>IF(A1716=0,0,VLOOKUP(A1716,入力ファイル!B:T,17,FALSE))</f>
        <v>0</v>
      </c>
      <c r="K1716">
        <f>IF(A1716=0,0,VLOOKUP(A1716,入力ファイル!B:T,19,FALSE))</f>
        <v>0</v>
      </c>
    </row>
    <row r="1717" spans="1:11">
      <c r="A1717">
        <f>filter_input!E1717</f>
        <v>0</v>
      </c>
      <c r="B1717">
        <f>IF(A1717=0,0,VLOOKUP(A1717,入力ファイル!B:T,3,FALSE))</f>
        <v>0</v>
      </c>
      <c r="C1717" s="1" t="str">
        <f>IF(A1717=0,"",VLOOKUP(A1717,入力ファイル!B:T,4,FALSE))</f>
        <v/>
      </c>
      <c r="D1717" t="str">
        <f t="shared" si="52"/>
        <v/>
      </c>
      <c r="E1717" t="str">
        <f t="shared" si="53"/>
        <v/>
      </c>
      <c r="F1717">
        <f>IF(A1717=0,0,VLOOKUP(A1717,入力ファイル!B:T,5,FALSE))</f>
        <v>0</v>
      </c>
      <c r="G1717">
        <f>IF(A1717=0,0,VLOOKUP(VLOOKUP(A1717,入力ファイル!B:T,6,FALSE),vendors!A:E,5,FALSE))</f>
        <v>0</v>
      </c>
      <c r="H1717">
        <f>IF(A1717=0,0,VLOOKUP(A1717,入力ファイル!B:T,15,FALSE))</f>
        <v>0</v>
      </c>
      <c r="I1717" t="str">
        <f>IFERROR(VLOOKUP(A1717,subject_ids!A:B,2,FALSE),"")</f>
        <v/>
      </c>
      <c r="J1717">
        <f>IF(A1717=0,0,VLOOKUP(A1717,入力ファイル!B:T,17,FALSE))</f>
        <v>0</v>
      </c>
      <c r="K1717">
        <f>IF(A1717=0,0,VLOOKUP(A1717,入力ファイル!B:T,19,FALSE))</f>
        <v>0</v>
      </c>
    </row>
    <row r="1718" spans="1:11">
      <c r="A1718">
        <f>filter_input!E1718</f>
        <v>0</v>
      </c>
      <c r="B1718">
        <f>IF(A1718=0,0,VLOOKUP(A1718,入力ファイル!B:T,3,FALSE))</f>
        <v>0</v>
      </c>
      <c r="C1718" s="1" t="str">
        <f>IF(A1718=0,"",VLOOKUP(A1718,入力ファイル!B:T,4,FALSE))</f>
        <v/>
      </c>
      <c r="D1718" t="str">
        <f t="shared" si="52"/>
        <v/>
      </c>
      <c r="E1718" t="str">
        <f t="shared" si="53"/>
        <v/>
      </c>
      <c r="F1718">
        <f>IF(A1718=0,0,VLOOKUP(A1718,入力ファイル!B:T,5,FALSE))</f>
        <v>0</v>
      </c>
      <c r="G1718">
        <f>IF(A1718=0,0,VLOOKUP(VLOOKUP(A1718,入力ファイル!B:T,6,FALSE),vendors!A:E,5,FALSE))</f>
        <v>0</v>
      </c>
      <c r="H1718">
        <f>IF(A1718=0,0,VLOOKUP(A1718,入力ファイル!B:T,15,FALSE))</f>
        <v>0</v>
      </c>
      <c r="I1718" t="str">
        <f>IFERROR(VLOOKUP(A1718,subject_ids!A:B,2,FALSE),"")</f>
        <v/>
      </c>
      <c r="J1718">
        <f>IF(A1718=0,0,VLOOKUP(A1718,入力ファイル!B:T,17,FALSE))</f>
        <v>0</v>
      </c>
      <c r="K1718">
        <f>IF(A1718=0,0,VLOOKUP(A1718,入力ファイル!B:T,19,FALSE))</f>
        <v>0</v>
      </c>
    </row>
    <row r="1719" spans="1:11">
      <c r="A1719">
        <f>filter_input!E1719</f>
        <v>0</v>
      </c>
      <c r="B1719">
        <f>IF(A1719=0,0,VLOOKUP(A1719,入力ファイル!B:T,3,FALSE))</f>
        <v>0</v>
      </c>
      <c r="C1719" s="1" t="str">
        <f>IF(A1719=0,"",VLOOKUP(A1719,入力ファイル!B:T,4,FALSE))</f>
        <v/>
      </c>
      <c r="D1719" t="str">
        <f t="shared" si="52"/>
        <v/>
      </c>
      <c r="E1719" t="str">
        <f t="shared" si="53"/>
        <v/>
      </c>
      <c r="F1719">
        <f>IF(A1719=0,0,VLOOKUP(A1719,入力ファイル!B:T,5,FALSE))</f>
        <v>0</v>
      </c>
      <c r="G1719">
        <f>IF(A1719=0,0,VLOOKUP(VLOOKUP(A1719,入力ファイル!B:T,6,FALSE),vendors!A:E,5,FALSE))</f>
        <v>0</v>
      </c>
      <c r="H1719">
        <f>IF(A1719=0,0,VLOOKUP(A1719,入力ファイル!B:T,15,FALSE))</f>
        <v>0</v>
      </c>
      <c r="I1719" t="str">
        <f>IFERROR(VLOOKUP(A1719,subject_ids!A:B,2,FALSE),"")</f>
        <v/>
      </c>
      <c r="J1719">
        <f>IF(A1719=0,0,VLOOKUP(A1719,入力ファイル!B:T,17,FALSE))</f>
        <v>0</v>
      </c>
      <c r="K1719">
        <f>IF(A1719=0,0,VLOOKUP(A1719,入力ファイル!B:T,19,FALSE))</f>
        <v>0</v>
      </c>
    </row>
    <row r="1720" spans="1:11">
      <c r="A1720">
        <f>filter_input!E1720</f>
        <v>0</v>
      </c>
      <c r="B1720">
        <f>IF(A1720=0,0,VLOOKUP(A1720,入力ファイル!B:T,3,FALSE))</f>
        <v>0</v>
      </c>
      <c r="C1720" s="1" t="str">
        <f>IF(A1720=0,"",VLOOKUP(A1720,入力ファイル!B:T,4,FALSE))</f>
        <v/>
      </c>
      <c r="D1720" t="str">
        <f t="shared" si="52"/>
        <v/>
      </c>
      <c r="E1720" t="str">
        <f t="shared" si="53"/>
        <v/>
      </c>
      <c r="F1720">
        <f>IF(A1720=0,0,VLOOKUP(A1720,入力ファイル!B:T,5,FALSE))</f>
        <v>0</v>
      </c>
      <c r="G1720">
        <f>IF(A1720=0,0,VLOOKUP(VLOOKUP(A1720,入力ファイル!B:T,6,FALSE),vendors!A:E,5,FALSE))</f>
        <v>0</v>
      </c>
      <c r="H1720">
        <f>IF(A1720=0,0,VLOOKUP(A1720,入力ファイル!B:T,15,FALSE))</f>
        <v>0</v>
      </c>
      <c r="I1720" t="str">
        <f>IFERROR(VLOOKUP(A1720,subject_ids!A:B,2,FALSE),"")</f>
        <v/>
      </c>
      <c r="J1720">
        <f>IF(A1720=0,0,VLOOKUP(A1720,入力ファイル!B:T,17,FALSE))</f>
        <v>0</v>
      </c>
      <c r="K1720">
        <f>IF(A1720=0,0,VLOOKUP(A1720,入力ファイル!B:T,19,FALSE))</f>
        <v>0</v>
      </c>
    </row>
    <row r="1721" spans="1:11">
      <c r="A1721">
        <f>filter_input!E1721</f>
        <v>0</v>
      </c>
      <c r="B1721">
        <f>IF(A1721=0,0,VLOOKUP(A1721,入力ファイル!B:T,3,FALSE))</f>
        <v>0</v>
      </c>
      <c r="C1721" s="1" t="str">
        <f>IF(A1721=0,"",VLOOKUP(A1721,入力ファイル!B:T,4,FALSE))</f>
        <v/>
      </c>
      <c r="D1721" t="str">
        <f t="shared" si="52"/>
        <v/>
      </c>
      <c r="E1721" t="str">
        <f t="shared" si="53"/>
        <v/>
      </c>
      <c r="F1721">
        <f>IF(A1721=0,0,VLOOKUP(A1721,入力ファイル!B:T,5,FALSE))</f>
        <v>0</v>
      </c>
      <c r="G1721">
        <f>IF(A1721=0,0,VLOOKUP(VLOOKUP(A1721,入力ファイル!B:T,6,FALSE),vendors!A:E,5,FALSE))</f>
        <v>0</v>
      </c>
      <c r="H1721">
        <f>IF(A1721=0,0,VLOOKUP(A1721,入力ファイル!B:T,15,FALSE))</f>
        <v>0</v>
      </c>
      <c r="I1721" t="str">
        <f>IFERROR(VLOOKUP(A1721,subject_ids!A:B,2,FALSE),"")</f>
        <v/>
      </c>
      <c r="J1721">
        <f>IF(A1721=0,0,VLOOKUP(A1721,入力ファイル!B:T,17,FALSE))</f>
        <v>0</v>
      </c>
      <c r="K1721">
        <f>IF(A1721=0,0,VLOOKUP(A1721,入力ファイル!B:T,19,FALSE))</f>
        <v>0</v>
      </c>
    </row>
    <row r="1722" spans="1:11">
      <c r="A1722">
        <f>filter_input!E1722</f>
        <v>0</v>
      </c>
      <c r="B1722">
        <f>IF(A1722=0,0,VLOOKUP(A1722,入力ファイル!B:T,3,FALSE))</f>
        <v>0</v>
      </c>
      <c r="C1722" s="1" t="str">
        <f>IF(A1722=0,"",VLOOKUP(A1722,入力ファイル!B:T,4,FALSE))</f>
        <v/>
      </c>
      <c r="D1722" t="str">
        <f t="shared" si="52"/>
        <v/>
      </c>
      <c r="E1722" t="str">
        <f t="shared" si="53"/>
        <v/>
      </c>
      <c r="F1722">
        <f>IF(A1722=0,0,VLOOKUP(A1722,入力ファイル!B:T,5,FALSE))</f>
        <v>0</v>
      </c>
      <c r="G1722">
        <f>IF(A1722=0,0,VLOOKUP(VLOOKUP(A1722,入力ファイル!B:T,6,FALSE),vendors!A:E,5,FALSE))</f>
        <v>0</v>
      </c>
      <c r="H1722">
        <f>IF(A1722=0,0,VLOOKUP(A1722,入力ファイル!B:T,15,FALSE))</f>
        <v>0</v>
      </c>
      <c r="I1722" t="str">
        <f>IFERROR(VLOOKUP(A1722,subject_ids!A:B,2,FALSE),"")</f>
        <v/>
      </c>
      <c r="J1722">
        <f>IF(A1722=0,0,VLOOKUP(A1722,入力ファイル!B:T,17,FALSE))</f>
        <v>0</v>
      </c>
      <c r="K1722">
        <f>IF(A1722=0,0,VLOOKUP(A1722,入力ファイル!B:T,19,FALSE))</f>
        <v>0</v>
      </c>
    </row>
    <row r="1723" spans="1:11">
      <c r="A1723">
        <f>filter_input!E1723</f>
        <v>0</v>
      </c>
      <c r="B1723">
        <f>IF(A1723=0,0,VLOOKUP(A1723,入力ファイル!B:T,3,FALSE))</f>
        <v>0</v>
      </c>
      <c r="C1723" s="1" t="str">
        <f>IF(A1723=0,"",VLOOKUP(A1723,入力ファイル!B:T,4,FALSE))</f>
        <v/>
      </c>
      <c r="D1723" t="str">
        <f t="shared" si="52"/>
        <v/>
      </c>
      <c r="E1723" t="str">
        <f t="shared" si="53"/>
        <v/>
      </c>
      <c r="F1723">
        <f>IF(A1723=0,0,VLOOKUP(A1723,入力ファイル!B:T,5,FALSE))</f>
        <v>0</v>
      </c>
      <c r="G1723">
        <f>IF(A1723=0,0,VLOOKUP(VLOOKUP(A1723,入力ファイル!B:T,6,FALSE),vendors!A:E,5,FALSE))</f>
        <v>0</v>
      </c>
      <c r="H1723">
        <f>IF(A1723=0,0,VLOOKUP(A1723,入力ファイル!B:T,15,FALSE))</f>
        <v>0</v>
      </c>
      <c r="I1723" t="str">
        <f>IFERROR(VLOOKUP(A1723,subject_ids!A:B,2,FALSE),"")</f>
        <v/>
      </c>
      <c r="J1723">
        <f>IF(A1723=0,0,VLOOKUP(A1723,入力ファイル!B:T,17,FALSE))</f>
        <v>0</v>
      </c>
      <c r="K1723">
        <f>IF(A1723=0,0,VLOOKUP(A1723,入力ファイル!B:T,19,FALSE))</f>
        <v>0</v>
      </c>
    </row>
    <row r="1724" spans="1:11">
      <c r="A1724">
        <f>filter_input!E1724</f>
        <v>0</v>
      </c>
      <c r="B1724">
        <f>IF(A1724=0,0,VLOOKUP(A1724,入力ファイル!B:T,3,FALSE))</f>
        <v>0</v>
      </c>
      <c r="C1724" s="1" t="str">
        <f>IF(A1724=0,"",VLOOKUP(A1724,入力ファイル!B:T,4,FALSE))</f>
        <v/>
      </c>
      <c r="D1724" t="str">
        <f t="shared" si="52"/>
        <v/>
      </c>
      <c r="E1724" t="str">
        <f t="shared" si="53"/>
        <v/>
      </c>
      <c r="F1724">
        <f>IF(A1724=0,0,VLOOKUP(A1724,入力ファイル!B:T,5,FALSE))</f>
        <v>0</v>
      </c>
      <c r="G1724">
        <f>IF(A1724=0,0,VLOOKUP(VLOOKUP(A1724,入力ファイル!B:T,6,FALSE),vendors!A:E,5,FALSE))</f>
        <v>0</v>
      </c>
      <c r="H1724">
        <f>IF(A1724=0,0,VLOOKUP(A1724,入力ファイル!B:T,15,FALSE))</f>
        <v>0</v>
      </c>
      <c r="I1724" t="str">
        <f>IFERROR(VLOOKUP(A1724,subject_ids!A:B,2,FALSE),"")</f>
        <v/>
      </c>
      <c r="J1724">
        <f>IF(A1724=0,0,VLOOKUP(A1724,入力ファイル!B:T,17,FALSE))</f>
        <v>0</v>
      </c>
      <c r="K1724">
        <f>IF(A1724=0,0,VLOOKUP(A1724,入力ファイル!B:T,19,FALSE))</f>
        <v>0</v>
      </c>
    </row>
    <row r="1725" spans="1:11">
      <c r="A1725">
        <f>filter_input!E1725</f>
        <v>0</v>
      </c>
      <c r="B1725">
        <f>IF(A1725=0,0,VLOOKUP(A1725,入力ファイル!B:T,3,FALSE))</f>
        <v>0</v>
      </c>
      <c r="C1725" s="1" t="str">
        <f>IF(A1725=0,"",VLOOKUP(A1725,入力ファイル!B:T,4,FALSE))</f>
        <v/>
      </c>
      <c r="D1725" t="str">
        <f t="shared" si="52"/>
        <v/>
      </c>
      <c r="E1725" t="str">
        <f t="shared" si="53"/>
        <v/>
      </c>
      <c r="F1725">
        <f>IF(A1725=0,0,VLOOKUP(A1725,入力ファイル!B:T,5,FALSE))</f>
        <v>0</v>
      </c>
      <c r="G1725">
        <f>IF(A1725=0,0,VLOOKUP(VLOOKUP(A1725,入力ファイル!B:T,6,FALSE),vendors!A:E,5,FALSE))</f>
        <v>0</v>
      </c>
      <c r="H1725">
        <f>IF(A1725=0,0,VLOOKUP(A1725,入力ファイル!B:T,15,FALSE))</f>
        <v>0</v>
      </c>
      <c r="I1725" t="str">
        <f>IFERROR(VLOOKUP(A1725,subject_ids!A:B,2,FALSE),"")</f>
        <v/>
      </c>
      <c r="J1725">
        <f>IF(A1725=0,0,VLOOKUP(A1725,入力ファイル!B:T,17,FALSE))</f>
        <v>0</v>
      </c>
      <c r="K1725">
        <f>IF(A1725=0,0,VLOOKUP(A1725,入力ファイル!B:T,19,FALSE))</f>
        <v>0</v>
      </c>
    </row>
    <row r="1726" spans="1:11">
      <c r="A1726">
        <f>filter_input!E1726</f>
        <v>0</v>
      </c>
      <c r="B1726">
        <f>IF(A1726=0,0,VLOOKUP(A1726,入力ファイル!B:T,3,FALSE))</f>
        <v>0</v>
      </c>
      <c r="C1726" s="1" t="str">
        <f>IF(A1726=0,"",VLOOKUP(A1726,入力ファイル!B:T,4,FALSE))</f>
        <v/>
      </c>
      <c r="D1726" t="str">
        <f t="shared" si="52"/>
        <v/>
      </c>
      <c r="E1726" t="str">
        <f t="shared" si="53"/>
        <v/>
      </c>
      <c r="F1726">
        <f>IF(A1726=0,0,VLOOKUP(A1726,入力ファイル!B:T,5,FALSE))</f>
        <v>0</v>
      </c>
      <c r="G1726">
        <f>IF(A1726=0,0,VLOOKUP(VLOOKUP(A1726,入力ファイル!B:T,6,FALSE),vendors!A:E,5,FALSE))</f>
        <v>0</v>
      </c>
      <c r="H1726">
        <f>IF(A1726=0,0,VLOOKUP(A1726,入力ファイル!B:T,15,FALSE))</f>
        <v>0</v>
      </c>
      <c r="I1726" t="str">
        <f>IFERROR(VLOOKUP(A1726,subject_ids!A:B,2,FALSE),"")</f>
        <v/>
      </c>
      <c r="J1726">
        <f>IF(A1726=0,0,VLOOKUP(A1726,入力ファイル!B:T,17,FALSE))</f>
        <v>0</v>
      </c>
      <c r="K1726">
        <f>IF(A1726=0,0,VLOOKUP(A1726,入力ファイル!B:T,19,FALSE))</f>
        <v>0</v>
      </c>
    </row>
    <row r="1727" spans="1:11">
      <c r="A1727">
        <f>filter_input!E1727</f>
        <v>0</v>
      </c>
      <c r="B1727">
        <f>IF(A1727=0,0,VLOOKUP(A1727,入力ファイル!B:T,3,FALSE))</f>
        <v>0</v>
      </c>
      <c r="C1727" s="1" t="str">
        <f>IF(A1727=0,"",VLOOKUP(A1727,入力ファイル!B:T,4,FALSE))</f>
        <v/>
      </c>
      <c r="D1727" t="str">
        <f t="shared" si="52"/>
        <v/>
      </c>
      <c r="E1727" t="str">
        <f t="shared" si="53"/>
        <v/>
      </c>
      <c r="F1727">
        <f>IF(A1727=0,0,VLOOKUP(A1727,入力ファイル!B:T,5,FALSE))</f>
        <v>0</v>
      </c>
      <c r="G1727">
        <f>IF(A1727=0,0,VLOOKUP(VLOOKUP(A1727,入力ファイル!B:T,6,FALSE),vendors!A:E,5,FALSE))</f>
        <v>0</v>
      </c>
      <c r="H1727">
        <f>IF(A1727=0,0,VLOOKUP(A1727,入力ファイル!B:T,15,FALSE))</f>
        <v>0</v>
      </c>
      <c r="I1727" t="str">
        <f>IFERROR(VLOOKUP(A1727,subject_ids!A:B,2,FALSE),"")</f>
        <v/>
      </c>
      <c r="J1727">
        <f>IF(A1727=0,0,VLOOKUP(A1727,入力ファイル!B:T,17,FALSE))</f>
        <v>0</v>
      </c>
      <c r="K1727">
        <f>IF(A1727=0,0,VLOOKUP(A1727,入力ファイル!B:T,19,FALSE))</f>
        <v>0</v>
      </c>
    </row>
    <row r="1728" spans="1:11">
      <c r="A1728">
        <f>filter_input!E1728</f>
        <v>0</v>
      </c>
      <c r="B1728">
        <f>IF(A1728=0,0,VLOOKUP(A1728,入力ファイル!B:T,3,FALSE))</f>
        <v>0</v>
      </c>
      <c r="C1728" s="1" t="str">
        <f>IF(A1728=0,"",VLOOKUP(A1728,入力ファイル!B:T,4,FALSE))</f>
        <v/>
      </c>
      <c r="D1728" t="str">
        <f t="shared" si="52"/>
        <v/>
      </c>
      <c r="E1728" t="str">
        <f t="shared" si="53"/>
        <v/>
      </c>
      <c r="F1728">
        <f>IF(A1728=0,0,VLOOKUP(A1728,入力ファイル!B:T,5,FALSE))</f>
        <v>0</v>
      </c>
      <c r="G1728">
        <f>IF(A1728=0,0,VLOOKUP(VLOOKUP(A1728,入力ファイル!B:T,6,FALSE),vendors!A:E,5,FALSE))</f>
        <v>0</v>
      </c>
      <c r="H1728">
        <f>IF(A1728=0,0,VLOOKUP(A1728,入力ファイル!B:T,15,FALSE))</f>
        <v>0</v>
      </c>
      <c r="I1728" t="str">
        <f>IFERROR(VLOOKUP(A1728,subject_ids!A:B,2,FALSE),"")</f>
        <v/>
      </c>
      <c r="J1728">
        <f>IF(A1728=0,0,VLOOKUP(A1728,入力ファイル!B:T,17,FALSE))</f>
        <v>0</v>
      </c>
      <c r="K1728">
        <f>IF(A1728=0,0,VLOOKUP(A1728,入力ファイル!B:T,19,FALSE))</f>
        <v>0</v>
      </c>
    </row>
    <row r="1729" spans="1:11">
      <c r="A1729">
        <f>filter_input!E1729</f>
        <v>0</v>
      </c>
      <c r="B1729">
        <f>IF(A1729=0,0,VLOOKUP(A1729,入力ファイル!B:T,3,FALSE))</f>
        <v>0</v>
      </c>
      <c r="C1729" s="1" t="str">
        <f>IF(A1729=0,"",VLOOKUP(A1729,入力ファイル!B:T,4,FALSE))</f>
        <v/>
      </c>
      <c r="D1729" t="str">
        <f t="shared" si="52"/>
        <v/>
      </c>
      <c r="E1729" t="str">
        <f t="shared" si="53"/>
        <v/>
      </c>
      <c r="F1729">
        <f>IF(A1729=0,0,VLOOKUP(A1729,入力ファイル!B:T,5,FALSE))</f>
        <v>0</v>
      </c>
      <c r="G1729">
        <f>IF(A1729=0,0,VLOOKUP(VLOOKUP(A1729,入力ファイル!B:T,6,FALSE),vendors!A:E,5,FALSE))</f>
        <v>0</v>
      </c>
      <c r="H1729">
        <f>IF(A1729=0,0,VLOOKUP(A1729,入力ファイル!B:T,15,FALSE))</f>
        <v>0</v>
      </c>
      <c r="I1729" t="str">
        <f>IFERROR(VLOOKUP(A1729,subject_ids!A:B,2,FALSE),"")</f>
        <v/>
      </c>
      <c r="J1729">
        <f>IF(A1729=0,0,VLOOKUP(A1729,入力ファイル!B:T,17,FALSE))</f>
        <v>0</v>
      </c>
      <c r="K1729">
        <f>IF(A1729=0,0,VLOOKUP(A1729,入力ファイル!B:T,19,FALSE))</f>
        <v>0</v>
      </c>
    </row>
    <row r="1730" spans="1:11">
      <c r="A1730">
        <f>filter_input!E1730</f>
        <v>0</v>
      </c>
      <c r="B1730">
        <f>IF(A1730=0,0,VLOOKUP(A1730,入力ファイル!B:T,3,FALSE))</f>
        <v>0</v>
      </c>
      <c r="C1730" s="1" t="str">
        <f>IF(A1730=0,"",VLOOKUP(A1730,入力ファイル!B:T,4,FALSE))</f>
        <v/>
      </c>
      <c r="D1730" t="str">
        <f t="shared" si="52"/>
        <v/>
      </c>
      <c r="E1730" t="str">
        <f t="shared" si="53"/>
        <v/>
      </c>
      <c r="F1730">
        <f>IF(A1730=0,0,VLOOKUP(A1730,入力ファイル!B:T,5,FALSE))</f>
        <v>0</v>
      </c>
      <c r="G1730">
        <f>IF(A1730=0,0,VLOOKUP(VLOOKUP(A1730,入力ファイル!B:T,6,FALSE),vendors!A:E,5,FALSE))</f>
        <v>0</v>
      </c>
      <c r="H1730">
        <f>IF(A1730=0,0,VLOOKUP(A1730,入力ファイル!B:T,15,FALSE))</f>
        <v>0</v>
      </c>
      <c r="I1730" t="str">
        <f>IFERROR(VLOOKUP(A1730,subject_ids!A:B,2,FALSE),"")</f>
        <v/>
      </c>
      <c r="J1730">
        <f>IF(A1730=0,0,VLOOKUP(A1730,入力ファイル!B:T,17,FALSE))</f>
        <v>0</v>
      </c>
      <c r="K1730">
        <f>IF(A1730=0,0,VLOOKUP(A1730,入力ファイル!B:T,19,FALSE))</f>
        <v>0</v>
      </c>
    </row>
    <row r="1731" spans="1:11">
      <c r="A1731">
        <f>filter_input!E1731</f>
        <v>0</v>
      </c>
      <c r="B1731">
        <f>IF(A1731=0,0,VLOOKUP(A1731,入力ファイル!B:T,3,FALSE))</f>
        <v>0</v>
      </c>
      <c r="C1731" s="1" t="str">
        <f>IF(A1731=0,"",VLOOKUP(A1731,入力ファイル!B:T,4,FALSE))</f>
        <v/>
      </c>
      <c r="D1731" t="str">
        <f t="shared" ref="D1731:D1794" si="54">IF(A1731=0,"",YEAR(C1731))</f>
        <v/>
      </c>
      <c r="E1731" t="str">
        <f t="shared" ref="E1731:E1794" si="55">IF(A1731=0,"",INT(C1731*10000))</f>
        <v/>
      </c>
      <c r="F1731">
        <f>IF(A1731=0,0,VLOOKUP(A1731,入力ファイル!B:T,5,FALSE))</f>
        <v>0</v>
      </c>
      <c r="G1731">
        <f>IF(A1731=0,0,VLOOKUP(VLOOKUP(A1731,入力ファイル!B:T,6,FALSE),vendors!A:E,5,FALSE))</f>
        <v>0</v>
      </c>
      <c r="H1731">
        <f>IF(A1731=0,0,VLOOKUP(A1731,入力ファイル!B:T,15,FALSE))</f>
        <v>0</v>
      </c>
      <c r="I1731" t="str">
        <f>IFERROR(VLOOKUP(A1731,subject_ids!A:B,2,FALSE),"")</f>
        <v/>
      </c>
      <c r="J1731">
        <f>IF(A1731=0,0,VLOOKUP(A1731,入力ファイル!B:T,17,FALSE))</f>
        <v>0</v>
      </c>
      <c r="K1731">
        <f>IF(A1731=0,0,VLOOKUP(A1731,入力ファイル!B:T,19,FALSE))</f>
        <v>0</v>
      </c>
    </row>
    <row r="1732" spans="1:11">
      <c r="A1732">
        <f>filter_input!E1732</f>
        <v>0</v>
      </c>
      <c r="B1732">
        <f>IF(A1732=0,0,VLOOKUP(A1732,入力ファイル!B:T,3,FALSE))</f>
        <v>0</v>
      </c>
      <c r="C1732" s="1" t="str">
        <f>IF(A1732=0,"",VLOOKUP(A1732,入力ファイル!B:T,4,FALSE))</f>
        <v/>
      </c>
      <c r="D1732" t="str">
        <f t="shared" si="54"/>
        <v/>
      </c>
      <c r="E1732" t="str">
        <f t="shared" si="55"/>
        <v/>
      </c>
      <c r="F1732">
        <f>IF(A1732=0,0,VLOOKUP(A1732,入力ファイル!B:T,5,FALSE))</f>
        <v>0</v>
      </c>
      <c r="G1732">
        <f>IF(A1732=0,0,VLOOKUP(VLOOKUP(A1732,入力ファイル!B:T,6,FALSE),vendors!A:E,5,FALSE))</f>
        <v>0</v>
      </c>
      <c r="H1732">
        <f>IF(A1732=0,0,VLOOKUP(A1732,入力ファイル!B:T,15,FALSE))</f>
        <v>0</v>
      </c>
      <c r="I1732" t="str">
        <f>IFERROR(VLOOKUP(A1732,subject_ids!A:B,2,FALSE),"")</f>
        <v/>
      </c>
      <c r="J1732">
        <f>IF(A1732=0,0,VLOOKUP(A1732,入力ファイル!B:T,17,FALSE))</f>
        <v>0</v>
      </c>
      <c r="K1732">
        <f>IF(A1732=0,0,VLOOKUP(A1732,入力ファイル!B:T,19,FALSE))</f>
        <v>0</v>
      </c>
    </row>
    <row r="1733" spans="1:11">
      <c r="A1733">
        <f>filter_input!E1733</f>
        <v>0</v>
      </c>
      <c r="B1733">
        <f>IF(A1733=0,0,VLOOKUP(A1733,入力ファイル!B:T,3,FALSE))</f>
        <v>0</v>
      </c>
      <c r="C1733" s="1" t="str">
        <f>IF(A1733=0,"",VLOOKUP(A1733,入力ファイル!B:T,4,FALSE))</f>
        <v/>
      </c>
      <c r="D1733" t="str">
        <f t="shared" si="54"/>
        <v/>
      </c>
      <c r="E1733" t="str">
        <f t="shared" si="55"/>
        <v/>
      </c>
      <c r="F1733">
        <f>IF(A1733=0,0,VLOOKUP(A1733,入力ファイル!B:T,5,FALSE))</f>
        <v>0</v>
      </c>
      <c r="G1733">
        <f>IF(A1733=0,0,VLOOKUP(VLOOKUP(A1733,入力ファイル!B:T,6,FALSE),vendors!A:E,5,FALSE))</f>
        <v>0</v>
      </c>
      <c r="H1733">
        <f>IF(A1733=0,0,VLOOKUP(A1733,入力ファイル!B:T,15,FALSE))</f>
        <v>0</v>
      </c>
      <c r="I1733" t="str">
        <f>IFERROR(VLOOKUP(A1733,subject_ids!A:B,2,FALSE),"")</f>
        <v/>
      </c>
      <c r="J1733">
        <f>IF(A1733=0,0,VLOOKUP(A1733,入力ファイル!B:T,17,FALSE))</f>
        <v>0</v>
      </c>
      <c r="K1733">
        <f>IF(A1733=0,0,VLOOKUP(A1733,入力ファイル!B:T,19,FALSE))</f>
        <v>0</v>
      </c>
    </row>
    <row r="1734" spans="1:11">
      <c r="A1734">
        <f>filter_input!E1734</f>
        <v>0</v>
      </c>
      <c r="B1734">
        <f>IF(A1734=0,0,VLOOKUP(A1734,入力ファイル!B:T,3,FALSE))</f>
        <v>0</v>
      </c>
      <c r="C1734" s="1" t="str">
        <f>IF(A1734=0,"",VLOOKUP(A1734,入力ファイル!B:T,4,FALSE))</f>
        <v/>
      </c>
      <c r="D1734" t="str">
        <f t="shared" si="54"/>
        <v/>
      </c>
      <c r="E1734" t="str">
        <f t="shared" si="55"/>
        <v/>
      </c>
      <c r="F1734">
        <f>IF(A1734=0,0,VLOOKUP(A1734,入力ファイル!B:T,5,FALSE))</f>
        <v>0</v>
      </c>
      <c r="G1734">
        <f>IF(A1734=0,0,VLOOKUP(VLOOKUP(A1734,入力ファイル!B:T,6,FALSE),vendors!A:E,5,FALSE))</f>
        <v>0</v>
      </c>
      <c r="H1734">
        <f>IF(A1734=0,0,VLOOKUP(A1734,入力ファイル!B:T,15,FALSE))</f>
        <v>0</v>
      </c>
      <c r="I1734" t="str">
        <f>IFERROR(VLOOKUP(A1734,subject_ids!A:B,2,FALSE),"")</f>
        <v/>
      </c>
      <c r="J1734">
        <f>IF(A1734=0,0,VLOOKUP(A1734,入力ファイル!B:T,17,FALSE))</f>
        <v>0</v>
      </c>
      <c r="K1734">
        <f>IF(A1734=0,0,VLOOKUP(A1734,入力ファイル!B:T,19,FALSE))</f>
        <v>0</v>
      </c>
    </row>
    <row r="1735" spans="1:11">
      <c r="A1735">
        <f>filter_input!E1735</f>
        <v>0</v>
      </c>
      <c r="B1735">
        <f>IF(A1735=0,0,VLOOKUP(A1735,入力ファイル!B:T,3,FALSE))</f>
        <v>0</v>
      </c>
      <c r="C1735" s="1" t="str">
        <f>IF(A1735=0,"",VLOOKUP(A1735,入力ファイル!B:T,4,FALSE))</f>
        <v/>
      </c>
      <c r="D1735" t="str">
        <f t="shared" si="54"/>
        <v/>
      </c>
      <c r="E1735" t="str">
        <f t="shared" si="55"/>
        <v/>
      </c>
      <c r="F1735">
        <f>IF(A1735=0,0,VLOOKUP(A1735,入力ファイル!B:T,5,FALSE))</f>
        <v>0</v>
      </c>
      <c r="G1735">
        <f>IF(A1735=0,0,VLOOKUP(VLOOKUP(A1735,入力ファイル!B:T,6,FALSE),vendors!A:E,5,FALSE))</f>
        <v>0</v>
      </c>
      <c r="H1735">
        <f>IF(A1735=0,0,VLOOKUP(A1735,入力ファイル!B:T,15,FALSE))</f>
        <v>0</v>
      </c>
      <c r="I1735" t="str">
        <f>IFERROR(VLOOKUP(A1735,subject_ids!A:B,2,FALSE),"")</f>
        <v/>
      </c>
      <c r="J1735">
        <f>IF(A1735=0,0,VLOOKUP(A1735,入力ファイル!B:T,17,FALSE))</f>
        <v>0</v>
      </c>
      <c r="K1735">
        <f>IF(A1735=0,0,VLOOKUP(A1735,入力ファイル!B:T,19,FALSE))</f>
        <v>0</v>
      </c>
    </row>
    <row r="1736" spans="1:11">
      <c r="A1736">
        <f>filter_input!E1736</f>
        <v>0</v>
      </c>
      <c r="B1736">
        <f>IF(A1736=0,0,VLOOKUP(A1736,入力ファイル!B:T,3,FALSE))</f>
        <v>0</v>
      </c>
      <c r="C1736" s="1" t="str">
        <f>IF(A1736=0,"",VLOOKUP(A1736,入力ファイル!B:T,4,FALSE))</f>
        <v/>
      </c>
      <c r="D1736" t="str">
        <f t="shared" si="54"/>
        <v/>
      </c>
      <c r="E1736" t="str">
        <f t="shared" si="55"/>
        <v/>
      </c>
      <c r="F1736">
        <f>IF(A1736=0,0,VLOOKUP(A1736,入力ファイル!B:T,5,FALSE))</f>
        <v>0</v>
      </c>
      <c r="G1736">
        <f>IF(A1736=0,0,VLOOKUP(VLOOKUP(A1736,入力ファイル!B:T,6,FALSE),vendors!A:E,5,FALSE))</f>
        <v>0</v>
      </c>
      <c r="H1736">
        <f>IF(A1736=0,0,VLOOKUP(A1736,入力ファイル!B:T,15,FALSE))</f>
        <v>0</v>
      </c>
      <c r="I1736" t="str">
        <f>IFERROR(VLOOKUP(A1736,subject_ids!A:B,2,FALSE),"")</f>
        <v/>
      </c>
      <c r="J1736">
        <f>IF(A1736=0,0,VLOOKUP(A1736,入力ファイル!B:T,17,FALSE))</f>
        <v>0</v>
      </c>
      <c r="K1736">
        <f>IF(A1736=0,0,VLOOKUP(A1736,入力ファイル!B:T,19,FALSE))</f>
        <v>0</v>
      </c>
    </row>
    <row r="1737" spans="1:11">
      <c r="A1737">
        <f>filter_input!E1737</f>
        <v>0</v>
      </c>
      <c r="B1737">
        <f>IF(A1737=0,0,VLOOKUP(A1737,入力ファイル!B:T,3,FALSE))</f>
        <v>0</v>
      </c>
      <c r="C1737" s="1" t="str">
        <f>IF(A1737=0,"",VLOOKUP(A1737,入力ファイル!B:T,4,FALSE))</f>
        <v/>
      </c>
      <c r="D1737" t="str">
        <f t="shared" si="54"/>
        <v/>
      </c>
      <c r="E1737" t="str">
        <f t="shared" si="55"/>
        <v/>
      </c>
      <c r="F1737">
        <f>IF(A1737=0,0,VLOOKUP(A1737,入力ファイル!B:T,5,FALSE))</f>
        <v>0</v>
      </c>
      <c r="G1737">
        <f>IF(A1737=0,0,VLOOKUP(VLOOKUP(A1737,入力ファイル!B:T,6,FALSE),vendors!A:E,5,FALSE))</f>
        <v>0</v>
      </c>
      <c r="H1737">
        <f>IF(A1737=0,0,VLOOKUP(A1737,入力ファイル!B:T,15,FALSE))</f>
        <v>0</v>
      </c>
      <c r="I1737" t="str">
        <f>IFERROR(VLOOKUP(A1737,subject_ids!A:B,2,FALSE),"")</f>
        <v/>
      </c>
      <c r="J1737">
        <f>IF(A1737=0,0,VLOOKUP(A1737,入力ファイル!B:T,17,FALSE))</f>
        <v>0</v>
      </c>
      <c r="K1737">
        <f>IF(A1737=0,0,VLOOKUP(A1737,入力ファイル!B:T,19,FALSE))</f>
        <v>0</v>
      </c>
    </row>
    <row r="1738" spans="1:11">
      <c r="A1738">
        <f>filter_input!E1738</f>
        <v>0</v>
      </c>
      <c r="B1738">
        <f>IF(A1738=0,0,VLOOKUP(A1738,入力ファイル!B:T,3,FALSE))</f>
        <v>0</v>
      </c>
      <c r="C1738" s="1" t="str">
        <f>IF(A1738=0,"",VLOOKUP(A1738,入力ファイル!B:T,4,FALSE))</f>
        <v/>
      </c>
      <c r="D1738" t="str">
        <f t="shared" si="54"/>
        <v/>
      </c>
      <c r="E1738" t="str">
        <f t="shared" si="55"/>
        <v/>
      </c>
      <c r="F1738">
        <f>IF(A1738=0,0,VLOOKUP(A1738,入力ファイル!B:T,5,FALSE))</f>
        <v>0</v>
      </c>
      <c r="G1738">
        <f>IF(A1738=0,0,VLOOKUP(VLOOKUP(A1738,入力ファイル!B:T,6,FALSE),vendors!A:E,5,FALSE))</f>
        <v>0</v>
      </c>
      <c r="H1738">
        <f>IF(A1738=0,0,VLOOKUP(A1738,入力ファイル!B:T,15,FALSE))</f>
        <v>0</v>
      </c>
      <c r="I1738" t="str">
        <f>IFERROR(VLOOKUP(A1738,subject_ids!A:B,2,FALSE),"")</f>
        <v/>
      </c>
      <c r="J1738">
        <f>IF(A1738=0,0,VLOOKUP(A1738,入力ファイル!B:T,17,FALSE))</f>
        <v>0</v>
      </c>
      <c r="K1738">
        <f>IF(A1738=0,0,VLOOKUP(A1738,入力ファイル!B:T,19,FALSE))</f>
        <v>0</v>
      </c>
    </row>
    <row r="1739" spans="1:11">
      <c r="A1739">
        <f>filter_input!E1739</f>
        <v>0</v>
      </c>
      <c r="B1739">
        <f>IF(A1739=0,0,VLOOKUP(A1739,入力ファイル!B:T,3,FALSE))</f>
        <v>0</v>
      </c>
      <c r="C1739" s="1" t="str">
        <f>IF(A1739=0,"",VLOOKUP(A1739,入力ファイル!B:T,4,FALSE))</f>
        <v/>
      </c>
      <c r="D1739" t="str">
        <f t="shared" si="54"/>
        <v/>
      </c>
      <c r="E1739" t="str">
        <f t="shared" si="55"/>
        <v/>
      </c>
      <c r="F1739">
        <f>IF(A1739=0,0,VLOOKUP(A1739,入力ファイル!B:T,5,FALSE))</f>
        <v>0</v>
      </c>
      <c r="G1739">
        <f>IF(A1739=0,0,VLOOKUP(VLOOKUP(A1739,入力ファイル!B:T,6,FALSE),vendors!A:E,5,FALSE))</f>
        <v>0</v>
      </c>
      <c r="H1739">
        <f>IF(A1739=0,0,VLOOKUP(A1739,入力ファイル!B:T,15,FALSE))</f>
        <v>0</v>
      </c>
      <c r="I1739" t="str">
        <f>IFERROR(VLOOKUP(A1739,subject_ids!A:B,2,FALSE),"")</f>
        <v/>
      </c>
      <c r="J1739">
        <f>IF(A1739=0,0,VLOOKUP(A1739,入力ファイル!B:T,17,FALSE))</f>
        <v>0</v>
      </c>
      <c r="K1739">
        <f>IF(A1739=0,0,VLOOKUP(A1739,入力ファイル!B:T,19,FALSE))</f>
        <v>0</v>
      </c>
    </row>
    <row r="1740" spans="1:11">
      <c r="A1740">
        <f>filter_input!E1740</f>
        <v>0</v>
      </c>
      <c r="B1740">
        <f>IF(A1740=0,0,VLOOKUP(A1740,入力ファイル!B:T,3,FALSE))</f>
        <v>0</v>
      </c>
      <c r="C1740" s="1" t="str">
        <f>IF(A1740=0,"",VLOOKUP(A1740,入力ファイル!B:T,4,FALSE))</f>
        <v/>
      </c>
      <c r="D1740" t="str">
        <f t="shared" si="54"/>
        <v/>
      </c>
      <c r="E1740" t="str">
        <f t="shared" si="55"/>
        <v/>
      </c>
      <c r="F1740">
        <f>IF(A1740=0,0,VLOOKUP(A1740,入力ファイル!B:T,5,FALSE))</f>
        <v>0</v>
      </c>
      <c r="G1740">
        <f>IF(A1740=0,0,VLOOKUP(VLOOKUP(A1740,入力ファイル!B:T,6,FALSE),vendors!A:E,5,FALSE))</f>
        <v>0</v>
      </c>
      <c r="H1740">
        <f>IF(A1740=0,0,VLOOKUP(A1740,入力ファイル!B:T,15,FALSE))</f>
        <v>0</v>
      </c>
      <c r="I1740" t="str">
        <f>IFERROR(VLOOKUP(A1740,subject_ids!A:B,2,FALSE),"")</f>
        <v/>
      </c>
      <c r="J1740">
        <f>IF(A1740=0,0,VLOOKUP(A1740,入力ファイル!B:T,17,FALSE))</f>
        <v>0</v>
      </c>
      <c r="K1740">
        <f>IF(A1740=0,0,VLOOKUP(A1740,入力ファイル!B:T,19,FALSE))</f>
        <v>0</v>
      </c>
    </row>
    <row r="1741" spans="1:11">
      <c r="A1741">
        <f>filter_input!E1741</f>
        <v>0</v>
      </c>
      <c r="B1741">
        <f>IF(A1741=0,0,VLOOKUP(A1741,入力ファイル!B:T,3,FALSE))</f>
        <v>0</v>
      </c>
      <c r="C1741" s="1" t="str">
        <f>IF(A1741=0,"",VLOOKUP(A1741,入力ファイル!B:T,4,FALSE))</f>
        <v/>
      </c>
      <c r="D1741" t="str">
        <f t="shared" si="54"/>
        <v/>
      </c>
      <c r="E1741" t="str">
        <f t="shared" si="55"/>
        <v/>
      </c>
      <c r="F1741">
        <f>IF(A1741=0,0,VLOOKUP(A1741,入力ファイル!B:T,5,FALSE))</f>
        <v>0</v>
      </c>
      <c r="G1741">
        <f>IF(A1741=0,0,VLOOKUP(VLOOKUP(A1741,入力ファイル!B:T,6,FALSE),vendors!A:E,5,FALSE))</f>
        <v>0</v>
      </c>
      <c r="H1741">
        <f>IF(A1741=0,0,VLOOKUP(A1741,入力ファイル!B:T,15,FALSE))</f>
        <v>0</v>
      </c>
      <c r="I1741" t="str">
        <f>IFERROR(VLOOKUP(A1741,subject_ids!A:B,2,FALSE),"")</f>
        <v/>
      </c>
      <c r="J1741">
        <f>IF(A1741=0,0,VLOOKUP(A1741,入力ファイル!B:T,17,FALSE))</f>
        <v>0</v>
      </c>
      <c r="K1741">
        <f>IF(A1741=0,0,VLOOKUP(A1741,入力ファイル!B:T,19,FALSE))</f>
        <v>0</v>
      </c>
    </row>
    <row r="1742" spans="1:11">
      <c r="A1742">
        <f>filter_input!E1742</f>
        <v>0</v>
      </c>
      <c r="B1742">
        <f>IF(A1742=0,0,VLOOKUP(A1742,入力ファイル!B:T,3,FALSE))</f>
        <v>0</v>
      </c>
      <c r="C1742" s="1" t="str">
        <f>IF(A1742=0,"",VLOOKUP(A1742,入力ファイル!B:T,4,FALSE))</f>
        <v/>
      </c>
      <c r="D1742" t="str">
        <f t="shared" si="54"/>
        <v/>
      </c>
      <c r="E1742" t="str">
        <f t="shared" si="55"/>
        <v/>
      </c>
      <c r="F1742">
        <f>IF(A1742=0,0,VLOOKUP(A1742,入力ファイル!B:T,5,FALSE))</f>
        <v>0</v>
      </c>
      <c r="G1742">
        <f>IF(A1742=0,0,VLOOKUP(VLOOKUP(A1742,入力ファイル!B:T,6,FALSE),vendors!A:E,5,FALSE))</f>
        <v>0</v>
      </c>
      <c r="H1742">
        <f>IF(A1742=0,0,VLOOKUP(A1742,入力ファイル!B:T,15,FALSE))</f>
        <v>0</v>
      </c>
      <c r="I1742" t="str">
        <f>IFERROR(VLOOKUP(A1742,subject_ids!A:B,2,FALSE),"")</f>
        <v/>
      </c>
      <c r="J1742">
        <f>IF(A1742=0,0,VLOOKUP(A1742,入力ファイル!B:T,17,FALSE))</f>
        <v>0</v>
      </c>
      <c r="K1742">
        <f>IF(A1742=0,0,VLOOKUP(A1742,入力ファイル!B:T,19,FALSE))</f>
        <v>0</v>
      </c>
    </row>
    <row r="1743" spans="1:11">
      <c r="A1743">
        <f>filter_input!E1743</f>
        <v>0</v>
      </c>
      <c r="B1743">
        <f>IF(A1743=0,0,VLOOKUP(A1743,入力ファイル!B:T,3,FALSE))</f>
        <v>0</v>
      </c>
      <c r="C1743" s="1" t="str">
        <f>IF(A1743=0,"",VLOOKUP(A1743,入力ファイル!B:T,4,FALSE))</f>
        <v/>
      </c>
      <c r="D1743" t="str">
        <f t="shared" si="54"/>
        <v/>
      </c>
      <c r="E1743" t="str">
        <f t="shared" si="55"/>
        <v/>
      </c>
      <c r="F1743">
        <f>IF(A1743=0,0,VLOOKUP(A1743,入力ファイル!B:T,5,FALSE))</f>
        <v>0</v>
      </c>
      <c r="G1743">
        <f>IF(A1743=0,0,VLOOKUP(VLOOKUP(A1743,入力ファイル!B:T,6,FALSE),vendors!A:E,5,FALSE))</f>
        <v>0</v>
      </c>
      <c r="H1743">
        <f>IF(A1743=0,0,VLOOKUP(A1743,入力ファイル!B:T,15,FALSE))</f>
        <v>0</v>
      </c>
      <c r="I1743" t="str">
        <f>IFERROR(VLOOKUP(A1743,subject_ids!A:B,2,FALSE),"")</f>
        <v/>
      </c>
      <c r="J1743">
        <f>IF(A1743=0,0,VLOOKUP(A1743,入力ファイル!B:T,17,FALSE))</f>
        <v>0</v>
      </c>
      <c r="K1743">
        <f>IF(A1743=0,0,VLOOKUP(A1743,入力ファイル!B:T,19,FALSE))</f>
        <v>0</v>
      </c>
    </row>
    <row r="1744" spans="1:11">
      <c r="A1744">
        <f>filter_input!E1744</f>
        <v>0</v>
      </c>
      <c r="B1744">
        <f>IF(A1744=0,0,VLOOKUP(A1744,入力ファイル!B:T,3,FALSE))</f>
        <v>0</v>
      </c>
      <c r="C1744" s="1" t="str">
        <f>IF(A1744=0,"",VLOOKUP(A1744,入力ファイル!B:T,4,FALSE))</f>
        <v/>
      </c>
      <c r="D1744" t="str">
        <f t="shared" si="54"/>
        <v/>
      </c>
      <c r="E1744" t="str">
        <f t="shared" si="55"/>
        <v/>
      </c>
      <c r="F1744">
        <f>IF(A1744=0,0,VLOOKUP(A1744,入力ファイル!B:T,5,FALSE))</f>
        <v>0</v>
      </c>
      <c r="G1744">
        <f>IF(A1744=0,0,VLOOKUP(VLOOKUP(A1744,入力ファイル!B:T,6,FALSE),vendors!A:E,5,FALSE))</f>
        <v>0</v>
      </c>
      <c r="H1744">
        <f>IF(A1744=0,0,VLOOKUP(A1744,入力ファイル!B:T,15,FALSE))</f>
        <v>0</v>
      </c>
      <c r="I1744" t="str">
        <f>IFERROR(VLOOKUP(A1744,subject_ids!A:B,2,FALSE),"")</f>
        <v/>
      </c>
      <c r="J1744">
        <f>IF(A1744=0,0,VLOOKUP(A1744,入力ファイル!B:T,17,FALSE))</f>
        <v>0</v>
      </c>
      <c r="K1744">
        <f>IF(A1744=0,0,VLOOKUP(A1744,入力ファイル!B:T,19,FALSE))</f>
        <v>0</v>
      </c>
    </row>
    <row r="1745" spans="1:11">
      <c r="A1745">
        <f>filter_input!E1745</f>
        <v>0</v>
      </c>
      <c r="B1745">
        <f>IF(A1745=0,0,VLOOKUP(A1745,入力ファイル!B:T,3,FALSE))</f>
        <v>0</v>
      </c>
      <c r="C1745" s="1" t="str">
        <f>IF(A1745=0,"",VLOOKUP(A1745,入力ファイル!B:T,4,FALSE))</f>
        <v/>
      </c>
      <c r="D1745" t="str">
        <f t="shared" si="54"/>
        <v/>
      </c>
      <c r="E1745" t="str">
        <f t="shared" si="55"/>
        <v/>
      </c>
      <c r="F1745">
        <f>IF(A1745=0,0,VLOOKUP(A1745,入力ファイル!B:T,5,FALSE))</f>
        <v>0</v>
      </c>
      <c r="G1745">
        <f>IF(A1745=0,0,VLOOKUP(VLOOKUP(A1745,入力ファイル!B:T,6,FALSE),vendors!A:E,5,FALSE))</f>
        <v>0</v>
      </c>
      <c r="H1745">
        <f>IF(A1745=0,0,VLOOKUP(A1745,入力ファイル!B:T,15,FALSE))</f>
        <v>0</v>
      </c>
      <c r="I1745" t="str">
        <f>IFERROR(VLOOKUP(A1745,subject_ids!A:B,2,FALSE),"")</f>
        <v/>
      </c>
      <c r="J1745">
        <f>IF(A1745=0,0,VLOOKUP(A1745,入力ファイル!B:T,17,FALSE))</f>
        <v>0</v>
      </c>
      <c r="K1745">
        <f>IF(A1745=0,0,VLOOKUP(A1745,入力ファイル!B:T,19,FALSE))</f>
        <v>0</v>
      </c>
    </row>
    <row r="1746" spans="1:11">
      <c r="A1746">
        <f>filter_input!E1746</f>
        <v>0</v>
      </c>
      <c r="B1746">
        <f>IF(A1746=0,0,VLOOKUP(A1746,入力ファイル!B:T,3,FALSE))</f>
        <v>0</v>
      </c>
      <c r="C1746" s="1" t="str">
        <f>IF(A1746=0,"",VLOOKUP(A1746,入力ファイル!B:T,4,FALSE))</f>
        <v/>
      </c>
      <c r="D1746" t="str">
        <f t="shared" si="54"/>
        <v/>
      </c>
      <c r="E1746" t="str">
        <f t="shared" si="55"/>
        <v/>
      </c>
      <c r="F1746">
        <f>IF(A1746=0,0,VLOOKUP(A1746,入力ファイル!B:T,5,FALSE))</f>
        <v>0</v>
      </c>
      <c r="G1746">
        <f>IF(A1746=0,0,VLOOKUP(VLOOKUP(A1746,入力ファイル!B:T,6,FALSE),vendors!A:E,5,FALSE))</f>
        <v>0</v>
      </c>
      <c r="H1746">
        <f>IF(A1746=0,0,VLOOKUP(A1746,入力ファイル!B:T,15,FALSE))</f>
        <v>0</v>
      </c>
      <c r="I1746" t="str">
        <f>IFERROR(VLOOKUP(A1746,subject_ids!A:B,2,FALSE),"")</f>
        <v/>
      </c>
      <c r="J1746">
        <f>IF(A1746=0,0,VLOOKUP(A1746,入力ファイル!B:T,17,FALSE))</f>
        <v>0</v>
      </c>
      <c r="K1746">
        <f>IF(A1746=0,0,VLOOKUP(A1746,入力ファイル!B:T,19,FALSE))</f>
        <v>0</v>
      </c>
    </row>
    <row r="1747" spans="1:11">
      <c r="A1747">
        <f>filter_input!E1747</f>
        <v>0</v>
      </c>
      <c r="B1747">
        <f>IF(A1747=0,0,VLOOKUP(A1747,入力ファイル!B:T,3,FALSE))</f>
        <v>0</v>
      </c>
      <c r="C1747" s="1" t="str">
        <f>IF(A1747=0,"",VLOOKUP(A1747,入力ファイル!B:T,4,FALSE))</f>
        <v/>
      </c>
      <c r="D1747" t="str">
        <f t="shared" si="54"/>
        <v/>
      </c>
      <c r="E1747" t="str">
        <f t="shared" si="55"/>
        <v/>
      </c>
      <c r="F1747">
        <f>IF(A1747=0,0,VLOOKUP(A1747,入力ファイル!B:T,5,FALSE))</f>
        <v>0</v>
      </c>
      <c r="G1747">
        <f>IF(A1747=0,0,VLOOKUP(VLOOKUP(A1747,入力ファイル!B:T,6,FALSE),vendors!A:E,5,FALSE))</f>
        <v>0</v>
      </c>
      <c r="H1747">
        <f>IF(A1747=0,0,VLOOKUP(A1747,入力ファイル!B:T,15,FALSE))</f>
        <v>0</v>
      </c>
      <c r="I1747" t="str">
        <f>IFERROR(VLOOKUP(A1747,subject_ids!A:B,2,FALSE),"")</f>
        <v/>
      </c>
      <c r="J1747">
        <f>IF(A1747=0,0,VLOOKUP(A1747,入力ファイル!B:T,17,FALSE))</f>
        <v>0</v>
      </c>
      <c r="K1747">
        <f>IF(A1747=0,0,VLOOKUP(A1747,入力ファイル!B:T,19,FALSE))</f>
        <v>0</v>
      </c>
    </row>
    <row r="1748" spans="1:11">
      <c r="A1748">
        <f>filter_input!E1748</f>
        <v>0</v>
      </c>
      <c r="B1748">
        <f>IF(A1748=0,0,VLOOKUP(A1748,入力ファイル!B:T,3,FALSE))</f>
        <v>0</v>
      </c>
      <c r="C1748" s="1" t="str">
        <f>IF(A1748=0,"",VLOOKUP(A1748,入力ファイル!B:T,4,FALSE))</f>
        <v/>
      </c>
      <c r="D1748" t="str">
        <f t="shared" si="54"/>
        <v/>
      </c>
      <c r="E1748" t="str">
        <f t="shared" si="55"/>
        <v/>
      </c>
      <c r="F1748">
        <f>IF(A1748=0,0,VLOOKUP(A1748,入力ファイル!B:T,5,FALSE))</f>
        <v>0</v>
      </c>
      <c r="G1748">
        <f>IF(A1748=0,0,VLOOKUP(VLOOKUP(A1748,入力ファイル!B:T,6,FALSE),vendors!A:E,5,FALSE))</f>
        <v>0</v>
      </c>
      <c r="H1748">
        <f>IF(A1748=0,0,VLOOKUP(A1748,入力ファイル!B:T,15,FALSE))</f>
        <v>0</v>
      </c>
      <c r="I1748" t="str">
        <f>IFERROR(VLOOKUP(A1748,subject_ids!A:B,2,FALSE),"")</f>
        <v/>
      </c>
      <c r="J1748">
        <f>IF(A1748=0,0,VLOOKUP(A1748,入力ファイル!B:T,17,FALSE))</f>
        <v>0</v>
      </c>
      <c r="K1748">
        <f>IF(A1748=0,0,VLOOKUP(A1748,入力ファイル!B:T,19,FALSE))</f>
        <v>0</v>
      </c>
    </row>
    <row r="1749" spans="1:11">
      <c r="A1749">
        <f>filter_input!E1749</f>
        <v>0</v>
      </c>
      <c r="B1749">
        <f>IF(A1749=0,0,VLOOKUP(A1749,入力ファイル!B:T,3,FALSE))</f>
        <v>0</v>
      </c>
      <c r="C1749" s="1" t="str">
        <f>IF(A1749=0,"",VLOOKUP(A1749,入力ファイル!B:T,4,FALSE))</f>
        <v/>
      </c>
      <c r="D1749" t="str">
        <f t="shared" si="54"/>
        <v/>
      </c>
      <c r="E1749" t="str">
        <f t="shared" si="55"/>
        <v/>
      </c>
      <c r="F1749">
        <f>IF(A1749=0,0,VLOOKUP(A1749,入力ファイル!B:T,5,FALSE))</f>
        <v>0</v>
      </c>
      <c r="G1749">
        <f>IF(A1749=0,0,VLOOKUP(VLOOKUP(A1749,入力ファイル!B:T,6,FALSE),vendors!A:E,5,FALSE))</f>
        <v>0</v>
      </c>
      <c r="H1749">
        <f>IF(A1749=0,0,VLOOKUP(A1749,入力ファイル!B:T,15,FALSE))</f>
        <v>0</v>
      </c>
      <c r="I1749" t="str">
        <f>IFERROR(VLOOKUP(A1749,subject_ids!A:B,2,FALSE),"")</f>
        <v/>
      </c>
      <c r="J1749">
        <f>IF(A1749=0,0,VLOOKUP(A1749,入力ファイル!B:T,17,FALSE))</f>
        <v>0</v>
      </c>
      <c r="K1749">
        <f>IF(A1749=0,0,VLOOKUP(A1749,入力ファイル!B:T,19,FALSE))</f>
        <v>0</v>
      </c>
    </row>
    <row r="1750" spans="1:11">
      <c r="A1750">
        <f>filter_input!E1750</f>
        <v>0</v>
      </c>
      <c r="B1750">
        <f>IF(A1750=0,0,VLOOKUP(A1750,入力ファイル!B:T,3,FALSE))</f>
        <v>0</v>
      </c>
      <c r="C1750" s="1" t="str">
        <f>IF(A1750=0,"",VLOOKUP(A1750,入力ファイル!B:T,4,FALSE))</f>
        <v/>
      </c>
      <c r="D1750" t="str">
        <f t="shared" si="54"/>
        <v/>
      </c>
      <c r="E1750" t="str">
        <f t="shared" si="55"/>
        <v/>
      </c>
      <c r="F1750">
        <f>IF(A1750=0,0,VLOOKUP(A1750,入力ファイル!B:T,5,FALSE))</f>
        <v>0</v>
      </c>
      <c r="G1750">
        <f>IF(A1750=0,0,VLOOKUP(VLOOKUP(A1750,入力ファイル!B:T,6,FALSE),vendors!A:E,5,FALSE))</f>
        <v>0</v>
      </c>
      <c r="H1750">
        <f>IF(A1750=0,0,VLOOKUP(A1750,入力ファイル!B:T,15,FALSE))</f>
        <v>0</v>
      </c>
      <c r="I1750" t="str">
        <f>IFERROR(VLOOKUP(A1750,subject_ids!A:B,2,FALSE),"")</f>
        <v/>
      </c>
      <c r="J1750">
        <f>IF(A1750=0,0,VLOOKUP(A1750,入力ファイル!B:T,17,FALSE))</f>
        <v>0</v>
      </c>
      <c r="K1750">
        <f>IF(A1750=0,0,VLOOKUP(A1750,入力ファイル!B:T,19,FALSE))</f>
        <v>0</v>
      </c>
    </row>
    <row r="1751" spans="1:11">
      <c r="A1751">
        <f>filter_input!E1751</f>
        <v>0</v>
      </c>
      <c r="B1751">
        <f>IF(A1751=0,0,VLOOKUP(A1751,入力ファイル!B:T,3,FALSE))</f>
        <v>0</v>
      </c>
      <c r="C1751" s="1" t="str">
        <f>IF(A1751=0,"",VLOOKUP(A1751,入力ファイル!B:T,4,FALSE))</f>
        <v/>
      </c>
      <c r="D1751" t="str">
        <f t="shared" si="54"/>
        <v/>
      </c>
      <c r="E1751" t="str">
        <f t="shared" si="55"/>
        <v/>
      </c>
      <c r="F1751">
        <f>IF(A1751=0,0,VLOOKUP(A1751,入力ファイル!B:T,5,FALSE))</f>
        <v>0</v>
      </c>
      <c r="G1751">
        <f>IF(A1751=0,0,VLOOKUP(VLOOKUP(A1751,入力ファイル!B:T,6,FALSE),vendors!A:E,5,FALSE))</f>
        <v>0</v>
      </c>
      <c r="H1751">
        <f>IF(A1751=0,0,VLOOKUP(A1751,入力ファイル!B:T,15,FALSE))</f>
        <v>0</v>
      </c>
      <c r="I1751" t="str">
        <f>IFERROR(VLOOKUP(A1751,subject_ids!A:B,2,FALSE),"")</f>
        <v/>
      </c>
      <c r="J1751">
        <f>IF(A1751=0,0,VLOOKUP(A1751,入力ファイル!B:T,17,FALSE))</f>
        <v>0</v>
      </c>
      <c r="K1751">
        <f>IF(A1751=0,0,VLOOKUP(A1751,入力ファイル!B:T,19,FALSE))</f>
        <v>0</v>
      </c>
    </row>
    <row r="1752" spans="1:11">
      <c r="A1752">
        <f>filter_input!E1752</f>
        <v>0</v>
      </c>
      <c r="B1752">
        <f>IF(A1752=0,0,VLOOKUP(A1752,入力ファイル!B:T,3,FALSE))</f>
        <v>0</v>
      </c>
      <c r="C1752" s="1" t="str">
        <f>IF(A1752=0,"",VLOOKUP(A1752,入力ファイル!B:T,4,FALSE))</f>
        <v/>
      </c>
      <c r="D1752" t="str">
        <f t="shared" si="54"/>
        <v/>
      </c>
      <c r="E1752" t="str">
        <f t="shared" si="55"/>
        <v/>
      </c>
      <c r="F1752">
        <f>IF(A1752=0,0,VLOOKUP(A1752,入力ファイル!B:T,5,FALSE))</f>
        <v>0</v>
      </c>
      <c r="G1752">
        <f>IF(A1752=0,0,VLOOKUP(VLOOKUP(A1752,入力ファイル!B:T,6,FALSE),vendors!A:E,5,FALSE))</f>
        <v>0</v>
      </c>
      <c r="H1752">
        <f>IF(A1752=0,0,VLOOKUP(A1752,入力ファイル!B:T,15,FALSE))</f>
        <v>0</v>
      </c>
      <c r="I1752" t="str">
        <f>IFERROR(VLOOKUP(A1752,subject_ids!A:B,2,FALSE),"")</f>
        <v/>
      </c>
      <c r="J1752">
        <f>IF(A1752=0,0,VLOOKUP(A1752,入力ファイル!B:T,17,FALSE))</f>
        <v>0</v>
      </c>
      <c r="K1752">
        <f>IF(A1752=0,0,VLOOKUP(A1752,入力ファイル!B:T,19,FALSE))</f>
        <v>0</v>
      </c>
    </row>
    <row r="1753" spans="1:11">
      <c r="A1753">
        <f>filter_input!E1753</f>
        <v>0</v>
      </c>
      <c r="B1753">
        <f>IF(A1753=0,0,VLOOKUP(A1753,入力ファイル!B:T,3,FALSE))</f>
        <v>0</v>
      </c>
      <c r="C1753" s="1" t="str">
        <f>IF(A1753=0,"",VLOOKUP(A1753,入力ファイル!B:T,4,FALSE))</f>
        <v/>
      </c>
      <c r="D1753" t="str">
        <f t="shared" si="54"/>
        <v/>
      </c>
      <c r="E1753" t="str">
        <f t="shared" si="55"/>
        <v/>
      </c>
      <c r="F1753">
        <f>IF(A1753=0,0,VLOOKUP(A1753,入力ファイル!B:T,5,FALSE))</f>
        <v>0</v>
      </c>
      <c r="G1753">
        <f>IF(A1753=0,0,VLOOKUP(VLOOKUP(A1753,入力ファイル!B:T,6,FALSE),vendors!A:E,5,FALSE))</f>
        <v>0</v>
      </c>
      <c r="H1753">
        <f>IF(A1753=0,0,VLOOKUP(A1753,入力ファイル!B:T,15,FALSE))</f>
        <v>0</v>
      </c>
      <c r="I1753" t="str">
        <f>IFERROR(VLOOKUP(A1753,subject_ids!A:B,2,FALSE),"")</f>
        <v/>
      </c>
      <c r="J1753">
        <f>IF(A1753=0,0,VLOOKUP(A1753,入力ファイル!B:T,17,FALSE))</f>
        <v>0</v>
      </c>
      <c r="K1753">
        <f>IF(A1753=0,0,VLOOKUP(A1753,入力ファイル!B:T,19,FALSE))</f>
        <v>0</v>
      </c>
    </row>
    <row r="1754" spans="1:11">
      <c r="A1754">
        <f>filter_input!E1754</f>
        <v>0</v>
      </c>
      <c r="B1754">
        <f>IF(A1754=0,0,VLOOKUP(A1754,入力ファイル!B:T,3,FALSE))</f>
        <v>0</v>
      </c>
      <c r="C1754" s="1" t="str">
        <f>IF(A1754=0,"",VLOOKUP(A1754,入力ファイル!B:T,4,FALSE))</f>
        <v/>
      </c>
      <c r="D1754" t="str">
        <f t="shared" si="54"/>
        <v/>
      </c>
      <c r="E1754" t="str">
        <f t="shared" si="55"/>
        <v/>
      </c>
      <c r="F1754">
        <f>IF(A1754=0,0,VLOOKUP(A1754,入力ファイル!B:T,5,FALSE))</f>
        <v>0</v>
      </c>
      <c r="G1754">
        <f>IF(A1754=0,0,VLOOKUP(VLOOKUP(A1754,入力ファイル!B:T,6,FALSE),vendors!A:E,5,FALSE))</f>
        <v>0</v>
      </c>
      <c r="H1754">
        <f>IF(A1754=0,0,VLOOKUP(A1754,入力ファイル!B:T,15,FALSE))</f>
        <v>0</v>
      </c>
      <c r="I1754" t="str">
        <f>IFERROR(VLOOKUP(A1754,subject_ids!A:B,2,FALSE),"")</f>
        <v/>
      </c>
      <c r="J1754">
        <f>IF(A1754=0,0,VLOOKUP(A1754,入力ファイル!B:T,17,FALSE))</f>
        <v>0</v>
      </c>
      <c r="K1754">
        <f>IF(A1754=0,0,VLOOKUP(A1754,入力ファイル!B:T,19,FALSE))</f>
        <v>0</v>
      </c>
    </row>
    <row r="1755" spans="1:11">
      <c r="A1755">
        <f>filter_input!E1755</f>
        <v>0</v>
      </c>
      <c r="B1755">
        <f>IF(A1755=0,0,VLOOKUP(A1755,入力ファイル!B:T,3,FALSE))</f>
        <v>0</v>
      </c>
      <c r="C1755" s="1" t="str">
        <f>IF(A1755=0,"",VLOOKUP(A1755,入力ファイル!B:T,4,FALSE))</f>
        <v/>
      </c>
      <c r="D1755" t="str">
        <f t="shared" si="54"/>
        <v/>
      </c>
      <c r="E1755" t="str">
        <f t="shared" si="55"/>
        <v/>
      </c>
      <c r="F1755">
        <f>IF(A1755=0,0,VLOOKUP(A1755,入力ファイル!B:T,5,FALSE))</f>
        <v>0</v>
      </c>
      <c r="G1755">
        <f>IF(A1755=0,0,VLOOKUP(VLOOKUP(A1755,入力ファイル!B:T,6,FALSE),vendors!A:E,5,FALSE))</f>
        <v>0</v>
      </c>
      <c r="H1755">
        <f>IF(A1755=0,0,VLOOKUP(A1755,入力ファイル!B:T,15,FALSE))</f>
        <v>0</v>
      </c>
      <c r="I1755" t="str">
        <f>IFERROR(VLOOKUP(A1755,subject_ids!A:B,2,FALSE),"")</f>
        <v/>
      </c>
      <c r="J1755">
        <f>IF(A1755=0,0,VLOOKUP(A1755,入力ファイル!B:T,17,FALSE))</f>
        <v>0</v>
      </c>
      <c r="K1755">
        <f>IF(A1755=0,0,VLOOKUP(A1755,入力ファイル!B:T,19,FALSE))</f>
        <v>0</v>
      </c>
    </row>
    <row r="1756" spans="1:11">
      <c r="A1756">
        <f>filter_input!E1756</f>
        <v>0</v>
      </c>
      <c r="B1756">
        <f>IF(A1756=0,0,VLOOKUP(A1756,入力ファイル!B:T,3,FALSE))</f>
        <v>0</v>
      </c>
      <c r="C1756" s="1" t="str">
        <f>IF(A1756=0,"",VLOOKUP(A1756,入力ファイル!B:T,4,FALSE))</f>
        <v/>
      </c>
      <c r="D1756" t="str">
        <f t="shared" si="54"/>
        <v/>
      </c>
      <c r="E1756" t="str">
        <f t="shared" si="55"/>
        <v/>
      </c>
      <c r="F1756">
        <f>IF(A1756=0,0,VLOOKUP(A1756,入力ファイル!B:T,5,FALSE))</f>
        <v>0</v>
      </c>
      <c r="G1756">
        <f>IF(A1756=0,0,VLOOKUP(VLOOKUP(A1756,入力ファイル!B:T,6,FALSE),vendors!A:E,5,FALSE))</f>
        <v>0</v>
      </c>
      <c r="H1756">
        <f>IF(A1756=0,0,VLOOKUP(A1756,入力ファイル!B:T,15,FALSE))</f>
        <v>0</v>
      </c>
      <c r="I1756" t="str">
        <f>IFERROR(VLOOKUP(A1756,subject_ids!A:B,2,FALSE),"")</f>
        <v/>
      </c>
      <c r="J1756">
        <f>IF(A1756=0,0,VLOOKUP(A1756,入力ファイル!B:T,17,FALSE))</f>
        <v>0</v>
      </c>
      <c r="K1756">
        <f>IF(A1756=0,0,VLOOKUP(A1756,入力ファイル!B:T,19,FALSE))</f>
        <v>0</v>
      </c>
    </row>
    <row r="1757" spans="1:11">
      <c r="A1757">
        <f>filter_input!E1757</f>
        <v>0</v>
      </c>
      <c r="B1757">
        <f>IF(A1757=0,0,VLOOKUP(A1757,入力ファイル!B:T,3,FALSE))</f>
        <v>0</v>
      </c>
      <c r="C1757" s="1" t="str">
        <f>IF(A1757=0,"",VLOOKUP(A1757,入力ファイル!B:T,4,FALSE))</f>
        <v/>
      </c>
      <c r="D1757" t="str">
        <f t="shared" si="54"/>
        <v/>
      </c>
      <c r="E1757" t="str">
        <f t="shared" si="55"/>
        <v/>
      </c>
      <c r="F1757">
        <f>IF(A1757=0,0,VLOOKUP(A1757,入力ファイル!B:T,5,FALSE))</f>
        <v>0</v>
      </c>
      <c r="G1757">
        <f>IF(A1757=0,0,VLOOKUP(VLOOKUP(A1757,入力ファイル!B:T,6,FALSE),vendors!A:E,5,FALSE))</f>
        <v>0</v>
      </c>
      <c r="H1757">
        <f>IF(A1757=0,0,VLOOKUP(A1757,入力ファイル!B:T,15,FALSE))</f>
        <v>0</v>
      </c>
      <c r="I1757" t="str">
        <f>IFERROR(VLOOKUP(A1757,subject_ids!A:B,2,FALSE),"")</f>
        <v/>
      </c>
      <c r="J1757">
        <f>IF(A1757=0,0,VLOOKUP(A1757,入力ファイル!B:T,17,FALSE))</f>
        <v>0</v>
      </c>
      <c r="K1757">
        <f>IF(A1757=0,0,VLOOKUP(A1757,入力ファイル!B:T,19,FALSE))</f>
        <v>0</v>
      </c>
    </row>
    <row r="1758" spans="1:11">
      <c r="A1758">
        <f>filter_input!E1758</f>
        <v>0</v>
      </c>
      <c r="B1758">
        <f>IF(A1758=0,0,VLOOKUP(A1758,入力ファイル!B:T,3,FALSE))</f>
        <v>0</v>
      </c>
      <c r="C1758" s="1" t="str">
        <f>IF(A1758=0,"",VLOOKUP(A1758,入力ファイル!B:T,4,FALSE))</f>
        <v/>
      </c>
      <c r="D1758" t="str">
        <f t="shared" si="54"/>
        <v/>
      </c>
      <c r="E1758" t="str">
        <f t="shared" si="55"/>
        <v/>
      </c>
      <c r="F1758">
        <f>IF(A1758=0,0,VLOOKUP(A1758,入力ファイル!B:T,5,FALSE))</f>
        <v>0</v>
      </c>
      <c r="G1758">
        <f>IF(A1758=0,0,VLOOKUP(VLOOKUP(A1758,入力ファイル!B:T,6,FALSE),vendors!A:E,5,FALSE))</f>
        <v>0</v>
      </c>
      <c r="H1758">
        <f>IF(A1758=0,0,VLOOKUP(A1758,入力ファイル!B:T,15,FALSE))</f>
        <v>0</v>
      </c>
      <c r="I1758" t="str">
        <f>IFERROR(VLOOKUP(A1758,subject_ids!A:B,2,FALSE),"")</f>
        <v/>
      </c>
      <c r="J1758">
        <f>IF(A1758=0,0,VLOOKUP(A1758,入力ファイル!B:T,17,FALSE))</f>
        <v>0</v>
      </c>
      <c r="K1758">
        <f>IF(A1758=0,0,VLOOKUP(A1758,入力ファイル!B:T,19,FALSE))</f>
        <v>0</v>
      </c>
    </row>
    <row r="1759" spans="1:11">
      <c r="A1759">
        <f>filter_input!E1759</f>
        <v>0</v>
      </c>
      <c r="B1759">
        <f>IF(A1759=0,0,VLOOKUP(A1759,入力ファイル!B:T,3,FALSE))</f>
        <v>0</v>
      </c>
      <c r="C1759" s="1" t="str">
        <f>IF(A1759=0,"",VLOOKUP(A1759,入力ファイル!B:T,4,FALSE))</f>
        <v/>
      </c>
      <c r="D1759" t="str">
        <f t="shared" si="54"/>
        <v/>
      </c>
      <c r="E1759" t="str">
        <f t="shared" si="55"/>
        <v/>
      </c>
      <c r="F1759">
        <f>IF(A1759=0,0,VLOOKUP(A1759,入力ファイル!B:T,5,FALSE))</f>
        <v>0</v>
      </c>
      <c r="G1759">
        <f>IF(A1759=0,0,VLOOKUP(VLOOKUP(A1759,入力ファイル!B:T,6,FALSE),vendors!A:E,5,FALSE))</f>
        <v>0</v>
      </c>
      <c r="H1759">
        <f>IF(A1759=0,0,VLOOKUP(A1759,入力ファイル!B:T,15,FALSE))</f>
        <v>0</v>
      </c>
      <c r="I1759" t="str">
        <f>IFERROR(VLOOKUP(A1759,subject_ids!A:B,2,FALSE),"")</f>
        <v/>
      </c>
      <c r="J1759">
        <f>IF(A1759=0,0,VLOOKUP(A1759,入力ファイル!B:T,17,FALSE))</f>
        <v>0</v>
      </c>
      <c r="K1759">
        <f>IF(A1759=0,0,VLOOKUP(A1759,入力ファイル!B:T,19,FALSE))</f>
        <v>0</v>
      </c>
    </row>
    <row r="1760" spans="1:11">
      <c r="A1760">
        <f>filter_input!E1760</f>
        <v>0</v>
      </c>
      <c r="B1760">
        <f>IF(A1760=0,0,VLOOKUP(A1760,入力ファイル!B:T,3,FALSE))</f>
        <v>0</v>
      </c>
      <c r="C1760" s="1" t="str">
        <f>IF(A1760=0,"",VLOOKUP(A1760,入力ファイル!B:T,4,FALSE))</f>
        <v/>
      </c>
      <c r="D1760" t="str">
        <f t="shared" si="54"/>
        <v/>
      </c>
      <c r="E1760" t="str">
        <f t="shared" si="55"/>
        <v/>
      </c>
      <c r="F1760">
        <f>IF(A1760=0,0,VLOOKUP(A1760,入力ファイル!B:T,5,FALSE))</f>
        <v>0</v>
      </c>
      <c r="G1760">
        <f>IF(A1760=0,0,VLOOKUP(VLOOKUP(A1760,入力ファイル!B:T,6,FALSE),vendors!A:E,5,FALSE))</f>
        <v>0</v>
      </c>
      <c r="H1760">
        <f>IF(A1760=0,0,VLOOKUP(A1760,入力ファイル!B:T,15,FALSE))</f>
        <v>0</v>
      </c>
      <c r="I1760" t="str">
        <f>IFERROR(VLOOKUP(A1760,subject_ids!A:B,2,FALSE),"")</f>
        <v/>
      </c>
      <c r="J1760">
        <f>IF(A1760=0,0,VLOOKUP(A1760,入力ファイル!B:T,17,FALSE))</f>
        <v>0</v>
      </c>
      <c r="K1760">
        <f>IF(A1760=0,0,VLOOKUP(A1760,入力ファイル!B:T,19,FALSE))</f>
        <v>0</v>
      </c>
    </row>
    <row r="1761" spans="1:11">
      <c r="A1761">
        <f>filter_input!E1761</f>
        <v>0</v>
      </c>
      <c r="B1761">
        <f>IF(A1761=0,0,VLOOKUP(A1761,入力ファイル!B:T,3,FALSE))</f>
        <v>0</v>
      </c>
      <c r="C1761" s="1" t="str">
        <f>IF(A1761=0,"",VLOOKUP(A1761,入力ファイル!B:T,4,FALSE))</f>
        <v/>
      </c>
      <c r="D1761" t="str">
        <f t="shared" si="54"/>
        <v/>
      </c>
      <c r="E1761" t="str">
        <f t="shared" si="55"/>
        <v/>
      </c>
      <c r="F1761">
        <f>IF(A1761=0,0,VLOOKUP(A1761,入力ファイル!B:T,5,FALSE))</f>
        <v>0</v>
      </c>
      <c r="G1761">
        <f>IF(A1761=0,0,VLOOKUP(VLOOKUP(A1761,入力ファイル!B:T,6,FALSE),vendors!A:E,5,FALSE))</f>
        <v>0</v>
      </c>
      <c r="H1761">
        <f>IF(A1761=0,0,VLOOKUP(A1761,入力ファイル!B:T,15,FALSE))</f>
        <v>0</v>
      </c>
      <c r="I1761" t="str">
        <f>IFERROR(VLOOKUP(A1761,subject_ids!A:B,2,FALSE),"")</f>
        <v/>
      </c>
      <c r="J1761">
        <f>IF(A1761=0,0,VLOOKUP(A1761,入力ファイル!B:T,17,FALSE))</f>
        <v>0</v>
      </c>
      <c r="K1761">
        <f>IF(A1761=0,0,VLOOKUP(A1761,入力ファイル!B:T,19,FALSE))</f>
        <v>0</v>
      </c>
    </row>
    <row r="1762" spans="1:11">
      <c r="A1762">
        <f>filter_input!E1762</f>
        <v>0</v>
      </c>
      <c r="B1762">
        <f>IF(A1762=0,0,VLOOKUP(A1762,入力ファイル!B:T,3,FALSE))</f>
        <v>0</v>
      </c>
      <c r="C1762" s="1" t="str">
        <f>IF(A1762=0,"",VLOOKUP(A1762,入力ファイル!B:T,4,FALSE))</f>
        <v/>
      </c>
      <c r="D1762" t="str">
        <f t="shared" si="54"/>
        <v/>
      </c>
      <c r="E1762" t="str">
        <f t="shared" si="55"/>
        <v/>
      </c>
      <c r="F1762">
        <f>IF(A1762=0,0,VLOOKUP(A1762,入力ファイル!B:T,5,FALSE))</f>
        <v>0</v>
      </c>
      <c r="G1762">
        <f>IF(A1762=0,0,VLOOKUP(VLOOKUP(A1762,入力ファイル!B:T,6,FALSE),vendors!A:E,5,FALSE))</f>
        <v>0</v>
      </c>
      <c r="H1762">
        <f>IF(A1762=0,0,VLOOKUP(A1762,入力ファイル!B:T,15,FALSE))</f>
        <v>0</v>
      </c>
      <c r="I1762" t="str">
        <f>IFERROR(VLOOKUP(A1762,subject_ids!A:B,2,FALSE),"")</f>
        <v/>
      </c>
      <c r="J1762">
        <f>IF(A1762=0,0,VLOOKUP(A1762,入力ファイル!B:T,17,FALSE))</f>
        <v>0</v>
      </c>
      <c r="K1762">
        <f>IF(A1762=0,0,VLOOKUP(A1762,入力ファイル!B:T,19,FALSE))</f>
        <v>0</v>
      </c>
    </row>
    <row r="1763" spans="1:11">
      <c r="A1763">
        <f>filter_input!E1763</f>
        <v>0</v>
      </c>
      <c r="B1763">
        <f>IF(A1763=0,0,VLOOKUP(A1763,入力ファイル!B:T,3,FALSE))</f>
        <v>0</v>
      </c>
      <c r="C1763" s="1" t="str">
        <f>IF(A1763=0,"",VLOOKUP(A1763,入力ファイル!B:T,4,FALSE))</f>
        <v/>
      </c>
      <c r="D1763" t="str">
        <f t="shared" si="54"/>
        <v/>
      </c>
      <c r="E1763" t="str">
        <f t="shared" si="55"/>
        <v/>
      </c>
      <c r="F1763">
        <f>IF(A1763=0,0,VLOOKUP(A1763,入力ファイル!B:T,5,FALSE))</f>
        <v>0</v>
      </c>
      <c r="G1763">
        <f>IF(A1763=0,0,VLOOKUP(VLOOKUP(A1763,入力ファイル!B:T,6,FALSE),vendors!A:E,5,FALSE))</f>
        <v>0</v>
      </c>
      <c r="H1763">
        <f>IF(A1763=0,0,VLOOKUP(A1763,入力ファイル!B:T,15,FALSE))</f>
        <v>0</v>
      </c>
      <c r="I1763" t="str">
        <f>IFERROR(VLOOKUP(A1763,subject_ids!A:B,2,FALSE),"")</f>
        <v/>
      </c>
      <c r="J1763">
        <f>IF(A1763=0,0,VLOOKUP(A1763,入力ファイル!B:T,17,FALSE))</f>
        <v>0</v>
      </c>
      <c r="K1763">
        <f>IF(A1763=0,0,VLOOKUP(A1763,入力ファイル!B:T,19,FALSE))</f>
        <v>0</v>
      </c>
    </row>
    <row r="1764" spans="1:11">
      <c r="A1764">
        <f>filter_input!E1764</f>
        <v>0</v>
      </c>
      <c r="B1764">
        <f>IF(A1764=0,0,VLOOKUP(A1764,入力ファイル!B:T,3,FALSE))</f>
        <v>0</v>
      </c>
      <c r="C1764" s="1" t="str">
        <f>IF(A1764=0,"",VLOOKUP(A1764,入力ファイル!B:T,4,FALSE))</f>
        <v/>
      </c>
      <c r="D1764" t="str">
        <f t="shared" si="54"/>
        <v/>
      </c>
      <c r="E1764" t="str">
        <f t="shared" si="55"/>
        <v/>
      </c>
      <c r="F1764">
        <f>IF(A1764=0,0,VLOOKUP(A1764,入力ファイル!B:T,5,FALSE))</f>
        <v>0</v>
      </c>
      <c r="G1764">
        <f>IF(A1764=0,0,VLOOKUP(VLOOKUP(A1764,入力ファイル!B:T,6,FALSE),vendors!A:E,5,FALSE))</f>
        <v>0</v>
      </c>
      <c r="H1764">
        <f>IF(A1764=0,0,VLOOKUP(A1764,入力ファイル!B:T,15,FALSE))</f>
        <v>0</v>
      </c>
      <c r="I1764" t="str">
        <f>IFERROR(VLOOKUP(A1764,subject_ids!A:B,2,FALSE),"")</f>
        <v/>
      </c>
      <c r="J1764">
        <f>IF(A1764=0,0,VLOOKUP(A1764,入力ファイル!B:T,17,FALSE))</f>
        <v>0</v>
      </c>
      <c r="K1764">
        <f>IF(A1764=0,0,VLOOKUP(A1764,入力ファイル!B:T,19,FALSE))</f>
        <v>0</v>
      </c>
    </row>
    <row r="1765" spans="1:11">
      <c r="A1765">
        <f>filter_input!E1765</f>
        <v>0</v>
      </c>
      <c r="B1765">
        <f>IF(A1765=0,0,VLOOKUP(A1765,入力ファイル!B:T,3,FALSE))</f>
        <v>0</v>
      </c>
      <c r="C1765" s="1" t="str">
        <f>IF(A1765=0,"",VLOOKUP(A1765,入力ファイル!B:T,4,FALSE))</f>
        <v/>
      </c>
      <c r="D1765" t="str">
        <f t="shared" si="54"/>
        <v/>
      </c>
      <c r="E1765" t="str">
        <f t="shared" si="55"/>
        <v/>
      </c>
      <c r="F1765">
        <f>IF(A1765=0,0,VLOOKUP(A1765,入力ファイル!B:T,5,FALSE))</f>
        <v>0</v>
      </c>
      <c r="G1765">
        <f>IF(A1765=0,0,VLOOKUP(VLOOKUP(A1765,入力ファイル!B:T,6,FALSE),vendors!A:E,5,FALSE))</f>
        <v>0</v>
      </c>
      <c r="H1765">
        <f>IF(A1765=0,0,VLOOKUP(A1765,入力ファイル!B:T,15,FALSE))</f>
        <v>0</v>
      </c>
      <c r="I1765" t="str">
        <f>IFERROR(VLOOKUP(A1765,subject_ids!A:B,2,FALSE),"")</f>
        <v/>
      </c>
      <c r="J1765">
        <f>IF(A1765=0,0,VLOOKUP(A1765,入力ファイル!B:T,17,FALSE))</f>
        <v>0</v>
      </c>
      <c r="K1765">
        <f>IF(A1765=0,0,VLOOKUP(A1765,入力ファイル!B:T,19,FALSE))</f>
        <v>0</v>
      </c>
    </row>
    <row r="1766" spans="1:11">
      <c r="A1766">
        <f>filter_input!E1766</f>
        <v>0</v>
      </c>
      <c r="B1766">
        <f>IF(A1766=0,0,VLOOKUP(A1766,入力ファイル!B:T,3,FALSE))</f>
        <v>0</v>
      </c>
      <c r="C1766" s="1" t="str">
        <f>IF(A1766=0,"",VLOOKUP(A1766,入力ファイル!B:T,4,FALSE))</f>
        <v/>
      </c>
      <c r="D1766" t="str">
        <f t="shared" si="54"/>
        <v/>
      </c>
      <c r="E1766" t="str">
        <f t="shared" si="55"/>
        <v/>
      </c>
      <c r="F1766">
        <f>IF(A1766=0,0,VLOOKUP(A1766,入力ファイル!B:T,5,FALSE))</f>
        <v>0</v>
      </c>
      <c r="G1766">
        <f>IF(A1766=0,0,VLOOKUP(VLOOKUP(A1766,入力ファイル!B:T,6,FALSE),vendors!A:E,5,FALSE))</f>
        <v>0</v>
      </c>
      <c r="H1766">
        <f>IF(A1766=0,0,VLOOKUP(A1766,入力ファイル!B:T,15,FALSE))</f>
        <v>0</v>
      </c>
      <c r="I1766" t="str">
        <f>IFERROR(VLOOKUP(A1766,subject_ids!A:B,2,FALSE),"")</f>
        <v/>
      </c>
      <c r="J1766">
        <f>IF(A1766=0,0,VLOOKUP(A1766,入力ファイル!B:T,17,FALSE))</f>
        <v>0</v>
      </c>
      <c r="K1766">
        <f>IF(A1766=0,0,VLOOKUP(A1766,入力ファイル!B:T,19,FALSE))</f>
        <v>0</v>
      </c>
    </row>
    <row r="1767" spans="1:11">
      <c r="A1767">
        <f>filter_input!E1767</f>
        <v>0</v>
      </c>
      <c r="B1767">
        <f>IF(A1767=0,0,VLOOKUP(A1767,入力ファイル!B:T,3,FALSE))</f>
        <v>0</v>
      </c>
      <c r="C1767" s="1" t="str">
        <f>IF(A1767=0,"",VLOOKUP(A1767,入力ファイル!B:T,4,FALSE))</f>
        <v/>
      </c>
      <c r="D1767" t="str">
        <f t="shared" si="54"/>
        <v/>
      </c>
      <c r="E1767" t="str">
        <f t="shared" si="55"/>
        <v/>
      </c>
      <c r="F1767">
        <f>IF(A1767=0,0,VLOOKUP(A1767,入力ファイル!B:T,5,FALSE))</f>
        <v>0</v>
      </c>
      <c r="G1767">
        <f>IF(A1767=0,0,VLOOKUP(VLOOKUP(A1767,入力ファイル!B:T,6,FALSE),vendors!A:E,5,FALSE))</f>
        <v>0</v>
      </c>
      <c r="H1767">
        <f>IF(A1767=0,0,VLOOKUP(A1767,入力ファイル!B:T,15,FALSE))</f>
        <v>0</v>
      </c>
      <c r="I1767" t="str">
        <f>IFERROR(VLOOKUP(A1767,subject_ids!A:B,2,FALSE),"")</f>
        <v/>
      </c>
      <c r="J1767">
        <f>IF(A1767=0,0,VLOOKUP(A1767,入力ファイル!B:T,17,FALSE))</f>
        <v>0</v>
      </c>
      <c r="K1767">
        <f>IF(A1767=0,0,VLOOKUP(A1767,入力ファイル!B:T,19,FALSE))</f>
        <v>0</v>
      </c>
    </row>
    <row r="1768" spans="1:11">
      <c r="A1768">
        <f>filter_input!E1768</f>
        <v>0</v>
      </c>
      <c r="B1768">
        <f>IF(A1768=0,0,VLOOKUP(A1768,入力ファイル!B:T,3,FALSE))</f>
        <v>0</v>
      </c>
      <c r="C1768" s="1" t="str">
        <f>IF(A1768=0,"",VLOOKUP(A1768,入力ファイル!B:T,4,FALSE))</f>
        <v/>
      </c>
      <c r="D1768" t="str">
        <f t="shared" si="54"/>
        <v/>
      </c>
      <c r="E1768" t="str">
        <f t="shared" si="55"/>
        <v/>
      </c>
      <c r="F1768">
        <f>IF(A1768=0,0,VLOOKUP(A1768,入力ファイル!B:T,5,FALSE))</f>
        <v>0</v>
      </c>
      <c r="G1768">
        <f>IF(A1768=0,0,VLOOKUP(VLOOKUP(A1768,入力ファイル!B:T,6,FALSE),vendors!A:E,5,FALSE))</f>
        <v>0</v>
      </c>
      <c r="H1768">
        <f>IF(A1768=0,0,VLOOKUP(A1768,入力ファイル!B:T,15,FALSE))</f>
        <v>0</v>
      </c>
      <c r="I1768" t="str">
        <f>IFERROR(VLOOKUP(A1768,subject_ids!A:B,2,FALSE),"")</f>
        <v/>
      </c>
      <c r="J1768">
        <f>IF(A1768=0,0,VLOOKUP(A1768,入力ファイル!B:T,17,FALSE))</f>
        <v>0</v>
      </c>
      <c r="K1768">
        <f>IF(A1768=0,0,VLOOKUP(A1768,入力ファイル!B:T,19,FALSE))</f>
        <v>0</v>
      </c>
    </row>
    <row r="1769" spans="1:11">
      <c r="A1769">
        <f>filter_input!E1769</f>
        <v>0</v>
      </c>
      <c r="B1769">
        <f>IF(A1769=0,0,VLOOKUP(A1769,入力ファイル!B:T,3,FALSE))</f>
        <v>0</v>
      </c>
      <c r="C1769" s="1" t="str">
        <f>IF(A1769=0,"",VLOOKUP(A1769,入力ファイル!B:T,4,FALSE))</f>
        <v/>
      </c>
      <c r="D1769" t="str">
        <f t="shared" si="54"/>
        <v/>
      </c>
      <c r="E1769" t="str">
        <f t="shared" si="55"/>
        <v/>
      </c>
      <c r="F1769">
        <f>IF(A1769=0,0,VLOOKUP(A1769,入力ファイル!B:T,5,FALSE))</f>
        <v>0</v>
      </c>
      <c r="G1769">
        <f>IF(A1769=0,0,VLOOKUP(VLOOKUP(A1769,入力ファイル!B:T,6,FALSE),vendors!A:E,5,FALSE))</f>
        <v>0</v>
      </c>
      <c r="H1769">
        <f>IF(A1769=0,0,VLOOKUP(A1769,入力ファイル!B:T,15,FALSE))</f>
        <v>0</v>
      </c>
      <c r="I1769" t="str">
        <f>IFERROR(VLOOKUP(A1769,subject_ids!A:B,2,FALSE),"")</f>
        <v/>
      </c>
      <c r="J1769">
        <f>IF(A1769=0,0,VLOOKUP(A1769,入力ファイル!B:T,17,FALSE))</f>
        <v>0</v>
      </c>
      <c r="K1769">
        <f>IF(A1769=0,0,VLOOKUP(A1769,入力ファイル!B:T,19,FALSE))</f>
        <v>0</v>
      </c>
    </row>
    <row r="1770" spans="1:11">
      <c r="A1770">
        <f>filter_input!E1770</f>
        <v>0</v>
      </c>
      <c r="B1770">
        <f>IF(A1770=0,0,VLOOKUP(A1770,入力ファイル!B:T,3,FALSE))</f>
        <v>0</v>
      </c>
      <c r="C1770" s="1" t="str">
        <f>IF(A1770=0,"",VLOOKUP(A1770,入力ファイル!B:T,4,FALSE))</f>
        <v/>
      </c>
      <c r="D1770" t="str">
        <f t="shared" si="54"/>
        <v/>
      </c>
      <c r="E1770" t="str">
        <f t="shared" si="55"/>
        <v/>
      </c>
      <c r="F1770">
        <f>IF(A1770=0,0,VLOOKUP(A1770,入力ファイル!B:T,5,FALSE))</f>
        <v>0</v>
      </c>
      <c r="G1770">
        <f>IF(A1770=0,0,VLOOKUP(VLOOKUP(A1770,入力ファイル!B:T,6,FALSE),vendors!A:E,5,FALSE))</f>
        <v>0</v>
      </c>
      <c r="H1770">
        <f>IF(A1770=0,0,VLOOKUP(A1770,入力ファイル!B:T,15,FALSE))</f>
        <v>0</v>
      </c>
      <c r="I1770" t="str">
        <f>IFERROR(VLOOKUP(A1770,subject_ids!A:B,2,FALSE),"")</f>
        <v/>
      </c>
      <c r="J1770">
        <f>IF(A1770=0,0,VLOOKUP(A1770,入力ファイル!B:T,17,FALSE))</f>
        <v>0</v>
      </c>
      <c r="K1770">
        <f>IF(A1770=0,0,VLOOKUP(A1770,入力ファイル!B:T,19,FALSE))</f>
        <v>0</v>
      </c>
    </row>
    <row r="1771" spans="1:11">
      <c r="A1771">
        <f>filter_input!E1771</f>
        <v>0</v>
      </c>
      <c r="B1771">
        <f>IF(A1771=0,0,VLOOKUP(A1771,入力ファイル!B:T,3,FALSE))</f>
        <v>0</v>
      </c>
      <c r="C1771" s="1" t="str">
        <f>IF(A1771=0,"",VLOOKUP(A1771,入力ファイル!B:T,4,FALSE))</f>
        <v/>
      </c>
      <c r="D1771" t="str">
        <f t="shared" si="54"/>
        <v/>
      </c>
      <c r="E1771" t="str">
        <f t="shared" si="55"/>
        <v/>
      </c>
      <c r="F1771">
        <f>IF(A1771=0,0,VLOOKUP(A1771,入力ファイル!B:T,5,FALSE))</f>
        <v>0</v>
      </c>
      <c r="G1771">
        <f>IF(A1771=0,0,VLOOKUP(VLOOKUP(A1771,入力ファイル!B:T,6,FALSE),vendors!A:E,5,FALSE))</f>
        <v>0</v>
      </c>
      <c r="H1771">
        <f>IF(A1771=0,0,VLOOKUP(A1771,入力ファイル!B:T,15,FALSE))</f>
        <v>0</v>
      </c>
      <c r="I1771" t="str">
        <f>IFERROR(VLOOKUP(A1771,subject_ids!A:B,2,FALSE),"")</f>
        <v/>
      </c>
      <c r="J1771">
        <f>IF(A1771=0,0,VLOOKUP(A1771,入力ファイル!B:T,17,FALSE))</f>
        <v>0</v>
      </c>
      <c r="K1771">
        <f>IF(A1771=0,0,VLOOKUP(A1771,入力ファイル!B:T,19,FALSE))</f>
        <v>0</v>
      </c>
    </row>
    <row r="1772" spans="1:11">
      <c r="A1772">
        <f>filter_input!E1772</f>
        <v>0</v>
      </c>
      <c r="B1772">
        <f>IF(A1772=0,0,VLOOKUP(A1772,入力ファイル!B:T,3,FALSE))</f>
        <v>0</v>
      </c>
      <c r="C1772" s="1" t="str">
        <f>IF(A1772=0,"",VLOOKUP(A1772,入力ファイル!B:T,4,FALSE))</f>
        <v/>
      </c>
      <c r="D1772" t="str">
        <f t="shared" si="54"/>
        <v/>
      </c>
      <c r="E1772" t="str">
        <f t="shared" si="55"/>
        <v/>
      </c>
      <c r="F1772">
        <f>IF(A1772=0,0,VLOOKUP(A1772,入力ファイル!B:T,5,FALSE))</f>
        <v>0</v>
      </c>
      <c r="G1772">
        <f>IF(A1772=0,0,VLOOKUP(VLOOKUP(A1772,入力ファイル!B:T,6,FALSE),vendors!A:E,5,FALSE))</f>
        <v>0</v>
      </c>
      <c r="H1772">
        <f>IF(A1772=0,0,VLOOKUP(A1772,入力ファイル!B:T,15,FALSE))</f>
        <v>0</v>
      </c>
      <c r="I1772" t="str">
        <f>IFERROR(VLOOKUP(A1772,subject_ids!A:B,2,FALSE),"")</f>
        <v/>
      </c>
      <c r="J1772">
        <f>IF(A1772=0,0,VLOOKUP(A1772,入力ファイル!B:T,17,FALSE))</f>
        <v>0</v>
      </c>
      <c r="K1772">
        <f>IF(A1772=0,0,VLOOKUP(A1772,入力ファイル!B:T,19,FALSE))</f>
        <v>0</v>
      </c>
    </row>
    <row r="1773" spans="1:11">
      <c r="A1773">
        <f>filter_input!E1773</f>
        <v>0</v>
      </c>
      <c r="B1773">
        <f>IF(A1773=0,0,VLOOKUP(A1773,入力ファイル!B:T,3,FALSE))</f>
        <v>0</v>
      </c>
      <c r="C1773" s="1" t="str">
        <f>IF(A1773=0,"",VLOOKUP(A1773,入力ファイル!B:T,4,FALSE))</f>
        <v/>
      </c>
      <c r="D1773" t="str">
        <f t="shared" si="54"/>
        <v/>
      </c>
      <c r="E1773" t="str">
        <f t="shared" si="55"/>
        <v/>
      </c>
      <c r="F1773">
        <f>IF(A1773=0,0,VLOOKUP(A1773,入力ファイル!B:T,5,FALSE))</f>
        <v>0</v>
      </c>
      <c r="G1773">
        <f>IF(A1773=0,0,VLOOKUP(VLOOKUP(A1773,入力ファイル!B:T,6,FALSE),vendors!A:E,5,FALSE))</f>
        <v>0</v>
      </c>
      <c r="H1773">
        <f>IF(A1773=0,0,VLOOKUP(A1773,入力ファイル!B:T,15,FALSE))</f>
        <v>0</v>
      </c>
      <c r="I1773" t="str">
        <f>IFERROR(VLOOKUP(A1773,subject_ids!A:B,2,FALSE),"")</f>
        <v/>
      </c>
      <c r="J1773">
        <f>IF(A1773=0,0,VLOOKUP(A1773,入力ファイル!B:T,17,FALSE))</f>
        <v>0</v>
      </c>
      <c r="K1773">
        <f>IF(A1773=0,0,VLOOKUP(A1773,入力ファイル!B:T,19,FALSE))</f>
        <v>0</v>
      </c>
    </row>
    <row r="1774" spans="1:11">
      <c r="A1774">
        <f>filter_input!E1774</f>
        <v>0</v>
      </c>
      <c r="B1774">
        <f>IF(A1774=0,0,VLOOKUP(A1774,入力ファイル!B:T,3,FALSE))</f>
        <v>0</v>
      </c>
      <c r="C1774" s="1" t="str">
        <f>IF(A1774=0,"",VLOOKUP(A1774,入力ファイル!B:T,4,FALSE))</f>
        <v/>
      </c>
      <c r="D1774" t="str">
        <f t="shared" si="54"/>
        <v/>
      </c>
      <c r="E1774" t="str">
        <f t="shared" si="55"/>
        <v/>
      </c>
      <c r="F1774">
        <f>IF(A1774=0,0,VLOOKUP(A1774,入力ファイル!B:T,5,FALSE))</f>
        <v>0</v>
      </c>
      <c r="G1774">
        <f>IF(A1774=0,0,VLOOKUP(VLOOKUP(A1774,入力ファイル!B:T,6,FALSE),vendors!A:E,5,FALSE))</f>
        <v>0</v>
      </c>
      <c r="H1774">
        <f>IF(A1774=0,0,VLOOKUP(A1774,入力ファイル!B:T,15,FALSE))</f>
        <v>0</v>
      </c>
      <c r="I1774" t="str">
        <f>IFERROR(VLOOKUP(A1774,subject_ids!A:B,2,FALSE),"")</f>
        <v/>
      </c>
      <c r="J1774">
        <f>IF(A1774=0,0,VLOOKUP(A1774,入力ファイル!B:T,17,FALSE))</f>
        <v>0</v>
      </c>
      <c r="K1774">
        <f>IF(A1774=0,0,VLOOKUP(A1774,入力ファイル!B:T,19,FALSE))</f>
        <v>0</v>
      </c>
    </row>
    <row r="1775" spans="1:11">
      <c r="A1775">
        <f>filter_input!E1775</f>
        <v>0</v>
      </c>
      <c r="B1775">
        <f>IF(A1775=0,0,VLOOKUP(A1775,入力ファイル!B:T,3,FALSE))</f>
        <v>0</v>
      </c>
      <c r="C1775" s="1" t="str">
        <f>IF(A1775=0,"",VLOOKUP(A1775,入力ファイル!B:T,4,FALSE))</f>
        <v/>
      </c>
      <c r="D1775" t="str">
        <f t="shared" si="54"/>
        <v/>
      </c>
      <c r="E1775" t="str">
        <f t="shared" si="55"/>
        <v/>
      </c>
      <c r="F1775">
        <f>IF(A1775=0,0,VLOOKUP(A1775,入力ファイル!B:T,5,FALSE))</f>
        <v>0</v>
      </c>
      <c r="G1775">
        <f>IF(A1775=0,0,VLOOKUP(VLOOKUP(A1775,入力ファイル!B:T,6,FALSE),vendors!A:E,5,FALSE))</f>
        <v>0</v>
      </c>
      <c r="H1775">
        <f>IF(A1775=0,0,VLOOKUP(A1775,入力ファイル!B:T,15,FALSE))</f>
        <v>0</v>
      </c>
      <c r="I1775" t="str">
        <f>IFERROR(VLOOKUP(A1775,subject_ids!A:B,2,FALSE),"")</f>
        <v/>
      </c>
      <c r="J1775">
        <f>IF(A1775=0,0,VLOOKUP(A1775,入力ファイル!B:T,17,FALSE))</f>
        <v>0</v>
      </c>
      <c r="K1775">
        <f>IF(A1775=0,0,VLOOKUP(A1775,入力ファイル!B:T,19,FALSE))</f>
        <v>0</v>
      </c>
    </row>
    <row r="1776" spans="1:11">
      <c r="A1776">
        <f>filter_input!E1776</f>
        <v>0</v>
      </c>
      <c r="B1776">
        <f>IF(A1776=0,0,VLOOKUP(A1776,入力ファイル!B:T,3,FALSE))</f>
        <v>0</v>
      </c>
      <c r="C1776" s="1" t="str">
        <f>IF(A1776=0,"",VLOOKUP(A1776,入力ファイル!B:T,4,FALSE))</f>
        <v/>
      </c>
      <c r="D1776" t="str">
        <f t="shared" si="54"/>
        <v/>
      </c>
      <c r="E1776" t="str">
        <f t="shared" si="55"/>
        <v/>
      </c>
      <c r="F1776">
        <f>IF(A1776=0,0,VLOOKUP(A1776,入力ファイル!B:T,5,FALSE))</f>
        <v>0</v>
      </c>
      <c r="G1776">
        <f>IF(A1776=0,0,VLOOKUP(VLOOKUP(A1776,入力ファイル!B:T,6,FALSE),vendors!A:E,5,FALSE))</f>
        <v>0</v>
      </c>
      <c r="H1776">
        <f>IF(A1776=0,0,VLOOKUP(A1776,入力ファイル!B:T,15,FALSE))</f>
        <v>0</v>
      </c>
      <c r="I1776" t="str">
        <f>IFERROR(VLOOKUP(A1776,subject_ids!A:B,2,FALSE),"")</f>
        <v/>
      </c>
      <c r="J1776">
        <f>IF(A1776=0,0,VLOOKUP(A1776,入力ファイル!B:T,17,FALSE))</f>
        <v>0</v>
      </c>
      <c r="K1776">
        <f>IF(A1776=0,0,VLOOKUP(A1776,入力ファイル!B:T,19,FALSE))</f>
        <v>0</v>
      </c>
    </row>
    <row r="1777" spans="1:11">
      <c r="A1777">
        <f>filter_input!E1777</f>
        <v>0</v>
      </c>
      <c r="B1777">
        <f>IF(A1777=0,0,VLOOKUP(A1777,入力ファイル!B:T,3,FALSE))</f>
        <v>0</v>
      </c>
      <c r="C1777" s="1" t="str">
        <f>IF(A1777=0,"",VLOOKUP(A1777,入力ファイル!B:T,4,FALSE))</f>
        <v/>
      </c>
      <c r="D1777" t="str">
        <f t="shared" si="54"/>
        <v/>
      </c>
      <c r="E1777" t="str">
        <f t="shared" si="55"/>
        <v/>
      </c>
      <c r="F1777">
        <f>IF(A1777=0,0,VLOOKUP(A1777,入力ファイル!B:T,5,FALSE))</f>
        <v>0</v>
      </c>
      <c r="G1777">
        <f>IF(A1777=0,0,VLOOKUP(VLOOKUP(A1777,入力ファイル!B:T,6,FALSE),vendors!A:E,5,FALSE))</f>
        <v>0</v>
      </c>
      <c r="H1777">
        <f>IF(A1777=0,0,VLOOKUP(A1777,入力ファイル!B:T,15,FALSE))</f>
        <v>0</v>
      </c>
      <c r="I1777" t="str">
        <f>IFERROR(VLOOKUP(A1777,subject_ids!A:B,2,FALSE),"")</f>
        <v/>
      </c>
      <c r="J1777">
        <f>IF(A1777=0,0,VLOOKUP(A1777,入力ファイル!B:T,17,FALSE))</f>
        <v>0</v>
      </c>
      <c r="K1777">
        <f>IF(A1777=0,0,VLOOKUP(A1777,入力ファイル!B:T,19,FALSE))</f>
        <v>0</v>
      </c>
    </row>
    <row r="1778" spans="1:11">
      <c r="A1778">
        <f>filter_input!E1778</f>
        <v>0</v>
      </c>
      <c r="B1778">
        <f>IF(A1778=0,0,VLOOKUP(A1778,入力ファイル!B:T,3,FALSE))</f>
        <v>0</v>
      </c>
      <c r="C1778" s="1" t="str">
        <f>IF(A1778=0,"",VLOOKUP(A1778,入力ファイル!B:T,4,FALSE))</f>
        <v/>
      </c>
      <c r="D1778" t="str">
        <f t="shared" si="54"/>
        <v/>
      </c>
      <c r="E1778" t="str">
        <f t="shared" si="55"/>
        <v/>
      </c>
      <c r="F1778">
        <f>IF(A1778=0,0,VLOOKUP(A1778,入力ファイル!B:T,5,FALSE))</f>
        <v>0</v>
      </c>
      <c r="G1778">
        <f>IF(A1778=0,0,VLOOKUP(VLOOKUP(A1778,入力ファイル!B:T,6,FALSE),vendors!A:E,5,FALSE))</f>
        <v>0</v>
      </c>
      <c r="H1778">
        <f>IF(A1778=0,0,VLOOKUP(A1778,入力ファイル!B:T,15,FALSE))</f>
        <v>0</v>
      </c>
      <c r="I1778" t="str">
        <f>IFERROR(VLOOKUP(A1778,subject_ids!A:B,2,FALSE),"")</f>
        <v/>
      </c>
      <c r="J1778">
        <f>IF(A1778=0,0,VLOOKUP(A1778,入力ファイル!B:T,17,FALSE))</f>
        <v>0</v>
      </c>
      <c r="K1778">
        <f>IF(A1778=0,0,VLOOKUP(A1778,入力ファイル!B:T,19,FALSE))</f>
        <v>0</v>
      </c>
    </row>
    <row r="1779" spans="1:11">
      <c r="A1779">
        <f>filter_input!E1779</f>
        <v>0</v>
      </c>
      <c r="B1779">
        <f>IF(A1779=0,0,VLOOKUP(A1779,入力ファイル!B:T,3,FALSE))</f>
        <v>0</v>
      </c>
      <c r="C1779" s="1" t="str">
        <f>IF(A1779=0,"",VLOOKUP(A1779,入力ファイル!B:T,4,FALSE))</f>
        <v/>
      </c>
      <c r="D1779" t="str">
        <f t="shared" si="54"/>
        <v/>
      </c>
      <c r="E1779" t="str">
        <f t="shared" si="55"/>
        <v/>
      </c>
      <c r="F1779">
        <f>IF(A1779=0,0,VLOOKUP(A1779,入力ファイル!B:T,5,FALSE))</f>
        <v>0</v>
      </c>
      <c r="G1779">
        <f>IF(A1779=0,0,VLOOKUP(VLOOKUP(A1779,入力ファイル!B:T,6,FALSE),vendors!A:E,5,FALSE))</f>
        <v>0</v>
      </c>
      <c r="H1779">
        <f>IF(A1779=0,0,VLOOKUP(A1779,入力ファイル!B:T,15,FALSE))</f>
        <v>0</v>
      </c>
      <c r="I1779" t="str">
        <f>IFERROR(VLOOKUP(A1779,subject_ids!A:B,2,FALSE),"")</f>
        <v/>
      </c>
      <c r="J1779">
        <f>IF(A1779=0,0,VLOOKUP(A1779,入力ファイル!B:T,17,FALSE))</f>
        <v>0</v>
      </c>
      <c r="K1779">
        <f>IF(A1779=0,0,VLOOKUP(A1779,入力ファイル!B:T,19,FALSE))</f>
        <v>0</v>
      </c>
    </row>
    <row r="1780" spans="1:11">
      <c r="A1780">
        <f>filter_input!E1780</f>
        <v>0</v>
      </c>
      <c r="B1780">
        <f>IF(A1780=0,0,VLOOKUP(A1780,入力ファイル!B:T,3,FALSE))</f>
        <v>0</v>
      </c>
      <c r="C1780" s="1" t="str">
        <f>IF(A1780=0,"",VLOOKUP(A1780,入力ファイル!B:T,4,FALSE))</f>
        <v/>
      </c>
      <c r="D1780" t="str">
        <f t="shared" si="54"/>
        <v/>
      </c>
      <c r="E1780" t="str">
        <f t="shared" si="55"/>
        <v/>
      </c>
      <c r="F1780">
        <f>IF(A1780=0,0,VLOOKUP(A1780,入力ファイル!B:T,5,FALSE))</f>
        <v>0</v>
      </c>
      <c r="G1780">
        <f>IF(A1780=0,0,VLOOKUP(VLOOKUP(A1780,入力ファイル!B:T,6,FALSE),vendors!A:E,5,FALSE))</f>
        <v>0</v>
      </c>
      <c r="H1780">
        <f>IF(A1780=0,0,VLOOKUP(A1780,入力ファイル!B:T,15,FALSE))</f>
        <v>0</v>
      </c>
      <c r="I1780" t="str">
        <f>IFERROR(VLOOKUP(A1780,subject_ids!A:B,2,FALSE),"")</f>
        <v/>
      </c>
      <c r="J1780">
        <f>IF(A1780=0,0,VLOOKUP(A1780,入力ファイル!B:T,17,FALSE))</f>
        <v>0</v>
      </c>
      <c r="K1780">
        <f>IF(A1780=0,0,VLOOKUP(A1780,入力ファイル!B:T,19,FALSE))</f>
        <v>0</v>
      </c>
    </row>
    <row r="1781" spans="1:11">
      <c r="A1781">
        <f>filter_input!E1781</f>
        <v>0</v>
      </c>
      <c r="B1781">
        <f>IF(A1781=0,0,VLOOKUP(A1781,入力ファイル!B:T,3,FALSE))</f>
        <v>0</v>
      </c>
      <c r="C1781" s="1" t="str">
        <f>IF(A1781=0,"",VLOOKUP(A1781,入力ファイル!B:T,4,FALSE))</f>
        <v/>
      </c>
      <c r="D1781" t="str">
        <f t="shared" si="54"/>
        <v/>
      </c>
      <c r="E1781" t="str">
        <f t="shared" si="55"/>
        <v/>
      </c>
      <c r="F1781">
        <f>IF(A1781=0,0,VLOOKUP(A1781,入力ファイル!B:T,5,FALSE))</f>
        <v>0</v>
      </c>
      <c r="G1781">
        <f>IF(A1781=0,0,VLOOKUP(VLOOKUP(A1781,入力ファイル!B:T,6,FALSE),vendors!A:E,5,FALSE))</f>
        <v>0</v>
      </c>
      <c r="H1781">
        <f>IF(A1781=0,0,VLOOKUP(A1781,入力ファイル!B:T,15,FALSE))</f>
        <v>0</v>
      </c>
      <c r="I1781" t="str">
        <f>IFERROR(VLOOKUP(A1781,subject_ids!A:B,2,FALSE),"")</f>
        <v/>
      </c>
      <c r="J1781">
        <f>IF(A1781=0,0,VLOOKUP(A1781,入力ファイル!B:T,17,FALSE))</f>
        <v>0</v>
      </c>
      <c r="K1781">
        <f>IF(A1781=0,0,VLOOKUP(A1781,入力ファイル!B:T,19,FALSE))</f>
        <v>0</v>
      </c>
    </row>
    <row r="1782" spans="1:11">
      <c r="A1782">
        <f>filter_input!E1782</f>
        <v>0</v>
      </c>
      <c r="B1782">
        <f>IF(A1782=0,0,VLOOKUP(A1782,入力ファイル!B:T,3,FALSE))</f>
        <v>0</v>
      </c>
      <c r="C1782" s="1" t="str">
        <f>IF(A1782=0,"",VLOOKUP(A1782,入力ファイル!B:T,4,FALSE))</f>
        <v/>
      </c>
      <c r="D1782" t="str">
        <f t="shared" si="54"/>
        <v/>
      </c>
      <c r="E1782" t="str">
        <f t="shared" si="55"/>
        <v/>
      </c>
      <c r="F1782">
        <f>IF(A1782=0,0,VLOOKUP(A1782,入力ファイル!B:T,5,FALSE))</f>
        <v>0</v>
      </c>
      <c r="G1782">
        <f>IF(A1782=0,0,VLOOKUP(VLOOKUP(A1782,入力ファイル!B:T,6,FALSE),vendors!A:E,5,FALSE))</f>
        <v>0</v>
      </c>
      <c r="H1782">
        <f>IF(A1782=0,0,VLOOKUP(A1782,入力ファイル!B:T,15,FALSE))</f>
        <v>0</v>
      </c>
      <c r="I1782" t="str">
        <f>IFERROR(VLOOKUP(A1782,subject_ids!A:B,2,FALSE),"")</f>
        <v/>
      </c>
      <c r="J1782">
        <f>IF(A1782=0,0,VLOOKUP(A1782,入力ファイル!B:T,17,FALSE))</f>
        <v>0</v>
      </c>
      <c r="K1782">
        <f>IF(A1782=0,0,VLOOKUP(A1782,入力ファイル!B:T,19,FALSE))</f>
        <v>0</v>
      </c>
    </row>
    <row r="1783" spans="1:11">
      <c r="A1783">
        <f>filter_input!E1783</f>
        <v>0</v>
      </c>
      <c r="B1783">
        <f>IF(A1783=0,0,VLOOKUP(A1783,入力ファイル!B:T,3,FALSE))</f>
        <v>0</v>
      </c>
      <c r="C1783" s="1" t="str">
        <f>IF(A1783=0,"",VLOOKUP(A1783,入力ファイル!B:T,4,FALSE))</f>
        <v/>
      </c>
      <c r="D1783" t="str">
        <f t="shared" si="54"/>
        <v/>
      </c>
      <c r="E1783" t="str">
        <f t="shared" si="55"/>
        <v/>
      </c>
      <c r="F1783">
        <f>IF(A1783=0,0,VLOOKUP(A1783,入力ファイル!B:T,5,FALSE))</f>
        <v>0</v>
      </c>
      <c r="G1783">
        <f>IF(A1783=0,0,VLOOKUP(VLOOKUP(A1783,入力ファイル!B:T,6,FALSE),vendors!A:E,5,FALSE))</f>
        <v>0</v>
      </c>
      <c r="H1783">
        <f>IF(A1783=0,0,VLOOKUP(A1783,入力ファイル!B:T,15,FALSE))</f>
        <v>0</v>
      </c>
      <c r="I1783" t="str">
        <f>IFERROR(VLOOKUP(A1783,subject_ids!A:B,2,FALSE),"")</f>
        <v/>
      </c>
      <c r="J1783">
        <f>IF(A1783=0,0,VLOOKUP(A1783,入力ファイル!B:T,17,FALSE))</f>
        <v>0</v>
      </c>
      <c r="K1783">
        <f>IF(A1783=0,0,VLOOKUP(A1783,入力ファイル!B:T,19,FALSE))</f>
        <v>0</v>
      </c>
    </row>
    <row r="1784" spans="1:11">
      <c r="A1784">
        <f>filter_input!E1784</f>
        <v>0</v>
      </c>
      <c r="B1784">
        <f>IF(A1784=0,0,VLOOKUP(A1784,入力ファイル!B:T,3,FALSE))</f>
        <v>0</v>
      </c>
      <c r="C1784" s="1" t="str">
        <f>IF(A1784=0,"",VLOOKUP(A1784,入力ファイル!B:T,4,FALSE))</f>
        <v/>
      </c>
      <c r="D1784" t="str">
        <f t="shared" si="54"/>
        <v/>
      </c>
      <c r="E1784" t="str">
        <f t="shared" si="55"/>
        <v/>
      </c>
      <c r="F1784">
        <f>IF(A1784=0,0,VLOOKUP(A1784,入力ファイル!B:T,5,FALSE))</f>
        <v>0</v>
      </c>
      <c r="G1784">
        <f>IF(A1784=0,0,VLOOKUP(VLOOKUP(A1784,入力ファイル!B:T,6,FALSE),vendors!A:E,5,FALSE))</f>
        <v>0</v>
      </c>
      <c r="H1784">
        <f>IF(A1784=0,0,VLOOKUP(A1784,入力ファイル!B:T,15,FALSE))</f>
        <v>0</v>
      </c>
      <c r="I1784" t="str">
        <f>IFERROR(VLOOKUP(A1784,subject_ids!A:B,2,FALSE),"")</f>
        <v/>
      </c>
      <c r="J1784">
        <f>IF(A1784=0,0,VLOOKUP(A1784,入力ファイル!B:T,17,FALSE))</f>
        <v>0</v>
      </c>
      <c r="K1784">
        <f>IF(A1784=0,0,VLOOKUP(A1784,入力ファイル!B:T,19,FALSE))</f>
        <v>0</v>
      </c>
    </row>
    <row r="1785" spans="1:11">
      <c r="A1785">
        <f>filter_input!E1785</f>
        <v>0</v>
      </c>
      <c r="B1785">
        <f>IF(A1785=0,0,VLOOKUP(A1785,入力ファイル!B:T,3,FALSE))</f>
        <v>0</v>
      </c>
      <c r="C1785" s="1" t="str">
        <f>IF(A1785=0,"",VLOOKUP(A1785,入力ファイル!B:T,4,FALSE))</f>
        <v/>
      </c>
      <c r="D1785" t="str">
        <f t="shared" si="54"/>
        <v/>
      </c>
      <c r="E1785" t="str">
        <f t="shared" si="55"/>
        <v/>
      </c>
      <c r="F1785">
        <f>IF(A1785=0,0,VLOOKUP(A1785,入力ファイル!B:T,5,FALSE))</f>
        <v>0</v>
      </c>
      <c r="G1785">
        <f>IF(A1785=0,0,VLOOKUP(VLOOKUP(A1785,入力ファイル!B:T,6,FALSE),vendors!A:E,5,FALSE))</f>
        <v>0</v>
      </c>
      <c r="H1785">
        <f>IF(A1785=0,0,VLOOKUP(A1785,入力ファイル!B:T,15,FALSE))</f>
        <v>0</v>
      </c>
      <c r="I1785" t="str">
        <f>IFERROR(VLOOKUP(A1785,subject_ids!A:B,2,FALSE),"")</f>
        <v/>
      </c>
      <c r="J1785">
        <f>IF(A1785=0,0,VLOOKUP(A1785,入力ファイル!B:T,17,FALSE))</f>
        <v>0</v>
      </c>
      <c r="K1785">
        <f>IF(A1785=0,0,VLOOKUP(A1785,入力ファイル!B:T,19,FALSE))</f>
        <v>0</v>
      </c>
    </row>
    <row r="1786" spans="1:11">
      <c r="A1786">
        <f>filter_input!E1786</f>
        <v>0</v>
      </c>
      <c r="B1786">
        <f>IF(A1786=0,0,VLOOKUP(A1786,入力ファイル!B:T,3,FALSE))</f>
        <v>0</v>
      </c>
      <c r="C1786" s="1" t="str">
        <f>IF(A1786=0,"",VLOOKUP(A1786,入力ファイル!B:T,4,FALSE))</f>
        <v/>
      </c>
      <c r="D1786" t="str">
        <f t="shared" si="54"/>
        <v/>
      </c>
      <c r="E1786" t="str">
        <f t="shared" si="55"/>
        <v/>
      </c>
      <c r="F1786">
        <f>IF(A1786=0,0,VLOOKUP(A1786,入力ファイル!B:T,5,FALSE))</f>
        <v>0</v>
      </c>
      <c r="G1786">
        <f>IF(A1786=0,0,VLOOKUP(VLOOKUP(A1786,入力ファイル!B:T,6,FALSE),vendors!A:E,5,FALSE))</f>
        <v>0</v>
      </c>
      <c r="H1786">
        <f>IF(A1786=0,0,VLOOKUP(A1786,入力ファイル!B:T,15,FALSE))</f>
        <v>0</v>
      </c>
      <c r="I1786" t="str">
        <f>IFERROR(VLOOKUP(A1786,subject_ids!A:B,2,FALSE),"")</f>
        <v/>
      </c>
      <c r="J1786">
        <f>IF(A1786=0,0,VLOOKUP(A1786,入力ファイル!B:T,17,FALSE))</f>
        <v>0</v>
      </c>
      <c r="K1786">
        <f>IF(A1786=0,0,VLOOKUP(A1786,入力ファイル!B:T,19,FALSE))</f>
        <v>0</v>
      </c>
    </row>
    <row r="1787" spans="1:11">
      <c r="A1787">
        <f>filter_input!E1787</f>
        <v>0</v>
      </c>
      <c r="B1787">
        <f>IF(A1787=0,0,VLOOKUP(A1787,入力ファイル!B:T,3,FALSE))</f>
        <v>0</v>
      </c>
      <c r="C1787" s="1" t="str">
        <f>IF(A1787=0,"",VLOOKUP(A1787,入力ファイル!B:T,4,FALSE))</f>
        <v/>
      </c>
      <c r="D1787" t="str">
        <f t="shared" si="54"/>
        <v/>
      </c>
      <c r="E1787" t="str">
        <f t="shared" si="55"/>
        <v/>
      </c>
      <c r="F1787">
        <f>IF(A1787=0,0,VLOOKUP(A1787,入力ファイル!B:T,5,FALSE))</f>
        <v>0</v>
      </c>
      <c r="G1787">
        <f>IF(A1787=0,0,VLOOKUP(VLOOKUP(A1787,入力ファイル!B:T,6,FALSE),vendors!A:E,5,FALSE))</f>
        <v>0</v>
      </c>
      <c r="H1787">
        <f>IF(A1787=0,0,VLOOKUP(A1787,入力ファイル!B:T,15,FALSE))</f>
        <v>0</v>
      </c>
      <c r="I1787" t="str">
        <f>IFERROR(VLOOKUP(A1787,subject_ids!A:B,2,FALSE),"")</f>
        <v/>
      </c>
      <c r="J1787">
        <f>IF(A1787=0,0,VLOOKUP(A1787,入力ファイル!B:T,17,FALSE))</f>
        <v>0</v>
      </c>
      <c r="K1787">
        <f>IF(A1787=0,0,VLOOKUP(A1787,入力ファイル!B:T,19,FALSE))</f>
        <v>0</v>
      </c>
    </row>
    <row r="1788" spans="1:11">
      <c r="A1788">
        <f>filter_input!E1788</f>
        <v>0</v>
      </c>
      <c r="B1788">
        <f>IF(A1788=0,0,VLOOKUP(A1788,入力ファイル!B:T,3,FALSE))</f>
        <v>0</v>
      </c>
      <c r="C1788" s="1" t="str">
        <f>IF(A1788=0,"",VLOOKUP(A1788,入力ファイル!B:T,4,FALSE))</f>
        <v/>
      </c>
      <c r="D1788" t="str">
        <f t="shared" si="54"/>
        <v/>
      </c>
      <c r="E1788" t="str">
        <f t="shared" si="55"/>
        <v/>
      </c>
      <c r="F1788">
        <f>IF(A1788=0,0,VLOOKUP(A1788,入力ファイル!B:T,5,FALSE))</f>
        <v>0</v>
      </c>
      <c r="G1788">
        <f>IF(A1788=0,0,VLOOKUP(VLOOKUP(A1788,入力ファイル!B:T,6,FALSE),vendors!A:E,5,FALSE))</f>
        <v>0</v>
      </c>
      <c r="H1788">
        <f>IF(A1788=0,0,VLOOKUP(A1788,入力ファイル!B:T,15,FALSE))</f>
        <v>0</v>
      </c>
      <c r="I1788" t="str">
        <f>IFERROR(VLOOKUP(A1788,subject_ids!A:B,2,FALSE),"")</f>
        <v/>
      </c>
      <c r="J1788">
        <f>IF(A1788=0,0,VLOOKUP(A1788,入力ファイル!B:T,17,FALSE))</f>
        <v>0</v>
      </c>
      <c r="K1788">
        <f>IF(A1788=0,0,VLOOKUP(A1788,入力ファイル!B:T,19,FALSE))</f>
        <v>0</v>
      </c>
    </row>
    <row r="1789" spans="1:11">
      <c r="A1789">
        <f>filter_input!E1789</f>
        <v>0</v>
      </c>
      <c r="B1789">
        <f>IF(A1789=0,0,VLOOKUP(A1789,入力ファイル!B:T,3,FALSE))</f>
        <v>0</v>
      </c>
      <c r="C1789" s="1" t="str">
        <f>IF(A1789=0,"",VLOOKUP(A1789,入力ファイル!B:T,4,FALSE))</f>
        <v/>
      </c>
      <c r="D1789" t="str">
        <f t="shared" si="54"/>
        <v/>
      </c>
      <c r="E1789" t="str">
        <f t="shared" si="55"/>
        <v/>
      </c>
      <c r="F1789">
        <f>IF(A1789=0,0,VLOOKUP(A1789,入力ファイル!B:T,5,FALSE))</f>
        <v>0</v>
      </c>
      <c r="G1789">
        <f>IF(A1789=0,0,VLOOKUP(VLOOKUP(A1789,入力ファイル!B:T,6,FALSE),vendors!A:E,5,FALSE))</f>
        <v>0</v>
      </c>
      <c r="H1789">
        <f>IF(A1789=0,0,VLOOKUP(A1789,入力ファイル!B:T,15,FALSE))</f>
        <v>0</v>
      </c>
      <c r="I1789" t="str">
        <f>IFERROR(VLOOKUP(A1789,subject_ids!A:B,2,FALSE),"")</f>
        <v/>
      </c>
      <c r="J1789">
        <f>IF(A1789=0,0,VLOOKUP(A1789,入力ファイル!B:T,17,FALSE))</f>
        <v>0</v>
      </c>
      <c r="K1789">
        <f>IF(A1789=0,0,VLOOKUP(A1789,入力ファイル!B:T,19,FALSE))</f>
        <v>0</v>
      </c>
    </row>
    <row r="1790" spans="1:11">
      <c r="A1790">
        <f>filter_input!E1790</f>
        <v>0</v>
      </c>
      <c r="B1790">
        <f>IF(A1790=0,0,VLOOKUP(A1790,入力ファイル!B:T,3,FALSE))</f>
        <v>0</v>
      </c>
      <c r="C1790" s="1" t="str">
        <f>IF(A1790=0,"",VLOOKUP(A1790,入力ファイル!B:T,4,FALSE))</f>
        <v/>
      </c>
      <c r="D1790" t="str">
        <f t="shared" si="54"/>
        <v/>
      </c>
      <c r="E1790" t="str">
        <f t="shared" si="55"/>
        <v/>
      </c>
      <c r="F1790">
        <f>IF(A1790=0,0,VLOOKUP(A1790,入力ファイル!B:T,5,FALSE))</f>
        <v>0</v>
      </c>
      <c r="G1790">
        <f>IF(A1790=0,0,VLOOKUP(VLOOKUP(A1790,入力ファイル!B:T,6,FALSE),vendors!A:E,5,FALSE))</f>
        <v>0</v>
      </c>
      <c r="H1790">
        <f>IF(A1790=0,0,VLOOKUP(A1790,入力ファイル!B:T,15,FALSE))</f>
        <v>0</v>
      </c>
      <c r="I1790" t="str">
        <f>IFERROR(VLOOKUP(A1790,subject_ids!A:B,2,FALSE),"")</f>
        <v/>
      </c>
      <c r="J1790">
        <f>IF(A1790=0,0,VLOOKUP(A1790,入力ファイル!B:T,17,FALSE))</f>
        <v>0</v>
      </c>
      <c r="K1790">
        <f>IF(A1790=0,0,VLOOKUP(A1790,入力ファイル!B:T,19,FALSE))</f>
        <v>0</v>
      </c>
    </row>
    <row r="1791" spans="1:11">
      <c r="A1791">
        <f>filter_input!E1791</f>
        <v>0</v>
      </c>
      <c r="B1791">
        <f>IF(A1791=0,0,VLOOKUP(A1791,入力ファイル!B:T,3,FALSE))</f>
        <v>0</v>
      </c>
      <c r="C1791" s="1" t="str">
        <f>IF(A1791=0,"",VLOOKUP(A1791,入力ファイル!B:T,4,FALSE))</f>
        <v/>
      </c>
      <c r="D1791" t="str">
        <f t="shared" si="54"/>
        <v/>
      </c>
      <c r="E1791" t="str">
        <f t="shared" si="55"/>
        <v/>
      </c>
      <c r="F1791">
        <f>IF(A1791=0,0,VLOOKUP(A1791,入力ファイル!B:T,5,FALSE))</f>
        <v>0</v>
      </c>
      <c r="G1791">
        <f>IF(A1791=0,0,VLOOKUP(VLOOKUP(A1791,入力ファイル!B:T,6,FALSE),vendors!A:E,5,FALSE))</f>
        <v>0</v>
      </c>
      <c r="H1791">
        <f>IF(A1791=0,0,VLOOKUP(A1791,入力ファイル!B:T,15,FALSE))</f>
        <v>0</v>
      </c>
      <c r="I1791" t="str">
        <f>IFERROR(VLOOKUP(A1791,subject_ids!A:B,2,FALSE),"")</f>
        <v/>
      </c>
      <c r="J1791">
        <f>IF(A1791=0,0,VLOOKUP(A1791,入力ファイル!B:T,17,FALSE))</f>
        <v>0</v>
      </c>
      <c r="K1791">
        <f>IF(A1791=0,0,VLOOKUP(A1791,入力ファイル!B:T,19,FALSE))</f>
        <v>0</v>
      </c>
    </row>
    <row r="1792" spans="1:11">
      <c r="A1792">
        <f>filter_input!E1792</f>
        <v>0</v>
      </c>
      <c r="B1792">
        <f>IF(A1792=0,0,VLOOKUP(A1792,入力ファイル!B:T,3,FALSE))</f>
        <v>0</v>
      </c>
      <c r="C1792" s="1" t="str">
        <f>IF(A1792=0,"",VLOOKUP(A1792,入力ファイル!B:T,4,FALSE))</f>
        <v/>
      </c>
      <c r="D1792" t="str">
        <f t="shared" si="54"/>
        <v/>
      </c>
      <c r="E1792" t="str">
        <f t="shared" si="55"/>
        <v/>
      </c>
      <c r="F1792">
        <f>IF(A1792=0,0,VLOOKUP(A1792,入力ファイル!B:T,5,FALSE))</f>
        <v>0</v>
      </c>
      <c r="G1792">
        <f>IF(A1792=0,0,VLOOKUP(VLOOKUP(A1792,入力ファイル!B:T,6,FALSE),vendors!A:E,5,FALSE))</f>
        <v>0</v>
      </c>
      <c r="H1792">
        <f>IF(A1792=0,0,VLOOKUP(A1792,入力ファイル!B:T,15,FALSE))</f>
        <v>0</v>
      </c>
      <c r="I1792" t="str">
        <f>IFERROR(VLOOKUP(A1792,subject_ids!A:B,2,FALSE),"")</f>
        <v/>
      </c>
      <c r="J1792">
        <f>IF(A1792=0,0,VLOOKUP(A1792,入力ファイル!B:T,17,FALSE))</f>
        <v>0</v>
      </c>
      <c r="K1792">
        <f>IF(A1792=0,0,VLOOKUP(A1792,入力ファイル!B:T,19,FALSE))</f>
        <v>0</v>
      </c>
    </row>
    <row r="1793" spans="1:11">
      <c r="A1793">
        <f>filter_input!E1793</f>
        <v>0</v>
      </c>
      <c r="B1793">
        <f>IF(A1793=0,0,VLOOKUP(A1793,入力ファイル!B:T,3,FALSE))</f>
        <v>0</v>
      </c>
      <c r="C1793" s="1" t="str">
        <f>IF(A1793=0,"",VLOOKUP(A1793,入力ファイル!B:T,4,FALSE))</f>
        <v/>
      </c>
      <c r="D1793" t="str">
        <f t="shared" si="54"/>
        <v/>
      </c>
      <c r="E1793" t="str">
        <f t="shared" si="55"/>
        <v/>
      </c>
      <c r="F1793">
        <f>IF(A1793=0,0,VLOOKUP(A1793,入力ファイル!B:T,5,FALSE))</f>
        <v>0</v>
      </c>
      <c r="G1793">
        <f>IF(A1793=0,0,VLOOKUP(VLOOKUP(A1793,入力ファイル!B:T,6,FALSE),vendors!A:E,5,FALSE))</f>
        <v>0</v>
      </c>
      <c r="H1793">
        <f>IF(A1793=0,0,VLOOKUP(A1793,入力ファイル!B:T,15,FALSE))</f>
        <v>0</v>
      </c>
      <c r="I1793" t="str">
        <f>IFERROR(VLOOKUP(A1793,subject_ids!A:B,2,FALSE),"")</f>
        <v/>
      </c>
      <c r="J1793">
        <f>IF(A1793=0,0,VLOOKUP(A1793,入力ファイル!B:T,17,FALSE))</f>
        <v>0</v>
      </c>
      <c r="K1793">
        <f>IF(A1793=0,0,VLOOKUP(A1793,入力ファイル!B:T,19,FALSE))</f>
        <v>0</v>
      </c>
    </row>
    <row r="1794" spans="1:11">
      <c r="A1794">
        <f>filter_input!E1794</f>
        <v>0</v>
      </c>
      <c r="B1794">
        <f>IF(A1794=0,0,VLOOKUP(A1794,入力ファイル!B:T,3,FALSE))</f>
        <v>0</v>
      </c>
      <c r="C1794" s="1" t="str">
        <f>IF(A1794=0,"",VLOOKUP(A1794,入力ファイル!B:T,4,FALSE))</f>
        <v/>
      </c>
      <c r="D1794" t="str">
        <f t="shared" si="54"/>
        <v/>
      </c>
      <c r="E1794" t="str">
        <f t="shared" si="55"/>
        <v/>
      </c>
      <c r="F1794">
        <f>IF(A1794=0,0,VLOOKUP(A1794,入力ファイル!B:T,5,FALSE))</f>
        <v>0</v>
      </c>
      <c r="G1794">
        <f>IF(A1794=0,0,VLOOKUP(VLOOKUP(A1794,入力ファイル!B:T,6,FALSE),vendors!A:E,5,FALSE))</f>
        <v>0</v>
      </c>
      <c r="H1794">
        <f>IF(A1794=0,0,VLOOKUP(A1794,入力ファイル!B:T,15,FALSE))</f>
        <v>0</v>
      </c>
      <c r="I1794" t="str">
        <f>IFERROR(VLOOKUP(A1794,subject_ids!A:B,2,FALSE),"")</f>
        <v/>
      </c>
      <c r="J1794">
        <f>IF(A1794=0,0,VLOOKUP(A1794,入力ファイル!B:T,17,FALSE))</f>
        <v>0</v>
      </c>
      <c r="K1794">
        <f>IF(A1794=0,0,VLOOKUP(A1794,入力ファイル!B:T,19,FALSE))</f>
        <v>0</v>
      </c>
    </row>
    <row r="1795" spans="1:11">
      <c r="A1795">
        <f>filter_input!E1795</f>
        <v>0</v>
      </c>
      <c r="B1795">
        <f>IF(A1795=0,0,VLOOKUP(A1795,入力ファイル!B:T,3,FALSE))</f>
        <v>0</v>
      </c>
      <c r="C1795" s="1" t="str">
        <f>IF(A1795=0,"",VLOOKUP(A1795,入力ファイル!B:T,4,FALSE))</f>
        <v/>
      </c>
      <c r="D1795" t="str">
        <f t="shared" ref="D1795:D1858" si="56">IF(A1795=0,"",YEAR(C1795))</f>
        <v/>
      </c>
      <c r="E1795" t="str">
        <f t="shared" ref="E1795:E1858" si="57">IF(A1795=0,"",INT(C1795*10000))</f>
        <v/>
      </c>
      <c r="F1795">
        <f>IF(A1795=0,0,VLOOKUP(A1795,入力ファイル!B:T,5,FALSE))</f>
        <v>0</v>
      </c>
      <c r="G1795">
        <f>IF(A1795=0,0,VLOOKUP(VLOOKUP(A1795,入力ファイル!B:T,6,FALSE),vendors!A:E,5,FALSE))</f>
        <v>0</v>
      </c>
      <c r="H1795">
        <f>IF(A1795=0,0,VLOOKUP(A1795,入力ファイル!B:T,15,FALSE))</f>
        <v>0</v>
      </c>
      <c r="I1795" t="str">
        <f>IFERROR(VLOOKUP(A1795,subject_ids!A:B,2,FALSE),"")</f>
        <v/>
      </c>
      <c r="J1795">
        <f>IF(A1795=0,0,VLOOKUP(A1795,入力ファイル!B:T,17,FALSE))</f>
        <v>0</v>
      </c>
      <c r="K1795">
        <f>IF(A1795=0,0,VLOOKUP(A1795,入力ファイル!B:T,19,FALSE))</f>
        <v>0</v>
      </c>
    </row>
    <row r="1796" spans="1:11">
      <c r="A1796">
        <f>filter_input!E1796</f>
        <v>0</v>
      </c>
      <c r="B1796">
        <f>IF(A1796=0,0,VLOOKUP(A1796,入力ファイル!B:T,3,FALSE))</f>
        <v>0</v>
      </c>
      <c r="C1796" s="1" t="str">
        <f>IF(A1796=0,"",VLOOKUP(A1796,入力ファイル!B:T,4,FALSE))</f>
        <v/>
      </c>
      <c r="D1796" t="str">
        <f t="shared" si="56"/>
        <v/>
      </c>
      <c r="E1796" t="str">
        <f t="shared" si="57"/>
        <v/>
      </c>
      <c r="F1796">
        <f>IF(A1796=0,0,VLOOKUP(A1796,入力ファイル!B:T,5,FALSE))</f>
        <v>0</v>
      </c>
      <c r="G1796">
        <f>IF(A1796=0,0,VLOOKUP(VLOOKUP(A1796,入力ファイル!B:T,6,FALSE),vendors!A:E,5,FALSE))</f>
        <v>0</v>
      </c>
      <c r="H1796">
        <f>IF(A1796=0,0,VLOOKUP(A1796,入力ファイル!B:T,15,FALSE))</f>
        <v>0</v>
      </c>
      <c r="I1796" t="str">
        <f>IFERROR(VLOOKUP(A1796,subject_ids!A:B,2,FALSE),"")</f>
        <v/>
      </c>
      <c r="J1796">
        <f>IF(A1796=0,0,VLOOKUP(A1796,入力ファイル!B:T,17,FALSE))</f>
        <v>0</v>
      </c>
      <c r="K1796">
        <f>IF(A1796=0,0,VLOOKUP(A1796,入力ファイル!B:T,19,FALSE))</f>
        <v>0</v>
      </c>
    </row>
    <row r="1797" spans="1:11">
      <c r="A1797">
        <f>filter_input!E1797</f>
        <v>0</v>
      </c>
      <c r="B1797">
        <f>IF(A1797=0,0,VLOOKUP(A1797,入力ファイル!B:T,3,FALSE))</f>
        <v>0</v>
      </c>
      <c r="C1797" s="1" t="str">
        <f>IF(A1797=0,"",VLOOKUP(A1797,入力ファイル!B:T,4,FALSE))</f>
        <v/>
      </c>
      <c r="D1797" t="str">
        <f t="shared" si="56"/>
        <v/>
      </c>
      <c r="E1797" t="str">
        <f t="shared" si="57"/>
        <v/>
      </c>
      <c r="F1797">
        <f>IF(A1797=0,0,VLOOKUP(A1797,入力ファイル!B:T,5,FALSE))</f>
        <v>0</v>
      </c>
      <c r="G1797">
        <f>IF(A1797=0,0,VLOOKUP(VLOOKUP(A1797,入力ファイル!B:T,6,FALSE),vendors!A:E,5,FALSE))</f>
        <v>0</v>
      </c>
      <c r="H1797">
        <f>IF(A1797=0,0,VLOOKUP(A1797,入力ファイル!B:T,15,FALSE))</f>
        <v>0</v>
      </c>
      <c r="I1797" t="str">
        <f>IFERROR(VLOOKUP(A1797,subject_ids!A:B,2,FALSE),"")</f>
        <v/>
      </c>
      <c r="J1797">
        <f>IF(A1797=0,0,VLOOKUP(A1797,入力ファイル!B:T,17,FALSE))</f>
        <v>0</v>
      </c>
      <c r="K1797">
        <f>IF(A1797=0,0,VLOOKUP(A1797,入力ファイル!B:T,19,FALSE))</f>
        <v>0</v>
      </c>
    </row>
    <row r="1798" spans="1:11">
      <c r="A1798">
        <f>filter_input!E1798</f>
        <v>0</v>
      </c>
      <c r="B1798">
        <f>IF(A1798=0,0,VLOOKUP(A1798,入力ファイル!B:T,3,FALSE))</f>
        <v>0</v>
      </c>
      <c r="C1798" s="1" t="str">
        <f>IF(A1798=0,"",VLOOKUP(A1798,入力ファイル!B:T,4,FALSE))</f>
        <v/>
      </c>
      <c r="D1798" t="str">
        <f t="shared" si="56"/>
        <v/>
      </c>
      <c r="E1798" t="str">
        <f t="shared" si="57"/>
        <v/>
      </c>
      <c r="F1798">
        <f>IF(A1798=0,0,VLOOKUP(A1798,入力ファイル!B:T,5,FALSE))</f>
        <v>0</v>
      </c>
      <c r="G1798">
        <f>IF(A1798=0,0,VLOOKUP(VLOOKUP(A1798,入力ファイル!B:T,6,FALSE),vendors!A:E,5,FALSE))</f>
        <v>0</v>
      </c>
      <c r="H1798">
        <f>IF(A1798=0,0,VLOOKUP(A1798,入力ファイル!B:T,15,FALSE))</f>
        <v>0</v>
      </c>
      <c r="I1798" t="str">
        <f>IFERROR(VLOOKUP(A1798,subject_ids!A:B,2,FALSE),"")</f>
        <v/>
      </c>
      <c r="J1798">
        <f>IF(A1798=0,0,VLOOKUP(A1798,入力ファイル!B:T,17,FALSE))</f>
        <v>0</v>
      </c>
      <c r="K1798">
        <f>IF(A1798=0,0,VLOOKUP(A1798,入力ファイル!B:T,19,FALSE))</f>
        <v>0</v>
      </c>
    </row>
    <row r="1799" spans="1:11">
      <c r="A1799">
        <f>filter_input!E1799</f>
        <v>0</v>
      </c>
      <c r="B1799">
        <f>IF(A1799=0,0,VLOOKUP(A1799,入力ファイル!B:T,3,FALSE))</f>
        <v>0</v>
      </c>
      <c r="C1799" s="1" t="str">
        <f>IF(A1799=0,"",VLOOKUP(A1799,入力ファイル!B:T,4,FALSE))</f>
        <v/>
      </c>
      <c r="D1799" t="str">
        <f t="shared" si="56"/>
        <v/>
      </c>
      <c r="E1799" t="str">
        <f t="shared" si="57"/>
        <v/>
      </c>
      <c r="F1799">
        <f>IF(A1799=0,0,VLOOKUP(A1799,入力ファイル!B:T,5,FALSE))</f>
        <v>0</v>
      </c>
      <c r="G1799">
        <f>IF(A1799=0,0,VLOOKUP(VLOOKUP(A1799,入力ファイル!B:T,6,FALSE),vendors!A:E,5,FALSE))</f>
        <v>0</v>
      </c>
      <c r="H1799">
        <f>IF(A1799=0,0,VLOOKUP(A1799,入力ファイル!B:T,15,FALSE))</f>
        <v>0</v>
      </c>
      <c r="I1799" t="str">
        <f>IFERROR(VLOOKUP(A1799,subject_ids!A:B,2,FALSE),"")</f>
        <v/>
      </c>
      <c r="J1799">
        <f>IF(A1799=0,0,VLOOKUP(A1799,入力ファイル!B:T,17,FALSE))</f>
        <v>0</v>
      </c>
      <c r="K1799">
        <f>IF(A1799=0,0,VLOOKUP(A1799,入力ファイル!B:T,19,FALSE))</f>
        <v>0</v>
      </c>
    </row>
    <row r="1800" spans="1:11">
      <c r="A1800">
        <f>filter_input!E1800</f>
        <v>0</v>
      </c>
      <c r="B1800">
        <f>IF(A1800=0,0,VLOOKUP(A1800,入力ファイル!B:T,3,FALSE))</f>
        <v>0</v>
      </c>
      <c r="C1800" s="1" t="str">
        <f>IF(A1800=0,"",VLOOKUP(A1800,入力ファイル!B:T,4,FALSE))</f>
        <v/>
      </c>
      <c r="D1800" t="str">
        <f t="shared" si="56"/>
        <v/>
      </c>
      <c r="E1800" t="str">
        <f t="shared" si="57"/>
        <v/>
      </c>
      <c r="F1800">
        <f>IF(A1800=0,0,VLOOKUP(A1800,入力ファイル!B:T,5,FALSE))</f>
        <v>0</v>
      </c>
      <c r="G1800">
        <f>IF(A1800=0,0,VLOOKUP(VLOOKUP(A1800,入力ファイル!B:T,6,FALSE),vendors!A:E,5,FALSE))</f>
        <v>0</v>
      </c>
      <c r="H1800">
        <f>IF(A1800=0,0,VLOOKUP(A1800,入力ファイル!B:T,15,FALSE))</f>
        <v>0</v>
      </c>
      <c r="I1800" t="str">
        <f>IFERROR(VLOOKUP(A1800,subject_ids!A:B,2,FALSE),"")</f>
        <v/>
      </c>
      <c r="J1800">
        <f>IF(A1800=0,0,VLOOKUP(A1800,入力ファイル!B:T,17,FALSE))</f>
        <v>0</v>
      </c>
      <c r="K1800">
        <f>IF(A1800=0,0,VLOOKUP(A1800,入力ファイル!B:T,19,FALSE))</f>
        <v>0</v>
      </c>
    </row>
    <row r="1801" spans="1:11">
      <c r="A1801">
        <f>filter_input!E1801</f>
        <v>0</v>
      </c>
      <c r="B1801">
        <f>IF(A1801=0,0,VLOOKUP(A1801,入力ファイル!B:T,3,FALSE))</f>
        <v>0</v>
      </c>
      <c r="C1801" s="1" t="str">
        <f>IF(A1801=0,"",VLOOKUP(A1801,入力ファイル!B:T,4,FALSE))</f>
        <v/>
      </c>
      <c r="D1801" t="str">
        <f t="shared" si="56"/>
        <v/>
      </c>
      <c r="E1801" t="str">
        <f t="shared" si="57"/>
        <v/>
      </c>
      <c r="F1801">
        <f>IF(A1801=0,0,VLOOKUP(A1801,入力ファイル!B:T,5,FALSE))</f>
        <v>0</v>
      </c>
      <c r="G1801">
        <f>IF(A1801=0,0,VLOOKUP(VLOOKUP(A1801,入力ファイル!B:T,6,FALSE),vendors!A:E,5,FALSE))</f>
        <v>0</v>
      </c>
      <c r="H1801">
        <f>IF(A1801=0,0,VLOOKUP(A1801,入力ファイル!B:T,15,FALSE))</f>
        <v>0</v>
      </c>
      <c r="I1801" t="str">
        <f>IFERROR(VLOOKUP(A1801,subject_ids!A:B,2,FALSE),"")</f>
        <v/>
      </c>
      <c r="J1801">
        <f>IF(A1801=0,0,VLOOKUP(A1801,入力ファイル!B:T,17,FALSE))</f>
        <v>0</v>
      </c>
      <c r="K1801">
        <f>IF(A1801=0,0,VLOOKUP(A1801,入力ファイル!B:T,19,FALSE))</f>
        <v>0</v>
      </c>
    </row>
    <row r="1802" spans="1:11">
      <c r="A1802">
        <f>filter_input!E1802</f>
        <v>0</v>
      </c>
      <c r="B1802">
        <f>IF(A1802=0,0,VLOOKUP(A1802,入力ファイル!B:T,3,FALSE))</f>
        <v>0</v>
      </c>
      <c r="C1802" s="1" t="str">
        <f>IF(A1802=0,"",VLOOKUP(A1802,入力ファイル!B:T,4,FALSE))</f>
        <v/>
      </c>
      <c r="D1802" t="str">
        <f t="shared" si="56"/>
        <v/>
      </c>
      <c r="E1802" t="str">
        <f t="shared" si="57"/>
        <v/>
      </c>
      <c r="F1802">
        <f>IF(A1802=0,0,VLOOKUP(A1802,入力ファイル!B:T,5,FALSE))</f>
        <v>0</v>
      </c>
      <c r="G1802">
        <f>IF(A1802=0,0,VLOOKUP(VLOOKUP(A1802,入力ファイル!B:T,6,FALSE),vendors!A:E,5,FALSE))</f>
        <v>0</v>
      </c>
      <c r="H1802">
        <f>IF(A1802=0,0,VLOOKUP(A1802,入力ファイル!B:T,15,FALSE))</f>
        <v>0</v>
      </c>
      <c r="I1802" t="str">
        <f>IFERROR(VLOOKUP(A1802,subject_ids!A:B,2,FALSE),"")</f>
        <v/>
      </c>
      <c r="J1802">
        <f>IF(A1802=0,0,VLOOKUP(A1802,入力ファイル!B:T,17,FALSE))</f>
        <v>0</v>
      </c>
      <c r="K1802">
        <f>IF(A1802=0,0,VLOOKUP(A1802,入力ファイル!B:T,19,FALSE))</f>
        <v>0</v>
      </c>
    </row>
    <row r="1803" spans="1:11">
      <c r="A1803">
        <f>filter_input!E1803</f>
        <v>0</v>
      </c>
      <c r="B1803">
        <f>IF(A1803=0,0,VLOOKUP(A1803,入力ファイル!B:T,3,FALSE))</f>
        <v>0</v>
      </c>
      <c r="C1803" s="1" t="str">
        <f>IF(A1803=0,"",VLOOKUP(A1803,入力ファイル!B:T,4,FALSE))</f>
        <v/>
      </c>
      <c r="D1803" t="str">
        <f t="shared" si="56"/>
        <v/>
      </c>
      <c r="E1803" t="str">
        <f t="shared" si="57"/>
        <v/>
      </c>
      <c r="F1803">
        <f>IF(A1803=0,0,VLOOKUP(A1803,入力ファイル!B:T,5,FALSE))</f>
        <v>0</v>
      </c>
      <c r="G1803">
        <f>IF(A1803=0,0,VLOOKUP(VLOOKUP(A1803,入力ファイル!B:T,6,FALSE),vendors!A:E,5,FALSE))</f>
        <v>0</v>
      </c>
      <c r="H1803">
        <f>IF(A1803=0,0,VLOOKUP(A1803,入力ファイル!B:T,15,FALSE))</f>
        <v>0</v>
      </c>
      <c r="I1803" t="str">
        <f>IFERROR(VLOOKUP(A1803,subject_ids!A:B,2,FALSE),"")</f>
        <v/>
      </c>
      <c r="J1803">
        <f>IF(A1803=0,0,VLOOKUP(A1803,入力ファイル!B:T,17,FALSE))</f>
        <v>0</v>
      </c>
      <c r="K1803">
        <f>IF(A1803=0,0,VLOOKUP(A1803,入力ファイル!B:T,19,FALSE))</f>
        <v>0</v>
      </c>
    </row>
    <row r="1804" spans="1:11">
      <c r="A1804">
        <f>filter_input!E1804</f>
        <v>0</v>
      </c>
      <c r="B1804">
        <f>IF(A1804=0,0,VLOOKUP(A1804,入力ファイル!B:T,3,FALSE))</f>
        <v>0</v>
      </c>
      <c r="C1804" s="1" t="str">
        <f>IF(A1804=0,"",VLOOKUP(A1804,入力ファイル!B:T,4,FALSE))</f>
        <v/>
      </c>
      <c r="D1804" t="str">
        <f t="shared" si="56"/>
        <v/>
      </c>
      <c r="E1804" t="str">
        <f t="shared" si="57"/>
        <v/>
      </c>
      <c r="F1804">
        <f>IF(A1804=0,0,VLOOKUP(A1804,入力ファイル!B:T,5,FALSE))</f>
        <v>0</v>
      </c>
      <c r="G1804">
        <f>IF(A1804=0,0,VLOOKUP(VLOOKUP(A1804,入力ファイル!B:T,6,FALSE),vendors!A:E,5,FALSE))</f>
        <v>0</v>
      </c>
      <c r="H1804">
        <f>IF(A1804=0,0,VLOOKUP(A1804,入力ファイル!B:T,15,FALSE))</f>
        <v>0</v>
      </c>
      <c r="I1804" t="str">
        <f>IFERROR(VLOOKUP(A1804,subject_ids!A:B,2,FALSE),"")</f>
        <v/>
      </c>
      <c r="J1804">
        <f>IF(A1804=0,0,VLOOKUP(A1804,入力ファイル!B:T,17,FALSE))</f>
        <v>0</v>
      </c>
      <c r="K1804">
        <f>IF(A1804=0,0,VLOOKUP(A1804,入力ファイル!B:T,19,FALSE))</f>
        <v>0</v>
      </c>
    </row>
    <row r="1805" spans="1:11">
      <c r="A1805">
        <f>filter_input!E1805</f>
        <v>0</v>
      </c>
      <c r="B1805">
        <f>IF(A1805=0,0,VLOOKUP(A1805,入力ファイル!B:T,3,FALSE))</f>
        <v>0</v>
      </c>
      <c r="C1805" s="1" t="str">
        <f>IF(A1805=0,"",VLOOKUP(A1805,入力ファイル!B:T,4,FALSE))</f>
        <v/>
      </c>
      <c r="D1805" t="str">
        <f t="shared" si="56"/>
        <v/>
      </c>
      <c r="E1805" t="str">
        <f t="shared" si="57"/>
        <v/>
      </c>
      <c r="F1805">
        <f>IF(A1805=0,0,VLOOKUP(A1805,入力ファイル!B:T,5,FALSE))</f>
        <v>0</v>
      </c>
      <c r="G1805">
        <f>IF(A1805=0,0,VLOOKUP(VLOOKUP(A1805,入力ファイル!B:T,6,FALSE),vendors!A:E,5,FALSE))</f>
        <v>0</v>
      </c>
      <c r="H1805">
        <f>IF(A1805=0,0,VLOOKUP(A1805,入力ファイル!B:T,15,FALSE))</f>
        <v>0</v>
      </c>
      <c r="I1805" t="str">
        <f>IFERROR(VLOOKUP(A1805,subject_ids!A:B,2,FALSE),"")</f>
        <v/>
      </c>
      <c r="J1805">
        <f>IF(A1805=0,0,VLOOKUP(A1805,入力ファイル!B:T,17,FALSE))</f>
        <v>0</v>
      </c>
      <c r="K1805">
        <f>IF(A1805=0,0,VLOOKUP(A1805,入力ファイル!B:T,19,FALSE))</f>
        <v>0</v>
      </c>
    </row>
    <row r="1806" spans="1:11">
      <c r="A1806">
        <f>filter_input!E1806</f>
        <v>0</v>
      </c>
      <c r="B1806">
        <f>IF(A1806=0,0,VLOOKUP(A1806,入力ファイル!B:T,3,FALSE))</f>
        <v>0</v>
      </c>
      <c r="C1806" s="1" t="str">
        <f>IF(A1806=0,"",VLOOKUP(A1806,入力ファイル!B:T,4,FALSE))</f>
        <v/>
      </c>
      <c r="D1806" t="str">
        <f t="shared" si="56"/>
        <v/>
      </c>
      <c r="E1806" t="str">
        <f t="shared" si="57"/>
        <v/>
      </c>
      <c r="F1806">
        <f>IF(A1806=0,0,VLOOKUP(A1806,入力ファイル!B:T,5,FALSE))</f>
        <v>0</v>
      </c>
      <c r="G1806">
        <f>IF(A1806=0,0,VLOOKUP(VLOOKUP(A1806,入力ファイル!B:T,6,FALSE),vendors!A:E,5,FALSE))</f>
        <v>0</v>
      </c>
      <c r="H1806">
        <f>IF(A1806=0,0,VLOOKUP(A1806,入力ファイル!B:T,15,FALSE))</f>
        <v>0</v>
      </c>
      <c r="I1806" t="str">
        <f>IFERROR(VLOOKUP(A1806,subject_ids!A:B,2,FALSE),"")</f>
        <v/>
      </c>
      <c r="J1806">
        <f>IF(A1806=0,0,VLOOKUP(A1806,入力ファイル!B:T,17,FALSE))</f>
        <v>0</v>
      </c>
      <c r="K1806">
        <f>IF(A1806=0,0,VLOOKUP(A1806,入力ファイル!B:T,19,FALSE))</f>
        <v>0</v>
      </c>
    </row>
    <row r="1807" spans="1:11">
      <c r="A1807">
        <f>filter_input!E1807</f>
        <v>0</v>
      </c>
      <c r="B1807">
        <f>IF(A1807=0,0,VLOOKUP(A1807,入力ファイル!B:T,3,FALSE))</f>
        <v>0</v>
      </c>
      <c r="C1807" s="1" t="str">
        <f>IF(A1807=0,"",VLOOKUP(A1807,入力ファイル!B:T,4,FALSE))</f>
        <v/>
      </c>
      <c r="D1807" t="str">
        <f t="shared" si="56"/>
        <v/>
      </c>
      <c r="E1807" t="str">
        <f t="shared" si="57"/>
        <v/>
      </c>
      <c r="F1807">
        <f>IF(A1807=0,0,VLOOKUP(A1807,入力ファイル!B:T,5,FALSE))</f>
        <v>0</v>
      </c>
      <c r="G1807">
        <f>IF(A1807=0,0,VLOOKUP(VLOOKUP(A1807,入力ファイル!B:T,6,FALSE),vendors!A:E,5,FALSE))</f>
        <v>0</v>
      </c>
      <c r="H1807">
        <f>IF(A1807=0,0,VLOOKUP(A1807,入力ファイル!B:T,15,FALSE))</f>
        <v>0</v>
      </c>
      <c r="I1807" t="str">
        <f>IFERROR(VLOOKUP(A1807,subject_ids!A:B,2,FALSE),"")</f>
        <v/>
      </c>
      <c r="J1807">
        <f>IF(A1807=0,0,VLOOKUP(A1807,入力ファイル!B:T,17,FALSE))</f>
        <v>0</v>
      </c>
      <c r="K1807">
        <f>IF(A1807=0,0,VLOOKUP(A1807,入力ファイル!B:T,19,FALSE))</f>
        <v>0</v>
      </c>
    </row>
    <row r="1808" spans="1:11">
      <c r="A1808">
        <f>filter_input!E1808</f>
        <v>0</v>
      </c>
      <c r="B1808">
        <f>IF(A1808=0,0,VLOOKUP(A1808,入力ファイル!B:T,3,FALSE))</f>
        <v>0</v>
      </c>
      <c r="C1808" s="1" t="str">
        <f>IF(A1808=0,"",VLOOKUP(A1808,入力ファイル!B:T,4,FALSE))</f>
        <v/>
      </c>
      <c r="D1808" t="str">
        <f t="shared" si="56"/>
        <v/>
      </c>
      <c r="E1808" t="str">
        <f t="shared" si="57"/>
        <v/>
      </c>
      <c r="F1808">
        <f>IF(A1808=0,0,VLOOKUP(A1808,入力ファイル!B:T,5,FALSE))</f>
        <v>0</v>
      </c>
      <c r="G1808">
        <f>IF(A1808=0,0,VLOOKUP(VLOOKUP(A1808,入力ファイル!B:T,6,FALSE),vendors!A:E,5,FALSE))</f>
        <v>0</v>
      </c>
      <c r="H1808">
        <f>IF(A1808=0,0,VLOOKUP(A1808,入力ファイル!B:T,15,FALSE))</f>
        <v>0</v>
      </c>
      <c r="I1808" t="str">
        <f>IFERROR(VLOOKUP(A1808,subject_ids!A:B,2,FALSE),"")</f>
        <v/>
      </c>
      <c r="J1808">
        <f>IF(A1808=0,0,VLOOKUP(A1808,入力ファイル!B:T,17,FALSE))</f>
        <v>0</v>
      </c>
      <c r="K1808">
        <f>IF(A1808=0,0,VLOOKUP(A1808,入力ファイル!B:T,19,FALSE))</f>
        <v>0</v>
      </c>
    </row>
    <row r="1809" spans="1:11">
      <c r="A1809">
        <f>filter_input!E1809</f>
        <v>0</v>
      </c>
      <c r="B1809">
        <f>IF(A1809=0,0,VLOOKUP(A1809,入力ファイル!B:T,3,FALSE))</f>
        <v>0</v>
      </c>
      <c r="C1809" s="1" t="str">
        <f>IF(A1809=0,"",VLOOKUP(A1809,入力ファイル!B:T,4,FALSE))</f>
        <v/>
      </c>
      <c r="D1809" t="str">
        <f t="shared" si="56"/>
        <v/>
      </c>
      <c r="E1809" t="str">
        <f t="shared" si="57"/>
        <v/>
      </c>
      <c r="F1809">
        <f>IF(A1809=0,0,VLOOKUP(A1809,入力ファイル!B:T,5,FALSE))</f>
        <v>0</v>
      </c>
      <c r="G1809">
        <f>IF(A1809=0,0,VLOOKUP(VLOOKUP(A1809,入力ファイル!B:T,6,FALSE),vendors!A:E,5,FALSE))</f>
        <v>0</v>
      </c>
      <c r="H1809">
        <f>IF(A1809=0,0,VLOOKUP(A1809,入力ファイル!B:T,15,FALSE))</f>
        <v>0</v>
      </c>
      <c r="I1809" t="str">
        <f>IFERROR(VLOOKUP(A1809,subject_ids!A:B,2,FALSE),"")</f>
        <v/>
      </c>
      <c r="J1809">
        <f>IF(A1809=0,0,VLOOKUP(A1809,入力ファイル!B:T,17,FALSE))</f>
        <v>0</v>
      </c>
      <c r="K1809">
        <f>IF(A1809=0,0,VLOOKUP(A1809,入力ファイル!B:T,19,FALSE))</f>
        <v>0</v>
      </c>
    </row>
    <row r="1810" spans="1:11">
      <c r="A1810">
        <f>filter_input!E1810</f>
        <v>0</v>
      </c>
      <c r="B1810">
        <f>IF(A1810=0,0,VLOOKUP(A1810,入力ファイル!B:T,3,FALSE))</f>
        <v>0</v>
      </c>
      <c r="C1810" s="1" t="str">
        <f>IF(A1810=0,"",VLOOKUP(A1810,入力ファイル!B:T,4,FALSE))</f>
        <v/>
      </c>
      <c r="D1810" t="str">
        <f t="shared" si="56"/>
        <v/>
      </c>
      <c r="E1810" t="str">
        <f t="shared" si="57"/>
        <v/>
      </c>
      <c r="F1810">
        <f>IF(A1810=0,0,VLOOKUP(A1810,入力ファイル!B:T,5,FALSE))</f>
        <v>0</v>
      </c>
      <c r="G1810">
        <f>IF(A1810=0,0,VLOOKUP(VLOOKUP(A1810,入力ファイル!B:T,6,FALSE),vendors!A:E,5,FALSE))</f>
        <v>0</v>
      </c>
      <c r="H1810">
        <f>IF(A1810=0,0,VLOOKUP(A1810,入力ファイル!B:T,15,FALSE))</f>
        <v>0</v>
      </c>
      <c r="I1810" t="str">
        <f>IFERROR(VLOOKUP(A1810,subject_ids!A:B,2,FALSE),"")</f>
        <v/>
      </c>
      <c r="J1810">
        <f>IF(A1810=0,0,VLOOKUP(A1810,入力ファイル!B:T,17,FALSE))</f>
        <v>0</v>
      </c>
      <c r="K1810">
        <f>IF(A1810=0,0,VLOOKUP(A1810,入力ファイル!B:T,19,FALSE))</f>
        <v>0</v>
      </c>
    </row>
    <row r="1811" spans="1:11">
      <c r="A1811">
        <f>filter_input!E1811</f>
        <v>0</v>
      </c>
      <c r="B1811">
        <f>IF(A1811=0,0,VLOOKUP(A1811,入力ファイル!B:T,3,FALSE))</f>
        <v>0</v>
      </c>
      <c r="C1811" s="1" t="str">
        <f>IF(A1811=0,"",VLOOKUP(A1811,入力ファイル!B:T,4,FALSE))</f>
        <v/>
      </c>
      <c r="D1811" t="str">
        <f t="shared" si="56"/>
        <v/>
      </c>
      <c r="E1811" t="str">
        <f t="shared" si="57"/>
        <v/>
      </c>
      <c r="F1811">
        <f>IF(A1811=0,0,VLOOKUP(A1811,入力ファイル!B:T,5,FALSE))</f>
        <v>0</v>
      </c>
      <c r="G1811">
        <f>IF(A1811=0,0,VLOOKUP(VLOOKUP(A1811,入力ファイル!B:T,6,FALSE),vendors!A:E,5,FALSE))</f>
        <v>0</v>
      </c>
      <c r="H1811">
        <f>IF(A1811=0,0,VLOOKUP(A1811,入力ファイル!B:T,15,FALSE))</f>
        <v>0</v>
      </c>
      <c r="I1811" t="str">
        <f>IFERROR(VLOOKUP(A1811,subject_ids!A:B,2,FALSE),"")</f>
        <v/>
      </c>
      <c r="J1811">
        <f>IF(A1811=0,0,VLOOKUP(A1811,入力ファイル!B:T,17,FALSE))</f>
        <v>0</v>
      </c>
      <c r="K1811">
        <f>IF(A1811=0,0,VLOOKUP(A1811,入力ファイル!B:T,19,FALSE))</f>
        <v>0</v>
      </c>
    </row>
    <row r="1812" spans="1:11">
      <c r="A1812">
        <f>filter_input!E1812</f>
        <v>0</v>
      </c>
      <c r="B1812">
        <f>IF(A1812=0,0,VLOOKUP(A1812,入力ファイル!B:T,3,FALSE))</f>
        <v>0</v>
      </c>
      <c r="C1812" s="1" t="str">
        <f>IF(A1812=0,"",VLOOKUP(A1812,入力ファイル!B:T,4,FALSE))</f>
        <v/>
      </c>
      <c r="D1812" t="str">
        <f t="shared" si="56"/>
        <v/>
      </c>
      <c r="E1812" t="str">
        <f t="shared" si="57"/>
        <v/>
      </c>
      <c r="F1812">
        <f>IF(A1812=0,0,VLOOKUP(A1812,入力ファイル!B:T,5,FALSE))</f>
        <v>0</v>
      </c>
      <c r="G1812">
        <f>IF(A1812=0,0,VLOOKUP(VLOOKUP(A1812,入力ファイル!B:T,6,FALSE),vendors!A:E,5,FALSE))</f>
        <v>0</v>
      </c>
      <c r="H1812">
        <f>IF(A1812=0,0,VLOOKUP(A1812,入力ファイル!B:T,15,FALSE))</f>
        <v>0</v>
      </c>
      <c r="I1812" t="str">
        <f>IFERROR(VLOOKUP(A1812,subject_ids!A:B,2,FALSE),"")</f>
        <v/>
      </c>
      <c r="J1812">
        <f>IF(A1812=0,0,VLOOKUP(A1812,入力ファイル!B:T,17,FALSE))</f>
        <v>0</v>
      </c>
      <c r="K1812">
        <f>IF(A1812=0,0,VLOOKUP(A1812,入力ファイル!B:T,19,FALSE))</f>
        <v>0</v>
      </c>
    </row>
    <row r="1813" spans="1:11">
      <c r="A1813">
        <f>filter_input!E1813</f>
        <v>0</v>
      </c>
      <c r="B1813">
        <f>IF(A1813=0,0,VLOOKUP(A1813,入力ファイル!B:T,3,FALSE))</f>
        <v>0</v>
      </c>
      <c r="C1813" s="1" t="str">
        <f>IF(A1813=0,"",VLOOKUP(A1813,入力ファイル!B:T,4,FALSE))</f>
        <v/>
      </c>
      <c r="D1813" t="str">
        <f t="shared" si="56"/>
        <v/>
      </c>
      <c r="E1813" t="str">
        <f t="shared" si="57"/>
        <v/>
      </c>
      <c r="F1813">
        <f>IF(A1813=0,0,VLOOKUP(A1813,入力ファイル!B:T,5,FALSE))</f>
        <v>0</v>
      </c>
      <c r="G1813">
        <f>IF(A1813=0,0,VLOOKUP(VLOOKUP(A1813,入力ファイル!B:T,6,FALSE),vendors!A:E,5,FALSE))</f>
        <v>0</v>
      </c>
      <c r="H1813">
        <f>IF(A1813=0,0,VLOOKUP(A1813,入力ファイル!B:T,15,FALSE))</f>
        <v>0</v>
      </c>
      <c r="I1813" t="str">
        <f>IFERROR(VLOOKUP(A1813,subject_ids!A:B,2,FALSE),"")</f>
        <v/>
      </c>
      <c r="J1813">
        <f>IF(A1813=0,0,VLOOKUP(A1813,入力ファイル!B:T,17,FALSE))</f>
        <v>0</v>
      </c>
      <c r="K1813">
        <f>IF(A1813=0,0,VLOOKUP(A1813,入力ファイル!B:T,19,FALSE))</f>
        <v>0</v>
      </c>
    </row>
    <row r="1814" spans="1:11">
      <c r="A1814">
        <f>filter_input!E1814</f>
        <v>0</v>
      </c>
      <c r="B1814">
        <f>IF(A1814=0,0,VLOOKUP(A1814,入力ファイル!B:T,3,FALSE))</f>
        <v>0</v>
      </c>
      <c r="C1814" s="1" t="str">
        <f>IF(A1814=0,"",VLOOKUP(A1814,入力ファイル!B:T,4,FALSE))</f>
        <v/>
      </c>
      <c r="D1814" t="str">
        <f t="shared" si="56"/>
        <v/>
      </c>
      <c r="E1814" t="str">
        <f t="shared" si="57"/>
        <v/>
      </c>
      <c r="F1814">
        <f>IF(A1814=0,0,VLOOKUP(A1814,入力ファイル!B:T,5,FALSE))</f>
        <v>0</v>
      </c>
      <c r="G1814">
        <f>IF(A1814=0,0,VLOOKUP(VLOOKUP(A1814,入力ファイル!B:T,6,FALSE),vendors!A:E,5,FALSE))</f>
        <v>0</v>
      </c>
      <c r="H1814">
        <f>IF(A1814=0,0,VLOOKUP(A1814,入力ファイル!B:T,15,FALSE))</f>
        <v>0</v>
      </c>
      <c r="I1814" t="str">
        <f>IFERROR(VLOOKUP(A1814,subject_ids!A:B,2,FALSE),"")</f>
        <v/>
      </c>
      <c r="J1814">
        <f>IF(A1814=0,0,VLOOKUP(A1814,入力ファイル!B:T,17,FALSE))</f>
        <v>0</v>
      </c>
      <c r="K1814">
        <f>IF(A1814=0,0,VLOOKUP(A1814,入力ファイル!B:T,19,FALSE))</f>
        <v>0</v>
      </c>
    </row>
    <row r="1815" spans="1:11">
      <c r="A1815">
        <f>filter_input!E1815</f>
        <v>0</v>
      </c>
      <c r="B1815">
        <f>IF(A1815=0,0,VLOOKUP(A1815,入力ファイル!B:T,3,FALSE))</f>
        <v>0</v>
      </c>
      <c r="C1815" s="1" t="str">
        <f>IF(A1815=0,"",VLOOKUP(A1815,入力ファイル!B:T,4,FALSE))</f>
        <v/>
      </c>
      <c r="D1815" t="str">
        <f t="shared" si="56"/>
        <v/>
      </c>
      <c r="E1815" t="str">
        <f t="shared" si="57"/>
        <v/>
      </c>
      <c r="F1815">
        <f>IF(A1815=0,0,VLOOKUP(A1815,入力ファイル!B:T,5,FALSE))</f>
        <v>0</v>
      </c>
      <c r="G1815">
        <f>IF(A1815=0,0,VLOOKUP(VLOOKUP(A1815,入力ファイル!B:T,6,FALSE),vendors!A:E,5,FALSE))</f>
        <v>0</v>
      </c>
      <c r="H1815">
        <f>IF(A1815=0,0,VLOOKUP(A1815,入力ファイル!B:T,15,FALSE))</f>
        <v>0</v>
      </c>
      <c r="I1815" t="str">
        <f>IFERROR(VLOOKUP(A1815,subject_ids!A:B,2,FALSE),"")</f>
        <v/>
      </c>
      <c r="J1815">
        <f>IF(A1815=0,0,VLOOKUP(A1815,入力ファイル!B:T,17,FALSE))</f>
        <v>0</v>
      </c>
      <c r="K1815">
        <f>IF(A1815=0,0,VLOOKUP(A1815,入力ファイル!B:T,19,FALSE))</f>
        <v>0</v>
      </c>
    </row>
    <row r="1816" spans="1:11">
      <c r="A1816">
        <f>filter_input!E1816</f>
        <v>0</v>
      </c>
      <c r="B1816">
        <f>IF(A1816=0,0,VLOOKUP(A1816,入力ファイル!B:T,3,FALSE))</f>
        <v>0</v>
      </c>
      <c r="C1816" s="1" t="str">
        <f>IF(A1816=0,"",VLOOKUP(A1816,入力ファイル!B:T,4,FALSE))</f>
        <v/>
      </c>
      <c r="D1816" t="str">
        <f t="shared" si="56"/>
        <v/>
      </c>
      <c r="E1816" t="str">
        <f t="shared" si="57"/>
        <v/>
      </c>
      <c r="F1816">
        <f>IF(A1816=0,0,VLOOKUP(A1816,入力ファイル!B:T,5,FALSE))</f>
        <v>0</v>
      </c>
      <c r="G1816">
        <f>IF(A1816=0,0,VLOOKUP(VLOOKUP(A1816,入力ファイル!B:T,6,FALSE),vendors!A:E,5,FALSE))</f>
        <v>0</v>
      </c>
      <c r="H1816">
        <f>IF(A1816=0,0,VLOOKUP(A1816,入力ファイル!B:T,15,FALSE))</f>
        <v>0</v>
      </c>
      <c r="I1816" t="str">
        <f>IFERROR(VLOOKUP(A1816,subject_ids!A:B,2,FALSE),"")</f>
        <v/>
      </c>
      <c r="J1816">
        <f>IF(A1816=0,0,VLOOKUP(A1816,入力ファイル!B:T,17,FALSE))</f>
        <v>0</v>
      </c>
      <c r="K1816">
        <f>IF(A1816=0,0,VLOOKUP(A1816,入力ファイル!B:T,19,FALSE))</f>
        <v>0</v>
      </c>
    </row>
    <row r="1817" spans="1:11">
      <c r="A1817">
        <f>filter_input!E1817</f>
        <v>0</v>
      </c>
      <c r="B1817">
        <f>IF(A1817=0,0,VLOOKUP(A1817,入力ファイル!B:T,3,FALSE))</f>
        <v>0</v>
      </c>
      <c r="C1817" s="1" t="str">
        <f>IF(A1817=0,"",VLOOKUP(A1817,入力ファイル!B:T,4,FALSE))</f>
        <v/>
      </c>
      <c r="D1817" t="str">
        <f t="shared" si="56"/>
        <v/>
      </c>
      <c r="E1817" t="str">
        <f t="shared" si="57"/>
        <v/>
      </c>
      <c r="F1817">
        <f>IF(A1817=0,0,VLOOKUP(A1817,入力ファイル!B:T,5,FALSE))</f>
        <v>0</v>
      </c>
      <c r="G1817">
        <f>IF(A1817=0,0,VLOOKUP(VLOOKUP(A1817,入力ファイル!B:T,6,FALSE),vendors!A:E,5,FALSE))</f>
        <v>0</v>
      </c>
      <c r="H1817">
        <f>IF(A1817=0,0,VLOOKUP(A1817,入力ファイル!B:T,15,FALSE))</f>
        <v>0</v>
      </c>
      <c r="I1817" t="str">
        <f>IFERROR(VLOOKUP(A1817,subject_ids!A:B,2,FALSE),"")</f>
        <v/>
      </c>
      <c r="J1817">
        <f>IF(A1817=0,0,VLOOKUP(A1817,入力ファイル!B:T,17,FALSE))</f>
        <v>0</v>
      </c>
      <c r="K1817">
        <f>IF(A1817=0,0,VLOOKUP(A1817,入力ファイル!B:T,19,FALSE))</f>
        <v>0</v>
      </c>
    </row>
    <row r="1818" spans="1:11">
      <c r="A1818">
        <f>filter_input!E1818</f>
        <v>0</v>
      </c>
      <c r="B1818">
        <f>IF(A1818=0,0,VLOOKUP(A1818,入力ファイル!B:T,3,FALSE))</f>
        <v>0</v>
      </c>
      <c r="C1818" s="1" t="str">
        <f>IF(A1818=0,"",VLOOKUP(A1818,入力ファイル!B:T,4,FALSE))</f>
        <v/>
      </c>
      <c r="D1818" t="str">
        <f t="shared" si="56"/>
        <v/>
      </c>
      <c r="E1818" t="str">
        <f t="shared" si="57"/>
        <v/>
      </c>
      <c r="F1818">
        <f>IF(A1818=0,0,VLOOKUP(A1818,入力ファイル!B:T,5,FALSE))</f>
        <v>0</v>
      </c>
      <c r="G1818">
        <f>IF(A1818=0,0,VLOOKUP(VLOOKUP(A1818,入力ファイル!B:T,6,FALSE),vendors!A:E,5,FALSE))</f>
        <v>0</v>
      </c>
      <c r="H1818">
        <f>IF(A1818=0,0,VLOOKUP(A1818,入力ファイル!B:T,15,FALSE))</f>
        <v>0</v>
      </c>
      <c r="I1818" t="str">
        <f>IFERROR(VLOOKUP(A1818,subject_ids!A:B,2,FALSE),"")</f>
        <v/>
      </c>
      <c r="J1818">
        <f>IF(A1818=0,0,VLOOKUP(A1818,入力ファイル!B:T,17,FALSE))</f>
        <v>0</v>
      </c>
      <c r="K1818">
        <f>IF(A1818=0,0,VLOOKUP(A1818,入力ファイル!B:T,19,FALSE))</f>
        <v>0</v>
      </c>
    </row>
    <row r="1819" spans="1:11">
      <c r="A1819">
        <f>filter_input!E1819</f>
        <v>0</v>
      </c>
      <c r="B1819">
        <f>IF(A1819=0,0,VLOOKUP(A1819,入力ファイル!B:T,3,FALSE))</f>
        <v>0</v>
      </c>
      <c r="C1819" s="1" t="str">
        <f>IF(A1819=0,"",VLOOKUP(A1819,入力ファイル!B:T,4,FALSE))</f>
        <v/>
      </c>
      <c r="D1819" t="str">
        <f t="shared" si="56"/>
        <v/>
      </c>
      <c r="E1819" t="str">
        <f t="shared" si="57"/>
        <v/>
      </c>
      <c r="F1819">
        <f>IF(A1819=0,0,VLOOKUP(A1819,入力ファイル!B:T,5,FALSE))</f>
        <v>0</v>
      </c>
      <c r="G1819">
        <f>IF(A1819=0,0,VLOOKUP(VLOOKUP(A1819,入力ファイル!B:T,6,FALSE),vendors!A:E,5,FALSE))</f>
        <v>0</v>
      </c>
      <c r="H1819">
        <f>IF(A1819=0,0,VLOOKUP(A1819,入力ファイル!B:T,15,FALSE))</f>
        <v>0</v>
      </c>
      <c r="I1819" t="str">
        <f>IFERROR(VLOOKUP(A1819,subject_ids!A:B,2,FALSE),"")</f>
        <v/>
      </c>
      <c r="J1819">
        <f>IF(A1819=0,0,VLOOKUP(A1819,入力ファイル!B:T,17,FALSE))</f>
        <v>0</v>
      </c>
      <c r="K1819">
        <f>IF(A1819=0,0,VLOOKUP(A1819,入力ファイル!B:T,19,FALSE))</f>
        <v>0</v>
      </c>
    </row>
    <row r="1820" spans="1:11">
      <c r="A1820">
        <f>filter_input!E1820</f>
        <v>0</v>
      </c>
      <c r="B1820">
        <f>IF(A1820=0,0,VLOOKUP(A1820,入力ファイル!B:T,3,FALSE))</f>
        <v>0</v>
      </c>
      <c r="C1820" s="1" t="str">
        <f>IF(A1820=0,"",VLOOKUP(A1820,入力ファイル!B:T,4,FALSE))</f>
        <v/>
      </c>
      <c r="D1820" t="str">
        <f t="shared" si="56"/>
        <v/>
      </c>
      <c r="E1820" t="str">
        <f t="shared" si="57"/>
        <v/>
      </c>
      <c r="F1820">
        <f>IF(A1820=0,0,VLOOKUP(A1820,入力ファイル!B:T,5,FALSE))</f>
        <v>0</v>
      </c>
      <c r="G1820">
        <f>IF(A1820=0,0,VLOOKUP(VLOOKUP(A1820,入力ファイル!B:T,6,FALSE),vendors!A:E,5,FALSE))</f>
        <v>0</v>
      </c>
      <c r="H1820">
        <f>IF(A1820=0,0,VLOOKUP(A1820,入力ファイル!B:T,15,FALSE))</f>
        <v>0</v>
      </c>
      <c r="I1820" t="str">
        <f>IFERROR(VLOOKUP(A1820,subject_ids!A:B,2,FALSE),"")</f>
        <v/>
      </c>
      <c r="J1820">
        <f>IF(A1820=0,0,VLOOKUP(A1820,入力ファイル!B:T,17,FALSE))</f>
        <v>0</v>
      </c>
      <c r="K1820">
        <f>IF(A1820=0,0,VLOOKUP(A1820,入力ファイル!B:T,19,FALSE))</f>
        <v>0</v>
      </c>
    </row>
    <row r="1821" spans="1:11">
      <c r="A1821">
        <f>filter_input!E1821</f>
        <v>0</v>
      </c>
      <c r="B1821">
        <f>IF(A1821=0,0,VLOOKUP(A1821,入力ファイル!B:T,3,FALSE))</f>
        <v>0</v>
      </c>
      <c r="C1821" s="1" t="str">
        <f>IF(A1821=0,"",VLOOKUP(A1821,入力ファイル!B:T,4,FALSE))</f>
        <v/>
      </c>
      <c r="D1821" t="str">
        <f t="shared" si="56"/>
        <v/>
      </c>
      <c r="E1821" t="str">
        <f t="shared" si="57"/>
        <v/>
      </c>
      <c r="F1821">
        <f>IF(A1821=0,0,VLOOKUP(A1821,入力ファイル!B:T,5,FALSE))</f>
        <v>0</v>
      </c>
      <c r="G1821">
        <f>IF(A1821=0,0,VLOOKUP(VLOOKUP(A1821,入力ファイル!B:T,6,FALSE),vendors!A:E,5,FALSE))</f>
        <v>0</v>
      </c>
      <c r="H1821">
        <f>IF(A1821=0,0,VLOOKUP(A1821,入力ファイル!B:T,15,FALSE))</f>
        <v>0</v>
      </c>
      <c r="I1821" t="str">
        <f>IFERROR(VLOOKUP(A1821,subject_ids!A:B,2,FALSE),"")</f>
        <v/>
      </c>
      <c r="J1821">
        <f>IF(A1821=0,0,VLOOKUP(A1821,入力ファイル!B:T,17,FALSE))</f>
        <v>0</v>
      </c>
      <c r="K1821">
        <f>IF(A1821=0,0,VLOOKUP(A1821,入力ファイル!B:T,19,FALSE))</f>
        <v>0</v>
      </c>
    </row>
    <row r="1822" spans="1:11">
      <c r="A1822">
        <f>filter_input!E1822</f>
        <v>0</v>
      </c>
      <c r="B1822">
        <f>IF(A1822=0,0,VLOOKUP(A1822,入力ファイル!B:T,3,FALSE))</f>
        <v>0</v>
      </c>
      <c r="C1822" s="1" t="str">
        <f>IF(A1822=0,"",VLOOKUP(A1822,入力ファイル!B:T,4,FALSE))</f>
        <v/>
      </c>
      <c r="D1822" t="str">
        <f t="shared" si="56"/>
        <v/>
      </c>
      <c r="E1822" t="str">
        <f t="shared" si="57"/>
        <v/>
      </c>
      <c r="F1822">
        <f>IF(A1822=0,0,VLOOKUP(A1822,入力ファイル!B:T,5,FALSE))</f>
        <v>0</v>
      </c>
      <c r="G1822">
        <f>IF(A1822=0,0,VLOOKUP(VLOOKUP(A1822,入力ファイル!B:T,6,FALSE),vendors!A:E,5,FALSE))</f>
        <v>0</v>
      </c>
      <c r="H1822">
        <f>IF(A1822=0,0,VLOOKUP(A1822,入力ファイル!B:T,15,FALSE))</f>
        <v>0</v>
      </c>
      <c r="I1822" t="str">
        <f>IFERROR(VLOOKUP(A1822,subject_ids!A:B,2,FALSE),"")</f>
        <v/>
      </c>
      <c r="J1822">
        <f>IF(A1822=0,0,VLOOKUP(A1822,入力ファイル!B:T,17,FALSE))</f>
        <v>0</v>
      </c>
      <c r="K1822">
        <f>IF(A1822=0,0,VLOOKUP(A1822,入力ファイル!B:T,19,FALSE))</f>
        <v>0</v>
      </c>
    </row>
    <row r="1823" spans="1:11">
      <c r="A1823">
        <f>filter_input!E1823</f>
        <v>0</v>
      </c>
      <c r="B1823">
        <f>IF(A1823=0,0,VLOOKUP(A1823,入力ファイル!B:T,3,FALSE))</f>
        <v>0</v>
      </c>
      <c r="C1823" s="1" t="str">
        <f>IF(A1823=0,"",VLOOKUP(A1823,入力ファイル!B:T,4,FALSE))</f>
        <v/>
      </c>
      <c r="D1823" t="str">
        <f t="shared" si="56"/>
        <v/>
      </c>
      <c r="E1823" t="str">
        <f t="shared" si="57"/>
        <v/>
      </c>
      <c r="F1823">
        <f>IF(A1823=0,0,VLOOKUP(A1823,入力ファイル!B:T,5,FALSE))</f>
        <v>0</v>
      </c>
      <c r="G1823">
        <f>IF(A1823=0,0,VLOOKUP(VLOOKUP(A1823,入力ファイル!B:T,6,FALSE),vendors!A:E,5,FALSE))</f>
        <v>0</v>
      </c>
      <c r="H1823">
        <f>IF(A1823=0,0,VLOOKUP(A1823,入力ファイル!B:T,15,FALSE))</f>
        <v>0</v>
      </c>
      <c r="I1823" t="str">
        <f>IFERROR(VLOOKUP(A1823,subject_ids!A:B,2,FALSE),"")</f>
        <v/>
      </c>
      <c r="J1823">
        <f>IF(A1823=0,0,VLOOKUP(A1823,入力ファイル!B:T,17,FALSE))</f>
        <v>0</v>
      </c>
      <c r="K1823">
        <f>IF(A1823=0,0,VLOOKUP(A1823,入力ファイル!B:T,19,FALSE))</f>
        <v>0</v>
      </c>
    </row>
    <row r="1824" spans="1:11">
      <c r="A1824">
        <f>filter_input!E1824</f>
        <v>0</v>
      </c>
      <c r="B1824">
        <f>IF(A1824=0,0,VLOOKUP(A1824,入力ファイル!B:T,3,FALSE))</f>
        <v>0</v>
      </c>
      <c r="C1824" s="1" t="str">
        <f>IF(A1824=0,"",VLOOKUP(A1824,入力ファイル!B:T,4,FALSE))</f>
        <v/>
      </c>
      <c r="D1824" t="str">
        <f t="shared" si="56"/>
        <v/>
      </c>
      <c r="E1824" t="str">
        <f t="shared" si="57"/>
        <v/>
      </c>
      <c r="F1824">
        <f>IF(A1824=0,0,VLOOKUP(A1824,入力ファイル!B:T,5,FALSE))</f>
        <v>0</v>
      </c>
      <c r="G1824">
        <f>IF(A1824=0,0,VLOOKUP(VLOOKUP(A1824,入力ファイル!B:T,6,FALSE),vendors!A:E,5,FALSE))</f>
        <v>0</v>
      </c>
      <c r="H1824">
        <f>IF(A1824=0,0,VLOOKUP(A1824,入力ファイル!B:T,15,FALSE))</f>
        <v>0</v>
      </c>
      <c r="I1824" t="str">
        <f>IFERROR(VLOOKUP(A1824,subject_ids!A:B,2,FALSE),"")</f>
        <v/>
      </c>
      <c r="J1824">
        <f>IF(A1824=0,0,VLOOKUP(A1824,入力ファイル!B:T,17,FALSE))</f>
        <v>0</v>
      </c>
      <c r="K1824">
        <f>IF(A1824=0,0,VLOOKUP(A1824,入力ファイル!B:T,19,FALSE))</f>
        <v>0</v>
      </c>
    </row>
    <row r="1825" spans="1:11">
      <c r="A1825">
        <f>filter_input!E1825</f>
        <v>0</v>
      </c>
      <c r="B1825">
        <f>IF(A1825=0,0,VLOOKUP(A1825,入力ファイル!B:T,3,FALSE))</f>
        <v>0</v>
      </c>
      <c r="C1825" s="1" t="str">
        <f>IF(A1825=0,"",VLOOKUP(A1825,入力ファイル!B:T,4,FALSE))</f>
        <v/>
      </c>
      <c r="D1825" t="str">
        <f t="shared" si="56"/>
        <v/>
      </c>
      <c r="E1825" t="str">
        <f t="shared" si="57"/>
        <v/>
      </c>
      <c r="F1825">
        <f>IF(A1825=0,0,VLOOKUP(A1825,入力ファイル!B:T,5,FALSE))</f>
        <v>0</v>
      </c>
      <c r="G1825">
        <f>IF(A1825=0,0,VLOOKUP(VLOOKUP(A1825,入力ファイル!B:T,6,FALSE),vendors!A:E,5,FALSE))</f>
        <v>0</v>
      </c>
      <c r="H1825">
        <f>IF(A1825=0,0,VLOOKUP(A1825,入力ファイル!B:T,15,FALSE))</f>
        <v>0</v>
      </c>
      <c r="I1825" t="str">
        <f>IFERROR(VLOOKUP(A1825,subject_ids!A:B,2,FALSE),"")</f>
        <v/>
      </c>
      <c r="J1825">
        <f>IF(A1825=0,0,VLOOKUP(A1825,入力ファイル!B:T,17,FALSE))</f>
        <v>0</v>
      </c>
      <c r="K1825">
        <f>IF(A1825=0,0,VLOOKUP(A1825,入力ファイル!B:T,19,FALSE))</f>
        <v>0</v>
      </c>
    </row>
    <row r="1826" spans="1:11">
      <c r="A1826">
        <f>filter_input!E1826</f>
        <v>0</v>
      </c>
      <c r="B1826">
        <f>IF(A1826=0,0,VLOOKUP(A1826,入力ファイル!B:T,3,FALSE))</f>
        <v>0</v>
      </c>
      <c r="C1826" s="1" t="str">
        <f>IF(A1826=0,"",VLOOKUP(A1826,入力ファイル!B:T,4,FALSE))</f>
        <v/>
      </c>
      <c r="D1826" t="str">
        <f t="shared" si="56"/>
        <v/>
      </c>
      <c r="E1826" t="str">
        <f t="shared" si="57"/>
        <v/>
      </c>
      <c r="F1826">
        <f>IF(A1826=0,0,VLOOKUP(A1826,入力ファイル!B:T,5,FALSE))</f>
        <v>0</v>
      </c>
      <c r="G1826">
        <f>IF(A1826=0,0,VLOOKUP(VLOOKUP(A1826,入力ファイル!B:T,6,FALSE),vendors!A:E,5,FALSE))</f>
        <v>0</v>
      </c>
      <c r="H1826">
        <f>IF(A1826=0,0,VLOOKUP(A1826,入力ファイル!B:T,15,FALSE))</f>
        <v>0</v>
      </c>
      <c r="I1826" t="str">
        <f>IFERROR(VLOOKUP(A1826,subject_ids!A:B,2,FALSE),"")</f>
        <v/>
      </c>
      <c r="J1826">
        <f>IF(A1826=0,0,VLOOKUP(A1826,入力ファイル!B:T,17,FALSE))</f>
        <v>0</v>
      </c>
      <c r="K1826">
        <f>IF(A1826=0,0,VLOOKUP(A1826,入力ファイル!B:T,19,FALSE))</f>
        <v>0</v>
      </c>
    </row>
    <row r="1827" spans="1:11">
      <c r="A1827">
        <f>filter_input!E1827</f>
        <v>0</v>
      </c>
      <c r="B1827">
        <f>IF(A1827=0,0,VLOOKUP(A1827,入力ファイル!B:T,3,FALSE))</f>
        <v>0</v>
      </c>
      <c r="C1827" s="1" t="str">
        <f>IF(A1827=0,"",VLOOKUP(A1827,入力ファイル!B:T,4,FALSE))</f>
        <v/>
      </c>
      <c r="D1827" t="str">
        <f t="shared" si="56"/>
        <v/>
      </c>
      <c r="E1827" t="str">
        <f t="shared" si="57"/>
        <v/>
      </c>
      <c r="F1827">
        <f>IF(A1827=0,0,VLOOKUP(A1827,入力ファイル!B:T,5,FALSE))</f>
        <v>0</v>
      </c>
      <c r="G1827">
        <f>IF(A1827=0,0,VLOOKUP(VLOOKUP(A1827,入力ファイル!B:T,6,FALSE),vendors!A:E,5,FALSE))</f>
        <v>0</v>
      </c>
      <c r="H1827">
        <f>IF(A1827=0,0,VLOOKUP(A1827,入力ファイル!B:T,15,FALSE))</f>
        <v>0</v>
      </c>
      <c r="I1827" t="str">
        <f>IFERROR(VLOOKUP(A1827,subject_ids!A:B,2,FALSE),"")</f>
        <v/>
      </c>
      <c r="J1827">
        <f>IF(A1827=0,0,VLOOKUP(A1827,入力ファイル!B:T,17,FALSE))</f>
        <v>0</v>
      </c>
      <c r="K1827">
        <f>IF(A1827=0,0,VLOOKUP(A1827,入力ファイル!B:T,19,FALSE))</f>
        <v>0</v>
      </c>
    </row>
    <row r="1828" spans="1:11">
      <c r="A1828">
        <f>filter_input!E1828</f>
        <v>0</v>
      </c>
      <c r="B1828">
        <f>IF(A1828=0,0,VLOOKUP(A1828,入力ファイル!B:T,3,FALSE))</f>
        <v>0</v>
      </c>
      <c r="C1828" s="1" t="str">
        <f>IF(A1828=0,"",VLOOKUP(A1828,入力ファイル!B:T,4,FALSE))</f>
        <v/>
      </c>
      <c r="D1828" t="str">
        <f t="shared" si="56"/>
        <v/>
      </c>
      <c r="E1828" t="str">
        <f t="shared" si="57"/>
        <v/>
      </c>
      <c r="F1828">
        <f>IF(A1828=0,0,VLOOKUP(A1828,入力ファイル!B:T,5,FALSE))</f>
        <v>0</v>
      </c>
      <c r="G1828">
        <f>IF(A1828=0,0,VLOOKUP(VLOOKUP(A1828,入力ファイル!B:T,6,FALSE),vendors!A:E,5,FALSE))</f>
        <v>0</v>
      </c>
      <c r="H1828">
        <f>IF(A1828=0,0,VLOOKUP(A1828,入力ファイル!B:T,15,FALSE))</f>
        <v>0</v>
      </c>
      <c r="I1828" t="str">
        <f>IFERROR(VLOOKUP(A1828,subject_ids!A:B,2,FALSE),"")</f>
        <v/>
      </c>
      <c r="J1828">
        <f>IF(A1828=0,0,VLOOKUP(A1828,入力ファイル!B:T,17,FALSE))</f>
        <v>0</v>
      </c>
      <c r="K1828">
        <f>IF(A1828=0,0,VLOOKUP(A1828,入力ファイル!B:T,19,FALSE))</f>
        <v>0</v>
      </c>
    </row>
    <row r="1829" spans="1:11">
      <c r="A1829">
        <f>filter_input!E1829</f>
        <v>0</v>
      </c>
      <c r="B1829">
        <f>IF(A1829=0,0,VLOOKUP(A1829,入力ファイル!B:T,3,FALSE))</f>
        <v>0</v>
      </c>
      <c r="C1829" s="1" t="str">
        <f>IF(A1829=0,"",VLOOKUP(A1829,入力ファイル!B:T,4,FALSE))</f>
        <v/>
      </c>
      <c r="D1829" t="str">
        <f t="shared" si="56"/>
        <v/>
      </c>
      <c r="E1829" t="str">
        <f t="shared" si="57"/>
        <v/>
      </c>
      <c r="F1829">
        <f>IF(A1829=0,0,VLOOKUP(A1829,入力ファイル!B:T,5,FALSE))</f>
        <v>0</v>
      </c>
      <c r="G1829">
        <f>IF(A1829=0,0,VLOOKUP(VLOOKUP(A1829,入力ファイル!B:T,6,FALSE),vendors!A:E,5,FALSE))</f>
        <v>0</v>
      </c>
      <c r="H1829">
        <f>IF(A1829=0,0,VLOOKUP(A1829,入力ファイル!B:T,15,FALSE))</f>
        <v>0</v>
      </c>
      <c r="I1829" t="str">
        <f>IFERROR(VLOOKUP(A1829,subject_ids!A:B,2,FALSE),"")</f>
        <v/>
      </c>
      <c r="J1829">
        <f>IF(A1829=0,0,VLOOKUP(A1829,入力ファイル!B:T,17,FALSE))</f>
        <v>0</v>
      </c>
      <c r="K1829">
        <f>IF(A1829=0,0,VLOOKUP(A1829,入力ファイル!B:T,19,FALSE))</f>
        <v>0</v>
      </c>
    </row>
    <row r="1830" spans="1:11">
      <c r="A1830">
        <f>filter_input!E1830</f>
        <v>0</v>
      </c>
      <c r="B1830">
        <f>IF(A1830=0,0,VLOOKUP(A1830,入力ファイル!B:T,3,FALSE))</f>
        <v>0</v>
      </c>
      <c r="C1830" s="1" t="str">
        <f>IF(A1830=0,"",VLOOKUP(A1830,入力ファイル!B:T,4,FALSE))</f>
        <v/>
      </c>
      <c r="D1830" t="str">
        <f t="shared" si="56"/>
        <v/>
      </c>
      <c r="E1830" t="str">
        <f t="shared" si="57"/>
        <v/>
      </c>
      <c r="F1830">
        <f>IF(A1830=0,0,VLOOKUP(A1830,入力ファイル!B:T,5,FALSE))</f>
        <v>0</v>
      </c>
      <c r="G1830">
        <f>IF(A1830=0,0,VLOOKUP(VLOOKUP(A1830,入力ファイル!B:T,6,FALSE),vendors!A:E,5,FALSE))</f>
        <v>0</v>
      </c>
      <c r="H1830">
        <f>IF(A1830=0,0,VLOOKUP(A1830,入力ファイル!B:T,15,FALSE))</f>
        <v>0</v>
      </c>
      <c r="I1830" t="str">
        <f>IFERROR(VLOOKUP(A1830,subject_ids!A:B,2,FALSE),"")</f>
        <v/>
      </c>
      <c r="J1830">
        <f>IF(A1830=0,0,VLOOKUP(A1830,入力ファイル!B:T,17,FALSE))</f>
        <v>0</v>
      </c>
      <c r="K1830">
        <f>IF(A1830=0,0,VLOOKUP(A1830,入力ファイル!B:T,19,FALSE))</f>
        <v>0</v>
      </c>
    </row>
    <row r="1831" spans="1:11">
      <c r="A1831">
        <f>filter_input!E1831</f>
        <v>0</v>
      </c>
      <c r="B1831">
        <f>IF(A1831=0,0,VLOOKUP(A1831,入力ファイル!B:T,3,FALSE))</f>
        <v>0</v>
      </c>
      <c r="C1831" s="1" t="str">
        <f>IF(A1831=0,"",VLOOKUP(A1831,入力ファイル!B:T,4,FALSE))</f>
        <v/>
      </c>
      <c r="D1831" t="str">
        <f t="shared" si="56"/>
        <v/>
      </c>
      <c r="E1831" t="str">
        <f t="shared" si="57"/>
        <v/>
      </c>
      <c r="F1831">
        <f>IF(A1831=0,0,VLOOKUP(A1831,入力ファイル!B:T,5,FALSE))</f>
        <v>0</v>
      </c>
      <c r="G1831">
        <f>IF(A1831=0,0,VLOOKUP(VLOOKUP(A1831,入力ファイル!B:T,6,FALSE),vendors!A:E,5,FALSE))</f>
        <v>0</v>
      </c>
      <c r="H1831">
        <f>IF(A1831=0,0,VLOOKUP(A1831,入力ファイル!B:T,15,FALSE))</f>
        <v>0</v>
      </c>
      <c r="I1831" t="str">
        <f>IFERROR(VLOOKUP(A1831,subject_ids!A:B,2,FALSE),"")</f>
        <v/>
      </c>
      <c r="J1831">
        <f>IF(A1831=0,0,VLOOKUP(A1831,入力ファイル!B:T,17,FALSE))</f>
        <v>0</v>
      </c>
      <c r="K1831">
        <f>IF(A1831=0,0,VLOOKUP(A1831,入力ファイル!B:T,19,FALSE))</f>
        <v>0</v>
      </c>
    </row>
    <row r="1832" spans="1:11">
      <c r="A1832">
        <f>filter_input!E1832</f>
        <v>0</v>
      </c>
      <c r="B1832">
        <f>IF(A1832=0,0,VLOOKUP(A1832,入力ファイル!B:T,3,FALSE))</f>
        <v>0</v>
      </c>
      <c r="C1832" s="1" t="str">
        <f>IF(A1832=0,"",VLOOKUP(A1832,入力ファイル!B:T,4,FALSE))</f>
        <v/>
      </c>
      <c r="D1832" t="str">
        <f t="shared" si="56"/>
        <v/>
      </c>
      <c r="E1832" t="str">
        <f t="shared" si="57"/>
        <v/>
      </c>
      <c r="F1832">
        <f>IF(A1832=0,0,VLOOKUP(A1832,入力ファイル!B:T,5,FALSE))</f>
        <v>0</v>
      </c>
      <c r="G1832">
        <f>IF(A1832=0,0,VLOOKUP(VLOOKUP(A1832,入力ファイル!B:T,6,FALSE),vendors!A:E,5,FALSE))</f>
        <v>0</v>
      </c>
      <c r="H1832">
        <f>IF(A1832=0,0,VLOOKUP(A1832,入力ファイル!B:T,15,FALSE))</f>
        <v>0</v>
      </c>
      <c r="I1832" t="str">
        <f>IFERROR(VLOOKUP(A1832,subject_ids!A:B,2,FALSE),"")</f>
        <v/>
      </c>
      <c r="J1832">
        <f>IF(A1832=0,0,VLOOKUP(A1832,入力ファイル!B:T,17,FALSE))</f>
        <v>0</v>
      </c>
      <c r="K1832">
        <f>IF(A1832=0,0,VLOOKUP(A1832,入力ファイル!B:T,19,FALSE))</f>
        <v>0</v>
      </c>
    </row>
    <row r="1833" spans="1:11">
      <c r="A1833">
        <f>filter_input!E1833</f>
        <v>0</v>
      </c>
      <c r="B1833">
        <f>IF(A1833=0,0,VLOOKUP(A1833,入力ファイル!B:T,3,FALSE))</f>
        <v>0</v>
      </c>
      <c r="C1833" s="1" t="str">
        <f>IF(A1833=0,"",VLOOKUP(A1833,入力ファイル!B:T,4,FALSE))</f>
        <v/>
      </c>
      <c r="D1833" t="str">
        <f t="shared" si="56"/>
        <v/>
      </c>
      <c r="E1833" t="str">
        <f t="shared" si="57"/>
        <v/>
      </c>
      <c r="F1833">
        <f>IF(A1833=0,0,VLOOKUP(A1833,入力ファイル!B:T,5,FALSE))</f>
        <v>0</v>
      </c>
      <c r="G1833">
        <f>IF(A1833=0,0,VLOOKUP(VLOOKUP(A1833,入力ファイル!B:T,6,FALSE),vendors!A:E,5,FALSE))</f>
        <v>0</v>
      </c>
      <c r="H1833">
        <f>IF(A1833=0,0,VLOOKUP(A1833,入力ファイル!B:T,15,FALSE))</f>
        <v>0</v>
      </c>
      <c r="I1833" t="str">
        <f>IFERROR(VLOOKUP(A1833,subject_ids!A:B,2,FALSE),"")</f>
        <v/>
      </c>
      <c r="J1833">
        <f>IF(A1833=0,0,VLOOKUP(A1833,入力ファイル!B:T,17,FALSE))</f>
        <v>0</v>
      </c>
      <c r="K1833">
        <f>IF(A1833=0,0,VLOOKUP(A1833,入力ファイル!B:T,19,FALSE))</f>
        <v>0</v>
      </c>
    </row>
    <row r="1834" spans="1:11">
      <c r="A1834">
        <f>filter_input!E1834</f>
        <v>0</v>
      </c>
      <c r="B1834">
        <f>IF(A1834=0,0,VLOOKUP(A1834,入力ファイル!B:T,3,FALSE))</f>
        <v>0</v>
      </c>
      <c r="C1834" s="1" t="str">
        <f>IF(A1834=0,"",VLOOKUP(A1834,入力ファイル!B:T,4,FALSE))</f>
        <v/>
      </c>
      <c r="D1834" t="str">
        <f t="shared" si="56"/>
        <v/>
      </c>
      <c r="E1834" t="str">
        <f t="shared" si="57"/>
        <v/>
      </c>
      <c r="F1834">
        <f>IF(A1834=0,0,VLOOKUP(A1834,入力ファイル!B:T,5,FALSE))</f>
        <v>0</v>
      </c>
      <c r="G1834">
        <f>IF(A1834=0,0,VLOOKUP(VLOOKUP(A1834,入力ファイル!B:T,6,FALSE),vendors!A:E,5,FALSE))</f>
        <v>0</v>
      </c>
      <c r="H1834">
        <f>IF(A1834=0,0,VLOOKUP(A1834,入力ファイル!B:T,15,FALSE))</f>
        <v>0</v>
      </c>
      <c r="I1834" t="str">
        <f>IFERROR(VLOOKUP(A1834,subject_ids!A:B,2,FALSE),"")</f>
        <v/>
      </c>
      <c r="J1834">
        <f>IF(A1834=0,0,VLOOKUP(A1834,入力ファイル!B:T,17,FALSE))</f>
        <v>0</v>
      </c>
      <c r="K1834">
        <f>IF(A1834=0,0,VLOOKUP(A1834,入力ファイル!B:T,19,FALSE))</f>
        <v>0</v>
      </c>
    </row>
    <row r="1835" spans="1:11">
      <c r="A1835">
        <f>filter_input!E1835</f>
        <v>0</v>
      </c>
      <c r="B1835">
        <f>IF(A1835=0,0,VLOOKUP(A1835,入力ファイル!B:T,3,FALSE))</f>
        <v>0</v>
      </c>
      <c r="C1835" s="1" t="str">
        <f>IF(A1835=0,"",VLOOKUP(A1835,入力ファイル!B:T,4,FALSE))</f>
        <v/>
      </c>
      <c r="D1835" t="str">
        <f t="shared" si="56"/>
        <v/>
      </c>
      <c r="E1835" t="str">
        <f t="shared" si="57"/>
        <v/>
      </c>
      <c r="F1835">
        <f>IF(A1835=0,0,VLOOKUP(A1835,入力ファイル!B:T,5,FALSE))</f>
        <v>0</v>
      </c>
      <c r="G1835">
        <f>IF(A1835=0,0,VLOOKUP(VLOOKUP(A1835,入力ファイル!B:T,6,FALSE),vendors!A:E,5,FALSE))</f>
        <v>0</v>
      </c>
      <c r="H1835">
        <f>IF(A1835=0,0,VLOOKUP(A1835,入力ファイル!B:T,15,FALSE))</f>
        <v>0</v>
      </c>
      <c r="I1835" t="str">
        <f>IFERROR(VLOOKUP(A1835,subject_ids!A:B,2,FALSE),"")</f>
        <v/>
      </c>
      <c r="J1835">
        <f>IF(A1835=0,0,VLOOKUP(A1835,入力ファイル!B:T,17,FALSE))</f>
        <v>0</v>
      </c>
      <c r="K1835">
        <f>IF(A1835=0,0,VLOOKUP(A1835,入力ファイル!B:T,19,FALSE))</f>
        <v>0</v>
      </c>
    </row>
    <row r="1836" spans="1:11">
      <c r="A1836">
        <f>filter_input!E1836</f>
        <v>0</v>
      </c>
      <c r="B1836">
        <f>IF(A1836=0,0,VLOOKUP(A1836,入力ファイル!B:T,3,FALSE))</f>
        <v>0</v>
      </c>
      <c r="C1836" s="1" t="str">
        <f>IF(A1836=0,"",VLOOKUP(A1836,入力ファイル!B:T,4,FALSE))</f>
        <v/>
      </c>
      <c r="D1836" t="str">
        <f t="shared" si="56"/>
        <v/>
      </c>
      <c r="E1836" t="str">
        <f t="shared" si="57"/>
        <v/>
      </c>
      <c r="F1836">
        <f>IF(A1836=0,0,VLOOKUP(A1836,入力ファイル!B:T,5,FALSE))</f>
        <v>0</v>
      </c>
      <c r="G1836">
        <f>IF(A1836=0,0,VLOOKUP(VLOOKUP(A1836,入力ファイル!B:T,6,FALSE),vendors!A:E,5,FALSE))</f>
        <v>0</v>
      </c>
      <c r="H1836">
        <f>IF(A1836=0,0,VLOOKUP(A1836,入力ファイル!B:T,15,FALSE))</f>
        <v>0</v>
      </c>
      <c r="I1836" t="str">
        <f>IFERROR(VLOOKUP(A1836,subject_ids!A:B,2,FALSE),"")</f>
        <v/>
      </c>
      <c r="J1836">
        <f>IF(A1836=0,0,VLOOKUP(A1836,入力ファイル!B:T,17,FALSE))</f>
        <v>0</v>
      </c>
      <c r="K1836">
        <f>IF(A1836=0,0,VLOOKUP(A1836,入力ファイル!B:T,19,FALSE))</f>
        <v>0</v>
      </c>
    </row>
    <row r="1837" spans="1:11">
      <c r="A1837">
        <f>filter_input!E1837</f>
        <v>0</v>
      </c>
      <c r="B1837">
        <f>IF(A1837=0,0,VLOOKUP(A1837,入力ファイル!B:T,3,FALSE))</f>
        <v>0</v>
      </c>
      <c r="C1837" s="1" t="str">
        <f>IF(A1837=0,"",VLOOKUP(A1837,入力ファイル!B:T,4,FALSE))</f>
        <v/>
      </c>
      <c r="D1837" t="str">
        <f t="shared" si="56"/>
        <v/>
      </c>
      <c r="E1837" t="str">
        <f t="shared" si="57"/>
        <v/>
      </c>
      <c r="F1837">
        <f>IF(A1837=0,0,VLOOKUP(A1837,入力ファイル!B:T,5,FALSE))</f>
        <v>0</v>
      </c>
      <c r="G1837">
        <f>IF(A1837=0,0,VLOOKUP(VLOOKUP(A1837,入力ファイル!B:T,6,FALSE),vendors!A:E,5,FALSE))</f>
        <v>0</v>
      </c>
      <c r="H1837">
        <f>IF(A1837=0,0,VLOOKUP(A1837,入力ファイル!B:T,15,FALSE))</f>
        <v>0</v>
      </c>
      <c r="I1837" t="str">
        <f>IFERROR(VLOOKUP(A1837,subject_ids!A:B,2,FALSE),"")</f>
        <v/>
      </c>
      <c r="J1837">
        <f>IF(A1837=0,0,VLOOKUP(A1837,入力ファイル!B:T,17,FALSE))</f>
        <v>0</v>
      </c>
      <c r="K1837">
        <f>IF(A1837=0,0,VLOOKUP(A1837,入力ファイル!B:T,19,FALSE))</f>
        <v>0</v>
      </c>
    </row>
    <row r="1838" spans="1:11">
      <c r="A1838">
        <f>filter_input!E1838</f>
        <v>0</v>
      </c>
      <c r="B1838">
        <f>IF(A1838=0,0,VLOOKUP(A1838,入力ファイル!B:T,3,FALSE))</f>
        <v>0</v>
      </c>
      <c r="C1838" s="1" t="str">
        <f>IF(A1838=0,"",VLOOKUP(A1838,入力ファイル!B:T,4,FALSE))</f>
        <v/>
      </c>
      <c r="D1838" t="str">
        <f t="shared" si="56"/>
        <v/>
      </c>
      <c r="E1838" t="str">
        <f t="shared" si="57"/>
        <v/>
      </c>
      <c r="F1838">
        <f>IF(A1838=0,0,VLOOKUP(A1838,入力ファイル!B:T,5,FALSE))</f>
        <v>0</v>
      </c>
      <c r="G1838">
        <f>IF(A1838=0,0,VLOOKUP(VLOOKUP(A1838,入力ファイル!B:T,6,FALSE),vendors!A:E,5,FALSE))</f>
        <v>0</v>
      </c>
      <c r="H1838">
        <f>IF(A1838=0,0,VLOOKUP(A1838,入力ファイル!B:T,15,FALSE))</f>
        <v>0</v>
      </c>
      <c r="I1838" t="str">
        <f>IFERROR(VLOOKUP(A1838,subject_ids!A:B,2,FALSE),"")</f>
        <v/>
      </c>
      <c r="J1838">
        <f>IF(A1838=0,0,VLOOKUP(A1838,入力ファイル!B:T,17,FALSE))</f>
        <v>0</v>
      </c>
      <c r="K1838">
        <f>IF(A1838=0,0,VLOOKUP(A1838,入力ファイル!B:T,19,FALSE))</f>
        <v>0</v>
      </c>
    </row>
    <row r="1839" spans="1:11">
      <c r="A1839">
        <f>filter_input!E1839</f>
        <v>0</v>
      </c>
      <c r="B1839">
        <f>IF(A1839=0,0,VLOOKUP(A1839,入力ファイル!B:T,3,FALSE))</f>
        <v>0</v>
      </c>
      <c r="C1839" s="1" t="str">
        <f>IF(A1839=0,"",VLOOKUP(A1839,入力ファイル!B:T,4,FALSE))</f>
        <v/>
      </c>
      <c r="D1839" t="str">
        <f t="shared" si="56"/>
        <v/>
      </c>
      <c r="E1839" t="str">
        <f t="shared" si="57"/>
        <v/>
      </c>
      <c r="F1839">
        <f>IF(A1839=0,0,VLOOKUP(A1839,入力ファイル!B:T,5,FALSE))</f>
        <v>0</v>
      </c>
      <c r="G1839">
        <f>IF(A1839=0,0,VLOOKUP(VLOOKUP(A1839,入力ファイル!B:T,6,FALSE),vendors!A:E,5,FALSE))</f>
        <v>0</v>
      </c>
      <c r="H1839">
        <f>IF(A1839=0,0,VLOOKUP(A1839,入力ファイル!B:T,15,FALSE))</f>
        <v>0</v>
      </c>
      <c r="I1839" t="str">
        <f>IFERROR(VLOOKUP(A1839,subject_ids!A:B,2,FALSE),"")</f>
        <v/>
      </c>
      <c r="J1839">
        <f>IF(A1839=0,0,VLOOKUP(A1839,入力ファイル!B:T,17,FALSE))</f>
        <v>0</v>
      </c>
      <c r="K1839">
        <f>IF(A1839=0,0,VLOOKUP(A1839,入力ファイル!B:T,19,FALSE))</f>
        <v>0</v>
      </c>
    </row>
    <row r="1840" spans="1:11">
      <c r="A1840">
        <f>filter_input!E1840</f>
        <v>0</v>
      </c>
      <c r="B1840">
        <f>IF(A1840=0,0,VLOOKUP(A1840,入力ファイル!B:T,3,FALSE))</f>
        <v>0</v>
      </c>
      <c r="C1840" s="1" t="str">
        <f>IF(A1840=0,"",VLOOKUP(A1840,入力ファイル!B:T,4,FALSE))</f>
        <v/>
      </c>
      <c r="D1840" t="str">
        <f t="shared" si="56"/>
        <v/>
      </c>
      <c r="E1840" t="str">
        <f t="shared" si="57"/>
        <v/>
      </c>
      <c r="F1840">
        <f>IF(A1840=0,0,VLOOKUP(A1840,入力ファイル!B:T,5,FALSE))</f>
        <v>0</v>
      </c>
      <c r="G1840">
        <f>IF(A1840=0,0,VLOOKUP(VLOOKUP(A1840,入力ファイル!B:T,6,FALSE),vendors!A:E,5,FALSE))</f>
        <v>0</v>
      </c>
      <c r="H1840">
        <f>IF(A1840=0,0,VLOOKUP(A1840,入力ファイル!B:T,15,FALSE))</f>
        <v>0</v>
      </c>
      <c r="I1840" t="str">
        <f>IFERROR(VLOOKUP(A1840,subject_ids!A:B,2,FALSE),"")</f>
        <v/>
      </c>
      <c r="J1840">
        <f>IF(A1840=0,0,VLOOKUP(A1840,入力ファイル!B:T,17,FALSE))</f>
        <v>0</v>
      </c>
      <c r="K1840">
        <f>IF(A1840=0,0,VLOOKUP(A1840,入力ファイル!B:T,19,FALSE))</f>
        <v>0</v>
      </c>
    </row>
    <row r="1841" spans="1:11">
      <c r="A1841">
        <f>filter_input!E1841</f>
        <v>0</v>
      </c>
      <c r="B1841">
        <f>IF(A1841=0,0,VLOOKUP(A1841,入力ファイル!B:T,3,FALSE))</f>
        <v>0</v>
      </c>
      <c r="C1841" s="1" t="str">
        <f>IF(A1841=0,"",VLOOKUP(A1841,入力ファイル!B:T,4,FALSE))</f>
        <v/>
      </c>
      <c r="D1841" t="str">
        <f t="shared" si="56"/>
        <v/>
      </c>
      <c r="E1841" t="str">
        <f t="shared" si="57"/>
        <v/>
      </c>
      <c r="F1841">
        <f>IF(A1841=0,0,VLOOKUP(A1841,入力ファイル!B:T,5,FALSE))</f>
        <v>0</v>
      </c>
      <c r="G1841">
        <f>IF(A1841=0,0,VLOOKUP(VLOOKUP(A1841,入力ファイル!B:T,6,FALSE),vendors!A:E,5,FALSE))</f>
        <v>0</v>
      </c>
      <c r="H1841">
        <f>IF(A1841=0,0,VLOOKUP(A1841,入力ファイル!B:T,15,FALSE))</f>
        <v>0</v>
      </c>
      <c r="I1841" t="str">
        <f>IFERROR(VLOOKUP(A1841,subject_ids!A:B,2,FALSE),"")</f>
        <v/>
      </c>
      <c r="J1841">
        <f>IF(A1841=0,0,VLOOKUP(A1841,入力ファイル!B:T,17,FALSE))</f>
        <v>0</v>
      </c>
      <c r="K1841">
        <f>IF(A1841=0,0,VLOOKUP(A1841,入力ファイル!B:T,19,FALSE))</f>
        <v>0</v>
      </c>
    </row>
    <row r="1842" spans="1:11">
      <c r="A1842">
        <f>filter_input!E1842</f>
        <v>0</v>
      </c>
      <c r="B1842">
        <f>IF(A1842=0,0,VLOOKUP(A1842,入力ファイル!B:T,3,FALSE))</f>
        <v>0</v>
      </c>
      <c r="C1842" s="1" t="str">
        <f>IF(A1842=0,"",VLOOKUP(A1842,入力ファイル!B:T,4,FALSE))</f>
        <v/>
      </c>
      <c r="D1842" t="str">
        <f t="shared" si="56"/>
        <v/>
      </c>
      <c r="E1842" t="str">
        <f t="shared" si="57"/>
        <v/>
      </c>
      <c r="F1842">
        <f>IF(A1842=0,0,VLOOKUP(A1842,入力ファイル!B:T,5,FALSE))</f>
        <v>0</v>
      </c>
      <c r="G1842">
        <f>IF(A1842=0,0,VLOOKUP(VLOOKUP(A1842,入力ファイル!B:T,6,FALSE),vendors!A:E,5,FALSE))</f>
        <v>0</v>
      </c>
      <c r="H1842">
        <f>IF(A1842=0,0,VLOOKUP(A1842,入力ファイル!B:T,15,FALSE))</f>
        <v>0</v>
      </c>
      <c r="I1842" t="str">
        <f>IFERROR(VLOOKUP(A1842,subject_ids!A:B,2,FALSE),"")</f>
        <v/>
      </c>
      <c r="J1842">
        <f>IF(A1842=0,0,VLOOKUP(A1842,入力ファイル!B:T,17,FALSE))</f>
        <v>0</v>
      </c>
      <c r="K1842">
        <f>IF(A1842=0,0,VLOOKUP(A1842,入力ファイル!B:T,19,FALSE))</f>
        <v>0</v>
      </c>
    </row>
    <row r="1843" spans="1:11">
      <c r="A1843">
        <f>filter_input!E1843</f>
        <v>0</v>
      </c>
      <c r="B1843">
        <f>IF(A1843=0,0,VLOOKUP(A1843,入力ファイル!B:T,3,FALSE))</f>
        <v>0</v>
      </c>
      <c r="C1843" s="1" t="str">
        <f>IF(A1843=0,"",VLOOKUP(A1843,入力ファイル!B:T,4,FALSE))</f>
        <v/>
      </c>
      <c r="D1843" t="str">
        <f t="shared" si="56"/>
        <v/>
      </c>
      <c r="E1843" t="str">
        <f t="shared" si="57"/>
        <v/>
      </c>
      <c r="F1843">
        <f>IF(A1843=0,0,VLOOKUP(A1843,入力ファイル!B:T,5,FALSE))</f>
        <v>0</v>
      </c>
      <c r="G1843">
        <f>IF(A1843=0,0,VLOOKUP(VLOOKUP(A1843,入力ファイル!B:T,6,FALSE),vendors!A:E,5,FALSE))</f>
        <v>0</v>
      </c>
      <c r="H1843">
        <f>IF(A1843=0,0,VLOOKUP(A1843,入力ファイル!B:T,15,FALSE))</f>
        <v>0</v>
      </c>
      <c r="I1843" t="str">
        <f>IFERROR(VLOOKUP(A1843,subject_ids!A:B,2,FALSE),"")</f>
        <v/>
      </c>
      <c r="J1843">
        <f>IF(A1843=0,0,VLOOKUP(A1843,入力ファイル!B:T,17,FALSE))</f>
        <v>0</v>
      </c>
      <c r="K1843">
        <f>IF(A1843=0,0,VLOOKUP(A1843,入力ファイル!B:T,19,FALSE))</f>
        <v>0</v>
      </c>
    </row>
    <row r="1844" spans="1:11">
      <c r="A1844">
        <f>filter_input!E1844</f>
        <v>0</v>
      </c>
      <c r="B1844">
        <f>IF(A1844=0,0,VLOOKUP(A1844,入力ファイル!B:T,3,FALSE))</f>
        <v>0</v>
      </c>
      <c r="C1844" s="1" t="str">
        <f>IF(A1844=0,"",VLOOKUP(A1844,入力ファイル!B:T,4,FALSE))</f>
        <v/>
      </c>
      <c r="D1844" t="str">
        <f t="shared" si="56"/>
        <v/>
      </c>
      <c r="E1844" t="str">
        <f t="shared" si="57"/>
        <v/>
      </c>
      <c r="F1844">
        <f>IF(A1844=0,0,VLOOKUP(A1844,入力ファイル!B:T,5,FALSE))</f>
        <v>0</v>
      </c>
      <c r="G1844">
        <f>IF(A1844=0,0,VLOOKUP(VLOOKUP(A1844,入力ファイル!B:T,6,FALSE),vendors!A:E,5,FALSE))</f>
        <v>0</v>
      </c>
      <c r="H1844">
        <f>IF(A1844=0,0,VLOOKUP(A1844,入力ファイル!B:T,15,FALSE))</f>
        <v>0</v>
      </c>
      <c r="I1844" t="str">
        <f>IFERROR(VLOOKUP(A1844,subject_ids!A:B,2,FALSE),"")</f>
        <v/>
      </c>
      <c r="J1844">
        <f>IF(A1844=0,0,VLOOKUP(A1844,入力ファイル!B:T,17,FALSE))</f>
        <v>0</v>
      </c>
      <c r="K1844">
        <f>IF(A1844=0,0,VLOOKUP(A1844,入力ファイル!B:T,19,FALSE))</f>
        <v>0</v>
      </c>
    </row>
    <row r="1845" spans="1:11">
      <c r="A1845">
        <f>filter_input!E1845</f>
        <v>0</v>
      </c>
      <c r="B1845">
        <f>IF(A1845=0,0,VLOOKUP(A1845,入力ファイル!B:T,3,FALSE))</f>
        <v>0</v>
      </c>
      <c r="C1845" s="1" t="str">
        <f>IF(A1845=0,"",VLOOKUP(A1845,入力ファイル!B:T,4,FALSE))</f>
        <v/>
      </c>
      <c r="D1845" t="str">
        <f t="shared" si="56"/>
        <v/>
      </c>
      <c r="E1845" t="str">
        <f t="shared" si="57"/>
        <v/>
      </c>
      <c r="F1845">
        <f>IF(A1845=0,0,VLOOKUP(A1845,入力ファイル!B:T,5,FALSE))</f>
        <v>0</v>
      </c>
      <c r="G1845">
        <f>IF(A1845=0,0,VLOOKUP(VLOOKUP(A1845,入力ファイル!B:T,6,FALSE),vendors!A:E,5,FALSE))</f>
        <v>0</v>
      </c>
      <c r="H1845">
        <f>IF(A1845=0,0,VLOOKUP(A1845,入力ファイル!B:T,15,FALSE))</f>
        <v>0</v>
      </c>
      <c r="I1845" t="str">
        <f>IFERROR(VLOOKUP(A1845,subject_ids!A:B,2,FALSE),"")</f>
        <v/>
      </c>
      <c r="J1845">
        <f>IF(A1845=0,0,VLOOKUP(A1845,入力ファイル!B:T,17,FALSE))</f>
        <v>0</v>
      </c>
      <c r="K1845">
        <f>IF(A1845=0,0,VLOOKUP(A1845,入力ファイル!B:T,19,FALSE))</f>
        <v>0</v>
      </c>
    </row>
    <row r="1846" spans="1:11">
      <c r="A1846">
        <f>filter_input!E1846</f>
        <v>0</v>
      </c>
      <c r="B1846">
        <f>IF(A1846=0,0,VLOOKUP(A1846,入力ファイル!B:T,3,FALSE))</f>
        <v>0</v>
      </c>
      <c r="C1846" s="1" t="str">
        <f>IF(A1846=0,"",VLOOKUP(A1846,入力ファイル!B:T,4,FALSE))</f>
        <v/>
      </c>
      <c r="D1846" t="str">
        <f t="shared" si="56"/>
        <v/>
      </c>
      <c r="E1846" t="str">
        <f t="shared" si="57"/>
        <v/>
      </c>
      <c r="F1846">
        <f>IF(A1846=0,0,VLOOKUP(A1846,入力ファイル!B:T,5,FALSE))</f>
        <v>0</v>
      </c>
      <c r="G1846">
        <f>IF(A1846=0,0,VLOOKUP(VLOOKUP(A1846,入力ファイル!B:T,6,FALSE),vendors!A:E,5,FALSE))</f>
        <v>0</v>
      </c>
      <c r="H1846">
        <f>IF(A1846=0,0,VLOOKUP(A1846,入力ファイル!B:T,15,FALSE))</f>
        <v>0</v>
      </c>
      <c r="I1846" t="str">
        <f>IFERROR(VLOOKUP(A1846,subject_ids!A:B,2,FALSE),"")</f>
        <v/>
      </c>
      <c r="J1846">
        <f>IF(A1846=0,0,VLOOKUP(A1846,入力ファイル!B:T,17,FALSE))</f>
        <v>0</v>
      </c>
      <c r="K1846">
        <f>IF(A1846=0,0,VLOOKUP(A1846,入力ファイル!B:T,19,FALSE))</f>
        <v>0</v>
      </c>
    </row>
    <row r="1847" spans="1:11">
      <c r="A1847">
        <f>filter_input!E1847</f>
        <v>0</v>
      </c>
      <c r="B1847">
        <f>IF(A1847=0,0,VLOOKUP(A1847,入力ファイル!B:T,3,FALSE))</f>
        <v>0</v>
      </c>
      <c r="C1847" s="1" t="str">
        <f>IF(A1847=0,"",VLOOKUP(A1847,入力ファイル!B:T,4,FALSE))</f>
        <v/>
      </c>
      <c r="D1847" t="str">
        <f t="shared" si="56"/>
        <v/>
      </c>
      <c r="E1847" t="str">
        <f t="shared" si="57"/>
        <v/>
      </c>
      <c r="F1847">
        <f>IF(A1847=0,0,VLOOKUP(A1847,入力ファイル!B:T,5,FALSE))</f>
        <v>0</v>
      </c>
      <c r="G1847">
        <f>IF(A1847=0,0,VLOOKUP(VLOOKUP(A1847,入力ファイル!B:T,6,FALSE),vendors!A:E,5,FALSE))</f>
        <v>0</v>
      </c>
      <c r="H1847">
        <f>IF(A1847=0,0,VLOOKUP(A1847,入力ファイル!B:T,15,FALSE))</f>
        <v>0</v>
      </c>
      <c r="I1847" t="str">
        <f>IFERROR(VLOOKUP(A1847,subject_ids!A:B,2,FALSE),"")</f>
        <v/>
      </c>
      <c r="J1847">
        <f>IF(A1847=0,0,VLOOKUP(A1847,入力ファイル!B:T,17,FALSE))</f>
        <v>0</v>
      </c>
      <c r="K1847">
        <f>IF(A1847=0,0,VLOOKUP(A1847,入力ファイル!B:T,19,FALSE))</f>
        <v>0</v>
      </c>
    </row>
    <row r="1848" spans="1:11">
      <c r="A1848">
        <f>filter_input!E1848</f>
        <v>0</v>
      </c>
      <c r="B1848">
        <f>IF(A1848=0,0,VLOOKUP(A1848,入力ファイル!B:T,3,FALSE))</f>
        <v>0</v>
      </c>
      <c r="C1848" s="1" t="str">
        <f>IF(A1848=0,"",VLOOKUP(A1848,入力ファイル!B:T,4,FALSE))</f>
        <v/>
      </c>
      <c r="D1848" t="str">
        <f t="shared" si="56"/>
        <v/>
      </c>
      <c r="E1848" t="str">
        <f t="shared" si="57"/>
        <v/>
      </c>
      <c r="F1848">
        <f>IF(A1848=0,0,VLOOKUP(A1848,入力ファイル!B:T,5,FALSE))</f>
        <v>0</v>
      </c>
      <c r="G1848">
        <f>IF(A1848=0,0,VLOOKUP(VLOOKUP(A1848,入力ファイル!B:T,6,FALSE),vendors!A:E,5,FALSE))</f>
        <v>0</v>
      </c>
      <c r="H1848">
        <f>IF(A1848=0,0,VLOOKUP(A1848,入力ファイル!B:T,15,FALSE))</f>
        <v>0</v>
      </c>
      <c r="I1848" t="str">
        <f>IFERROR(VLOOKUP(A1848,subject_ids!A:B,2,FALSE),"")</f>
        <v/>
      </c>
      <c r="J1848">
        <f>IF(A1848=0,0,VLOOKUP(A1848,入力ファイル!B:T,17,FALSE))</f>
        <v>0</v>
      </c>
      <c r="K1848">
        <f>IF(A1848=0,0,VLOOKUP(A1848,入力ファイル!B:T,19,FALSE))</f>
        <v>0</v>
      </c>
    </row>
    <row r="1849" spans="1:11">
      <c r="A1849">
        <f>filter_input!E1849</f>
        <v>0</v>
      </c>
      <c r="B1849">
        <f>IF(A1849=0,0,VLOOKUP(A1849,入力ファイル!B:T,3,FALSE))</f>
        <v>0</v>
      </c>
      <c r="C1849" s="1" t="str">
        <f>IF(A1849=0,"",VLOOKUP(A1849,入力ファイル!B:T,4,FALSE))</f>
        <v/>
      </c>
      <c r="D1849" t="str">
        <f t="shared" si="56"/>
        <v/>
      </c>
      <c r="E1849" t="str">
        <f t="shared" si="57"/>
        <v/>
      </c>
      <c r="F1849">
        <f>IF(A1849=0,0,VLOOKUP(A1849,入力ファイル!B:T,5,FALSE))</f>
        <v>0</v>
      </c>
      <c r="G1849">
        <f>IF(A1849=0,0,VLOOKUP(VLOOKUP(A1849,入力ファイル!B:T,6,FALSE),vendors!A:E,5,FALSE))</f>
        <v>0</v>
      </c>
      <c r="H1849">
        <f>IF(A1849=0,0,VLOOKUP(A1849,入力ファイル!B:T,15,FALSE))</f>
        <v>0</v>
      </c>
      <c r="I1849" t="str">
        <f>IFERROR(VLOOKUP(A1849,subject_ids!A:B,2,FALSE),"")</f>
        <v/>
      </c>
      <c r="J1849">
        <f>IF(A1849=0,0,VLOOKUP(A1849,入力ファイル!B:T,17,FALSE))</f>
        <v>0</v>
      </c>
      <c r="K1849">
        <f>IF(A1849=0,0,VLOOKUP(A1849,入力ファイル!B:T,19,FALSE))</f>
        <v>0</v>
      </c>
    </row>
    <row r="1850" spans="1:11">
      <c r="A1850">
        <f>filter_input!E1850</f>
        <v>0</v>
      </c>
      <c r="B1850">
        <f>IF(A1850=0,0,VLOOKUP(A1850,入力ファイル!B:T,3,FALSE))</f>
        <v>0</v>
      </c>
      <c r="C1850" s="1" t="str">
        <f>IF(A1850=0,"",VLOOKUP(A1850,入力ファイル!B:T,4,FALSE))</f>
        <v/>
      </c>
      <c r="D1850" t="str">
        <f t="shared" si="56"/>
        <v/>
      </c>
      <c r="E1850" t="str">
        <f t="shared" si="57"/>
        <v/>
      </c>
      <c r="F1850">
        <f>IF(A1850=0,0,VLOOKUP(A1850,入力ファイル!B:T,5,FALSE))</f>
        <v>0</v>
      </c>
      <c r="G1850">
        <f>IF(A1850=0,0,VLOOKUP(VLOOKUP(A1850,入力ファイル!B:T,6,FALSE),vendors!A:E,5,FALSE))</f>
        <v>0</v>
      </c>
      <c r="H1850">
        <f>IF(A1850=0,0,VLOOKUP(A1850,入力ファイル!B:T,15,FALSE))</f>
        <v>0</v>
      </c>
      <c r="I1850" t="str">
        <f>IFERROR(VLOOKUP(A1850,subject_ids!A:B,2,FALSE),"")</f>
        <v/>
      </c>
      <c r="J1850">
        <f>IF(A1850=0,0,VLOOKUP(A1850,入力ファイル!B:T,17,FALSE))</f>
        <v>0</v>
      </c>
      <c r="K1850">
        <f>IF(A1850=0,0,VLOOKUP(A1850,入力ファイル!B:T,19,FALSE))</f>
        <v>0</v>
      </c>
    </row>
    <row r="1851" spans="1:11">
      <c r="A1851">
        <f>filter_input!E1851</f>
        <v>0</v>
      </c>
      <c r="B1851">
        <f>IF(A1851=0,0,VLOOKUP(A1851,入力ファイル!B:T,3,FALSE))</f>
        <v>0</v>
      </c>
      <c r="C1851" s="1" t="str">
        <f>IF(A1851=0,"",VLOOKUP(A1851,入力ファイル!B:T,4,FALSE))</f>
        <v/>
      </c>
      <c r="D1851" t="str">
        <f t="shared" si="56"/>
        <v/>
      </c>
      <c r="E1851" t="str">
        <f t="shared" si="57"/>
        <v/>
      </c>
      <c r="F1851">
        <f>IF(A1851=0,0,VLOOKUP(A1851,入力ファイル!B:T,5,FALSE))</f>
        <v>0</v>
      </c>
      <c r="G1851">
        <f>IF(A1851=0,0,VLOOKUP(VLOOKUP(A1851,入力ファイル!B:T,6,FALSE),vendors!A:E,5,FALSE))</f>
        <v>0</v>
      </c>
      <c r="H1851">
        <f>IF(A1851=0,0,VLOOKUP(A1851,入力ファイル!B:T,15,FALSE))</f>
        <v>0</v>
      </c>
      <c r="I1851" t="str">
        <f>IFERROR(VLOOKUP(A1851,subject_ids!A:B,2,FALSE),"")</f>
        <v/>
      </c>
      <c r="J1851">
        <f>IF(A1851=0,0,VLOOKUP(A1851,入力ファイル!B:T,17,FALSE))</f>
        <v>0</v>
      </c>
      <c r="K1851">
        <f>IF(A1851=0,0,VLOOKUP(A1851,入力ファイル!B:T,19,FALSE))</f>
        <v>0</v>
      </c>
    </row>
    <row r="1852" spans="1:11">
      <c r="A1852">
        <f>filter_input!E1852</f>
        <v>0</v>
      </c>
      <c r="B1852">
        <f>IF(A1852=0,0,VLOOKUP(A1852,入力ファイル!B:T,3,FALSE))</f>
        <v>0</v>
      </c>
      <c r="C1852" s="1" t="str">
        <f>IF(A1852=0,"",VLOOKUP(A1852,入力ファイル!B:T,4,FALSE))</f>
        <v/>
      </c>
      <c r="D1852" t="str">
        <f t="shared" si="56"/>
        <v/>
      </c>
      <c r="E1852" t="str">
        <f t="shared" si="57"/>
        <v/>
      </c>
      <c r="F1852">
        <f>IF(A1852=0,0,VLOOKUP(A1852,入力ファイル!B:T,5,FALSE))</f>
        <v>0</v>
      </c>
      <c r="G1852">
        <f>IF(A1852=0,0,VLOOKUP(VLOOKUP(A1852,入力ファイル!B:T,6,FALSE),vendors!A:E,5,FALSE))</f>
        <v>0</v>
      </c>
      <c r="H1852">
        <f>IF(A1852=0,0,VLOOKUP(A1852,入力ファイル!B:T,15,FALSE))</f>
        <v>0</v>
      </c>
      <c r="I1852" t="str">
        <f>IFERROR(VLOOKUP(A1852,subject_ids!A:B,2,FALSE),"")</f>
        <v/>
      </c>
      <c r="J1852">
        <f>IF(A1852=0,0,VLOOKUP(A1852,入力ファイル!B:T,17,FALSE))</f>
        <v>0</v>
      </c>
      <c r="K1852">
        <f>IF(A1852=0,0,VLOOKUP(A1852,入力ファイル!B:T,19,FALSE))</f>
        <v>0</v>
      </c>
    </row>
    <row r="1853" spans="1:11">
      <c r="A1853">
        <f>filter_input!E1853</f>
        <v>0</v>
      </c>
      <c r="B1853">
        <f>IF(A1853=0,0,VLOOKUP(A1853,入力ファイル!B:T,3,FALSE))</f>
        <v>0</v>
      </c>
      <c r="C1853" s="1" t="str">
        <f>IF(A1853=0,"",VLOOKUP(A1853,入力ファイル!B:T,4,FALSE))</f>
        <v/>
      </c>
      <c r="D1853" t="str">
        <f t="shared" si="56"/>
        <v/>
      </c>
      <c r="E1853" t="str">
        <f t="shared" si="57"/>
        <v/>
      </c>
      <c r="F1853">
        <f>IF(A1853=0,0,VLOOKUP(A1853,入力ファイル!B:T,5,FALSE))</f>
        <v>0</v>
      </c>
      <c r="G1853">
        <f>IF(A1853=0,0,VLOOKUP(VLOOKUP(A1853,入力ファイル!B:T,6,FALSE),vendors!A:E,5,FALSE))</f>
        <v>0</v>
      </c>
      <c r="H1853">
        <f>IF(A1853=0,0,VLOOKUP(A1853,入力ファイル!B:T,15,FALSE))</f>
        <v>0</v>
      </c>
      <c r="I1853" t="str">
        <f>IFERROR(VLOOKUP(A1853,subject_ids!A:B,2,FALSE),"")</f>
        <v/>
      </c>
      <c r="J1853">
        <f>IF(A1853=0,0,VLOOKUP(A1853,入力ファイル!B:T,17,FALSE))</f>
        <v>0</v>
      </c>
      <c r="K1853">
        <f>IF(A1853=0,0,VLOOKUP(A1853,入力ファイル!B:T,19,FALSE))</f>
        <v>0</v>
      </c>
    </row>
    <row r="1854" spans="1:11">
      <c r="A1854">
        <f>filter_input!E1854</f>
        <v>0</v>
      </c>
      <c r="B1854">
        <f>IF(A1854=0,0,VLOOKUP(A1854,入力ファイル!B:T,3,FALSE))</f>
        <v>0</v>
      </c>
      <c r="C1854" s="1" t="str">
        <f>IF(A1854=0,"",VLOOKUP(A1854,入力ファイル!B:T,4,FALSE))</f>
        <v/>
      </c>
      <c r="D1854" t="str">
        <f t="shared" si="56"/>
        <v/>
      </c>
      <c r="E1854" t="str">
        <f t="shared" si="57"/>
        <v/>
      </c>
      <c r="F1854">
        <f>IF(A1854=0,0,VLOOKUP(A1854,入力ファイル!B:T,5,FALSE))</f>
        <v>0</v>
      </c>
      <c r="G1854">
        <f>IF(A1854=0,0,VLOOKUP(VLOOKUP(A1854,入力ファイル!B:T,6,FALSE),vendors!A:E,5,FALSE))</f>
        <v>0</v>
      </c>
      <c r="H1854">
        <f>IF(A1854=0,0,VLOOKUP(A1854,入力ファイル!B:T,15,FALSE))</f>
        <v>0</v>
      </c>
      <c r="I1854" t="str">
        <f>IFERROR(VLOOKUP(A1854,subject_ids!A:B,2,FALSE),"")</f>
        <v/>
      </c>
      <c r="J1854">
        <f>IF(A1854=0,0,VLOOKUP(A1854,入力ファイル!B:T,17,FALSE))</f>
        <v>0</v>
      </c>
      <c r="K1854">
        <f>IF(A1854=0,0,VLOOKUP(A1854,入力ファイル!B:T,19,FALSE))</f>
        <v>0</v>
      </c>
    </row>
    <row r="1855" spans="1:11">
      <c r="A1855">
        <f>filter_input!E1855</f>
        <v>0</v>
      </c>
      <c r="B1855">
        <f>IF(A1855=0,0,VLOOKUP(A1855,入力ファイル!B:T,3,FALSE))</f>
        <v>0</v>
      </c>
      <c r="C1855" s="1" t="str">
        <f>IF(A1855=0,"",VLOOKUP(A1855,入力ファイル!B:T,4,FALSE))</f>
        <v/>
      </c>
      <c r="D1855" t="str">
        <f t="shared" si="56"/>
        <v/>
      </c>
      <c r="E1855" t="str">
        <f t="shared" si="57"/>
        <v/>
      </c>
      <c r="F1855">
        <f>IF(A1855=0,0,VLOOKUP(A1855,入力ファイル!B:T,5,FALSE))</f>
        <v>0</v>
      </c>
      <c r="G1855">
        <f>IF(A1855=0,0,VLOOKUP(VLOOKUP(A1855,入力ファイル!B:T,6,FALSE),vendors!A:E,5,FALSE))</f>
        <v>0</v>
      </c>
      <c r="H1855">
        <f>IF(A1855=0,0,VLOOKUP(A1855,入力ファイル!B:T,15,FALSE))</f>
        <v>0</v>
      </c>
      <c r="I1855" t="str">
        <f>IFERROR(VLOOKUP(A1855,subject_ids!A:B,2,FALSE),"")</f>
        <v/>
      </c>
      <c r="J1855">
        <f>IF(A1855=0,0,VLOOKUP(A1855,入力ファイル!B:T,17,FALSE))</f>
        <v>0</v>
      </c>
      <c r="K1855">
        <f>IF(A1855=0,0,VLOOKUP(A1855,入力ファイル!B:T,19,FALSE))</f>
        <v>0</v>
      </c>
    </row>
    <row r="1856" spans="1:11">
      <c r="A1856">
        <f>filter_input!E1856</f>
        <v>0</v>
      </c>
      <c r="B1856">
        <f>IF(A1856=0,0,VLOOKUP(A1856,入力ファイル!B:T,3,FALSE))</f>
        <v>0</v>
      </c>
      <c r="C1856" s="1" t="str">
        <f>IF(A1856=0,"",VLOOKUP(A1856,入力ファイル!B:T,4,FALSE))</f>
        <v/>
      </c>
      <c r="D1856" t="str">
        <f t="shared" si="56"/>
        <v/>
      </c>
      <c r="E1856" t="str">
        <f t="shared" si="57"/>
        <v/>
      </c>
      <c r="F1856">
        <f>IF(A1856=0,0,VLOOKUP(A1856,入力ファイル!B:T,5,FALSE))</f>
        <v>0</v>
      </c>
      <c r="G1856">
        <f>IF(A1856=0,0,VLOOKUP(VLOOKUP(A1856,入力ファイル!B:T,6,FALSE),vendors!A:E,5,FALSE))</f>
        <v>0</v>
      </c>
      <c r="H1856">
        <f>IF(A1856=0,0,VLOOKUP(A1856,入力ファイル!B:T,15,FALSE))</f>
        <v>0</v>
      </c>
      <c r="I1856" t="str">
        <f>IFERROR(VLOOKUP(A1856,subject_ids!A:B,2,FALSE),"")</f>
        <v/>
      </c>
      <c r="J1856">
        <f>IF(A1856=0,0,VLOOKUP(A1856,入力ファイル!B:T,17,FALSE))</f>
        <v>0</v>
      </c>
      <c r="K1856">
        <f>IF(A1856=0,0,VLOOKUP(A1856,入力ファイル!B:T,19,FALSE))</f>
        <v>0</v>
      </c>
    </row>
    <row r="1857" spans="1:11">
      <c r="A1857">
        <f>filter_input!E1857</f>
        <v>0</v>
      </c>
      <c r="B1857">
        <f>IF(A1857=0,0,VLOOKUP(A1857,入力ファイル!B:T,3,FALSE))</f>
        <v>0</v>
      </c>
      <c r="C1857" s="1" t="str">
        <f>IF(A1857=0,"",VLOOKUP(A1857,入力ファイル!B:T,4,FALSE))</f>
        <v/>
      </c>
      <c r="D1857" t="str">
        <f t="shared" si="56"/>
        <v/>
      </c>
      <c r="E1857" t="str">
        <f t="shared" si="57"/>
        <v/>
      </c>
      <c r="F1857">
        <f>IF(A1857=0,0,VLOOKUP(A1857,入力ファイル!B:T,5,FALSE))</f>
        <v>0</v>
      </c>
      <c r="G1857">
        <f>IF(A1857=0,0,VLOOKUP(VLOOKUP(A1857,入力ファイル!B:T,6,FALSE),vendors!A:E,5,FALSE))</f>
        <v>0</v>
      </c>
      <c r="H1857">
        <f>IF(A1857=0,0,VLOOKUP(A1857,入力ファイル!B:T,15,FALSE))</f>
        <v>0</v>
      </c>
      <c r="I1857" t="str">
        <f>IFERROR(VLOOKUP(A1857,subject_ids!A:B,2,FALSE),"")</f>
        <v/>
      </c>
      <c r="J1857">
        <f>IF(A1857=0,0,VLOOKUP(A1857,入力ファイル!B:T,17,FALSE))</f>
        <v>0</v>
      </c>
      <c r="K1857">
        <f>IF(A1857=0,0,VLOOKUP(A1857,入力ファイル!B:T,19,FALSE))</f>
        <v>0</v>
      </c>
    </row>
    <row r="1858" spans="1:11">
      <c r="A1858">
        <f>filter_input!E1858</f>
        <v>0</v>
      </c>
      <c r="B1858">
        <f>IF(A1858=0,0,VLOOKUP(A1858,入力ファイル!B:T,3,FALSE))</f>
        <v>0</v>
      </c>
      <c r="C1858" s="1" t="str">
        <f>IF(A1858=0,"",VLOOKUP(A1858,入力ファイル!B:T,4,FALSE))</f>
        <v/>
      </c>
      <c r="D1858" t="str">
        <f t="shared" si="56"/>
        <v/>
      </c>
      <c r="E1858" t="str">
        <f t="shared" si="57"/>
        <v/>
      </c>
      <c r="F1858">
        <f>IF(A1858=0,0,VLOOKUP(A1858,入力ファイル!B:T,5,FALSE))</f>
        <v>0</v>
      </c>
      <c r="G1858">
        <f>IF(A1858=0,0,VLOOKUP(VLOOKUP(A1858,入力ファイル!B:T,6,FALSE),vendors!A:E,5,FALSE))</f>
        <v>0</v>
      </c>
      <c r="H1858">
        <f>IF(A1858=0,0,VLOOKUP(A1858,入力ファイル!B:T,15,FALSE))</f>
        <v>0</v>
      </c>
      <c r="I1858" t="str">
        <f>IFERROR(VLOOKUP(A1858,subject_ids!A:B,2,FALSE),"")</f>
        <v/>
      </c>
      <c r="J1858">
        <f>IF(A1858=0,0,VLOOKUP(A1858,入力ファイル!B:T,17,FALSE))</f>
        <v>0</v>
      </c>
      <c r="K1858">
        <f>IF(A1858=0,0,VLOOKUP(A1858,入力ファイル!B:T,19,FALSE))</f>
        <v>0</v>
      </c>
    </row>
    <row r="1859" spans="1:11">
      <c r="A1859">
        <f>filter_input!E1859</f>
        <v>0</v>
      </c>
      <c r="B1859">
        <f>IF(A1859=0,0,VLOOKUP(A1859,入力ファイル!B:T,3,FALSE))</f>
        <v>0</v>
      </c>
      <c r="C1859" s="1" t="str">
        <f>IF(A1859=0,"",VLOOKUP(A1859,入力ファイル!B:T,4,FALSE))</f>
        <v/>
      </c>
      <c r="D1859" t="str">
        <f t="shared" ref="D1859:D1922" si="58">IF(A1859=0,"",YEAR(C1859))</f>
        <v/>
      </c>
      <c r="E1859" t="str">
        <f t="shared" ref="E1859:E1922" si="59">IF(A1859=0,"",INT(C1859*10000))</f>
        <v/>
      </c>
      <c r="F1859">
        <f>IF(A1859=0,0,VLOOKUP(A1859,入力ファイル!B:T,5,FALSE))</f>
        <v>0</v>
      </c>
      <c r="G1859">
        <f>IF(A1859=0,0,VLOOKUP(VLOOKUP(A1859,入力ファイル!B:T,6,FALSE),vendors!A:E,5,FALSE))</f>
        <v>0</v>
      </c>
      <c r="H1859">
        <f>IF(A1859=0,0,VLOOKUP(A1859,入力ファイル!B:T,15,FALSE))</f>
        <v>0</v>
      </c>
      <c r="I1859" t="str">
        <f>IFERROR(VLOOKUP(A1859,subject_ids!A:B,2,FALSE),"")</f>
        <v/>
      </c>
      <c r="J1859">
        <f>IF(A1859=0,0,VLOOKUP(A1859,入力ファイル!B:T,17,FALSE))</f>
        <v>0</v>
      </c>
      <c r="K1859">
        <f>IF(A1859=0,0,VLOOKUP(A1859,入力ファイル!B:T,19,FALSE))</f>
        <v>0</v>
      </c>
    </row>
    <row r="1860" spans="1:11">
      <c r="A1860">
        <f>filter_input!E1860</f>
        <v>0</v>
      </c>
      <c r="B1860">
        <f>IF(A1860=0,0,VLOOKUP(A1860,入力ファイル!B:T,3,FALSE))</f>
        <v>0</v>
      </c>
      <c r="C1860" s="1" t="str">
        <f>IF(A1860=0,"",VLOOKUP(A1860,入力ファイル!B:T,4,FALSE))</f>
        <v/>
      </c>
      <c r="D1860" t="str">
        <f t="shared" si="58"/>
        <v/>
      </c>
      <c r="E1860" t="str">
        <f t="shared" si="59"/>
        <v/>
      </c>
      <c r="F1860">
        <f>IF(A1860=0,0,VLOOKUP(A1860,入力ファイル!B:T,5,FALSE))</f>
        <v>0</v>
      </c>
      <c r="G1860">
        <f>IF(A1860=0,0,VLOOKUP(VLOOKUP(A1860,入力ファイル!B:T,6,FALSE),vendors!A:E,5,FALSE))</f>
        <v>0</v>
      </c>
      <c r="H1860">
        <f>IF(A1860=0,0,VLOOKUP(A1860,入力ファイル!B:T,15,FALSE))</f>
        <v>0</v>
      </c>
      <c r="I1860" t="str">
        <f>IFERROR(VLOOKUP(A1860,subject_ids!A:B,2,FALSE),"")</f>
        <v/>
      </c>
      <c r="J1860">
        <f>IF(A1860=0,0,VLOOKUP(A1860,入力ファイル!B:T,17,FALSE))</f>
        <v>0</v>
      </c>
      <c r="K1860">
        <f>IF(A1860=0,0,VLOOKUP(A1860,入力ファイル!B:T,19,FALSE))</f>
        <v>0</v>
      </c>
    </row>
    <row r="1861" spans="1:11">
      <c r="A1861">
        <f>filter_input!E1861</f>
        <v>0</v>
      </c>
      <c r="B1861">
        <f>IF(A1861=0,0,VLOOKUP(A1861,入力ファイル!B:T,3,FALSE))</f>
        <v>0</v>
      </c>
      <c r="C1861" s="1" t="str">
        <f>IF(A1861=0,"",VLOOKUP(A1861,入力ファイル!B:T,4,FALSE))</f>
        <v/>
      </c>
      <c r="D1861" t="str">
        <f t="shared" si="58"/>
        <v/>
      </c>
      <c r="E1861" t="str">
        <f t="shared" si="59"/>
        <v/>
      </c>
      <c r="F1861">
        <f>IF(A1861=0,0,VLOOKUP(A1861,入力ファイル!B:T,5,FALSE))</f>
        <v>0</v>
      </c>
      <c r="G1861">
        <f>IF(A1861=0,0,VLOOKUP(VLOOKUP(A1861,入力ファイル!B:T,6,FALSE),vendors!A:E,5,FALSE))</f>
        <v>0</v>
      </c>
      <c r="H1861">
        <f>IF(A1861=0,0,VLOOKUP(A1861,入力ファイル!B:T,15,FALSE))</f>
        <v>0</v>
      </c>
      <c r="I1861" t="str">
        <f>IFERROR(VLOOKUP(A1861,subject_ids!A:B,2,FALSE),"")</f>
        <v/>
      </c>
      <c r="J1861">
        <f>IF(A1861=0,0,VLOOKUP(A1861,入力ファイル!B:T,17,FALSE))</f>
        <v>0</v>
      </c>
      <c r="K1861">
        <f>IF(A1861=0,0,VLOOKUP(A1861,入力ファイル!B:T,19,FALSE))</f>
        <v>0</v>
      </c>
    </row>
    <row r="1862" spans="1:11">
      <c r="A1862">
        <f>filter_input!E1862</f>
        <v>0</v>
      </c>
      <c r="B1862">
        <f>IF(A1862=0,0,VLOOKUP(A1862,入力ファイル!B:T,3,FALSE))</f>
        <v>0</v>
      </c>
      <c r="C1862" s="1" t="str">
        <f>IF(A1862=0,"",VLOOKUP(A1862,入力ファイル!B:T,4,FALSE))</f>
        <v/>
      </c>
      <c r="D1862" t="str">
        <f t="shared" si="58"/>
        <v/>
      </c>
      <c r="E1862" t="str">
        <f t="shared" si="59"/>
        <v/>
      </c>
      <c r="F1862">
        <f>IF(A1862=0,0,VLOOKUP(A1862,入力ファイル!B:T,5,FALSE))</f>
        <v>0</v>
      </c>
      <c r="G1862">
        <f>IF(A1862=0,0,VLOOKUP(VLOOKUP(A1862,入力ファイル!B:T,6,FALSE),vendors!A:E,5,FALSE))</f>
        <v>0</v>
      </c>
      <c r="H1862">
        <f>IF(A1862=0,0,VLOOKUP(A1862,入力ファイル!B:T,15,FALSE))</f>
        <v>0</v>
      </c>
      <c r="I1862" t="str">
        <f>IFERROR(VLOOKUP(A1862,subject_ids!A:B,2,FALSE),"")</f>
        <v/>
      </c>
      <c r="J1862">
        <f>IF(A1862=0,0,VLOOKUP(A1862,入力ファイル!B:T,17,FALSE))</f>
        <v>0</v>
      </c>
      <c r="K1862">
        <f>IF(A1862=0,0,VLOOKUP(A1862,入力ファイル!B:T,19,FALSE))</f>
        <v>0</v>
      </c>
    </row>
    <row r="1863" spans="1:11">
      <c r="A1863">
        <f>filter_input!E1863</f>
        <v>0</v>
      </c>
      <c r="B1863">
        <f>IF(A1863=0,0,VLOOKUP(A1863,入力ファイル!B:T,3,FALSE))</f>
        <v>0</v>
      </c>
      <c r="C1863" s="1" t="str">
        <f>IF(A1863=0,"",VLOOKUP(A1863,入力ファイル!B:T,4,FALSE))</f>
        <v/>
      </c>
      <c r="D1863" t="str">
        <f t="shared" si="58"/>
        <v/>
      </c>
      <c r="E1863" t="str">
        <f t="shared" si="59"/>
        <v/>
      </c>
      <c r="F1863">
        <f>IF(A1863=0,0,VLOOKUP(A1863,入力ファイル!B:T,5,FALSE))</f>
        <v>0</v>
      </c>
      <c r="G1863">
        <f>IF(A1863=0,0,VLOOKUP(VLOOKUP(A1863,入力ファイル!B:T,6,FALSE),vendors!A:E,5,FALSE))</f>
        <v>0</v>
      </c>
      <c r="H1863">
        <f>IF(A1863=0,0,VLOOKUP(A1863,入力ファイル!B:T,15,FALSE))</f>
        <v>0</v>
      </c>
      <c r="I1863" t="str">
        <f>IFERROR(VLOOKUP(A1863,subject_ids!A:B,2,FALSE),"")</f>
        <v/>
      </c>
      <c r="J1863">
        <f>IF(A1863=0,0,VLOOKUP(A1863,入力ファイル!B:T,17,FALSE))</f>
        <v>0</v>
      </c>
      <c r="K1863">
        <f>IF(A1863=0,0,VLOOKUP(A1863,入力ファイル!B:T,19,FALSE))</f>
        <v>0</v>
      </c>
    </row>
    <row r="1864" spans="1:11">
      <c r="A1864">
        <f>filter_input!E1864</f>
        <v>0</v>
      </c>
      <c r="B1864">
        <f>IF(A1864=0,0,VLOOKUP(A1864,入力ファイル!B:T,3,FALSE))</f>
        <v>0</v>
      </c>
      <c r="C1864" s="1" t="str">
        <f>IF(A1864=0,"",VLOOKUP(A1864,入力ファイル!B:T,4,FALSE))</f>
        <v/>
      </c>
      <c r="D1864" t="str">
        <f t="shared" si="58"/>
        <v/>
      </c>
      <c r="E1864" t="str">
        <f t="shared" si="59"/>
        <v/>
      </c>
      <c r="F1864">
        <f>IF(A1864=0,0,VLOOKUP(A1864,入力ファイル!B:T,5,FALSE))</f>
        <v>0</v>
      </c>
      <c r="G1864">
        <f>IF(A1864=0,0,VLOOKUP(VLOOKUP(A1864,入力ファイル!B:T,6,FALSE),vendors!A:E,5,FALSE))</f>
        <v>0</v>
      </c>
      <c r="H1864">
        <f>IF(A1864=0,0,VLOOKUP(A1864,入力ファイル!B:T,15,FALSE))</f>
        <v>0</v>
      </c>
      <c r="I1864" t="str">
        <f>IFERROR(VLOOKUP(A1864,subject_ids!A:B,2,FALSE),"")</f>
        <v/>
      </c>
      <c r="J1864">
        <f>IF(A1864=0,0,VLOOKUP(A1864,入力ファイル!B:T,17,FALSE))</f>
        <v>0</v>
      </c>
      <c r="K1864">
        <f>IF(A1864=0,0,VLOOKUP(A1864,入力ファイル!B:T,19,FALSE))</f>
        <v>0</v>
      </c>
    </row>
    <row r="1865" spans="1:11">
      <c r="A1865">
        <f>filter_input!E1865</f>
        <v>0</v>
      </c>
      <c r="B1865">
        <f>IF(A1865=0,0,VLOOKUP(A1865,入力ファイル!B:T,3,FALSE))</f>
        <v>0</v>
      </c>
      <c r="C1865" s="1" t="str">
        <f>IF(A1865=0,"",VLOOKUP(A1865,入力ファイル!B:T,4,FALSE))</f>
        <v/>
      </c>
      <c r="D1865" t="str">
        <f t="shared" si="58"/>
        <v/>
      </c>
      <c r="E1865" t="str">
        <f t="shared" si="59"/>
        <v/>
      </c>
      <c r="F1865">
        <f>IF(A1865=0,0,VLOOKUP(A1865,入力ファイル!B:T,5,FALSE))</f>
        <v>0</v>
      </c>
      <c r="G1865">
        <f>IF(A1865=0,0,VLOOKUP(VLOOKUP(A1865,入力ファイル!B:T,6,FALSE),vendors!A:E,5,FALSE))</f>
        <v>0</v>
      </c>
      <c r="H1865">
        <f>IF(A1865=0,0,VLOOKUP(A1865,入力ファイル!B:T,15,FALSE))</f>
        <v>0</v>
      </c>
      <c r="I1865" t="str">
        <f>IFERROR(VLOOKUP(A1865,subject_ids!A:B,2,FALSE),"")</f>
        <v/>
      </c>
      <c r="J1865">
        <f>IF(A1865=0,0,VLOOKUP(A1865,入力ファイル!B:T,17,FALSE))</f>
        <v>0</v>
      </c>
      <c r="K1865">
        <f>IF(A1865=0,0,VLOOKUP(A1865,入力ファイル!B:T,19,FALSE))</f>
        <v>0</v>
      </c>
    </row>
    <row r="1866" spans="1:11">
      <c r="A1866">
        <f>filter_input!E1866</f>
        <v>0</v>
      </c>
      <c r="B1866">
        <f>IF(A1866=0,0,VLOOKUP(A1866,入力ファイル!B:T,3,FALSE))</f>
        <v>0</v>
      </c>
      <c r="C1866" s="1" t="str">
        <f>IF(A1866=0,"",VLOOKUP(A1866,入力ファイル!B:T,4,FALSE))</f>
        <v/>
      </c>
      <c r="D1866" t="str">
        <f t="shared" si="58"/>
        <v/>
      </c>
      <c r="E1866" t="str">
        <f t="shared" si="59"/>
        <v/>
      </c>
      <c r="F1866">
        <f>IF(A1866=0,0,VLOOKUP(A1866,入力ファイル!B:T,5,FALSE))</f>
        <v>0</v>
      </c>
      <c r="G1866">
        <f>IF(A1866=0,0,VLOOKUP(VLOOKUP(A1866,入力ファイル!B:T,6,FALSE),vendors!A:E,5,FALSE))</f>
        <v>0</v>
      </c>
      <c r="H1866">
        <f>IF(A1866=0,0,VLOOKUP(A1866,入力ファイル!B:T,15,FALSE))</f>
        <v>0</v>
      </c>
      <c r="I1866" t="str">
        <f>IFERROR(VLOOKUP(A1866,subject_ids!A:B,2,FALSE),"")</f>
        <v/>
      </c>
      <c r="J1866">
        <f>IF(A1866=0,0,VLOOKUP(A1866,入力ファイル!B:T,17,FALSE))</f>
        <v>0</v>
      </c>
      <c r="K1866">
        <f>IF(A1866=0,0,VLOOKUP(A1866,入力ファイル!B:T,19,FALSE))</f>
        <v>0</v>
      </c>
    </row>
    <row r="1867" spans="1:11">
      <c r="A1867">
        <f>filter_input!E1867</f>
        <v>0</v>
      </c>
      <c r="B1867">
        <f>IF(A1867=0,0,VLOOKUP(A1867,入力ファイル!B:T,3,FALSE))</f>
        <v>0</v>
      </c>
      <c r="C1867" s="1" t="str">
        <f>IF(A1867=0,"",VLOOKUP(A1867,入力ファイル!B:T,4,FALSE))</f>
        <v/>
      </c>
      <c r="D1867" t="str">
        <f t="shared" si="58"/>
        <v/>
      </c>
      <c r="E1867" t="str">
        <f t="shared" si="59"/>
        <v/>
      </c>
      <c r="F1867">
        <f>IF(A1867=0,0,VLOOKUP(A1867,入力ファイル!B:T,5,FALSE))</f>
        <v>0</v>
      </c>
      <c r="G1867">
        <f>IF(A1867=0,0,VLOOKUP(VLOOKUP(A1867,入力ファイル!B:T,6,FALSE),vendors!A:E,5,FALSE))</f>
        <v>0</v>
      </c>
      <c r="H1867">
        <f>IF(A1867=0,0,VLOOKUP(A1867,入力ファイル!B:T,15,FALSE))</f>
        <v>0</v>
      </c>
      <c r="I1867" t="str">
        <f>IFERROR(VLOOKUP(A1867,subject_ids!A:B,2,FALSE),"")</f>
        <v/>
      </c>
      <c r="J1867">
        <f>IF(A1867=0,0,VLOOKUP(A1867,入力ファイル!B:T,17,FALSE))</f>
        <v>0</v>
      </c>
      <c r="K1867">
        <f>IF(A1867=0,0,VLOOKUP(A1867,入力ファイル!B:T,19,FALSE))</f>
        <v>0</v>
      </c>
    </row>
    <row r="1868" spans="1:11">
      <c r="A1868">
        <f>filter_input!E1868</f>
        <v>0</v>
      </c>
      <c r="B1868">
        <f>IF(A1868=0,0,VLOOKUP(A1868,入力ファイル!B:T,3,FALSE))</f>
        <v>0</v>
      </c>
      <c r="C1868" s="1" t="str">
        <f>IF(A1868=0,"",VLOOKUP(A1868,入力ファイル!B:T,4,FALSE))</f>
        <v/>
      </c>
      <c r="D1868" t="str">
        <f t="shared" si="58"/>
        <v/>
      </c>
      <c r="E1868" t="str">
        <f t="shared" si="59"/>
        <v/>
      </c>
      <c r="F1868">
        <f>IF(A1868=0,0,VLOOKUP(A1868,入力ファイル!B:T,5,FALSE))</f>
        <v>0</v>
      </c>
      <c r="G1868">
        <f>IF(A1868=0,0,VLOOKUP(VLOOKUP(A1868,入力ファイル!B:T,6,FALSE),vendors!A:E,5,FALSE))</f>
        <v>0</v>
      </c>
      <c r="H1868">
        <f>IF(A1868=0,0,VLOOKUP(A1868,入力ファイル!B:T,15,FALSE))</f>
        <v>0</v>
      </c>
      <c r="I1868" t="str">
        <f>IFERROR(VLOOKUP(A1868,subject_ids!A:B,2,FALSE),"")</f>
        <v/>
      </c>
      <c r="J1868">
        <f>IF(A1868=0,0,VLOOKUP(A1868,入力ファイル!B:T,17,FALSE))</f>
        <v>0</v>
      </c>
      <c r="K1868">
        <f>IF(A1868=0,0,VLOOKUP(A1868,入力ファイル!B:T,19,FALSE))</f>
        <v>0</v>
      </c>
    </row>
    <row r="1869" spans="1:11">
      <c r="A1869">
        <f>filter_input!E1869</f>
        <v>0</v>
      </c>
      <c r="B1869">
        <f>IF(A1869=0,0,VLOOKUP(A1869,入力ファイル!B:T,3,FALSE))</f>
        <v>0</v>
      </c>
      <c r="C1869" s="1" t="str">
        <f>IF(A1869=0,"",VLOOKUP(A1869,入力ファイル!B:T,4,FALSE))</f>
        <v/>
      </c>
      <c r="D1869" t="str">
        <f t="shared" si="58"/>
        <v/>
      </c>
      <c r="E1869" t="str">
        <f t="shared" si="59"/>
        <v/>
      </c>
      <c r="F1869">
        <f>IF(A1869=0,0,VLOOKUP(A1869,入力ファイル!B:T,5,FALSE))</f>
        <v>0</v>
      </c>
      <c r="G1869">
        <f>IF(A1869=0,0,VLOOKUP(VLOOKUP(A1869,入力ファイル!B:T,6,FALSE),vendors!A:E,5,FALSE))</f>
        <v>0</v>
      </c>
      <c r="H1869">
        <f>IF(A1869=0,0,VLOOKUP(A1869,入力ファイル!B:T,15,FALSE))</f>
        <v>0</v>
      </c>
      <c r="I1869" t="str">
        <f>IFERROR(VLOOKUP(A1869,subject_ids!A:B,2,FALSE),"")</f>
        <v/>
      </c>
      <c r="J1869">
        <f>IF(A1869=0,0,VLOOKUP(A1869,入力ファイル!B:T,17,FALSE))</f>
        <v>0</v>
      </c>
      <c r="K1869">
        <f>IF(A1869=0,0,VLOOKUP(A1869,入力ファイル!B:T,19,FALSE))</f>
        <v>0</v>
      </c>
    </row>
    <row r="1870" spans="1:11">
      <c r="A1870">
        <f>filter_input!E1870</f>
        <v>0</v>
      </c>
      <c r="B1870">
        <f>IF(A1870=0,0,VLOOKUP(A1870,入力ファイル!B:T,3,FALSE))</f>
        <v>0</v>
      </c>
      <c r="C1870" s="1" t="str">
        <f>IF(A1870=0,"",VLOOKUP(A1870,入力ファイル!B:T,4,FALSE))</f>
        <v/>
      </c>
      <c r="D1870" t="str">
        <f t="shared" si="58"/>
        <v/>
      </c>
      <c r="E1870" t="str">
        <f t="shared" si="59"/>
        <v/>
      </c>
      <c r="F1870">
        <f>IF(A1870=0,0,VLOOKUP(A1870,入力ファイル!B:T,5,FALSE))</f>
        <v>0</v>
      </c>
      <c r="G1870">
        <f>IF(A1870=0,0,VLOOKUP(VLOOKUP(A1870,入力ファイル!B:T,6,FALSE),vendors!A:E,5,FALSE))</f>
        <v>0</v>
      </c>
      <c r="H1870">
        <f>IF(A1870=0,0,VLOOKUP(A1870,入力ファイル!B:T,15,FALSE))</f>
        <v>0</v>
      </c>
      <c r="I1870" t="str">
        <f>IFERROR(VLOOKUP(A1870,subject_ids!A:B,2,FALSE),"")</f>
        <v/>
      </c>
      <c r="J1870">
        <f>IF(A1870=0,0,VLOOKUP(A1870,入力ファイル!B:T,17,FALSE))</f>
        <v>0</v>
      </c>
      <c r="K1870">
        <f>IF(A1870=0,0,VLOOKUP(A1870,入力ファイル!B:T,19,FALSE))</f>
        <v>0</v>
      </c>
    </row>
    <row r="1871" spans="1:11">
      <c r="A1871">
        <f>filter_input!E1871</f>
        <v>0</v>
      </c>
      <c r="B1871">
        <f>IF(A1871=0,0,VLOOKUP(A1871,入力ファイル!B:T,3,FALSE))</f>
        <v>0</v>
      </c>
      <c r="C1871" s="1" t="str">
        <f>IF(A1871=0,"",VLOOKUP(A1871,入力ファイル!B:T,4,FALSE))</f>
        <v/>
      </c>
      <c r="D1871" t="str">
        <f t="shared" si="58"/>
        <v/>
      </c>
      <c r="E1871" t="str">
        <f t="shared" si="59"/>
        <v/>
      </c>
      <c r="F1871">
        <f>IF(A1871=0,0,VLOOKUP(A1871,入力ファイル!B:T,5,FALSE))</f>
        <v>0</v>
      </c>
      <c r="G1871">
        <f>IF(A1871=0,0,VLOOKUP(VLOOKUP(A1871,入力ファイル!B:T,6,FALSE),vendors!A:E,5,FALSE))</f>
        <v>0</v>
      </c>
      <c r="H1871">
        <f>IF(A1871=0,0,VLOOKUP(A1871,入力ファイル!B:T,15,FALSE))</f>
        <v>0</v>
      </c>
      <c r="I1871" t="str">
        <f>IFERROR(VLOOKUP(A1871,subject_ids!A:B,2,FALSE),"")</f>
        <v/>
      </c>
      <c r="J1871">
        <f>IF(A1871=0,0,VLOOKUP(A1871,入力ファイル!B:T,17,FALSE))</f>
        <v>0</v>
      </c>
      <c r="K1871">
        <f>IF(A1871=0,0,VLOOKUP(A1871,入力ファイル!B:T,19,FALSE))</f>
        <v>0</v>
      </c>
    </row>
    <row r="1872" spans="1:11">
      <c r="A1872">
        <f>filter_input!E1872</f>
        <v>0</v>
      </c>
      <c r="B1872">
        <f>IF(A1872=0,0,VLOOKUP(A1872,入力ファイル!B:T,3,FALSE))</f>
        <v>0</v>
      </c>
      <c r="C1872" s="1" t="str">
        <f>IF(A1872=0,"",VLOOKUP(A1872,入力ファイル!B:T,4,FALSE))</f>
        <v/>
      </c>
      <c r="D1872" t="str">
        <f t="shared" si="58"/>
        <v/>
      </c>
      <c r="E1872" t="str">
        <f t="shared" si="59"/>
        <v/>
      </c>
      <c r="F1872">
        <f>IF(A1872=0,0,VLOOKUP(A1872,入力ファイル!B:T,5,FALSE))</f>
        <v>0</v>
      </c>
      <c r="G1872">
        <f>IF(A1872=0,0,VLOOKUP(VLOOKUP(A1872,入力ファイル!B:T,6,FALSE),vendors!A:E,5,FALSE))</f>
        <v>0</v>
      </c>
      <c r="H1872">
        <f>IF(A1872=0,0,VLOOKUP(A1872,入力ファイル!B:T,15,FALSE))</f>
        <v>0</v>
      </c>
      <c r="I1872" t="str">
        <f>IFERROR(VLOOKUP(A1872,subject_ids!A:B,2,FALSE),"")</f>
        <v/>
      </c>
      <c r="J1872">
        <f>IF(A1872=0,0,VLOOKUP(A1872,入力ファイル!B:T,17,FALSE))</f>
        <v>0</v>
      </c>
      <c r="K1872">
        <f>IF(A1872=0,0,VLOOKUP(A1872,入力ファイル!B:T,19,FALSE))</f>
        <v>0</v>
      </c>
    </row>
    <row r="1873" spans="1:11">
      <c r="A1873">
        <f>filter_input!E1873</f>
        <v>0</v>
      </c>
      <c r="B1873">
        <f>IF(A1873=0,0,VLOOKUP(A1873,入力ファイル!B:T,3,FALSE))</f>
        <v>0</v>
      </c>
      <c r="C1873" s="1" t="str">
        <f>IF(A1873=0,"",VLOOKUP(A1873,入力ファイル!B:T,4,FALSE))</f>
        <v/>
      </c>
      <c r="D1873" t="str">
        <f t="shared" si="58"/>
        <v/>
      </c>
      <c r="E1873" t="str">
        <f t="shared" si="59"/>
        <v/>
      </c>
      <c r="F1873">
        <f>IF(A1873=0,0,VLOOKUP(A1873,入力ファイル!B:T,5,FALSE))</f>
        <v>0</v>
      </c>
      <c r="G1873">
        <f>IF(A1873=0,0,VLOOKUP(VLOOKUP(A1873,入力ファイル!B:T,6,FALSE),vendors!A:E,5,FALSE))</f>
        <v>0</v>
      </c>
      <c r="H1873">
        <f>IF(A1873=0,0,VLOOKUP(A1873,入力ファイル!B:T,15,FALSE))</f>
        <v>0</v>
      </c>
      <c r="I1873" t="str">
        <f>IFERROR(VLOOKUP(A1873,subject_ids!A:B,2,FALSE),"")</f>
        <v/>
      </c>
      <c r="J1873">
        <f>IF(A1873=0,0,VLOOKUP(A1873,入力ファイル!B:T,17,FALSE))</f>
        <v>0</v>
      </c>
      <c r="K1873">
        <f>IF(A1873=0,0,VLOOKUP(A1873,入力ファイル!B:T,19,FALSE))</f>
        <v>0</v>
      </c>
    </row>
    <row r="1874" spans="1:11">
      <c r="A1874">
        <f>filter_input!E1874</f>
        <v>0</v>
      </c>
      <c r="B1874">
        <f>IF(A1874=0,0,VLOOKUP(A1874,入力ファイル!B:T,3,FALSE))</f>
        <v>0</v>
      </c>
      <c r="C1874" s="1" t="str">
        <f>IF(A1874=0,"",VLOOKUP(A1874,入力ファイル!B:T,4,FALSE))</f>
        <v/>
      </c>
      <c r="D1874" t="str">
        <f t="shared" si="58"/>
        <v/>
      </c>
      <c r="E1874" t="str">
        <f t="shared" si="59"/>
        <v/>
      </c>
      <c r="F1874">
        <f>IF(A1874=0,0,VLOOKUP(A1874,入力ファイル!B:T,5,FALSE))</f>
        <v>0</v>
      </c>
      <c r="G1874">
        <f>IF(A1874=0,0,VLOOKUP(VLOOKUP(A1874,入力ファイル!B:T,6,FALSE),vendors!A:E,5,FALSE))</f>
        <v>0</v>
      </c>
      <c r="H1874">
        <f>IF(A1874=0,0,VLOOKUP(A1874,入力ファイル!B:T,15,FALSE))</f>
        <v>0</v>
      </c>
      <c r="I1874" t="str">
        <f>IFERROR(VLOOKUP(A1874,subject_ids!A:B,2,FALSE),"")</f>
        <v/>
      </c>
      <c r="J1874">
        <f>IF(A1874=0,0,VLOOKUP(A1874,入力ファイル!B:T,17,FALSE))</f>
        <v>0</v>
      </c>
      <c r="K1874">
        <f>IF(A1874=0,0,VLOOKUP(A1874,入力ファイル!B:T,19,FALSE))</f>
        <v>0</v>
      </c>
    </row>
    <row r="1875" spans="1:11">
      <c r="A1875">
        <f>filter_input!E1875</f>
        <v>0</v>
      </c>
      <c r="B1875">
        <f>IF(A1875=0,0,VLOOKUP(A1875,入力ファイル!B:T,3,FALSE))</f>
        <v>0</v>
      </c>
      <c r="C1875" s="1" t="str">
        <f>IF(A1875=0,"",VLOOKUP(A1875,入力ファイル!B:T,4,FALSE))</f>
        <v/>
      </c>
      <c r="D1875" t="str">
        <f t="shared" si="58"/>
        <v/>
      </c>
      <c r="E1875" t="str">
        <f t="shared" si="59"/>
        <v/>
      </c>
      <c r="F1875">
        <f>IF(A1875=0,0,VLOOKUP(A1875,入力ファイル!B:T,5,FALSE))</f>
        <v>0</v>
      </c>
      <c r="G1875">
        <f>IF(A1875=0,0,VLOOKUP(VLOOKUP(A1875,入力ファイル!B:T,6,FALSE),vendors!A:E,5,FALSE))</f>
        <v>0</v>
      </c>
      <c r="H1875">
        <f>IF(A1875=0,0,VLOOKUP(A1875,入力ファイル!B:T,15,FALSE))</f>
        <v>0</v>
      </c>
      <c r="I1875" t="str">
        <f>IFERROR(VLOOKUP(A1875,subject_ids!A:B,2,FALSE),"")</f>
        <v/>
      </c>
      <c r="J1875">
        <f>IF(A1875=0,0,VLOOKUP(A1875,入力ファイル!B:T,17,FALSE))</f>
        <v>0</v>
      </c>
      <c r="K1875">
        <f>IF(A1875=0,0,VLOOKUP(A1875,入力ファイル!B:T,19,FALSE))</f>
        <v>0</v>
      </c>
    </row>
    <row r="1876" spans="1:11">
      <c r="A1876">
        <f>filter_input!E1876</f>
        <v>0</v>
      </c>
      <c r="B1876">
        <f>IF(A1876=0,0,VLOOKUP(A1876,入力ファイル!B:T,3,FALSE))</f>
        <v>0</v>
      </c>
      <c r="C1876" s="1" t="str">
        <f>IF(A1876=0,"",VLOOKUP(A1876,入力ファイル!B:T,4,FALSE))</f>
        <v/>
      </c>
      <c r="D1876" t="str">
        <f t="shared" si="58"/>
        <v/>
      </c>
      <c r="E1876" t="str">
        <f t="shared" si="59"/>
        <v/>
      </c>
      <c r="F1876">
        <f>IF(A1876=0,0,VLOOKUP(A1876,入力ファイル!B:T,5,FALSE))</f>
        <v>0</v>
      </c>
      <c r="G1876">
        <f>IF(A1876=0,0,VLOOKUP(VLOOKUP(A1876,入力ファイル!B:T,6,FALSE),vendors!A:E,5,FALSE))</f>
        <v>0</v>
      </c>
      <c r="H1876">
        <f>IF(A1876=0,0,VLOOKUP(A1876,入力ファイル!B:T,15,FALSE))</f>
        <v>0</v>
      </c>
      <c r="I1876" t="str">
        <f>IFERROR(VLOOKUP(A1876,subject_ids!A:B,2,FALSE),"")</f>
        <v/>
      </c>
      <c r="J1876">
        <f>IF(A1876=0,0,VLOOKUP(A1876,入力ファイル!B:T,17,FALSE))</f>
        <v>0</v>
      </c>
      <c r="K1876">
        <f>IF(A1876=0,0,VLOOKUP(A1876,入力ファイル!B:T,19,FALSE))</f>
        <v>0</v>
      </c>
    </row>
    <row r="1877" spans="1:11">
      <c r="A1877">
        <f>filter_input!E1877</f>
        <v>0</v>
      </c>
      <c r="B1877">
        <f>IF(A1877=0,0,VLOOKUP(A1877,入力ファイル!B:T,3,FALSE))</f>
        <v>0</v>
      </c>
      <c r="C1877" s="1" t="str">
        <f>IF(A1877=0,"",VLOOKUP(A1877,入力ファイル!B:T,4,FALSE))</f>
        <v/>
      </c>
      <c r="D1877" t="str">
        <f t="shared" si="58"/>
        <v/>
      </c>
      <c r="E1877" t="str">
        <f t="shared" si="59"/>
        <v/>
      </c>
      <c r="F1877">
        <f>IF(A1877=0,0,VLOOKUP(A1877,入力ファイル!B:T,5,FALSE))</f>
        <v>0</v>
      </c>
      <c r="G1877">
        <f>IF(A1877=0,0,VLOOKUP(VLOOKUP(A1877,入力ファイル!B:T,6,FALSE),vendors!A:E,5,FALSE))</f>
        <v>0</v>
      </c>
      <c r="H1877">
        <f>IF(A1877=0,0,VLOOKUP(A1877,入力ファイル!B:T,15,FALSE))</f>
        <v>0</v>
      </c>
      <c r="I1877" t="str">
        <f>IFERROR(VLOOKUP(A1877,subject_ids!A:B,2,FALSE),"")</f>
        <v/>
      </c>
      <c r="J1877">
        <f>IF(A1877=0,0,VLOOKUP(A1877,入力ファイル!B:T,17,FALSE))</f>
        <v>0</v>
      </c>
      <c r="K1877">
        <f>IF(A1877=0,0,VLOOKUP(A1877,入力ファイル!B:T,19,FALSE))</f>
        <v>0</v>
      </c>
    </row>
    <row r="1878" spans="1:11">
      <c r="A1878">
        <f>filter_input!E1878</f>
        <v>0</v>
      </c>
      <c r="B1878">
        <f>IF(A1878=0,0,VLOOKUP(A1878,入力ファイル!B:T,3,FALSE))</f>
        <v>0</v>
      </c>
      <c r="C1878" s="1" t="str">
        <f>IF(A1878=0,"",VLOOKUP(A1878,入力ファイル!B:T,4,FALSE))</f>
        <v/>
      </c>
      <c r="D1878" t="str">
        <f t="shared" si="58"/>
        <v/>
      </c>
      <c r="E1878" t="str">
        <f t="shared" si="59"/>
        <v/>
      </c>
      <c r="F1878">
        <f>IF(A1878=0,0,VLOOKUP(A1878,入力ファイル!B:T,5,FALSE))</f>
        <v>0</v>
      </c>
      <c r="G1878">
        <f>IF(A1878=0,0,VLOOKUP(VLOOKUP(A1878,入力ファイル!B:T,6,FALSE),vendors!A:E,5,FALSE))</f>
        <v>0</v>
      </c>
      <c r="H1878">
        <f>IF(A1878=0,0,VLOOKUP(A1878,入力ファイル!B:T,15,FALSE))</f>
        <v>0</v>
      </c>
      <c r="I1878" t="str">
        <f>IFERROR(VLOOKUP(A1878,subject_ids!A:B,2,FALSE),"")</f>
        <v/>
      </c>
      <c r="J1878">
        <f>IF(A1878=0,0,VLOOKUP(A1878,入力ファイル!B:T,17,FALSE))</f>
        <v>0</v>
      </c>
      <c r="K1878">
        <f>IF(A1878=0,0,VLOOKUP(A1878,入力ファイル!B:T,19,FALSE))</f>
        <v>0</v>
      </c>
    </row>
    <row r="1879" spans="1:11">
      <c r="A1879">
        <f>filter_input!E1879</f>
        <v>0</v>
      </c>
      <c r="B1879">
        <f>IF(A1879=0,0,VLOOKUP(A1879,入力ファイル!B:T,3,FALSE))</f>
        <v>0</v>
      </c>
      <c r="C1879" s="1" t="str">
        <f>IF(A1879=0,"",VLOOKUP(A1879,入力ファイル!B:T,4,FALSE))</f>
        <v/>
      </c>
      <c r="D1879" t="str">
        <f t="shared" si="58"/>
        <v/>
      </c>
      <c r="E1879" t="str">
        <f t="shared" si="59"/>
        <v/>
      </c>
      <c r="F1879">
        <f>IF(A1879=0,0,VLOOKUP(A1879,入力ファイル!B:T,5,FALSE))</f>
        <v>0</v>
      </c>
      <c r="G1879">
        <f>IF(A1879=0,0,VLOOKUP(VLOOKUP(A1879,入力ファイル!B:T,6,FALSE),vendors!A:E,5,FALSE))</f>
        <v>0</v>
      </c>
      <c r="H1879">
        <f>IF(A1879=0,0,VLOOKUP(A1879,入力ファイル!B:T,15,FALSE))</f>
        <v>0</v>
      </c>
      <c r="I1879" t="str">
        <f>IFERROR(VLOOKUP(A1879,subject_ids!A:B,2,FALSE),"")</f>
        <v/>
      </c>
      <c r="J1879">
        <f>IF(A1879=0,0,VLOOKUP(A1879,入力ファイル!B:T,17,FALSE))</f>
        <v>0</v>
      </c>
      <c r="K1879">
        <f>IF(A1879=0,0,VLOOKUP(A1879,入力ファイル!B:T,19,FALSE))</f>
        <v>0</v>
      </c>
    </row>
    <row r="1880" spans="1:11">
      <c r="A1880">
        <f>filter_input!E1880</f>
        <v>0</v>
      </c>
      <c r="B1880">
        <f>IF(A1880=0,0,VLOOKUP(A1880,入力ファイル!B:T,3,FALSE))</f>
        <v>0</v>
      </c>
      <c r="C1880" s="1" t="str">
        <f>IF(A1880=0,"",VLOOKUP(A1880,入力ファイル!B:T,4,FALSE))</f>
        <v/>
      </c>
      <c r="D1880" t="str">
        <f t="shared" si="58"/>
        <v/>
      </c>
      <c r="E1880" t="str">
        <f t="shared" si="59"/>
        <v/>
      </c>
      <c r="F1880">
        <f>IF(A1880=0,0,VLOOKUP(A1880,入力ファイル!B:T,5,FALSE))</f>
        <v>0</v>
      </c>
      <c r="G1880">
        <f>IF(A1880=0,0,VLOOKUP(VLOOKUP(A1880,入力ファイル!B:T,6,FALSE),vendors!A:E,5,FALSE))</f>
        <v>0</v>
      </c>
      <c r="H1880">
        <f>IF(A1880=0,0,VLOOKUP(A1880,入力ファイル!B:T,15,FALSE))</f>
        <v>0</v>
      </c>
      <c r="I1880" t="str">
        <f>IFERROR(VLOOKUP(A1880,subject_ids!A:B,2,FALSE),"")</f>
        <v/>
      </c>
      <c r="J1880">
        <f>IF(A1880=0,0,VLOOKUP(A1880,入力ファイル!B:T,17,FALSE))</f>
        <v>0</v>
      </c>
      <c r="K1880">
        <f>IF(A1880=0,0,VLOOKUP(A1880,入力ファイル!B:T,19,FALSE))</f>
        <v>0</v>
      </c>
    </row>
    <row r="1881" spans="1:11">
      <c r="A1881">
        <f>filter_input!E1881</f>
        <v>0</v>
      </c>
      <c r="B1881">
        <f>IF(A1881=0,0,VLOOKUP(A1881,入力ファイル!B:T,3,FALSE))</f>
        <v>0</v>
      </c>
      <c r="C1881" s="1" t="str">
        <f>IF(A1881=0,"",VLOOKUP(A1881,入力ファイル!B:T,4,FALSE))</f>
        <v/>
      </c>
      <c r="D1881" t="str">
        <f t="shared" si="58"/>
        <v/>
      </c>
      <c r="E1881" t="str">
        <f t="shared" si="59"/>
        <v/>
      </c>
      <c r="F1881">
        <f>IF(A1881=0,0,VLOOKUP(A1881,入力ファイル!B:T,5,FALSE))</f>
        <v>0</v>
      </c>
      <c r="G1881">
        <f>IF(A1881=0,0,VLOOKUP(VLOOKUP(A1881,入力ファイル!B:T,6,FALSE),vendors!A:E,5,FALSE))</f>
        <v>0</v>
      </c>
      <c r="H1881">
        <f>IF(A1881=0,0,VLOOKUP(A1881,入力ファイル!B:T,15,FALSE))</f>
        <v>0</v>
      </c>
      <c r="I1881" t="str">
        <f>IFERROR(VLOOKUP(A1881,subject_ids!A:B,2,FALSE),"")</f>
        <v/>
      </c>
      <c r="J1881">
        <f>IF(A1881=0,0,VLOOKUP(A1881,入力ファイル!B:T,17,FALSE))</f>
        <v>0</v>
      </c>
      <c r="K1881">
        <f>IF(A1881=0,0,VLOOKUP(A1881,入力ファイル!B:T,19,FALSE))</f>
        <v>0</v>
      </c>
    </row>
    <row r="1882" spans="1:11">
      <c r="A1882">
        <f>filter_input!E1882</f>
        <v>0</v>
      </c>
      <c r="B1882">
        <f>IF(A1882=0,0,VLOOKUP(A1882,入力ファイル!B:T,3,FALSE))</f>
        <v>0</v>
      </c>
      <c r="C1882" s="1" t="str">
        <f>IF(A1882=0,"",VLOOKUP(A1882,入力ファイル!B:T,4,FALSE))</f>
        <v/>
      </c>
      <c r="D1882" t="str">
        <f t="shared" si="58"/>
        <v/>
      </c>
      <c r="E1882" t="str">
        <f t="shared" si="59"/>
        <v/>
      </c>
      <c r="F1882">
        <f>IF(A1882=0,0,VLOOKUP(A1882,入力ファイル!B:T,5,FALSE))</f>
        <v>0</v>
      </c>
      <c r="G1882">
        <f>IF(A1882=0,0,VLOOKUP(VLOOKUP(A1882,入力ファイル!B:T,6,FALSE),vendors!A:E,5,FALSE))</f>
        <v>0</v>
      </c>
      <c r="H1882">
        <f>IF(A1882=0,0,VLOOKUP(A1882,入力ファイル!B:T,15,FALSE))</f>
        <v>0</v>
      </c>
      <c r="I1882" t="str">
        <f>IFERROR(VLOOKUP(A1882,subject_ids!A:B,2,FALSE),"")</f>
        <v/>
      </c>
      <c r="J1882">
        <f>IF(A1882=0,0,VLOOKUP(A1882,入力ファイル!B:T,17,FALSE))</f>
        <v>0</v>
      </c>
      <c r="K1882">
        <f>IF(A1882=0,0,VLOOKUP(A1882,入力ファイル!B:T,19,FALSE))</f>
        <v>0</v>
      </c>
    </row>
    <row r="1883" spans="1:11">
      <c r="A1883">
        <f>filter_input!E1883</f>
        <v>0</v>
      </c>
      <c r="B1883">
        <f>IF(A1883=0,0,VLOOKUP(A1883,入力ファイル!B:T,3,FALSE))</f>
        <v>0</v>
      </c>
      <c r="C1883" s="1" t="str">
        <f>IF(A1883=0,"",VLOOKUP(A1883,入力ファイル!B:T,4,FALSE))</f>
        <v/>
      </c>
      <c r="D1883" t="str">
        <f t="shared" si="58"/>
        <v/>
      </c>
      <c r="E1883" t="str">
        <f t="shared" si="59"/>
        <v/>
      </c>
      <c r="F1883">
        <f>IF(A1883=0,0,VLOOKUP(A1883,入力ファイル!B:T,5,FALSE))</f>
        <v>0</v>
      </c>
      <c r="G1883">
        <f>IF(A1883=0,0,VLOOKUP(VLOOKUP(A1883,入力ファイル!B:T,6,FALSE),vendors!A:E,5,FALSE))</f>
        <v>0</v>
      </c>
      <c r="H1883">
        <f>IF(A1883=0,0,VLOOKUP(A1883,入力ファイル!B:T,15,FALSE))</f>
        <v>0</v>
      </c>
      <c r="I1883" t="str">
        <f>IFERROR(VLOOKUP(A1883,subject_ids!A:B,2,FALSE),"")</f>
        <v/>
      </c>
      <c r="J1883">
        <f>IF(A1883=0,0,VLOOKUP(A1883,入力ファイル!B:T,17,FALSE))</f>
        <v>0</v>
      </c>
      <c r="K1883">
        <f>IF(A1883=0,0,VLOOKUP(A1883,入力ファイル!B:T,19,FALSE))</f>
        <v>0</v>
      </c>
    </row>
    <row r="1884" spans="1:11">
      <c r="A1884">
        <f>filter_input!E1884</f>
        <v>0</v>
      </c>
      <c r="B1884">
        <f>IF(A1884=0,0,VLOOKUP(A1884,入力ファイル!B:T,3,FALSE))</f>
        <v>0</v>
      </c>
      <c r="C1884" s="1" t="str">
        <f>IF(A1884=0,"",VLOOKUP(A1884,入力ファイル!B:T,4,FALSE))</f>
        <v/>
      </c>
      <c r="D1884" t="str">
        <f t="shared" si="58"/>
        <v/>
      </c>
      <c r="E1884" t="str">
        <f t="shared" si="59"/>
        <v/>
      </c>
      <c r="F1884">
        <f>IF(A1884=0,0,VLOOKUP(A1884,入力ファイル!B:T,5,FALSE))</f>
        <v>0</v>
      </c>
      <c r="G1884">
        <f>IF(A1884=0,0,VLOOKUP(VLOOKUP(A1884,入力ファイル!B:T,6,FALSE),vendors!A:E,5,FALSE))</f>
        <v>0</v>
      </c>
      <c r="H1884">
        <f>IF(A1884=0,0,VLOOKUP(A1884,入力ファイル!B:T,15,FALSE))</f>
        <v>0</v>
      </c>
      <c r="I1884" t="str">
        <f>IFERROR(VLOOKUP(A1884,subject_ids!A:B,2,FALSE),"")</f>
        <v/>
      </c>
      <c r="J1884">
        <f>IF(A1884=0,0,VLOOKUP(A1884,入力ファイル!B:T,17,FALSE))</f>
        <v>0</v>
      </c>
      <c r="K1884">
        <f>IF(A1884=0,0,VLOOKUP(A1884,入力ファイル!B:T,19,FALSE))</f>
        <v>0</v>
      </c>
    </row>
    <row r="1885" spans="1:11">
      <c r="A1885">
        <f>filter_input!E1885</f>
        <v>0</v>
      </c>
      <c r="B1885">
        <f>IF(A1885=0,0,VLOOKUP(A1885,入力ファイル!B:T,3,FALSE))</f>
        <v>0</v>
      </c>
      <c r="C1885" s="1" t="str">
        <f>IF(A1885=0,"",VLOOKUP(A1885,入力ファイル!B:T,4,FALSE))</f>
        <v/>
      </c>
      <c r="D1885" t="str">
        <f t="shared" si="58"/>
        <v/>
      </c>
      <c r="E1885" t="str">
        <f t="shared" si="59"/>
        <v/>
      </c>
      <c r="F1885">
        <f>IF(A1885=0,0,VLOOKUP(A1885,入力ファイル!B:T,5,FALSE))</f>
        <v>0</v>
      </c>
      <c r="G1885">
        <f>IF(A1885=0,0,VLOOKUP(VLOOKUP(A1885,入力ファイル!B:T,6,FALSE),vendors!A:E,5,FALSE))</f>
        <v>0</v>
      </c>
      <c r="H1885">
        <f>IF(A1885=0,0,VLOOKUP(A1885,入力ファイル!B:T,15,FALSE))</f>
        <v>0</v>
      </c>
      <c r="I1885" t="str">
        <f>IFERROR(VLOOKUP(A1885,subject_ids!A:B,2,FALSE),"")</f>
        <v/>
      </c>
      <c r="J1885">
        <f>IF(A1885=0,0,VLOOKUP(A1885,入力ファイル!B:T,17,FALSE))</f>
        <v>0</v>
      </c>
      <c r="K1885">
        <f>IF(A1885=0,0,VLOOKUP(A1885,入力ファイル!B:T,19,FALSE))</f>
        <v>0</v>
      </c>
    </row>
    <row r="1886" spans="1:11">
      <c r="A1886">
        <f>filter_input!E1886</f>
        <v>0</v>
      </c>
      <c r="B1886">
        <f>IF(A1886=0,0,VLOOKUP(A1886,入力ファイル!B:T,3,FALSE))</f>
        <v>0</v>
      </c>
      <c r="C1886" s="1" t="str">
        <f>IF(A1886=0,"",VLOOKUP(A1886,入力ファイル!B:T,4,FALSE))</f>
        <v/>
      </c>
      <c r="D1886" t="str">
        <f t="shared" si="58"/>
        <v/>
      </c>
      <c r="E1886" t="str">
        <f t="shared" si="59"/>
        <v/>
      </c>
      <c r="F1886">
        <f>IF(A1886=0,0,VLOOKUP(A1886,入力ファイル!B:T,5,FALSE))</f>
        <v>0</v>
      </c>
      <c r="G1886">
        <f>IF(A1886=0,0,VLOOKUP(VLOOKUP(A1886,入力ファイル!B:T,6,FALSE),vendors!A:E,5,FALSE))</f>
        <v>0</v>
      </c>
      <c r="H1886">
        <f>IF(A1886=0,0,VLOOKUP(A1886,入力ファイル!B:T,15,FALSE))</f>
        <v>0</v>
      </c>
      <c r="I1886" t="str">
        <f>IFERROR(VLOOKUP(A1886,subject_ids!A:B,2,FALSE),"")</f>
        <v/>
      </c>
      <c r="J1886">
        <f>IF(A1886=0,0,VLOOKUP(A1886,入力ファイル!B:T,17,FALSE))</f>
        <v>0</v>
      </c>
      <c r="K1886">
        <f>IF(A1886=0,0,VLOOKUP(A1886,入力ファイル!B:T,19,FALSE))</f>
        <v>0</v>
      </c>
    </row>
    <row r="1887" spans="1:11">
      <c r="A1887">
        <f>filter_input!E1887</f>
        <v>0</v>
      </c>
      <c r="B1887">
        <f>IF(A1887=0,0,VLOOKUP(A1887,入力ファイル!B:T,3,FALSE))</f>
        <v>0</v>
      </c>
      <c r="C1887" s="1" t="str">
        <f>IF(A1887=0,"",VLOOKUP(A1887,入力ファイル!B:T,4,FALSE))</f>
        <v/>
      </c>
      <c r="D1887" t="str">
        <f t="shared" si="58"/>
        <v/>
      </c>
      <c r="E1887" t="str">
        <f t="shared" si="59"/>
        <v/>
      </c>
      <c r="F1887">
        <f>IF(A1887=0,0,VLOOKUP(A1887,入力ファイル!B:T,5,FALSE))</f>
        <v>0</v>
      </c>
      <c r="G1887">
        <f>IF(A1887=0,0,VLOOKUP(VLOOKUP(A1887,入力ファイル!B:T,6,FALSE),vendors!A:E,5,FALSE))</f>
        <v>0</v>
      </c>
      <c r="H1887">
        <f>IF(A1887=0,0,VLOOKUP(A1887,入力ファイル!B:T,15,FALSE))</f>
        <v>0</v>
      </c>
      <c r="I1887" t="str">
        <f>IFERROR(VLOOKUP(A1887,subject_ids!A:B,2,FALSE),"")</f>
        <v/>
      </c>
      <c r="J1887">
        <f>IF(A1887=0,0,VLOOKUP(A1887,入力ファイル!B:T,17,FALSE))</f>
        <v>0</v>
      </c>
      <c r="K1887">
        <f>IF(A1887=0,0,VLOOKUP(A1887,入力ファイル!B:T,19,FALSE))</f>
        <v>0</v>
      </c>
    </row>
    <row r="1888" spans="1:11">
      <c r="A1888">
        <f>filter_input!E1888</f>
        <v>0</v>
      </c>
      <c r="B1888">
        <f>IF(A1888=0,0,VLOOKUP(A1888,入力ファイル!B:T,3,FALSE))</f>
        <v>0</v>
      </c>
      <c r="C1888" s="1" t="str">
        <f>IF(A1888=0,"",VLOOKUP(A1888,入力ファイル!B:T,4,FALSE))</f>
        <v/>
      </c>
      <c r="D1888" t="str">
        <f t="shared" si="58"/>
        <v/>
      </c>
      <c r="E1888" t="str">
        <f t="shared" si="59"/>
        <v/>
      </c>
      <c r="F1888">
        <f>IF(A1888=0,0,VLOOKUP(A1888,入力ファイル!B:T,5,FALSE))</f>
        <v>0</v>
      </c>
      <c r="G1888">
        <f>IF(A1888=0,0,VLOOKUP(VLOOKUP(A1888,入力ファイル!B:T,6,FALSE),vendors!A:E,5,FALSE))</f>
        <v>0</v>
      </c>
      <c r="H1888">
        <f>IF(A1888=0,0,VLOOKUP(A1888,入力ファイル!B:T,15,FALSE))</f>
        <v>0</v>
      </c>
      <c r="I1888" t="str">
        <f>IFERROR(VLOOKUP(A1888,subject_ids!A:B,2,FALSE),"")</f>
        <v/>
      </c>
      <c r="J1888">
        <f>IF(A1888=0,0,VLOOKUP(A1888,入力ファイル!B:T,17,FALSE))</f>
        <v>0</v>
      </c>
      <c r="K1888">
        <f>IF(A1888=0,0,VLOOKUP(A1888,入力ファイル!B:T,19,FALSE))</f>
        <v>0</v>
      </c>
    </row>
    <row r="1889" spans="1:11">
      <c r="A1889">
        <f>filter_input!E1889</f>
        <v>0</v>
      </c>
      <c r="B1889">
        <f>IF(A1889=0,0,VLOOKUP(A1889,入力ファイル!B:T,3,FALSE))</f>
        <v>0</v>
      </c>
      <c r="C1889" s="1" t="str">
        <f>IF(A1889=0,"",VLOOKUP(A1889,入力ファイル!B:T,4,FALSE))</f>
        <v/>
      </c>
      <c r="D1889" t="str">
        <f t="shared" si="58"/>
        <v/>
      </c>
      <c r="E1889" t="str">
        <f t="shared" si="59"/>
        <v/>
      </c>
      <c r="F1889">
        <f>IF(A1889=0,0,VLOOKUP(A1889,入力ファイル!B:T,5,FALSE))</f>
        <v>0</v>
      </c>
      <c r="G1889">
        <f>IF(A1889=0,0,VLOOKUP(VLOOKUP(A1889,入力ファイル!B:T,6,FALSE),vendors!A:E,5,FALSE))</f>
        <v>0</v>
      </c>
      <c r="H1889">
        <f>IF(A1889=0,0,VLOOKUP(A1889,入力ファイル!B:T,15,FALSE))</f>
        <v>0</v>
      </c>
      <c r="I1889" t="str">
        <f>IFERROR(VLOOKUP(A1889,subject_ids!A:B,2,FALSE),"")</f>
        <v/>
      </c>
      <c r="J1889">
        <f>IF(A1889=0,0,VLOOKUP(A1889,入力ファイル!B:T,17,FALSE))</f>
        <v>0</v>
      </c>
      <c r="K1889">
        <f>IF(A1889=0,0,VLOOKUP(A1889,入力ファイル!B:T,19,FALSE))</f>
        <v>0</v>
      </c>
    </row>
    <row r="1890" spans="1:11">
      <c r="A1890">
        <f>filter_input!E1890</f>
        <v>0</v>
      </c>
      <c r="B1890">
        <f>IF(A1890=0,0,VLOOKUP(A1890,入力ファイル!B:T,3,FALSE))</f>
        <v>0</v>
      </c>
      <c r="C1890" s="1" t="str">
        <f>IF(A1890=0,"",VLOOKUP(A1890,入力ファイル!B:T,4,FALSE))</f>
        <v/>
      </c>
      <c r="D1890" t="str">
        <f t="shared" si="58"/>
        <v/>
      </c>
      <c r="E1890" t="str">
        <f t="shared" si="59"/>
        <v/>
      </c>
      <c r="F1890">
        <f>IF(A1890=0,0,VLOOKUP(A1890,入力ファイル!B:T,5,FALSE))</f>
        <v>0</v>
      </c>
      <c r="G1890">
        <f>IF(A1890=0,0,VLOOKUP(VLOOKUP(A1890,入力ファイル!B:T,6,FALSE),vendors!A:E,5,FALSE))</f>
        <v>0</v>
      </c>
      <c r="H1890">
        <f>IF(A1890=0,0,VLOOKUP(A1890,入力ファイル!B:T,15,FALSE))</f>
        <v>0</v>
      </c>
      <c r="I1890" t="str">
        <f>IFERROR(VLOOKUP(A1890,subject_ids!A:B,2,FALSE),"")</f>
        <v/>
      </c>
      <c r="J1890">
        <f>IF(A1890=0,0,VLOOKUP(A1890,入力ファイル!B:T,17,FALSE))</f>
        <v>0</v>
      </c>
      <c r="K1890">
        <f>IF(A1890=0,0,VLOOKUP(A1890,入力ファイル!B:T,19,FALSE))</f>
        <v>0</v>
      </c>
    </row>
    <row r="1891" spans="1:11">
      <c r="A1891">
        <f>filter_input!E1891</f>
        <v>0</v>
      </c>
      <c r="B1891">
        <f>IF(A1891=0,0,VLOOKUP(A1891,入力ファイル!B:T,3,FALSE))</f>
        <v>0</v>
      </c>
      <c r="C1891" s="1" t="str">
        <f>IF(A1891=0,"",VLOOKUP(A1891,入力ファイル!B:T,4,FALSE))</f>
        <v/>
      </c>
      <c r="D1891" t="str">
        <f t="shared" si="58"/>
        <v/>
      </c>
      <c r="E1891" t="str">
        <f t="shared" si="59"/>
        <v/>
      </c>
      <c r="F1891">
        <f>IF(A1891=0,0,VLOOKUP(A1891,入力ファイル!B:T,5,FALSE))</f>
        <v>0</v>
      </c>
      <c r="G1891">
        <f>IF(A1891=0,0,VLOOKUP(VLOOKUP(A1891,入力ファイル!B:T,6,FALSE),vendors!A:E,5,FALSE))</f>
        <v>0</v>
      </c>
      <c r="H1891">
        <f>IF(A1891=0,0,VLOOKUP(A1891,入力ファイル!B:T,15,FALSE))</f>
        <v>0</v>
      </c>
      <c r="I1891" t="str">
        <f>IFERROR(VLOOKUP(A1891,subject_ids!A:B,2,FALSE),"")</f>
        <v/>
      </c>
      <c r="J1891">
        <f>IF(A1891=0,0,VLOOKUP(A1891,入力ファイル!B:T,17,FALSE))</f>
        <v>0</v>
      </c>
      <c r="K1891">
        <f>IF(A1891=0,0,VLOOKUP(A1891,入力ファイル!B:T,19,FALSE))</f>
        <v>0</v>
      </c>
    </row>
    <row r="1892" spans="1:11">
      <c r="A1892">
        <f>filter_input!E1892</f>
        <v>0</v>
      </c>
      <c r="B1892">
        <f>IF(A1892=0,0,VLOOKUP(A1892,入力ファイル!B:T,3,FALSE))</f>
        <v>0</v>
      </c>
      <c r="C1892" s="1" t="str">
        <f>IF(A1892=0,"",VLOOKUP(A1892,入力ファイル!B:T,4,FALSE))</f>
        <v/>
      </c>
      <c r="D1892" t="str">
        <f t="shared" si="58"/>
        <v/>
      </c>
      <c r="E1892" t="str">
        <f t="shared" si="59"/>
        <v/>
      </c>
      <c r="F1892">
        <f>IF(A1892=0,0,VLOOKUP(A1892,入力ファイル!B:T,5,FALSE))</f>
        <v>0</v>
      </c>
      <c r="G1892">
        <f>IF(A1892=0,0,VLOOKUP(VLOOKUP(A1892,入力ファイル!B:T,6,FALSE),vendors!A:E,5,FALSE))</f>
        <v>0</v>
      </c>
      <c r="H1892">
        <f>IF(A1892=0,0,VLOOKUP(A1892,入力ファイル!B:T,15,FALSE))</f>
        <v>0</v>
      </c>
      <c r="I1892" t="str">
        <f>IFERROR(VLOOKUP(A1892,subject_ids!A:B,2,FALSE),"")</f>
        <v/>
      </c>
      <c r="J1892">
        <f>IF(A1892=0,0,VLOOKUP(A1892,入力ファイル!B:T,17,FALSE))</f>
        <v>0</v>
      </c>
      <c r="K1892">
        <f>IF(A1892=0,0,VLOOKUP(A1892,入力ファイル!B:T,19,FALSE))</f>
        <v>0</v>
      </c>
    </row>
    <row r="1893" spans="1:11">
      <c r="A1893">
        <f>filter_input!E1893</f>
        <v>0</v>
      </c>
      <c r="B1893">
        <f>IF(A1893=0,0,VLOOKUP(A1893,入力ファイル!B:T,3,FALSE))</f>
        <v>0</v>
      </c>
      <c r="C1893" s="1" t="str">
        <f>IF(A1893=0,"",VLOOKUP(A1893,入力ファイル!B:T,4,FALSE))</f>
        <v/>
      </c>
      <c r="D1893" t="str">
        <f t="shared" si="58"/>
        <v/>
      </c>
      <c r="E1893" t="str">
        <f t="shared" si="59"/>
        <v/>
      </c>
      <c r="F1893">
        <f>IF(A1893=0,0,VLOOKUP(A1893,入力ファイル!B:T,5,FALSE))</f>
        <v>0</v>
      </c>
      <c r="G1893">
        <f>IF(A1893=0,0,VLOOKUP(VLOOKUP(A1893,入力ファイル!B:T,6,FALSE),vendors!A:E,5,FALSE))</f>
        <v>0</v>
      </c>
      <c r="H1893">
        <f>IF(A1893=0,0,VLOOKUP(A1893,入力ファイル!B:T,15,FALSE))</f>
        <v>0</v>
      </c>
      <c r="I1893" t="str">
        <f>IFERROR(VLOOKUP(A1893,subject_ids!A:B,2,FALSE),"")</f>
        <v/>
      </c>
      <c r="J1893">
        <f>IF(A1893=0,0,VLOOKUP(A1893,入力ファイル!B:T,17,FALSE))</f>
        <v>0</v>
      </c>
      <c r="K1893">
        <f>IF(A1893=0,0,VLOOKUP(A1893,入力ファイル!B:T,19,FALSE))</f>
        <v>0</v>
      </c>
    </row>
    <row r="1894" spans="1:11">
      <c r="A1894">
        <f>filter_input!E1894</f>
        <v>0</v>
      </c>
      <c r="B1894">
        <f>IF(A1894=0,0,VLOOKUP(A1894,入力ファイル!B:T,3,FALSE))</f>
        <v>0</v>
      </c>
      <c r="C1894" s="1" t="str">
        <f>IF(A1894=0,"",VLOOKUP(A1894,入力ファイル!B:T,4,FALSE))</f>
        <v/>
      </c>
      <c r="D1894" t="str">
        <f t="shared" si="58"/>
        <v/>
      </c>
      <c r="E1894" t="str">
        <f t="shared" si="59"/>
        <v/>
      </c>
      <c r="F1894">
        <f>IF(A1894=0,0,VLOOKUP(A1894,入力ファイル!B:T,5,FALSE))</f>
        <v>0</v>
      </c>
      <c r="G1894">
        <f>IF(A1894=0,0,VLOOKUP(VLOOKUP(A1894,入力ファイル!B:T,6,FALSE),vendors!A:E,5,FALSE))</f>
        <v>0</v>
      </c>
      <c r="H1894">
        <f>IF(A1894=0,0,VLOOKUP(A1894,入力ファイル!B:T,15,FALSE))</f>
        <v>0</v>
      </c>
      <c r="I1894" t="str">
        <f>IFERROR(VLOOKUP(A1894,subject_ids!A:B,2,FALSE),"")</f>
        <v/>
      </c>
      <c r="J1894">
        <f>IF(A1894=0,0,VLOOKUP(A1894,入力ファイル!B:T,17,FALSE))</f>
        <v>0</v>
      </c>
      <c r="K1894">
        <f>IF(A1894=0,0,VLOOKUP(A1894,入力ファイル!B:T,19,FALSE))</f>
        <v>0</v>
      </c>
    </row>
    <row r="1895" spans="1:11">
      <c r="A1895">
        <f>filter_input!E1895</f>
        <v>0</v>
      </c>
      <c r="B1895">
        <f>IF(A1895=0,0,VLOOKUP(A1895,入力ファイル!B:T,3,FALSE))</f>
        <v>0</v>
      </c>
      <c r="C1895" s="1" t="str">
        <f>IF(A1895=0,"",VLOOKUP(A1895,入力ファイル!B:T,4,FALSE))</f>
        <v/>
      </c>
      <c r="D1895" t="str">
        <f t="shared" si="58"/>
        <v/>
      </c>
      <c r="E1895" t="str">
        <f t="shared" si="59"/>
        <v/>
      </c>
      <c r="F1895">
        <f>IF(A1895=0,0,VLOOKUP(A1895,入力ファイル!B:T,5,FALSE))</f>
        <v>0</v>
      </c>
      <c r="G1895">
        <f>IF(A1895=0,0,VLOOKUP(VLOOKUP(A1895,入力ファイル!B:T,6,FALSE),vendors!A:E,5,FALSE))</f>
        <v>0</v>
      </c>
      <c r="H1895">
        <f>IF(A1895=0,0,VLOOKUP(A1895,入力ファイル!B:T,15,FALSE))</f>
        <v>0</v>
      </c>
      <c r="I1895" t="str">
        <f>IFERROR(VLOOKUP(A1895,subject_ids!A:B,2,FALSE),"")</f>
        <v/>
      </c>
      <c r="J1895">
        <f>IF(A1895=0,0,VLOOKUP(A1895,入力ファイル!B:T,17,FALSE))</f>
        <v>0</v>
      </c>
      <c r="K1895">
        <f>IF(A1895=0,0,VLOOKUP(A1895,入力ファイル!B:T,19,FALSE))</f>
        <v>0</v>
      </c>
    </row>
    <row r="1896" spans="1:11">
      <c r="A1896">
        <f>filter_input!E1896</f>
        <v>0</v>
      </c>
      <c r="B1896">
        <f>IF(A1896=0,0,VLOOKUP(A1896,入力ファイル!B:T,3,FALSE))</f>
        <v>0</v>
      </c>
      <c r="C1896" s="1" t="str">
        <f>IF(A1896=0,"",VLOOKUP(A1896,入力ファイル!B:T,4,FALSE))</f>
        <v/>
      </c>
      <c r="D1896" t="str">
        <f t="shared" si="58"/>
        <v/>
      </c>
      <c r="E1896" t="str">
        <f t="shared" si="59"/>
        <v/>
      </c>
      <c r="F1896">
        <f>IF(A1896=0,0,VLOOKUP(A1896,入力ファイル!B:T,5,FALSE))</f>
        <v>0</v>
      </c>
      <c r="G1896">
        <f>IF(A1896=0,0,VLOOKUP(VLOOKUP(A1896,入力ファイル!B:T,6,FALSE),vendors!A:E,5,FALSE))</f>
        <v>0</v>
      </c>
      <c r="H1896">
        <f>IF(A1896=0,0,VLOOKUP(A1896,入力ファイル!B:T,15,FALSE))</f>
        <v>0</v>
      </c>
      <c r="I1896" t="str">
        <f>IFERROR(VLOOKUP(A1896,subject_ids!A:B,2,FALSE),"")</f>
        <v/>
      </c>
      <c r="J1896">
        <f>IF(A1896=0,0,VLOOKUP(A1896,入力ファイル!B:T,17,FALSE))</f>
        <v>0</v>
      </c>
      <c r="K1896">
        <f>IF(A1896=0,0,VLOOKUP(A1896,入力ファイル!B:T,19,FALSE))</f>
        <v>0</v>
      </c>
    </row>
    <row r="1897" spans="1:11">
      <c r="A1897">
        <f>filter_input!E1897</f>
        <v>0</v>
      </c>
      <c r="B1897">
        <f>IF(A1897=0,0,VLOOKUP(A1897,入力ファイル!B:T,3,FALSE))</f>
        <v>0</v>
      </c>
      <c r="C1897" s="1" t="str">
        <f>IF(A1897=0,"",VLOOKUP(A1897,入力ファイル!B:T,4,FALSE))</f>
        <v/>
      </c>
      <c r="D1897" t="str">
        <f t="shared" si="58"/>
        <v/>
      </c>
      <c r="E1897" t="str">
        <f t="shared" si="59"/>
        <v/>
      </c>
      <c r="F1897">
        <f>IF(A1897=0,0,VLOOKUP(A1897,入力ファイル!B:T,5,FALSE))</f>
        <v>0</v>
      </c>
      <c r="G1897">
        <f>IF(A1897=0,0,VLOOKUP(VLOOKUP(A1897,入力ファイル!B:T,6,FALSE),vendors!A:E,5,FALSE))</f>
        <v>0</v>
      </c>
      <c r="H1897">
        <f>IF(A1897=0,0,VLOOKUP(A1897,入力ファイル!B:T,15,FALSE))</f>
        <v>0</v>
      </c>
      <c r="I1897" t="str">
        <f>IFERROR(VLOOKUP(A1897,subject_ids!A:B,2,FALSE),"")</f>
        <v/>
      </c>
      <c r="J1897">
        <f>IF(A1897=0,0,VLOOKUP(A1897,入力ファイル!B:T,17,FALSE))</f>
        <v>0</v>
      </c>
      <c r="K1897">
        <f>IF(A1897=0,0,VLOOKUP(A1897,入力ファイル!B:T,19,FALSE))</f>
        <v>0</v>
      </c>
    </row>
    <row r="1898" spans="1:11">
      <c r="A1898">
        <f>filter_input!E1898</f>
        <v>0</v>
      </c>
      <c r="B1898">
        <f>IF(A1898=0,0,VLOOKUP(A1898,入力ファイル!B:T,3,FALSE))</f>
        <v>0</v>
      </c>
      <c r="C1898" s="1" t="str">
        <f>IF(A1898=0,"",VLOOKUP(A1898,入力ファイル!B:T,4,FALSE))</f>
        <v/>
      </c>
      <c r="D1898" t="str">
        <f t="shared" si="58"/>
        <v/>
      </c>
      <c r="E1898" t="str">
        <f t="shared" si="59"/>
        <v/>
      </c>
      <c r="F1898">
        <f>IF(A1898=0,0,VLOOKUP(A1898,入力ファイル!B:T,5,FALSE))</f>
        <v>0</v>
      </c>
      <c r="G1898">
        <f>IF(A1898=0,0,VLOOKUP(VLOOKUP(A1898,入力ファイル!B:T,6,FALSE),vendors!A:E,5,FALSE))</f>
        <v>0</v>
      </c>
      <c r="H1898">
        <f>IF(A1898=0,0,VLOOKUP(A1898,入力ファイル!B:T,15,FALSE))</f>
        <v>0</v>
      </c>
      <c r="I1898" t="str">
        <f>IFERROR(VLOOKUP(A1898,subject_ids!A:B,2,FALSE),"")</f>
        <v/>
      </c>
      <c r="J1898">
        <f>IF(A1898=0,0,VLOOKUP(A1898,入力ファイル!B:T,17,FALSE))</f>
        <v>0</v>
      </c>
      <c r="K1898">
        <f>IF(A1898=0,0,VLOOKUP(A1898,入力ファイル!B:T,19,FALSE))</f>
        <v>0</v>
      </c>
    </row>
    <row r="1899" spans="1:11">
      <c r="A1899">
        <f>filter_input!E1899</f>
        <v>0</v>
      </c>
      <c r="B1899">
        <f>IF(A1899=0,0,VLOOKUP(A1899,入力ファイル!B:T,3,FALSE))</f>
        <v>0</v>
      </c>
      <c r="C1899" s="1" t="str">
        <f>IF(A1899=0,"",VLOOKUP(A1899,入力ファイル!B:T,4,FALSE))</f>
        <v/>
      </c>
      <c r="D1899" t="str">
        <f t="shared" si="58"/>
        <v/>
      </c>
      <c r="E1899" t="str">
        <f t="shared" si="59"/>
        <v/>
      </c>
      <c r="F1899">
        <f>IF(A1899=0,0,VLOOKUP(A1899,入力ファイル!B:T,5,FALSE))</f>
        <v>0</v>
      </c>
      <c r="G1899">
        <f>IF(A1899=0,0,VLOOKUP(VLOOKUP(A1899,入力ファイル!B:T,6,FALSE),vendors!A:E,5,FALSE))</f>
        <v>0</v>
      </c>
      <c r="H1899">
        <f>IF(A1899=0,0,VLOOKUP(A1899,入力ファイル!B:T,15,FALSE))</f>
        <v>0</v>
      </c>
      <c r="I1899" t="str">
        <f>IFERROR(VLOOKUP(A1899,subject_ids!A:B,2,FALSE),"")</f>
        <v/>
      </c>
      <c r="J1899">
        <f>IF(A1899=0,0,VLOOKUP(A1899,入力ファイル!B:T,17,FALSE))</f>
        <v>0</v>
      </c>
      <c r="K1899">
        <f>IF(A1899=0,0,VLOOKUP(A1899,入力ファイル!B:T,19,FALSE))</f>
        <v>0</v>
      </c>
    </row>
    <row r="1900" spans="1:11">
      <c r="A1900">
        <f>filter_input!E1900</f>
        <v>0</v>
      </c>
      <c r="B1900">
        <f>IF(A1900=0,0,VLOOKUP(A1900,入力ファイル!B:T,3,FALSE))</f>
        <v>0</v>
      </c>
      <c r="C1900" s="1" t="str">
        <f>IF(A1900=0,"",VLOOKUP(A1900,入力ファイル!B:T,4,FALSE))</f>
        <v/>
      </c>
      <c r="D1900" t="str">
        <f t="shared" si="58"/>
        <v/>
      </c>
      <c r="E1900" t="str">
        <f t="shared" si="59"/>
        <v/>
      </c>
      <c r="F1900">
        <f>IF(A1900=0,0,VLOOKUP(A1900,入力ファイル!B:T,5,FALSE))</f>
        <v>0</v>
      </c>
      <c r="G1900">
        <f>IF(A1900=0,0,VLOOKUP(VLOOKUP(A1900,入力ファイル!B:T,6,FALSE),vendors!A:E,5,FALSE))</f>
        <v>0</v>
      </c>
      <c r="H1900">
        <f>IF(A1900=0,0,VLOOKUP(A1900,入力ファイル!B:T,15,FALSE))</f>
        <v>0</v>
      </c>
      <c r="I1900" t="str">
        <f>IFERROR(VLOOKUP(A1900,subject_ids!A:B,2,FALSE),"")</f>
        <v/>
      </c>
      <c r="J1900">
        <f>IF(A1900=0,0,VLOOKUP(A1900,入力ファイル!B:T,17,FALSE))</f>
        <v>0</v>
      </c>
      <c r="K1900">
        <f>IF(A1900=0,0,VLOOKUP(A1900,入力ファイル!B:T,19,FALSE))</f>
        <v>0</v>
      </c>
    </row>
    <row r="1901" spans="1:11">
      <c r="A1901">
        <f>filter_input!E1901</f>
        <v>0</v>
      </c>
      <c r="B1901">
        <f>IF(A1901=0,0,VLOOKUP(A1901,入力ファイル!B:T,3,FALSE))</f>
        <v>0</v>
      </c>
      <c r="C1901" s="1" t="str">
        <f>IF(A1901=0,"",VLOOKUP(A1901,入力ファイル!B:T,4,FALSE))</f>
        <v/>
      </c>
      <c r="D1901" t="str">
        <f t="shared" si="58"/>
        <v/>
      </c>
      <c r="E1901" t="str">
        <f t="shared" si="59"/>
        <v/>
      </c>
      <c r="F1901">
        <f>IF(A1901=0,0,VLOOKUP(A1901,入力ファイル!B:T,5,FALSE))</f>
        <v>0</v>
      </c>
      <c r="G1901">
        <f>IF(A1901=0,0,VLOOKUP(VLOOKUP(A1901,入力ファイル!B:T,6,FALSE),vendors!A:E,5,FALSE))</f>
        <v>0</v>
      </c>
      <c r="H1901">
        <f>IF(A1901=0,0,VLOOKUP(A1901,入力ファイル!B:T,15,FALSE))</f>
        <v>0</v>
      </c>
      <c r="I1901" t="str">
        <f>IFERROR(VLOOKUP(A1901,subject_ids!A:B,2,FALSE),"")</f>
        <v/>
      </c>
      <c r="J1901">
        <f>IF(A1901=0,0,VLOOKUP(A1901,入力ファイル!B:T,17,FALSE))</f>
        <v>0</v>
      </c>
      <c r="K1901">
        <f>IF(A1901=0,0,VLOOKUP(A1901,入力ファイル!B:T,19,FALSE))</f>
        <v>0</v>
      </c>
    </row>
    <row r="1902" spans="1:11">
      <c r="A1902">
        <f>filter_input!E1902</f>
        <v>0</v>
      </c>
      <c r="B1902">
        <f>IF(A1902=0,0,VLOOKUP(A1902,入力ファイル!B:T,3,FALSE))</f>
        <v>0</v>
      </c>
      <c r="C1902" s="1" t="str">
        <f>IF(A1902=0,"",VLOOKUP(A1902,入力ファイル!B:T,4,FALSE))</f>
        <v/>
      </c>
      <c r="D1902" t="str">
        <f t="shared" si="58"/>
        <v/>
      </c>
      <c r="E1902" t="str">
        <f t="shared" si="59"/>
        <v/>
      </c>
      <c r="F1902">
        <f>IF(A1902=0,0,VLOOKUP(A1902,入力ファイル!B:T,5,FALSE))</f>
        <v>0</v>
      </c>
      <c r="G1902">
        <f>IF(A1902=0,0,VLOOKUP(VLOOKUP(A1902,入力ファイル!B:T,6,FALSE),vendors!A:E,5,FALSE))</f>
        <v>0</v>
      </c>
      <c r="H1902">
        <f>IF(A1902=0,0,VLOOKUP(A1902,入力ファイル!B:T,15,FALSE))</f>
        <v>0</v>
      </c>
      <c r="I1902" t="str">
        <f>IFERROR(VLOOKUP(A1902,subject_ids!A:B,2,FALSE),"")</f>
        <v/>
      </c>
      <c r="J1902">
        <f>IF(A1902=0,0,VLOOKUP(A1902,入力ファイル!B:T,17,FALSE))</f>
        <v>0</v>
      </c>
      <c r="K1902">
        <f>IF(A1902=0,0,VLOOKUP(A1902,入力ファイル!B:T,19,FALSE))</f>
        <v>0</v>
      </c>
    </row>
    <row r="1903" spans="1:11">
      <c r="A1903">
        <f>filter_input!E1903</f>
        <v>0</v>
      </c>
      <c r="B1903">
        <f>IF(A1903=0,0,VLOOKUP(A1903,入力ファイル!B:T,3,FALSE))</f>
        <v>0</v>
      </c>
      <c r="C1903" s="1" t="str">
        <f>IF(A1903=0,"",VLOOKUP(A1903,入力ファイル!B:T,4,FALSE))</f>
        <v/>
      </c>
      <c r="D1903" t="str">
        <f t="shared" si="58"/>
        <v/>
      </c>
      <c r="E1903" t="str">
        <f t="shared" si="59"/>
        <v/>
      </c>
      <c r="F1903">
        <f>IF(A1903=0,0,VLOOKUP(A1903,入力ファイル!B:T,5,FALSE))</f>
        <v>0</v>
      </c>
      <c r="G1903">
        <f>IF(A1903=0,0,VLOOKUP(VLOOKUP(A1903,入力ファイル!B:T,6,FALSE),vendors!A:E,5,FALSE))</f>
        <v>0</v>
      </c>
      <c r="H1903">
        <f>IF(A1903=0,0,VLOOKUP(A1903,入力ファイル!B:T,15,FALSE))</f>
        <v>0</v>
      </c>
      <c r="I1903" t="str">
        <f>IFERROR(VLOOKUP(A1903,subject_ids!A:B,2,FALSE),"")</f>
        <v/>
      </c>
      <c r="J1903">
        <f>IF(A1903=0,0,VLOOKUP(A1903,入力ファイル!B:T,17,FALSE))</f>
        <v>0</v>
      </c>
      <c r="K1903">
        <f>IF(A1903=0,0,VLOOKUP(A1903,入力ファイル!B:T,19,FALSE))</f>
        <v>0</v>
      </c>
    </row>
    <row r="1904" spans="1:11">
      <c r="A1904">
        <f>filter_input!E1904</f>
        <v>0</v>
      </c>
      <c r="B1904">
        <f>IF(A1904=0,0,VLOOKUP(A1904,入力ファイル!B:T,3,FALSE))</f>
        <v>0</v>
      </c>
      <c r="C1904" s="1" t="str">
        <f>IF(A1904=0,"",VLOOKUP(A1904,入力ファイル!B:T,4,FALSE))</f>
        <v/>
      </c>
      <c r="D1904" t="str">
        <f t="shared" si="58"/>
        <v/>
      </c>
      <c r="E1904" t="str">
        <f t="shared" si="59"/>
        <v/>
      </c>
      <c r="F1904">
        <f>IF(A1904=0,0,VLOOKUP(A1904,入力ファイル!B:T,5,FALSE))</f>
        <v>0</v>
      </c>
      <c r="G1904">
        <f>IF(A1904=0,0,VLOOKUP(VLOOKUP(A1904,入力ファイル!B:T,6,FALSE),vendors!A:E,5,FALSE))</f>
        <v>0</v>
      </c>
      <c r="H1904">
        <f>IF(A1904=0,0,VLOOKUP(A1904,入力ファイル!B:T,15,FALSE))</f>
        <v>0</v>
      </c>
      <c r="I1904" t="str">
        <f>IFERROR(VLOOKUP(A1904,subject_ids!A:B,2,FALSE),"")</f>
        <v/>
      </c>
      <c r="J1904">
        <f>IF(A1904=0,0,VLOOKUP(A1904,入力ファイル!B:T,17,FALSE))</f>
        <v>0</v>
      </c>
      <c r="K1904">
        <f>IF(A1904=0,0,VLOOKUP(A1904,入力ファイル!B:T,19,FALSE))</f>
        <v>0</v>
      </c>
    </row>
    <row r="1905" spans="1:11">
      <c r="A1905">
        <f>filter_input!E1905</f>
        <v>0</v>
      </c>
      <c r="B1905">
        <f>IF(A1905=0,0,VLOOKUP(A1905,入力ファイル!B:T,3,FALSE))</f>
        <v>0</v>
      </c>
      <c r="C1905" s="1" t="str">
        <f>IF(A1905=0,"",VLOOKUP(A1905,入力ファイル!B:T,4,FALSE))</f>
        <v/>
      </c>
      <c r="D1905" t="str">
        <f t="shared" si="58"/>
        <v/>
      </c>
      <c r="E1905" t="str">
        <f t="shared" si="59"/>
        <v/>
      </c>
      <c r="F1905">
        <f>IF(A1905=0,0,VLOOKUP(A1905,入力ファイル!B:T,5,FALSE))</f>
        <v>0</v>
      </c>
      <c r="G1905">
        <f>IF(A1905=0,0,VLOOKUP(VLOOKUP(A1905,入力ファイル!B:T,6,FALSE),vendors!A:E,5,FALSE))</f>
        <v>0</v>
      </c>
      <c r="H1905">
        <f>IF(A1905=0,0,VLOOKUP(A1905,入力ファイル!B:T,15,FALSE))</f>
        <v>0</v>
      </c>
      <c r="I1905" t="str">
        <f>IFERROR(VLOOKUP(A1905,subject_ids!A:B,2,FALSE),"")</f>
        <v/>
      </c>
      <c r="J1905">
        <f>IF(A1905=0,0,VLOOKUP(A1905,入力ファイル!B:T,17,FALSE))</f>
        <v>0</v>
      </c>
      <c r="K1905">
        <f>IF(A1905=0,0,VLOOKUP(A1905,入力ファイル!B:T,19,FALSE))</f>
        <v>0</v>
      </c>
    </row>
    <row r="1906" spans="1:11">
      <c r="A1906">
        <f>filter_input!E1906</f>
        <v>0</v>
      </c>
      <c r="B1906">
        <f>IF(A1906=0,0,VLOOKUP(A1906,入力ファイル!B:T,3,FALSE))</f>
        <v>0</v>
      </c>
      <c r="C1906" s="1" t="str">
        <f>IF(A1906=0,"",VLOOKUP(A1906,入力ファイル!B:T,4,FALSE))</f>
        <v/>
      </c>
      <c r="D1906" t="str">
        <f t="shared" si="58"/>
        <v/>
      </c>
      <c r="E1906" t="str">
        <f t="shared" si="59"/>
        <v/>
      </c>
      <c r="F1906">
        <f>IF(A1906=0,0,VLOOKUP(A1906,入力ファイル!B:T,5,FALSE))</f>
        <v>0</v>
      </c>
      <c r="G1906">
        <f>IF(A1906=0,0,VLOOKUP(VLOOKUP(A1906,入力ファイル!B:T,6,FALSE),vendors!A:E,5,FALSE))</f>
        <v>0</v>
      </c>
      <c r="H1906">
        <f>IF(A1906=0,0,VLOOKUP(A1906,入力ファイル!B:T,15,FALSE))</f>
        <v>0</v>
      </c>
      <c r="I1906" t="str">
        <f>IFERROR(VLOOKUP(A1906,subject_ids!A:B,2,FALSE),"")</f>
        <v/>
      </c>
      <c r="J1906">
        <f>IF(A1906=0,0,VLOOKUP(A1906,入力ファイル!B:T,17,FALSE))</f>
        <v>0</v>
      </c>
      <c r="K1906">
        <f>IF(A1906=0,0,VLOOKUP(A1906,入力ファイル!B:T,19,FALSE))</f>
        <v>0</v>
      </c>
    </row>
    <row r="1907" spans="1:11">
      <c r="A1907">
        <f>filter_input!E1907</f>
        <v>0</v>
      </c>
      <c r="B1907">
        <f>IF(A1907=0,0,VLOOKUP(A1907,入力ファイル!B:T,3,FALSE))</f>
        <v>0</v>
      </c>
      <c r="C1907" s="1" t="str">
        <f>IF(A1907=0,"",VLOOKUP(A1907,入力ファイル!B:T,4,FALSE))</f>
        <v/>
      </c>
      <c r="D1907" t="str">
        <f t="shared" si="58"/>
        <v/>
      </c>
      <c r="E1907" t="str">
        <f t="shared" si="59"/>
        <v/>
      </c>
      <c r="F1907">
        <f>IF(A1907=0,0,VLOOKUP(A1907,入力ファイル!B:T,5,FALSE))</f>
        <v>0</v>
      </c>
      <c r="G1907">
        <f>IF(A1907=0,0,VLOOKUP(VLOOKUP(A1907,入力ファイル!B:T,6,FALSE),vendors!A:E,5,FALSE))</f>
        <v>0</v>
      </c>
      <c r="H1907">
        <f>IF(A1907=0,0,VLOOKUP(A1907,入力ファイル!B:T,15,FALSE))</f>
        <v>0</v>
      </c>
      <c r="I1907" t="str">
        <f>IFERROR(VLOOKUP(A1907,subject_ids!A:B,2,FALSE),"")</f>
        <v/>
      </c>
      <c r="J1907">
        <f>IF(A1907=0,0,VLOOKUP(A1907,入力ファイル!B:T,17,FALSE))</f>
        <v>0</v>
      </c>
      <c r="K1907">
        <f>IF(A1907=0,0,VLOOKUP(A1907,入力ファイル!B:T,19,FALSE))</f>
        <v>0</v>
      </c>
    </row>
    <row r="1908" spans="1:11">
      <c r="A1908">
        <f>filter_input!E1908</f>
        <v>0</v>
      </c>
      <c r="B1908">
        <f>IF(A1908=0,0,VLOOKUP(A1908,入力ファイル!B:T,3,FALSE))</f>
        <v>0</v>
      </c>
      <c r="C1908" s="1" t="str">
        <f>IF(A1908=0,"",VLOOKUP(A1908,入力ファイル!B:T,4,FALSE))</f>
        <v/>
      </c>
      <c r="D1908" t="str">
        <f t="shared" si="58"/>
        <v/>
      </c>
      <c r="E1908" t="str">
        <f t="shared" si="59"/>
        <v/>
      </c>
      <c r="F1908">
        <f>IF(A1908=0,0,VLOOKUP(A1908,入力ファイル!B:T,5,FALSE))</f>
        <v>0</v>
      </c>
      <c r="G1908">
        <f>IF(A1908=0,0,VLOOKUP(VLOOKUP(A1908,入力ファイル!B:T,6,FALSE),vendors!A:E,5,FALSE))</f>
        <v>0</v>
      </c>
      <c r="H1908">
        <f>IF(A1908=0,0,VLOOKUP(A1908,入力ファイル!B:T,15,FALSE))</f>
        <v>0</v>
      </c>
      <c r="I1908" t="str">
        <f>IFERROR(VLOOKUP(A1908,subject_ids!A:B,2,FALSE),"")</f>
        <v/>
      </c>
      <c r="J1908">
        <f>IF(A1908=0,0,VLOOKUP(A1908,入力ファイル!B:T,17,FALSE))</f>
        <v>0</v>
      </c>
      <c r="K1908">
        <f>IF(A1908=0,0,VLOOKUP(A1908,入力ファイル!B:T,19,FALSE))</f>
        <v>0</v>
      </c>
    </row>
    <row r="1909" spans="1:11">
      <c r="A1909">
        <f>filter_input!E1909</f>
        <v>0</v>
      </c>
      <c r="B1909">
        <f>IF(A1909=0,0,VLOOKUP(A1909,入力ファイル!B:T,3,FALSE))</f>
        <v>0</v>
      </c>
      <c r="C1909" s="1" t="str">
        <f>IF(A1909=0,"",VLOOKUP(A1909,入力ファイル!B:T,4,FALSE))</f>
        <v/>
      </c>
      <c r="D1909" t="str">
        <f t="shared" si="58"/>
        <v/>
      </c>
      <c r="E1909" t="str">
        <f t="shared" si="59"/>
        <v/>
      </c>
      <c r="F1909">
        <f>IF(A1909=0,0,VLOOKUP(A1909,入力ファイル!B:T,5,FALSE))</f>
        <v>0</v>
      </c>
      <c r="G1909">
        <f>IF(A1909=0,0,VLOOKUP(VLOOKUP(A1909,入力ファイル!B:T,6,FALSE),vendors!A:E,5,FALSE))</f>
        <v>0</v>
      </c>
      <c r="H1909">
        <f>IF(A1909=0,0,VLOOKUP(A1909,入力ファイル!B:T,15,FALSE))</f>
        <v>0</v>
      </c>
      <c r="I1909" t="str">
        <f>IFERROR(VLOOKUP(A1909,subject_ids!A:B,2,FALSE),"")</f>
        <v/>
      </c>
      <c r="J1909">
        <f>IF(A1909=0,0,VLOOKUP(A1909,入力ファイル!B:T,17,FALSE))</f>
        <v>0</v>
      </c>
      <c r="K1909">
        <f>IF(A1909=0,0,VLOOKUP(A1909,入力ファイル!B:T,19,FALSE))</f>
        <v>0</v>
      </c>
    </row>
    <row r="1910" spans="1:11">
      <c r="A1910">
        <f>filter_input!E1910</f>
        <v>0</v>
      </c>
      <c r="B1910">
        <f>IF(A1910=0,0,VLOOKUP(A1910,入力ファイル!B:T,3,FALSE))</f>
        <v>0</v>
      </c>
      <c r="C1910" s="1" t="str">
        <f>IF(A1910=0,"",VLOOKUP(A1910,入力ファイル!B:T,4,FALSE))</f>
        <v/>
      </c>
      <c r="D1910" t="str">
        <f t="shared" si="58"/>
        <v/>
      </c>
      <c r="E1910" t="str">
        <f t="shared" si="59"/>
        <v/>
      </c>
      <c r="F1910">
        <f>IF(A1910=0,0,VLOOKUP(A1910,入力ファイル!B:T,5,FALSE))</f>
        <v>0</v>
      </c>
      <c r="G1910">
        <f>IF(A1910=0,0,VLOOKUP(VLOOKUP(A1910,入力ファイル!B:T,6,FALSE),vendors!A:E,5,FALSE))</f>
        <v>0</v>
      </c>
      <c r="H1910">
        <f>IF(A1910=0,0,VLOOKUP(A1910,入力ファイル!B:T,15,FALSE))</f>
        <v>0</v>
      </c>
      <c r="I1910" t="str">
        <f>IFERROR(VLOOKUP(A1910,subject_ids!A:B,2,FALSE),"")</f>
        <v/>
      </c>
      <c r="J1910">
        <f>IF(A1910=0,0,VLOOKUP(A1910,入力ファイル!B:T,17,FALSE))</f>
        <v>0</v>
      </c>
      <c r="K1910">
        <f>IF(A1910=0,0,VLOOKUP(A1910,入力ファイル!B:T,19,FALSE))</f>
        <v>0</v>
      </c>
    </row>
    <row r="1911" spans="1:11">
      <c r="A1911">
        <f>filter_input!E1911</f>
        <v>0</v>
      </c>
      <c r="B1911">
        <f>IF(A1911=0,0,VLOOKUP(A1911,入力ファイル!B:T,3,FALSE))</f>
        <v>0</v>
      </c>
      <c r="C1911" s="1" t="str">
        <f>IF(A1911=0,"",VLOOKUP(A1911,入力ファイル!B:T,4,FALSE))</f>
        <v/>
      </c>
      <c r="D1911" t="str">
        <f t="shared" si="58"/>
        <v/>
      </c>
      <c r="E1911" t="str">
        <f t="shared" si="59"/>
        <v/>
      </c>
      <c r="F1911">
        <f>IF(A1911=0,0,VLOOKUP(A1911,入力ファイル!B:T,5,FALSE))</f>
        <v>0</v>
      </c>
      <c r="G1911">
        <f>IF(A1911=0,0,VLOOKUP(VLOOKUP(A1911,入力ファイル!B:T,6,FALSE),vendors!A:E,5,FALSE))</f>
        <v>0</v>
      </c>
      <c r="H1911">
        <f>IF(A1911=0,0,VLOOKUP(A1911,入力ファイル!B:T,15,FALSE))</f>
        <v>0</v>
      </c>
      <c r="I1911" t="str">
        <f>IFERROR(VLOOKUP(A1911,subject_ids!A:B,2,FALSE),"")</f>
        <v/>
      </c>
      <c r="J1911">
        <f>IF(A1911=0,0,VLOOKUP(A1911,入力ファイル!B:T,17,FALSE))</f>
        <v>0</v>
      </c>
      <c r="K1911">
        <f>IF(A1911=0,0,VLOOKUP(A1911,入力ファイル!B:T,19,FALSE))</f>
        <v>0</v>
      </c>
    </row>
    <row r="1912" spans="1:11">
      <c r="A1912">
        <f>filter_input!E1912</f>
        <v>0</v>
      </c>
      <c r="B1912">
        <f>IF(A1912=0,0,VLOOKUP(A1912,入力ファイル!B:T,3,FALSE))</f>
        <v>0</v>
      </c>
      <c r="C1912" s="1" t="str">
        <f>IF(A1912=0,"",VLOOKUP(A1912,入力ファイル!B:T,4,FALSE))</f>
        <v/>
      </c>
      <c r="D1912" t="str">
        <f t="shared" si="58"/>
        <v/>
      </c>
      <c r="E1912" t="str">
        <f t="shared" si="59"/>
        <v/>
      </c>
      <c r="F1912">
        <f>IF(A1912=0,0,VLOOKUP(A1912,入力ファイル!B:T,5,FALSE))</f>
        <v>0</v>
      </c>
      <c r="G1912">
        <f>IF(A1912=0,0,VLOOKUP(VLOOKUP(A1912,入力ファイル!B:T,6,FALSE),vendors!A:E,5,FALSE))</f>
        <v>0</v>
      </c>
      <c r="H1912">
        <f>IF(A1912=0,0,VLOOKUP(A1912,入力ファイル!B:T,15,FALSE))</f>
        <v>0</v>
      </c>
      <c r="I1912" t="str">
        <f>IFERROR(VLOOKUP(A1912,subject_ids!A:B,2,FALSE),"")</f>
        <v/>
      </c>
      <c r="J1912">
        <f>IF(A1912=0,0,VLOOKUP(A1912,入力ファイル!B:T,17,FALSE))</f>
        <v>0</v>
      </c>
      <c r="K1912">
        <f>IF(A1912=0,0,VLOOKUP(A1912,入力ファイル!B:T,19,FALSE))</f>
        <v>0</v>
      </c>
    </row>
    <row r="1913" spans="1:11">
      <c r="A1913">
        <f>filter_input!E1913</f>
        <v>0</v>
      </c>
      <c r="B1913">
        <f>IF(A1913=0,0,VLOOKUP(A1913,入力ファイル!B:T,3,FALSE))</f>
        <v>0</v>
      </c>
      <c r="C1913" s="1" t="str">
        <f>IF(A1913=0,"",VLOOKUP(A1913,入力ファイル!B:T,4,FALSE))</f>
        <v/>
      </c>
      <c r="D1913" t="str">
        <f t="shared" si="58"/>
        <v/>
      </c>
      <c r="E1913" t="str">
        <f t="shared" si="59"/>
        <v/>
      </c>
      <c r="F1913">
        <f>IF(A1913=0,0,VLOOKUP(A1913,入力ファイル!B:T,5,FALSE))</f>
        <v>0</v>
      </c>
      <c r="G1913">
        <f>IF(A1913=0,0,VLOOKUP(VLOOKUP(A1913,入力ファイル!B:T,6,FALSE),vendors!A:E,5,FALSE))</f>
        <v>0</v>
      </c>
      <c r="H1913">
        <f>IF(A1913=0,0,VLOOKUP(A1913,入力ファイル!B:T,15,FALSE))</f>
        <v>0</v>
      </c>
      <c r="I1913" t="str">
        <f>IFERROR(VLOOKUP(A1913,subject_ids!A:B,2,FALSE),"")</f>
        <v/>
      </c>
      <c r="J1913">
        <f>IF(A1913=0,0,VLOOKUP(A1913,入力ファイル!B:T,17,FALSE))</f>
        <v>0</v>
      </c>
      <c r="K1913">
        <f>IF(A1913=0,0,VLOOKUP(A1913,入力ファイル!B:T,19,FALSE))</f>
        <v>0</v>
      </c>
    </row>
    <row r="1914" spans="1:11">
      <c r="A1914">
        <f>filter_input!E1914</f>
        <v>0</v>
      </c>
      <c r="B1914">
        <f>IF(A1914=0,0,VLOOKUP(A1914,入力ファイル!B:T,3,FALSE))</f>
        <v>0</v>
      </c>
      <c r="C1914" s="1" t="str">
        <f>IF(A1914=0,"",VLOOKUP(A1914,入力ファイル!B:T,4,FALSE))</f>
        <v/>
      </c>
      <c r="D1914" t="str">
        <f t="shared" si="58"/>
        <v/>
      </c>
      <c r="E1914" t="str">
        <f t="shared" si="59"/>
        <v/>
      </c>
      <c r="F1914">
        <f>IF(A1914=0,0,VLOOKUP(A1914,入力ファイル!B:T,5,FALSE))</f>
        <v>0</v>
      </c>
      <c r="G1914">
        <f>IF(A1914=0,0,VLOOKUP(VLOOKUP(A1914,入力ファイル!B:T,6,FALSE),vendors!A:E,5,FALSE))</f>
        <v>0</v>
      </c>
      <c r="H1914">
        <f>IF(A1914=0,0,VLOOKUP(A1914,入力ファイル!B:T,15,FALSE))</f>
        <v>0</v>
      </c>
      <c r="I1914" t="str">
        <f>IFERROR(VLOOKUP(A1914,subject_ids!A:B,2,FALSE),"")</f>
        <v/>
      </c>
      <c r="J1914">
        <f>IF(A1914=0,0,VLOOKUP(A1914,入力ファイル!B:T,17,FALSE))</f>
        <v>0</v>
      </c>
      <c r="K1914">
        <f>IF(A1914=0,0,VLOOKUP(A1914,入力ファイル!B:T,19,FALSE))</f>
        <v>0</v>
      </c>
    </row>
    <row r="1915" spans="1:11">
      <c r="A1915">
        <f>filter_input!E1915</f>
        <v>0</v>
      </c>
      <c r="B1915">
        <f>IF(A1915=0,0,VLOOKUP(A1915,入力ファイル!B:T,3,FALSE))</f>
        <v>0</v>
      </c>
      <c r="C1915" s="1" t="str">
        <f>IF(A1915=0,"",VLOOKUP(A1915,入力ファイル!B:T,4,FALSE))</f>
        <v/>
      </c>
      <c r="D1915" t="str">
        <f t="shared" si="58"/>
        <v/>
      </c>
      <c r="E1915" t="str">
        <f t="shared" si="59"/>
        <v/>
      </c>
      <c r="F1915">
        <f>IF(A1915=0,0,VLOOKUP(A1915,入力ファイル!B:T,5,FALSE))</f>
        <v>0</v>
      </c>
      <c r="G1915">
        <f>IF(A1915=0,0,VLOOKUP(VLOOKUP(A1915,入力ファイル!B:T,6,FALSE),vendors!A:E,5,FALSE))</f>
        <v>0</v>
      </c>
      <c r="H1915">
        <f>IF(A1915=0,0,VLOOKUP(A1915,入力ファイル!B:T,15,FALSE))</f>
        <v>0</v>
      </c>
      <c r="I1915" t="str">
        <f>IFERROR(VLOOKUP(A1915,subject_ids!A:B,2,FALSE),"")</f>
        <v/>
      </c>
      <c r="J1915">
        <f>IF(A1915=0,0,VLOOKUP(A1915,入力ファイル!B:T,17,FALSE))</f>
        <v>0</v>
      </c>
      <c r="K1915">
        <f>IF(A1915=0,0,VLOOKUP(A1915,入力ファイル!B:T,19,FALSE))</f>
        <v>0</v>
      </c>
    </row>
    <row r="1916" spans="1:11">
      <c r="A1916">
        <f>filter_input!E1916</f>
        <v>0</v>
      </c>
      <c r="B1916">
        <f>IF(A1916=0,0,VLOOKUP(A1916,入力ファイル!B:T,3,FALSE))</f>
        <v>0</v>
      </c>
      <c r="C1916" s="1" t="str">
        <f>IF(A1916=0,"",VLOOKUP(A1916,入力ファイル!B:T,4,FALSE))</f>
        <v/>
      </c>
      <c r="D1916" t="str">
        <f t="shared" si="58"/>
        <v/>
      </c>
      <c r="E1916" t="str">
        <f t="shared" si="59"/>
        <v/>
      </c>
      <c r="F1916">
        <f>IF(A1916=0,0,VLOOKUP(A1916,入力ファイル!B:T,5,FALSE))</f>
        <v>0</v>
      </c>
      <c r="G1916">
        <f>IF(A1916=0,0,VLOOKUP(VLOOKUP(A1916,入力ファイル!B:T,6,FALSE),vendors!A:E,5,FALSE))</f>
        <v>0</v>
      </c>
      <c r="H1916">
        <f>IF(A1916=0,0,VLOOKUP(A1916,入力ファイル!B:T,15,FALSE))</f>
        <v>0</v>
      </c>
      <c r="I1916" t="str">
        <f>IFERROR(VLOOKUP(A1916,subject_ids!A:B,2,FALSE),"")</f>
        <v/>
      </c>
      <c r="J1916">
        <f>IF(A1916=0,0,VLOOKUP(A1916,入力ファイル!B:T,17,FALSE))</f>
        <v>0</v>
      </c>
      <c r="K1916">
        <f>IF(A1916=0,0,VLOOKUP(A1916,入力ファイル!B:T,19,FALSE))</f>
        <v>0</v>
      </c>
    </row>
    <row r="1917" spans="1:11">
      <c r="A1917">
        <f>filter_input!E1917</f>
        <v>0</v>
      </c>
      <c r="B1917">
        <f>IF(A1917=0,0,VLOOKUP(A1917,入力ファイル!B:T,3,FALSE))</f>
        <v>0</v>
      </c>
      <c r="C1917" s="1" t="str">
        <f>IF(A1917=0,"",VLOOKUP(A1917,入力ファイル!B:T,4,FALSE))</f>
        <v/>
      </c>
      <c r="D1917" t="str">
        <f t="shared" si="58"/>
        <v/>
      </c>
      <c r="E1917" t="str">
        <f t="shared" si="59"/>
        <v/>
      </c>
      <c r="F1917">
        <f>IF(A1917=0,0,VLOOKUP(A1917,入力ファイル!B:T,5,FALSE))</f>
        <v>0</v>
      </c>
      <c r="G1917">
        <f>IF(A1917=0,0,VLOOKUP(VLOOKUP(A1917,入力ファイル!B:T,6,FALSE),vendors!A:E,5,FALSE))</f>
        <v>0</v>
      </c>
      <c r="H1917">
        <f>IF(A1917=0,0,VLOOKUP(A1917,入力ファイル!B:T,15,FALSE))</f>
        <v>0</v>
      </c>
      <c r="I1917" t="str">
        <f>IFERROR(VLOOKUP(A1917,subject_ids!A:B,2,FALSE),"")</f>
        <v/>
      </c>
      <c r="J1917">
        <f>IF(A1917=0,0,VLOOKUP(A1917,入力ファイル!B:T,17,FALSE))</f>
        <v>0</v>
      </c>
      <c r="K1917">
        <f>IF(A1917=0,0,VLOOKUP(A1917,入力ファイル!B:T,19,FALSE))</f>
        <v>0</v>
      </c>
    </row>
    <row r="1918" spans="1:11">
      <c r="A1918">
        <f>filter_input!E1918</f>
        <v>0</v>
      </c>
      <c r="B1918">
        <f>IF(A1918=0,0,VLOOKUP(A1918,入力ファイル!B:T,3,FALSE))</f>
        <v>0</v>
      </c>
      <c r="C1918" s="1" t="str">
        <f>IF(A1918=0,"",VLOOKUP(A1918,入力ファイル!B:T,4,FALSE))</f>
        <v/>
      </c>
      <c r="D1918" t="str">
        <f t="shared" si="58"/>
        <v/>
      </c>
      <c r="E1918" t="str">
        <f t="shared" si="59"/>
        <v/>
      </c>
      <c r="F1918">
        <f>IF(A1918=0,0,VLOOKUP(A1918,入力ファイル!B:T,5,FALSE))</f>
        <v>0</v>
      </c>
      <c r="G1918">
        <f>IF(A1918=0,0,VLOOKUP(VLOOKUP(A1918,入力ファイル!B:T,6,FALSE),vendors!A:E,5,FALSE))</f>
        <v>0</v>
      </c>
      <c r="H1918">
        <f>IF(A1918=0,0,VLOOKUP(A1918,入力ファイル!B:T,15,FALSE))</f>
        <v>0</v>
      </c>
      <c r="I1918" t="str">
        <f>IFERROR(VLOOKUP(A1918,subject_ids!A:B,2,FALSE),"")</f>
        <v/>
      </c>
      <c r="J1918">
        <f>IF(A1918=0,0,VLOOKUP(A1918,入力ファイル!B:T,17,FALSE))</f>
        <v>0</v>
      </c>
      <c r="K1918">
        <f>IF(A1918=0,0,VLOOKUP(A1918,入力ファイル!B:T,19,FALSE))</f>
        <v>0</v>
      </c>
    </row>
    <row r="1919" spans="1:11">
      <c r="A1919">
        <f>filter_input!E1919</f>
        <v>0</v>
      </c>
      <c r="B1919">
        <f>IF(A1919=0,0,VLOOKUP(A1919,入力ファイル!B:T,3,FALSE))</f>
        <v>0</v>
      </c>
      <c r="C1919" s="1" t="str">
        <f>IF(A1919=0,"",VLOOKUP(A1919,入力ファイル!B:T,4,FALSE))</f>
        <v/>
      </c>
      <c r="D1919" t="str">
        <f t="shared" si="58"/>
        <v/>
      </c>
      <c r="E1919" t="str">
        <f t="shared" si="59"/>
        <v/>
      </c>
      <c r="F1919">
        <f>IF(A1919=0,0,VLOOKUP(A1919,入力ファイル!B:T,5,FALSE))</f>
        <v>0</v>
      </c>
      <c r="G1919">
        <f>IF(A1919=0,0,VLOOKUP(VLOOKUP(A1919,入力ファイル!B:T,6,FALSE),vendors!A:E,5,FALSE))</f>
        <v>0</v>
      </c>
      <c r="H1919">
        <f>IF(A1919=0,0,VLOOKUP(A1919,入力ファイル!B:T,15,FALSE))</f>
        <v>0</v>
      </c>
      <c r="I1919" t="str">
        <f>IFERROR(VLOOKUP(A1919,subject_ids!A:B,2,FALSE),"")</f>
        <v/>
      </c>
      <c r="J1919">
        <f>IF(A1919=0,0,VLOOKUP(A1919,入力ファイル!B:T,17,FALSE))</f>
        <v>0</v>
      </c>
      <c r="K1919">
        <f>IF(A1919=0,0,VLOOKUP(A1919,入力ファイル!B:T,19,FALSE))</f>
        <v>0</v>
      </c>
    </row>
    <row r="1920" spans="1:11">
      <c r="A1920">
        <f>filter_input!E1920</f>
        <v>0</v>
      </c>
      <c r="B1920">
        <f>IF(A1920=0,0,VLOOKUP(A1920,入力ファイル!B:T,3,FALSE))</f>
        <v>0</v>
      </c>
      <c r="C1920" s="1" t="str">
        <f>IF(A1920=0,"",VLOOKUP(A1920,入力ファイル!B:T,4,FALSE))</f>
        <v/>
      </c>
      <c r="D1920" t="str">
        <f t="shared" si="58"/>
        <v/>
      </c>
      <c r="E1920" t="str">
        <f t="shared" si="59"/>
        <v/>
      </c>
      <c r="F1920">
        <f>IF(A1920=0,0,VLOOKUP(A1920,入力ファイル!B:T,5,FALSE))</f>
        <v>0</v>
      </c>
      <c r="G1920">
        <f>IF(A1920=0,0,VLOOKUP(VLOOKUP(A1920,入力ファイル!B:T,6,FALSE),vendors!A:E,5,FALSE))</f>
        <v>0</v>
      </c>
      <c r="H1920">
        <f>IF(A1920=0,0,VLOOKUP(A1920,入力ファイル!B:T,15,FALSE))</f>
        <v>0</v>
      </c>
      <c r="I1920" t="str">
        <f>IFERROR(VLOOKUP(A1920,subject_ids!A:B,2,FALSE),"")</f>
        <v/>
      </c>
      <c r="J1920">
        <f>IF(A1920=0,0,VLOOKUP(A1920,入力ファイル!B:T,17,FALSE))</f>
        <v>0</v>
      </c>
      <c r="K1920">
        <f>IF(A1920=0,0,VLOOKUP(A1920,入力ファイル!B:T,19,FALSE))</f>
        <v>0</v>
      </c>
    </row>
    <row r="1921" spans="1:11">
      <c r="A1921">
        <f>filter_input!E1921</f>
        <v>0</v>
      </c>
      <c r="B1921">
        <f>IF(A1921=0,0,VLOOKUP(A1921,入力ファイル!B:T,3,FALSE))</f>
        <v>0</v>
      </c>
      <c r="C1921" s="1" t="str">
        <f>IF(A1921=0,"",VLOOKUP(A1921,入力ファイル!B:T,4,FALSE))</f>
        <v/>
      </c>
      <c r="D1921" t="str">
        <f t="shared" si="58"/>
        <v/>
      </c>
      <c r="E1921" t="str">
        <f t="shared" si="59"/>
        <v/>
      </c>
      <c r="F1921">
        <f>IF(A1921=0,0,VLOOKUP(A1921,入力ファイル!B:T,5,FALSE))</f>
        <v>0</v>
      </c>
      <c r="G1921">
        <f>IF(A1921=0,0,VLOOKUP(VLOOKUP(A1921,入力ファイル!B:T,6,FALSE),vendors!A:E,5,FALSE))</f>
        <v>0</v>
      </c>
      <c r="H1921">
        <f>IF(A1921=0,0,VLOOKUP(A1921,入力ファイル!B:T,15,FALSE))</f>
        <v>0</v>
      </c>
      <c r="I1921" t="str">
        <f>IFERROR(VLOOKUP(A1921,subject_ids!A:B,2,FALSE),"")</f>
        <v/>
      </c>
      <c r="J1921">
        <f>IF(A1921=0,0,VLOOKUP(A1921,入力ファイル!B:T,17,FALSE))</f>
        <v>0</v>
      </c>
      <c r="K1921">
        <f>IF(A1921=0,0,VLOOKUP(A1921,入力ファイル!B:T,19,FALSE))</f>
        <v>0</v>
      </c>
    </row>
    <row r="1922" spans="1:11">
      <c r="A1922">
        <f>filter_input!E1922</f>
        <v>0</v>
      </c>
      <c r="B1922">
        <f>IF(A1922=0,0,VLOOKUP(A1922,入力ファイル!B:T,3,FALSE))</f>
        <v>0</v>
      </c>
      <c r="C1922" s="1" t="str">
        <f>IF(A1922=0,"",VLOOKUP(A1922,入力ファイル!B:T,4,FALSE))</f>
        <v/>
      </c>
      <c r="D1922" t="str">
        <f t="shared" si="58"/>
        <v/>
      </c>
      <c r="E1922" t="str">
        <f t="shared" si="59"/>
        <v/>
      </c>
      <c r="F1922">
        <f>IF(A1922=0,0,VLOOKUP(A1922,入力ファイル!B:T,5,FALSE))</f>
        <v>0</v>
      </c>
      <c r="G1922">
        <f>IF(A1922=0,0,VLOOKUP(VLOOKUP(A1922,入力ファイル!B:T,6,FALSE),vendors!A:E,5,FALSE))</f>
        <v>0</v>
      </c>
      <c r="H1922">
        <f>IF(A1922=0,0,VLOOKUP(A1922,入力ファイル!B:T,15,FALSE))</f>
        <v>0</v>
      </c>
      <c r="I1922" t="str">
        <f>IFERROR(VLOOKUP(A1922,subject_ids!A:B,2,FALSE),"")</f>
        <v/>
      </c>
      <c r="J1922">
        <f>IF(A1922=0,0,VLOOKUP(A1922,入力ファイル!B:T,17,FALSE))</f>
        <v>0</v>
      </c>
      <c r="K1922">
        <f>IF(A1922=0,0,VLOOKUP(A1922,入力ファイル!B:T,19,FALSE))</f>
        <v>0</v>
      </c>
    </row>
    <row r="1923" spans="1:11">
      <c r="A1923">
        <f>filter_input!E1923</f>
        <v>0</v>
      </c>
      <c r="B1923">
        <f>IF(A1923=0,0,VLOOKUP(A1923,入力ファイル!B:T,3,FALSE))</f>
        <v>0</v>
      </c>
      <c r="C1923" s="1" t="str">
        <f>IF(A1923=0,"",VLOOKUP(A1923,入力ファイル!B:T,4,FALSE))</f>
        <v/>
      </c>
      <c r="D1923" t="str">
        <f t="shared" ref="D1923:D1986" si="60">IF(A1923=0,"",YEAR(C1923))</f>
        <v/>
      </c>
      <c r="E1923" t="str">
        <f t="shared" ref="E1923:E1986" si="61">IF(A1923=0,"",INT(C1923*10000))</f>
        <v/>
      </c>
      <c r="F1923">
        <f>IF(A1923=0,0,VLOOKUP(A1923,入力ファイル!B:T,5,FALSE))</f>
        <v>0</v>
      </c>
      <c r="G1923">
        <f>IF(A1923=0,0,VLOOKUP(VLOOKUP(A1923,入力ファイル!B:T,6,FALSE),vendors!A:E,5,FALSE))</f>
        <v>0</v>
      </c>
      <c r="H1923">
        <f>IF(A1923=0,0,VLOOKUP(A1923,入力ファイル!B:T,15,FALSE))</f>
        <v>0</v>
      </c>
      <c r="I1923" t="str">
        <f>IFERROR(VLOOKUP(A1923,subject_ids!A:B,2,FALSE),"")</f>
        <v/>
      </c>
      <c r="J1923">
        <f>IF(A1923=0,0,VLOOKUP(A1923,入力ファイル!B:T,17,FALSE))</f>
        <v>0</v>
      </c>
      <c r="K1923">
        <f>IF(A1923=0,0,VLOOKUP(A1923,入力ファイル!B:T,19,FALSE))</f>
        <v>0</v>
      </c>
    </row>
    <row r="1924" spans="1:11">
      <c r="A1924">
        <f>filter_input!E1924</f>
        <v>0</v>
      </c>
      <c r="B1924">
        <f>IF(A1924=0,0,VLOOKUP(A1924,入力ファイル!B:T,3,FALSE))</f>
        <v>0</v>
      </c>
      <c r="C1924" s="1" t="str">
        <f>IF(A1924=0,"",VLOOKUP(A1924,入力ファイル!B:T,4,FALSE))</f>
        <v/>
      </c>
      <c r="D1924" t="str">
        <f t="shared" si="60"/>
        <v/>
      </c>
      <c r="E1924" t="str">
        <f t="shared" si="61"/>
        <v/>
      </c>
      <c r="F1924">
        <f>IF(A1924=0,0,VLOOKUP(A1924,入力ファイル!B:T,5,FALSE))</f>
        <v>0</v>
      </c>
      <c r="G1924">
        <f>IF(A1924=0,0,VLOOKUP(VLOOKUP(A1924,入力ファイル!B:T,6,FALSE),vendors!A:E,5,FALSE))</f>
        <v>0</v>
      </c>
      <c r="H1924">
        <f>IF(A1924=0,0,VLOOKUP(A1924,入力ファイル!B:T,15,FALSE))</f>
        <v>0</v>
      </c>
      <c r="I1924" t="str">
        <f>IFERROR(VLOOKUP(A1924,subject_ids!A:B,2,FALSE),"")</f>
        <v/>
      </c>
      <c r="J1924">
        <f>IF(A1924=0,0,VLOOKUP(A1924,入力ファイル!B:T,17,FALSE))</f>
        <v>0</v>
      </c>
      <c r="K1924">
        <f>IF(A1924=0,0,VLOOKUP(A1924,入力ファイル!B:T,19,FALSE))</f>
        <v>0</v>
      </c>
    </row>
    <row r="1925" spans="1:11">
      <c r="A1925">
        <f>filter_input!E1925</f>
        <v>0</v>
      </c>
      <c r="B1925">
        <f>IF(A1925=0,0,VLOOKUP(A1925,入力ファイル!B:T,3,FALSE))</f>
        <v>0</v>
      </c>
      <c r="C1925" s="1" t="str">
        <f>IF(A1925=0,"",VLOOKUP(A1925,入力ファイル!B:T,4,FALSE))</f>
        <v/>
      </c>
      <c r="D1925" t="str">
        <f t="shared" si="60"/>
        <v/>
      </c>
      <c r="E1925" t="str">
        <f t="shared" si="61"/>
        <v/>
      </c>
      <c r="F1925">
        <f>IF(A1925=0,0,VLOOKUP(A1925,入力ファイル!B:T,5,FALSE))</f>
        <v>0</v>
      </c>
      <c r="G1925">
        <f>IF(A1925=0,0,VLOOKUP(VLOOKUP(A1925,入力ファイル!B:T,6,FALSE),vendors!A:E,5,FALSE))</f>
        <v>0</v>
      </c>
      <c r="H1925">
        <f>IF(A1925=0,0,VLOOKUP(A1925,入力ファイル!B:T,15,FALSE))</f>
        <v>0</v>
      </c>
      <c r="I1925" t="str">
        <f>IFERROR(VLOOKUP(A1925,subject_ids!A:B,2,FALSE),"")</f>
        <v/>
      </c>
      <c r="J1925">
        <f>IF(A1925=0,0,VLOOKUP(A1925,入力ファイル!B:T,17,FALSE))</f>
        <v>0</v>
      </c>
      <c r="K1925">
        <f>IF(A1925=0,0,VLOOKUP(A1925,入力ファイル!B:T,19,FALSE))</f>
        <v>0</v>
      </c>
    </row>
    <row r="1926" spans="1:11">
      <c r="A1926">
        <f>filter_input!E1926</f>
        <v>0</v>
      </c>
      <c r="B1926">
        <f>IF(A1926=0,0,VLOOKUP(A1926,入力ファイル!B:T,3,FALSE))</f>
        <v>0</v>
      </c>
      <c r="C1926" s="1" t="str">
        <f>IF(A1926=0,"",VLOOKUP(A1926,入力ファイル!B:T,4,FALSE))</f>
        <v/>
      </c>
      <c r="D1926" t="str">
        <f t="shared" si="60"/>
        <v/>
      </c>
      <c r="E1926" t="str">
        <f t="shared" si="61"/>
        <v/>
      </c>
      <c r="F1926">
        <f>IF(A1926=0,0,VLOOKUP(A1926,入力ファイル!B:T,5,FALSE))</f>
        <v>0</v>
      </c>
      <c r="G1926">
        <f>IF(A1926=0,0,VLOOKUP(VLOOKUP(A1926,入力ファイル!B:T,6,FALSE),vendors!A:E,5,FALSE))</f>
        <v>0</v>
      </c>
      <c r="H1926">
        <f>IF(A1926=0,0,VLOOKUP(A1926,入力ファイル!B:T,15,FALSE))</f>
        <v>0</v>
      </c>
      <c r="I1926" t="str">
        <f>IFERROR(VLOOKUP(A1926,subject_ids!A:B,2,FALSE),"")</f>
        <v/>
      </c>
      <c r="J1926">
        <f>IF(A1926=0,0,VLOOKUP(A1926,入力ファイル!B:T,17,FALSE))</f>
        <v>0</v>
      </c>
      <c r="K1926">
        <f>IF(A1926=0,0,VLOOKUP(A1926,入力ファイル!B:T,19,FALSE))</f>
        <v>0</v>
      </c>
    </row>
    <row r="1927" spans="1:11">
      <c r="A1927">
        <f>filter_input!E1927</f>
        <v>0</v>
      </c>
      <c r="B1927">
        <f>IF(A1927=0,0,VLOOKUP(A1927,入力ファイル!B:T,3,FALSE))</f>
        <v>0</v>
      </c>
      <c r="C1927" s="1" t="str">
        <f>IF(A1927=0,"",VLOOKUP(A1927,入力ファイル!B:T,4,FALSE))</f>
        <v/>
      </c>
      <c r="D1927" t="str">
        <f t="shared" si="60"/>
        <v/>
      </c>
      <c r="E1927" t="str">
        <f t="shared" si="61"/>
        <v/>
      </c>
      <c r="F1927">
        <f>IF(A1927=0,0,VLOOKUP(A1927,入力ファイル!B:T,5,FALSE))</f>
        <v>0</v>
      </c>
      <c r="G1927">
        <f>IF(A1927=0,0,VLOOKUP(VLOOKUP(A1927,入力ファイル!B:T,6,FALSE),vendors!A:E,5,FALSE))</f>
        <v>0</v>
      </c>
      <c r="H1927">
        <f>IF(A1927=0,0,VLOOKUP(A1927,入力ファイル!B:T,15,FALSE))</f>
        <v>0</v>
      </c>
      <c r="I1927" t="str">
        <f>IFERROR(VLOOKUP(A1927,subject_ids!A:B,2,FALSE),"")</f>
        <v/>
      </c>
      <c r="J1927">
        <f>IF(A1927=0,0,VLOOKUP(A1927,入力ファイル!B:T,17,FALSE))</f>
        <v>0</v>
      </c>
      <c r="K1927">
        <f>IF(A1927=0,0,VLOOKUP(A1927,入力ファイル!B:T,19,FALSE))</f>
        <v>0</v>
      </c>
    </row>
    <row r="1928" spans="1:11">
      <c r="A1928">
        <f>filter_input!E1928</f>
        <v>0</v>
      </c>
      <c r="B1928">
        <f>IF(A1928=0,0,VLOOKUP(A1928,入力ファイル!B:T,3,FALSE))</f>
        <v>0</v>
      </c>
      <c r="C1928" s="1" t="str">
        <f>IF(A1928=0,"",VLOOKUP(A1928,入力ファイル!B:T,4,FALSE))</f>
        <v/>
      </c>
      <c r="D1928" t="str">
        <f t="shared" si="60"/>
        <v/>
      </c>
      <c r="E1928" t="str">
        <f t="shared" si="61"/>
        <v/>
      </c>
      <c r="F1928">
        <f>IF(A1928=0,0,VLOOKUP(A1928,入力ファイル!B:T,5,FALSE))</f>
        <v>0</v>
      </c>
      <c r="G1928">
        <f>IF(A1928=0,0,VLOOKUP(VLOOKUP(A1928,入力ファイル!B:T,6,FALSE),vendors!A:E,5,FALSE))</f>
        <v>0</v>
      </c>
      <c r="H1928">
        <f>IF(A1928=0,0,VLOOKUP(A1928,入力ファイル!B:T,15,FALSE))</f>
        <v>0</v>
      </c>
      <c r="I1928" t="str">
        <f>IFERROR(VLOOKUP(A1928,subject_ids!A:B,2,FALSE),"")</f>
        <v/>
      </c>
      <c r="J1928">
        <f>IF(A1928=0,0,VLOOKUP(A1928,入力ファイル!B:T,17,FALSE))</f>
        <v>0</v>
      </c>
      <c r="K1928">
        <f>IF(A1928=0,0,VLOOKUP(A1928,入力ファイル!B:T,19,FALSE))</f>
        <v>0</v>
      </c>
    </row>
    <row r="1929" spans="1:11">
      <c r="A1929">
        <f>filter_input!E1929</f>
        <v>0</v>
      </c>
      <c r="B1929">
        <f>IF(A1929=0,0,VLOOKUP(A1929,入力ファイル!B:T,3,FALSE))</f>
        <v>0</v>
      </c>
      <c r="C1929" s="1" t="str">
        <f>IF(A1929=0,"",VLOOKUP(A1929,入力ファイル!B:T,4,FALSE))</f>
        <v/>
      </c>
      <c r="D1929" t="str">
        <f t="shared" si="60"/>
        <v/>
      </c>
      <c r="E1929" t="str">
        <f t="shared" si="61"/>
        <v/>
      </c>
      <c r="F1929">
        <f>IF(A1929=0,0,VLOOKUP(A1929,入力ファイル!B:T,5,FALSE))</f>
        <v>0</v>
      </c>
      <c r="G1929">
        <f>IF(A1929=0,0,VLOOKUP(VLOOKUP(A1929,入力ファイル!B:T,6,FALSE),vendors!A:E,5,FALSE))</f>
        <v>0</v>
      </c>
      <c r="H1929">
        <f>IF(A1929=0,0,VLOOKUP(A1929,入力ファイル!B:T,15,FALSE))</f>
        <v>0</v>
      </c>
      <c r="I1929" t="str">
        <f>IFERROR(VLOOKUP(A1929,subject_ids!A:B,2,FALSE),"")</f>
        <v/>
      </c>
      <c r="J1929">
        <f>IF(A1929=0,0,VLOOKUP(A1929,入力ファイル!B:T,17,FALSE))</f>
        <v>0</v>
      </c>
      <c r="K1929">
        <f>IF(A1929=0,0,VLOOKUP(A1929,入力ファイル!B:T,19,FALSE))</f>
        <v>0</v>
      </c>
    </row>
    <row r="1930" spans="1:11">
      <c r="A1930">
        <f>filter_input!E1930</f>
        <v>0</v>
      </c>
      <c r="B1930">
        <f>IF(A1930=0,0,VLOOKUP(A1930,入力ファイル!B:T,3,FALSE))</f>
        <v>0</v>
      </c>
      <c r="C1930" s="1" t="str">
        <f>IF(A1930=0,"",VLOOKUP(A1930,入力ファイル!B:T,4,FALSE))</f>
        <v/>
      </c>
      <c r="D1930" t="str">
        <f t="shared" si="60"/>
        <v/>
      </c>
      <c r="E1930" t="str">
        <f t="shared" si="61"/>
        <v/>
      </c>
      <c r="F1930">
        <f>IF(A1930=0,0,VLOOKUP(A1930,入力ファイル!B:T,5,FALSE))</f>
        <v>0</v>
      </c>
      <c r="G1930">
        <f>IF(A1930=0,0,VLOOKUP(VLOOKUP(A1930,入力ファイル!B:T,6,FALSE),vendors!A:E,5,FALSE))</f>
        <v>0</v>
      </c>
      <c r="H1930">
        <f>IF(A1930=0,0,VLOOKUP(A1930,入力ファイル!B:T,15,FALSE))</f>
        <v>0</v>
      </c>
      <c r="I1930" t="str">
        <f>IFERROR(VLOOKUP(A1930,subject_ids!A:B,2,FALSE),"")</f>
        <v/>
      </c>
      <c r="J1930">
        <f>IF(A1930=0,0,VLOOKUP(A1930,入力ファイル!B:T,17,FALSE))</f>
        <v>0</v>
      </c>
      <c r="K1930">
        <f>IF(A1930=0,0,VLOOKUP(A1930,入力ファイル!B:T,19,FALSE))</f>
        <v>0</v>
      </c>
    </row>
    <row r="1931" spans="1:11">
      <c r="A1931">
        <f>filter_input!E1931</f>
        <v>0</v>
      </c>
      <c r="B1931">
        <f>IF(A1931=0,0,VLOOKUP(A1931,入力ファイル!B:T,3,FALSE))</f>
        <v>0</v>
      </c>
      <c r="C1931" s="1" t="str">
        <f>IF(A1931=0,"",VLOOKUP(A1931,入力ファイル!B:T,4,FALSE))</f>
        <v/>
      </c>
      <c r="D1931" t="str">
        <f t="shared" si="60"/>
        <v/>
      </c>
      <c r="E1931" t="str">
        <f t="shared" si="61"/>
        <v/>
      </c>
      <c r="F1931">
        <f>IF(A1931=0,0,VLOOKUP(A1931,入力ファイル!B:T,5,FALSE))</f>
        <v>0</v>
      </c>
      <c r="G1931">
        <f>IF(A1931=0,0,VLOOKUP(VLOOKUP(A1931,入力ファイル!B:T,6,FALSE),vendors!A:E,5,FALSE))</f>
        <v>0</v>
      </c>
      <c r="H1931">
        <f>IF(A1931=0,0,VLOOKUP(A1931,入力ファイル!B:T,15,FALSE))</f>
        <v>0</v>
      </c>
      <c r="I1931" t="str">
        <f>IFERROR(VLOOKUP(A1931,subject_ids!A:B,2,FALSE),"")</f>
        <v/>
      </c>
      <c r="J1931">
        <f>IF(A1931=0,0,VLOOKUP(A1931,入力ファイル!B:T,17,FALSE))</f>
        <v>0</v>
      </c>
      <c r="K1931">
        <f>IF(A1931=0,0,VLOOKUP(A1931,入力ファイル!B:T,19,FALSE))</f>
        <v>0</v>
      </c>
    </row>
    <row r="1932" spans="1:11">
      <c r="A1932">
        <f>filter_input!E1932</f>
        <v>0</v>
      </c>
      <c r="B1932">
        <f>IF(A1932=0,0,VLOOKUP(A1932,入力ファイル!B:T,3,FALSE))</f>
        <v>0</v>
      </c>
      <c r="C1932" s="1" t="str">
        <f>IF(A1932=0,"",VLOOKUP(A1932,入力ファイル!B:T,4,FALSE))</f>
        <v/>
      </c>
      <c r="D1932" t="str">
        <f t="shared" si="60"/>
        <v/>
      </c>
      <c r="E1932" t="str">
        <f t="shared" si="61"/>
        <v/>
      </c>
      <c r="F1932">
        <f>IF(A1932=0,0,VLOOKUP(A1932,入力ファイル!B:T,5,FALSE))</f>
        <v>0</v>
      </c>
      <c r="G1932">
        <f>IF(A1932=0,0,VLOOKUP(VLOOKUP(A1932,入力ファイル!B:T,6,FALSE),vendors!A:E,5,FALSE))</f>
        <v>0</v>
      </c>
      <c r="H1932">
        <f>IF(A1932=0,0,VLOOKUP(A1932,入力ファイル!B:T,15,FALSE))</f>
        <v>0</v>
      </c>
      <c r="I1932" t="str">
        <f>IFERROR(VLOOKUP(A1932,subject_ids!A:B,2,FALSE),"")</f>
        <v/>
      </c>
      <c r="J1932">
        <f>IF(A1932=0,0,VLOOKUP(A1932,入力ファイル!B:T,17,FALSE))</f>
        <v>0</v>
      </c>
      <c r="K1932">
        <f>IF(A1932=0,0,VLOOKUP(A1932,入力ファイル!B:T,19,FALSE))</f>
        <v>0</v>
      </c>
    </row>
    <row r="1933" spans="1:11">
      <c r="A1933">
        <f>filter_input!E1933</f>
        <v>0</v>
      </c>
      <c r="B1933">
        <f>IF(A1933=0,0,VLOOKUP(A1933,入力ファイル!B:T,3,FALSE))</f>
        <v>0</v>
      </c>
      <c r="C1933" s="1" t="str">
        <f>IF(A1933=0,"",VLOOKUP(A1933,入力ファイル!B:T,4,FALSE))</f>
        <v/>
      </c>
      <c r="D1933" t="str">
        <f t="shared" si="60"/>
        <v/>
      </c>
      <c r="E1933" t="str">
        <f t="shared" si="61"/>
        <v/>
      </c>
      <c r="F1933">
        <f>IF(A1933=0,0,VLOOKUP(A1933,入力ファイル!B:T,5,FALSE))</f>
        <v>0</v>
      </c>
      <c r="G1933">
        <f>IF(A1933=0,0,VLOOKUP(VLOOKUP(A1933,入力ファイル!B:T,6,FALSE),vendors!A:E,5,FALSE))</f>
        <v>0</v>
      </c>
      <c r="H1933">
        <f>IF(A1933=0,0,VLOOKUP(A1933,入力ファイル!B:T,15,FALSE))</f>
        <v>0</v>
      </c>
      <c r="I1933" t="str">
        <f>IFERROR(VLOOKUP(A1933,subject_ids!A:B,2,FALSE),"")</f>
        <v/>
      </c>
      <c r="J1933">
        <f>IF(A1933=0,0,VLOOKUP(A1933,入力ファイル!B:T,17,FALSE))</f>
        <v>0</v>
      </c>
      <c r="K1933">
        <f>IF(A1933=0,0,VLOOKUP(A1933,入力ファイル!B:T,19,FALSE))</f>
        <v>0</v>
      </c>
    </row>
    <row r="1934" spans="1:11">
      <c r="A1934">
        <f>filter_input!E1934</f>
        <v>0</v>
      </c>
      <c r="B1934">
        <f>IF(A1934=0,0,VLOOKUP(A1934,入力ファイル!B:T,3,FALSE))</f>
        <v>0</v>
      </c>
      <c r="C1934" s="1" t="str">
        <f>IF(A1934=0,"",VLOOKUP(A1934,入力ファイル!B:T,4,FALSE))</f>
        <v/>
      </c>
      <c r="D1934" t="str">
        <f t="shared" si="60"/>
        <v/>
      </c>
      <c r="E1934" t="str">
        <f t="shared" si="61"/>
        <v/>
      </c>
      <c r="F1934">
        <f>IF(A1934=0,0,VLOOKUP(A1934,入力ファイル!B:T,5,FALSE))</f>
        <v>0</v>
      </c>
      <c r="G1934">
        <f>IF(A1934=0,0,VLOOKUP(VLOOKUP(A1934,入力ファイル!B:T,6,FALSE),vendors!A:E,5,FALSE))</f>
        <v>0</v>
      </c>
      <c r="H1934">
        <f>IF(A1934=0,0,VLOOKUP(A1934,入力ファイル!B:T,15,FALSE))</f>
        <v>0</v>
      </c>
      <c r="I1934" t="str">
        <f>IFERROR(VLOOKUP(A1934,subject_ids!A:B,2,FALSE),"")</f>
        <v/>
      </c>
      <c r="J1934">
        <f>IF(A1934=0,0,VLOOKUP(A1934,入力ファイル!B:T,17,FALSE))</f>
        <v>0</v>
      </c>
      <c r="K1934">
        <f>IF(A1934=0,0,VLOOKUP(A1934,入力ファイル!B:T,19,FALSE))</f>
        <v>0</v>
      </c>
    </row>
    <row r="1935" spans="1:11">
      <c r="A1935">
        <f>filter_input!E1935</f>
        <v>0</v>
      </c>
      <c r="B1935">
        <f>IF(A1935=0,0,VLOOKUP(A1935,入力ファイル!B:T,3,FALSE))</f>
        <v>0</v>
      </c>
      <c r="C1935" s="1" t="str">
        <f>IF(A1935=0,"",VLOOKUP(A1935,入力ファイル!B:T,4,FALSE))</f>
        <v/>
      </c>
      <c r="D1935" t="str">
        <f t="shared" si="60"/>
        <v/>
      </c>
      <c r="E1935" t="str">
        <f t="shared" si="61"/>
        <v/>
      </c>
      <c r="F1935">
        <f>IF(A1935=0,0,VLOOKUP(A1935,入力ファイル!B:T,5,FALSE))</f>
        <v>0</v>
      </c>
      <c r="G1935">
        <f>IF(A1935=0,0,VLOOKUP(VLOOKUP(A1935,入力ファイル!B:T,6,FALSE),vendors!A:E,5,FALSE))</f>
        <v>0</v>
      </c>
      <c r="H1935">
        <f>IF(A1935=0,0,VLOOKUP(A1935,入力ファイル!B:T,15,FALSE))</f>
        <v>0</v>
      </c>
      <c r="I1935" t="str">
        <f>IFERROR(VLOOKUP(A1935,subject_ids!A:B,2,FALSE),"")</f>
        <v/>
      </c>
      <c r="J1935">
        <f>IF(A1935=0,0,VLOOKUP(A1935,入力ファイル!B:T,17,FALSE))</f>
        <v>0</v>
      </c>
      <c r="K1935">
        <f>IF(A1935=0,0,VLOOKUP(A1935,入力ファイル!B:T,19,FALSE))</f>
        <v>0</v>
      </c>
    </row>
    <row r="1936" spans="1:11">
      <c r="A1936">
        <f>filter_input!E1936</f>
        <v>0</v>
      </c>
      <c r="B1936">
        <f>IF(A1936=0,0,VLOOKUP(A1936,入力ファイル!B:T,3,FALSE))</f>
        <v>0</v>
      </c>
      <c r="C1936" s="1" t="str">
        <f>IF(A1936=0,"",VLOOKUP(A1936,入力ファイル!B:T,4,FALSE))</f>
        <v/>
      </c>
      <c r="D1936" t="str">
        <f t="shared" si="60"/>
        <v/>
      </c>
      <c r="E1936" t="str">
        <f t="shared" si="61"/>
        <v/>
      </c>
      <c r="F1936">
        <f>IF(A1936=0,0,VLOOKUP(A1936,入力ファイル!B:T,5,FALSE))</f>
        <v>0</v>
      </c>
      <c r="G1936">
        <f>IF(A1936=0,0,VLOOKUP(VLOOKUP(A1936,入力ファイル!B:T,6,FALSE),vendors!A:E,5,FALSE))</f>
        <v>0</v>
      </c>
      <c r="H1936">
        <f>IF(A1936=0,0,VLOOKUP(A1936,入力ファイル!B:T,15,FALSE))</f>
        <v>0</v>
      </c>
      <c r="I1936" t="str">
        <f>IFERROR(VLOOKUP(A1936,subject_ids!A:B,2,FALSE),"")</f>
        <v/>
      </c>
      <c r="J1936">
        <f>IF(A1936=0,0,VLOOKUP(A1936,入力ファイル!B:T,17,FALSE))</f>
        <v>0</v>
      </c>
      <c r="K1936">
        <f>IF(A1936=0,0,VLOOKUP(A1936,入力ファイル!B:T,19,FALSE))</f>
        <v>0</v>
      </c>
    </row>
    <row r="1937" spans="1:11">
      <c r="A1937">
        <f>filter_input!E1937</f>
        <v>0</v>
      </c>
      <c r="B1937">
        <f>IF(A1937=0,0,VLOOKUP(A1937,入力ファイル!B:T,3,FALSE))</f>
        <v>0</v>
      </c>
      <c r="C1937" s="1" t="str">
        <f>IF(A1937=0,"",VLOOKUP(A1937,入力ファイル!B:T,4,FALSE))</f>
        <v/>
      </c>
      <c r="D1937" t="str">
        <f t="shared" si="60"/>
        <v/>
      </c>
      <c r="E1937" t="str">
        <f t="shared" si="61"/>
        <v/>
      </c>
      <c r="F1937">
        <f>IF(A1937=0,0,VLOOKUP(A1937,入力ファイル!B:T,5,FALSE))</f>
        <v>0</v>
      </c>
      <c r="G1937">
        <f>IF(A1937=0,0,VLOOKUP(VLOOKUP(A1937,入力ファイル!B:T,6,FALSE),vendors!A:E,5,FALSE))</f>
        <v>0</v>
      </c>
      <c r="H1937">
        <f>IF(A1937=0,0,VLOOKUP(A1937,入力ファイル!B:T,15,FALSE))</f>
        <v>0</v>
      </c>
      <c r="I1937" t="str">
        <f>IFERROR(VLOOKUP(A1937,subject_ids!A:B,2,FALSE),"")</f>
        <v/>
      </c>
      <c r="J1937">
        <f>IF(A1937=0,0,VLOOKUP(A1937,入力ファイル!B:T,17,FALSE))</f>
        <v>0</v>
      </c>
      <c r="K1937">
        <f>IF(A1937=0,0,VLOOKUP(A1937,入力ファイル!B:T,19,FALSE))</f>
        <v>0</v>
      </c>
    </row>
    <row r="1938" spans="1:11">
      <c r="A1938">
        <f>filter_input!E1938</f>
        <v>0</v>
      </c>
      <c r="B1938">
        <f>IF(A1938=0,0,VLOOKUP(A1938,入力ファイル!B:T,3,FALSE))</f>
        <v>0</v>
      </c>
      <c r="C1938" s="1" t="str">
        <f>IF(A1938=0,"",VLOOKUP(A1938,入力ファイル!B:T,4,FALSE))</f>
        <v/>
      </c>
      <c r="D1938" t="str">
        <f t="shared" si="60"/>
        <v/>
      </c>
      <c r="E1938" t="str">
        <f t="shared" si="61"/>
        <v/>
      </c>
      <c r="F1938">
        <f>IF(A1938=0,0,VLOOKUP(A1938,入力ファイル!B:T,5,FALSE))</f>
        <v>0</v>
      </c>
      <c r="G1938">
        <f>IF(A1938=0,0,VLOOKUP(VLOOKUP(A1938,入力ファイル!B:T,6,FALSE),vendors!A:E,5,FALSE))</f>
        <v>0</v>
      </c>
      <c r="H1938">
        <f>IF(A1938=0,0,VLOOKUP(A1938,入力ファイル!B:T,15,FALSE))</f>
        <v>0</v>
      </c>
      <c r="I1938" t="str">
        <f>IFERROR(VLOOKUP(A1938,subject_ids!A:B,2,FALSE),"")</f>
        <v/>
      </c>
      <c r="J1938">
        <f>IF(A1938=0,0,VLOOKUP(A1938,入力ファイル!B:T,17,FALSE))</f>
        <v>0</v>
      </c>
      <c r="K1938">
        <f>IF(A1938=0,0,VLOOKUP(A1938,入力ファイル!B:T,19,FALSE))</f>
        <v>0</v>
      </c>
    </row>
    <row r="1939" spans="1:11">
      <c r="A1939">
        <f>filter_input!E1939</f>
        <v>0</v>
      </c>
      <c r="B1939">
        <f>IF(A1939=0,0,VLOOKUP(A1939,入力ファイル!B:T,3,FALSE))</f>
        <v>0</v>
      </c>
      <c r="C1939" s="1" t="str">
        <f>IF(A1939=0,"",VLOOKUP(A1939,入力ファイル!B:T,4,FALSE))</f>
        <v/>
      </c>
      <c r="D1939" t="str">
        <f t="shared" si="60"/>
        <v/>
      </c>
      <c r="E1939" t="str">
        <f t="shared" si="61"/>
        <v/>
      </c>
      <c r="F1939">
        <f>IF(A1939=0,0,VLOOKUP(A1939,入力ファイル!B:T,5,FALSE))</f>
        <v>0</v>
      </c>
      <c r="G1939">
        <f>IF(A1939=0,0,VLOOKUP(VLOOKUP(A1939,入力ファイル!B:T,6,FALSE),vendors!A:E,5,FALSE))</f>
        <v>0</v>
      </c>
      <c r="H1939">
        <f>IF(A1939=0,0,VLOOKUP(A1939,入力ファイル!B:T,15,FALSE))</f>
        <v>0</v>
      </c>
      <c r="I1939" t="str">
        <f>IFERROR(VLOOKUP(A1939,subject_ids!A:B,2,FALSE),"")</f>
        <v/>
      </c>
      <c r="J1939">
        <f>IF(A1939=0,0,VLOOKUP(A1939,入力ファイル!B:T,17,FALSE))</f>
        <v>0</v>
      </c>
      <c r="K1939">
        <f>IF(A1939=0,0,VLOOKUP(A1939,入力ファイル!B:T,19,FALSE))</f>
        <v>0</v>
      </c>
    </row>
    <row r="1940" spans="1:11">
      <c r="A1940">
        <f>filter_input!E1940</f>
        <v>0</v>
      </c>
      <c r="B1940">
        <f>IF(A1940=0,0,VLOOKUP(A1940,入力ファイル!B:T,3,FALSE))</f>
        <v>0</v>
      </c>
      <c r="C1940" s="1" t="str">
        <f>IF(A1940=0,"",VLOOKUP(A1940,入力ファイル!B:T,4,FALSE))</f>
        <v/>
      </c>
      <c r="D1940" t="str">
        <f t="shared" si="60"/>
        <v/>
      </c>
      <c r="E1940" t="str">
        <f t="shared" si="61"/>
        <v/>
      </c>
      <c r="F1940">
        <f>IF(A1940=0,0,VLOOKUP(A1940,入力ファイル!B:T,5,FALSE))</f>
        <v>0</v>
      </c>
      <c r="G1940">
        <f>IF(A1940=0,0,VLOOKUP(VLOOKUP(A1940,入力ファイル!B:T,6,FALSE),vendors!A:E,5,FALSE))</f>
        <v>0</v>
      </c>
      <c r="H1940">
        <f>IF(A1940=0,0,VLOOKUP(A1940,入力ファイル!B:T,15,FALSE))</f>
        <v>0</v>
      </c>
      <c r="I1940" t="str">
        <f>IFERROR(VLOOKUP(A1940,subject_ids!A:B,2,FALSE),"")</f>
        <v/>
      </c>
      <c r="J1940">
        <f>IF(A1940=0,0,VLOOKUP(A1940,入力ファイル!B:T,17,FALSE))</f>
        <v>0</v>
      </c>
      <c r="K1940">
        <f>IF(A1940=0,0,VLOOKUP(A1940,入力ファイル!B:T,19,FALSE))</f>
        <v>0</v>
      </c>
    </row>
    <row r="1941" spans="1:11">
      <c r="A1941">
        <f>filter_input!E1941</f>
        <v>0</v>
      </c>
      <c r="B1941">
        <f>IF(A1941=0,0,VLOOKUP(A1941,入力ファイル!B:T,3,FALSE))</f>
        <v>0</v>
      </c>
      <c r="C1941" s="1" t="str">
        <f>IF(A1941=0,"",VLOOKUP(A1941,入力ファイル!B:T,4,FALSE))</f>
        <v/>
      </c>
      <c r="D1941" t="str">
        <f t="shared" si="60"/>
        <v/>
      </c>
      <c r="E1941" t="str">
        <f t="shared" si="61"/>
        <v/>
      </c>
      <c r="F1941">
        <f>IF(A1941=0,0,VLOOKUP(A1941,入力ファイル!B:T,5,FALSE))</f>
        <v>0</v>
      </c>
      <c r="G1941">
        <f>IF(A1941=0,0,VLOOKUP(VLOOKUP(A1941,入力ファイル!B:T,6,FALSE),vendors!A:E,5,FALSE))</f>
        <v>0</v>
      </c>
      <c r="H1941">
        <f>IF(A1941=0,0,VLOOKUP(A1941,入力ファイル!B:T,15,FALSE))</f>
        <v>0</v>
      </c>
      <c r="I1941" t="str">
        <f>IFERROR(VLOOKUP(A1941,subject_ids!A:B,2,FALSE),"")</f>
        <v/>
      </c>
      <c r="J1941">
        <f>IF(A1941=0,0,VLOOKUP(A1941,入力ファイル!B:T,17,FALSE))</f>
        <v>0</v>
      </c>
      <c r="K1941">
        <f>IF(A1941=0,0,VLOOKUP(A1941,入力ファイル!B:T,19,FALSE))</f>
        <v>0</v>
      </c>
    </row>
    <row r="1942" spans="1:11">
      <c r="A1942">
        <f>filter_input!E1942</f>
        <v>0</v>
      </c>
      <c r="B1942">
        <f>IF(A1942=0,0,VLOOKUP(A1942,入力ファイル!B:T,3,FALSE))</f>
        <v>0</v>
      </c>
      <c r="C1942" s="1" t="str">
        <f>IF(A1942=0,"",VLOOKUP(A1942,入力ファイル!B:T,4,FALSE))</f>
        <v/>
      </c>
      <c r="D1942" t="str">
        <f t="shared" si="60"/>
        <v/>
      </c>
      <c r="E1942" t="str">
        <f t="shared" si="61"/>
        <v/>
      </c>
      <c r="F1942">
        <f>IF(A1942=0,0,VLOOKUP(A1942,入力ファイル!B:T,5,FALSE))</f>
        <v>0</v>
      </c>
      <c r="G1942">
        <f>IF(A1942=0,0,VLOOKUP(VLOOKUP(A1942,入力ファイル!B:T,6,FALSE),vendors!A:E,5,FALSE))</f>
        <v>0</v>
      </c>
      <c r="H1942">
        <f>IF(A1942=0,0,VLOOKUP(A1942,入力ファイル!B:T,15,FALSE))</f>
        <v>0</v>
      </c>
      <c r="I1942" t="str">
        <f>IFERROR(VLOOKUP(A1942,subject_ids!A:B,2,FALSE),"")</f>
        <v/>
      </c>
      <c r="J1942">
        <f>IF(A1942=0,0,VLOOKUP(A1942,入力ファイル!B:T,17,FALSE))</f>
        <v>0</v>
      </c>
      <c r="K1942">
        <f>IF(A1942=0,0,VLOOKUP(A1942,入力ファイル!B:T,19,FALSE))</f>
        <v>0</v>
      </c>
    </row>
    <row r="1943" spans="1:11">
      <c r="A1943">
        <f>filter_input!E1943</f>
        <v>0</v>
      </c>
      <c r="B1943">
        <f>IF(A1943=0,0,VLOOKUP(A1943,入力ファイル!B:T,3,FALSE))</f>
        <v>0</v>
      </c>
      <c r="C1943" s="1" t="str">
        <f>IF(A1943=0,"",VLOOKUP(A1943,入力ファイル!B:T,4,FALSE))</f>
        <v/>
      </c>
      <c r="D1943" t="str">
        <f t="shared" si="60"/>
        <v/>
      </c>
      <c r="E1943" t="str">
        <f t="shared" si="61"/>
        <v/>
      </c>
      <c r="F1943">
        <f>IF(A1943=0,0,VLOOKUP(A1943,入力ファイル!B:T,5,FALSE))</f>
        <v>0</v>
      </c>
      <c r="G1943">
        <f>IF(A1943=0,0,VLOOKUP(VLOOKUP(A1943,入力ファイル!B:T,6,FALSE),vendors!A:E,5,FALSE))</f>
        <v>0</v>
      </c>
      <c r="H1943">
        <f>IF(A1943=0,0,VLOOKUP(A1943,入力ファイル!B:T,15,FALSE))</f>
        <v>0</v>
      </c>
      <c r="I1943" t="str">
        <f>IFERROR(VLOOKUP(A1943,subject_ids!A:B,2,FALSE),"")</f>
        <v/>
      </c>
      <c r="J1943">
        <f>IF(A1943=0,0,VLOOKUP(A1943,入力ファイル!B:T,17,FALSE))</f>
        <v>0</v>
      </c>
      <c r="K1943">
        <f>IF(A1943=0,0,VLOOKUP(A1943,入力ファイル!B:T,19,FALSE))</f>
        <v>0</v>
      </c>
    </row>
    <row r="1944" spans="1:11">
      <c r="A1944">
        <f>filter_input!E1944</f>
        <v>0</v>
      </c>
      <c r="B1944">
        <f>IF(A1944=0,0,VLOOKUP(A1944,入力ファイル!B:T,3,FALSE))</f>
        <v>0</v>
      </c>
      <c r="C1944" s="1" t="str">
        <f>IF(A1944=0,"",VLOOKUP(A1944,入力ファイル!B:T,4,FALSE))</f>
        <v/>
      </c>
      <c r="D1944" t="str">
        <f t="shared" si="60"/>
        <v/>
      </c>
      <c r="E1944" t="str">
        <f t="shared" si="61"/>
        <v/>
      </c>
      <c r="F1944">
        <f>IF(A1944=0,0,VLOOKUP(A1944,入力ファイル!B:T,5,FALSE))</f>
        <v>0</v>
      </c>
      <c r="G1944">
        <f>IF(A1944=0,0,VLOOKUP(VLOOKUP(A1944,入力ファイル!B:T,6,FALSE),vendors!A:E,5,FALSE))</f>
        <v>0</v>
      </c>
      <c r="H1944">
        <f>IF(A1944=0,0,VLOOKUP(A1944,入力ファイル!B:T,15,FALSE))</f>
        <v>0</v>
      </c>
      <c r="I1944" t="str">
        <f>IFERROR(VLOOKUP(A1944,subject_ids!A:B,2,FALSE),"")</f>
        <v/>
      </c>
      <c r="J1944">
        <f>IF(A1944=0,0,VLOOKUP(A1944,入力ファイル!B:T,17,FALSE))</f>
        <v>0</v>
      </c>
      <c r="K1944">
        <f>IF(A1944=0,0,VLOOKUP(A1944,入力ファイル!B:T,19,FALSE))</f>
        <v>0</v>
      </c>
    </row>
    <row r="1945" spans="1:11">
      <c r="A1945">
        <f>filter_input!E1945</f>
        <v>0</v>
      </c>
      <c r="B1945">
        <f>IF(A1945=0,0,VLOOKUP(A1945,入力ファイル!B:T,3,FALSE))</f>
        <v>0</v>
      </c>
      <c r="C1945" s="1" t="str">
        <f>IF(A1945=0,"",VLOOKUP(A1945,入力ファイル!B:T,4,FALSE))</f>
        <v/>
      </c>
      <c r="D1945" t="str">
        <f t="shared" si="60"/>
        <v/>
      </c>
      <c r="E1945" t="str">
        <f t="shared" si="61"/>
        <v/>
      </c>
      <c r="F1945">
        <f>IF(A1945=0,0,VLOOKUP(A1945,入力ファイル!B:T,5,FALSE))</f>
        <v>0</v>
      </c>
      <c r="G1945">
        <f>IF(A1945=0,0,VLOOKUP(VLOOKUP(A1945,入力ファイル!B:T,6,FALSE),vendors!A:E,5,FALSE))</f>
        <v>0</v>
      </c>
      <c r="H1945">
        <f>IF(A1945=0,0,VLOOKUP(A1945,入力ファイル!B:T,15,FALSE))</f>
        <v>0</v>
      </c>
      <c r="I1945" t="str">
        <f>IFERROR(VLOOKUP(A1945,subject_ids!A:B,2,FALSE),"")</f>
        <v/>
      </c>
      <c r="J1945">
        <f>IF(A1945=0,0,VLOOKUP(A1945,入力ファイル!B:T,17,FALSE))</f>
        <v>0</v>
      </c>
      <c r="K1945">
        <f>IF(A1945=0,0,VLOOKUP(A1945,入力ファイル!B:T,19,FALSE))</f>
        <v>0</v>
      </c>
    </row>
    <row r="1946" spans="1:11">
      <c r="A1946">
        <f>filter_input!E1946</f>
        <v>0</v>
      </c>
      <c r="B1946">
        <f>IF(A1946=0,0,VLOOKUP(A1946,入力ファイル!B:T,3,FALSE))</f>
        <v>0</v>
      </c>
      <c r="C1946" s="1" t="str">
        <f>IF(A1946=0,"",VLOOKUP(A1946,入力ファイル!B:T,4,FALSE))</f>
        <v/>
      </c>
      <c r="D1946" t="str">
        <f t="shared" si="60"/>
        <v/>
      </c>
      <c r="E1946" t="str">
        <f t="shared" si="61"/>
        <v/>
      </c>
      <c r="F1946">
        <f>IF(A1946=0,0,VLOOKUP(A1946,入力ファイル!B:T,5,FALSE))</f>
        <v>0</v>
      </c>
      <c r="G1946">
        <f>IF(A1946=0,0,VLOOKUP(VLOOKUP(A1946,入力ファイル!B:T,6,FALSE),vendors!A:E,5,FALSE))</f>
        <v>0</v>
      </c>
      <c r="H1946">
        <f>IF(A1946=0,0,VLOOKUP(A1946,入力ファイル!B:T,15,FALSE))</f>
        <v>0</v>
      </c>
      <c r="I1946" t="str">
        <f>IFERROR(VLOOKUP(A1946,subject_ids!A:B,2,FALSE),"")</f>
        <v/>
      </c>
      <c r="J1946">
        <f>IF(A1946=0,0,VLOOKUP(A1946,入力ファイル!B:T,17,FALSE))</f>
        <v>0</v>
      </c>
      <c r="K1946">
        <f>IF(A1946=0,0,VLOOKUP(A1946,入力ファイル!B:T,19,FALSE))</f>
        <v>0</v>
      </c>
    </row>
    <row r="1947" spans="1:11">
      <c r="A1947">
        <f>filter_input!E1947</f>
        <v>0</v>
      </c>
      <c r="B1947">
        <f>IF(A1947=0,0,VLOOKUP(A1947,入力ファイル!B:T,3,FALSE))</f>
        <v>0</v>
      </c>
      <c r="C1947" s="1" t="str">
        <f>IF(A1947=0,"",VLOOKUP(A1947,入力ファイル!B:T,4,FALSE))</f>
        <v/>
      </c>
      <c r="D1947" t="str">
        <f t="shared" si="60"/>
        <v/>
      </c>
      <c r="E1947" t="str">
        <f t="shared" si="61"/>
        <v/>
      </c>
      <c r="F1947">
        <f>IF(A1947=0,0,VLOOKUP(A1947,入力ファイル!B:T,5,FALSE))</f>
        <v>0</v>
      </c>
      <c r="G1947">
        <f>IF(A1947=0,0,VLOOKUP(VLOOKUP(A1947,入力ファイル!B:T,6,FALSE),vendors!A:E,5,FALSE))</f>
        <v>0</v>
      </c>
      <c r="H1947">
        <f>IF(A1947=0,0,VLOOKUP(A1947,入力ファイル!B:T,15,FALSE))</f>
        <v>0</v>
      </c>
      <c r="I1947" t="str">
        <f>IFERROR(VLOOKUP(A1947,subject_ids!A:B,2,FALSE),"")</f>
        <v/>
      </c>
      <c r="J1947">
        <f>IF(A1947=0,0,VLOOKUP(A1947,入力ファイル!B:T,17,FALSE))</f>
        <v>0</v>
      </c>
      <c r="K1947">
        <f>IF(A1947=0,0,VLOOKUP(A1947,入力ファイル!B:T,19,FALSE))</f>
        <v>0</v>
      </c>
    </row>
    <row r="1948" spans="1:11">
      <c r="A1948">
        <f>filter_input!E1948</f>
        <v>0</v>
      </c>
      <c r="B1948">
        <f>IF(A1948=0,0,VLOOKUP(A1948,入力ファイル!B:T,3,FALSE))</f>
        <v>0</v>
      </c>
      <c r="C1948" s="1" t="str">
        <f>IF(A1948=0,"",VLOOKUP(A1948,入力ファイル!B:T,4,FALSE))</f>
        <v/>
      </c>
      <c r="D1948" t="str">
        <f t="shared" si="60"/>
        <v/>
      </c>
      <c r="E1948" t="str">
        <f t="shared" si="61"/>
        <v/>
      </c>
      <c r="F1948">
        <f>IF(A1948=0,0,VLOOKUP(A1948,入力ファイル!B:T,5,FALSE))</f>
        <v>0</v>
      </c>
      <c r="G1948">
        <f>IF(A1948=0,0,VLOOKUP(VLOOKUP(A1948,入力ファイル!B:T,6,FALSE),vendors!A:E,5,FALSE))</f>
        <v>0</v>
      </c>
      <c r="H1948">
        <f>IF(A1948=0,0,VLOOKUP(A1948,入力ファイル!B:T,15,FALSE))</f>
        <v>0</v>
      </c>
      <c r="I1948" t="str">
        <f>IFERROR(VLOOKUP(A1948,subject_ids!A:B,2,FALSE),"")</f>
        <v/>
      </c>
      <c r="J1948">
        <f>IF(A1948=0,0,VLOOKUP(A1948,入力ファイル!B:T,17,FALSE))</f>
        <v>0</v>
      </c>
      <c r="K1948">
        <f>IF(A1948=0,0,VLOOKUP(A1948,入力ファイル!B:T,19,FALSE))</f>
        <v>0</v>
      </c>
    </row>
    <row r="1949" spans="1:11">
      <c r="A1949">
        <f>filter_input!E1949</f>
        <v>0</v>
      </c>
      <c r="B1949">
        <f>IF(A1949=0,0,VLOOKUP(A1949,入力ファイル!B:T,3,FALSE))</f>
        <v>0</v>
      </c>
      <c r="C1949" s="1" t="str">
        <f>IF(A1949=0,"",VLOOKUP(A1949,入力ファイル!B:T,4,FALSE))</f>
        <v/>
      </c>
      <c r="D1949" t="str">
        <f t="shared" si="60"/>
        <v/>
      </c>
      <c r="E1949" t="str">
        <f t="shared" si="61"/>
        <v/>
      </c>
      <c r="F1949">
        <f>IF(A1949=0,0,VLOOKUP(A1949,入力ファイル!B:T,5,FALSE))</f>
        <v>0</v>
      </c>
      <c r="G1949">
        <f>IF(A1949=0,0,VLOOKUP(VLOOKUP(A1949,入力ファイル!B:T,6,FALSE),vendors!A:E,5,FALSE))</f>
        <v>0</v>
      </c>
      <c r="H1949">
        <f>IF(A1949=0,0,VLOOKUP(A1949,入力ファイル!B:T,15,FALSE))</f>
        <v>0</v>
      </c>
      <c r="I1949" t="str">
        <f>IFERROR(VLOOKUP(A1949,subject_ids!A:B,2,FALSE),"")</f>
        <v/>
      </c>
      <c r="J1949">
        <f>IF(A1949=0,0,VLOOKUP(A1949,入力ファイル!B:T,17,FALSE))</f>
        <v>0</v>
      </c>
      <c r="K1949">
        <f>IF(A1949=0,0,VLOOKUP(A1949,入力ファイル!B:T,19,FALSE))</f>
        <v>0</v>
      </c>
    </row>
    <row r="1950" spans="1:11">
      <c r="A1950">
        <f>filter_input!E1950</f>
        <v>0</v>
      </c>
      <c r="B1950">
        <f>IF(A1950=0,0,VLOOKUP(A1950,入力ファイル!B:T,3,FALSE))</f>
        <v>0</v>
      </c>
      <c r="C1950" s="1" t="str">
        <f>IF(A1950=0,"",VLOOKUP(A1950,入力ファイル!B:T,4,FALSE))</f>
        <v/>
      </c>
      <c r="D1950" t="str">
        <f t="shared" si="60"/>
        <v/>
      </c>
      <c r="E1950" t="str">
        <f t="shared" si="61"/>
        <v/>
      </c>
      <c r="F1950">
        <f>IF(A1950=0,0,VLOOKUP(A1950,入力ファイル!B:T,5,FALSE))</f>
        <v>0</v>
      </c>
      <c r="G1950">
        <f>IF(A1950=0,0,VLOOKUP(VLOOKUP(A1950,入力ファイル!B:T,6,FALSE),vendors!A:E,5,FALSE))</f>
        <v>0</v>
      </c>
      <c r="H1950">
        <f>IF(A1950=0,0,VLOOKUP(A1950,入力ファイル!B:T,15,FALSE))</f>
        <v>0</v>
      </c>
      <c r="I1950" t="str">
        <f>IFERROR(VLOOKUP(A1950,subject_ids!A:B,2,FALSE),"")</f>
        <v/>
      </c>
      <c r="J1950">
        <f>IF(A1950=0,0,VLOOKUP(A1950,入力ファイル!B:T,17,FALSE))</f>
        <v>0</v>
      </c>
      <c r="K1950">
        <f>IF(A1950=0,0,VLOOKUP(A1950,入力ファイル!B:T,19,FALSE))</f>
        <v>0</v>
      </c>
    </row>
    <row r="1951" spans="1:11">
      <c r="A1951">
        <f>filter_input!E1951</f>
        <v>0</v>
      </c>
      <c r="B1951">
        <f>IF(A1951=0,0,VLOOKUP(A1951,入力ファイル!B:T,3,FALSE))</f>
        <v>0</v>
      </c>
      <c r="C1951" s="1" t="str">
        <f>IF(A1951=0,"",VLOOKUP(A1951,入力ファイル!B:T,4,FALSE))</f>
        <v/>
      </c>
      <c r="D1951" t="str">
        <f t="shared" si="60"/>
        <v/>
      </c>
      <c r="E1951" t="str">
        <f t="shared" si="61"/>
        <v/>
      </c>
      <c r="F1951">
        <f>IF(A1951=0,0,VLOOKUP(A1951,入力ファイル!B:T,5,FALSE))</f>
        <v>0</v>
      </c>
      <c r="G1951">
        <f>IF(A1951=0,0,VLOOKUP(VLOOKUP(A1951,入力ファイル!B:T,6,FALSE),vendors!A:E,5,FALSE))</f>
        <v>0</v>
      </c>
      <c r="H1951">
        <f>IF(A1951=0,0,VLOOKUP(A1951,入力ファイル!B:T,15,FALSE))</f>
        <v>0</v>
      </c>
      <c r="I1951" t="str">
        <f>IFERROR(VLOOKUP(A1951,subject_ids!A:B,2,FALSE),"")</f>
        <v/>
      </c>
      <c r="J1951">
        <f>IF(A1951=0,0,VLOOKUP(A1951,入力ファイル!B:T,17,FALSE))</f>
        <v>0</v>
      </c>
      <c r="K1951">
        <f>IF(A1951=0,0,VLOOKUP(A1951,入力ファイル!B:T,19,FALSE))</f>
        <v>0</v>
      </c>
    </row>
    <row r="1952" spans="1:11">
      <c r="A1952">
        <f>filter_input!E1952</f>
        <v>0</v>
      </c>
      <c r="B1952">
        <f>IF(A1952=0,0,VLOOKUP(A1952,入力ファイル!B:T,3,FALSE))</f>
        <v>0</v>
      </c>
      <c r="C1952" s="1" t="str">
        <f>IF(A1952=0,"",VLOOKUP(A1952,入力ファイル!B:T,4,FALSE))</f>
        <v/>
      </c>
      <c r="D1952" t="str">
        <f t="shared" si="60"/>
        <v/>
      </c>
      <c r="E1952" t="str">
        <f t="shared" si="61"/>
        <v/>
      </c>
      <c r="F1952">
        <f>IF(A1952=0,0,VLOOKUP(A1952,入力ファイル!B:T,5,FALSE))</f>
        <v>0</v>
      </c>
      <c r="G1952">
        <f>IF(A1952=0,0,VLOOKUP(VLOOKUP(A1952,入力ファイル!B:T,6,FALSE),vendors!A:E,5,FALSE))</f>
        <v>0</v>
      </c>
      <c r="H1952">
        <f>IF(A1952=0,0,VLOOKUP(A1952,入力ファイル!B:T,15,FALSE))</f>
        <v>0</v>
      </c>
      <c r="I1952" t="str">
        <f>IFERROR(VLOOKUP(A1952,subject_ids!A:B,2,FALSE),"")</f>
        <v/>
      </c>
      <c r="J1952">
        <f>IF(A1952=0,0,VLOOKUP(A1952,入力ファイル!B:T,17,FALSE))</f>
        <v>0</v>
      </c>
      <c r="K1952">
        <f>IF(A1952=0,0,VLOOKUP(A1952,入力ファイル!B:T,19,FALSE))</f>
        <v>0</v>
      </c>
    </row>
    <row r="1953" spans="1:11">
      <c r="A1953">
        <f>filter_input!E1953</f>
        <v>0</v>
      </c>
      <c r="B1953">
        <f>IF(A1953=0,0,VLOOKUP(A1953,入力ファイル!B:T,3,FALSE))</f>
        <v>0</v>
      </c>
      <c r="C1953" s="1" t="str">
        <f>IF(A1953=0,"",VLOOKUP(A1953,入力ファイル!B:T,4,FALSE))</f>
        <v/>
      </c>
      <c r="D1953" t="str">
        <f t="shared" si="60"/>
        <v/>
      </c>
      <c r="E1953" t="str">
        <f t="shared" si="61"/>
        <v/>
      </c>
      <c r="F1953">
        <f>IF(A1953=0,0,VLOOKUP(A1953,入力ファイル!B:T,5,FALSE))</f>
        <v>0</v>
      </c>
      <c r="G1953">
        <f>IF(A1953=0,0,VLOOKUP(VLOOKUP(A1953,入力ファイル!B:T,6,FALSE),vendors!A:E,5,FALSE))</f>
        <v>0</v>
      </c>
      <c r="H1953">
        <f>IF(A1953=0,0,VLOOKUP(A1953,入力ファイル!B:T,15,FALSE))</f>
        <v>0</v>
      </c>
      <c r="I1953" t="str">
        <f>IFERROR(VLOOKUP(A1953,subject_ids!A:B,2,FALSE),"")</f>
        <v/>
      </c>
      <c r="J1953">
        <f>IF(A1953=0,0,VLOOKUP(A1953,入力ファイル!B:T,17,FALSE))</f>
        <v>0</v>
      </c>
      <c r="K1953">
        <f>IF(A1953=0,0,VLOOKUP(A1953,入力ファイル!B:T,19,FALSE))</f>
        <v>0</v>
      </c>
    </row>
    <row r="1954" spans="1:11">
      <c r="A1954">
        <f>filter_input!E1954</f>
        <v>0</v>
      </c>
      <c r="B1954">
        <f>IF(A1954=0,0,VLOOKUP(A1954,入力ファイル!B:T,3,FALSE))</f>
        <v>0</v>
      </c>
      <c r="C1954" s="1" t="str">
        <f>IF(A1954=0,"",VLOOKUP(A1954,入力ファイル!B:T,4,FALSE))</f>
        <v/>
      </c>
      <c r="D1954" t="str">
        <f t="shared" si="60"/>
        <v/>
      </c>
      <c r="E1954" t="str">
        <f t="shared" si="61"/>
        <v/>
      </c>
      <c r="F1954">
        <f>IF(A1954=0,0,VLOOKUP(A1954,入力ファイル!B:T,5,FALSE))</f>
        <v>0</v>
      </c>
      <c r="G1954">
        <f>IF(A1954=0,0,VLOOKUP(VLOOKUP(A1954,入力ファイル!B:T,6,FALSE),vendors!A:E,5,FALSE))</f>
        <v>0</v>
      </c>
      <c r="H1954">
        <f>IF(A1954=0,0,VLOOKUP(A1954,入力ファイル!B:T,15,FALSE))</f>
        <v>0</v>
      </c>
      <c r="I1954" t="str">
        <f>IFERROR(VLOOKUP(A1954,subject_ids!A:B,2,FALSE),"")</f>
        <v/>
      </c>
      <c r="J1954">
        <f>IF(A1954=0,0,VLOOKUP(A1954,入力ファイル!B:T,17,FALSE))</f>
        <v>0</v>
      </c>
      <c r="K1954">
        <f>IF(A1954=0,0,VLOOKUP(A1954,入力ファイル!B:T,19,FALSE))</f>
        <v>0</v>
      </c>
    </row>
    <row r="1955" spans="1:11">
      <c r="A1955">
        <f>filter_input!E1955</f>
        <v>0</v>
      </c>
      <c r="B1955">
        <f>IF(A1955=0,0,VLOOKUP(A1955,入力ファイル!B:T,3,FALSE))</f>
        <v>0</v>
      </c>
      <c r="C1955" s="1" t="str">
        <f>IF(A1955=0,"",VLOOKUP(A1955,入力ファイル!B:T,4,FALSE))</f>
        <v/>
      </c>
      <c r="D1955" t="str">
        <f t="shared" si="60"/>
        <v/>
      </c>
      <c r="E1955" t="str">
        <f t="shared" si="61"/>
        <v/>
      </c>
      <c r="F1955">
        <f>IF(A1955=0,0,VLOOKUP(A1955,入力ファイル!B:T,5,FALSE))</f>
        <v>0</v>
      </c>
      <c r="G1955">
        <f>IF(A1955=0,0,VLOOKUP(VLOOKUP(A1955,入力ファイル!B:T,6,FALSE),vendors!A:E,5,FALSE))</f>
        <v>0</v>
      </c>
      <c r="H1955">
        <f>IF(A1955=0,0,VLOOKUP(A1955,入力ファイル!B:T,15,FALSE))</f>
        <v>0</v>
      </c>
      <c r="I1955" t="str">
        <f>IFERROR(VLOOKUP(A1955,subject_ids!A:B,2,FALSE),"")</f>
        <v/>
      </c>
      <c r="J1955">
        <f>IF(A1955=0,0,VLOOKUP(A1955,入力ファイル!B:T,17,FALSE))</f>
        <v>0</v>
      </c>
      <c r="K1955">
        <f>IF(A1955=0,0,VLOOKUP(A1955,入力ファイル!B:T,19,FALSE))</f>
        <v>0</v>
      </c>
    </row>
    <row r="1956" spans="1:11">
      <c r="A1956">
        <f>filter_input!E1956</f>
        <v>0</v>
      </c>
      <c r="B1956">
        <f>IF(A1956=0,0,VLOOKUP(A1956,入力ファイル!B:T,3,FALSE))</f>
        <v>0</v>
      </c>
      <c r="C1956" s="1" t="str">
        <f>IF(A1956=0,"",VLOOKUP(A1956,入力ファイル!B:T,4,FALSE))</f>
        <v/>
      </c>
      <c r="D1956" t="str">
        <f t="shared" si="60"/>
        <v/>
      </c>
      <c r="E1956" t="str">
        <f t="shared" si="61"/>
        <v/>
      </c>
      <c r="F1956">
        <f>IF(A1956=0,0,VLOOKUP(A1956,入力ファイル!B:T,5,FALSE))</f>
        <v>0</v>
      </c>
      <c r="G1956">
        <f>IF(A1956=0,0,VLOOKUP(VLOOKUP(A1956,入力ファイル!B:T,6,FALSE),vendors!A:E,5,FALSE))</f>
        <v>0</v>
      </c>
      <c r="H1956">
        <f>IF(A1956=0,0,VLOOKUP(A1956,入力ファイル!B:T,15,FALSE))</f>
        <v>0</v>
      </c>
      <c r="I1956" t="str">
        <f>IFERROR(VLOOKUP(A1956,subject_ids!A:B,2,FALSE),"")</f>
        <v/>
      </c>
      <c r="J1956">
        <f>IF(A1956=0,0,VLOOKUP(A1956,入力ファイル!B:T,17,FALSE))</f>
        <v>0</v>
      </c>
      <c r="K1956">
        <f>IF(A1956=0,0,VLOOKUP(A1956,入力ファイル!B:T,19,FALSE))</f>
        <v>0</v>
      </c>
    </row>
    <row r="1957" spans="1:11">
      <c r="A1957">
        <f>filter_input!E1957</f>
        <v>0</v>
      </c>
      <c r="B1957">
        <f>IF(A1957=0,0,VLOOKUP(A1957,入力ファイル!B:T,3,FALSE))</f>
        <v>0</v>
      </c>
      <c r="C1957" s="1" t="str">
        <f>IF(A1957=0,"",VLOOKUP(A1957,入力ファイル!B:T,4,FALSE))</f>
        <v/>
      </c>
      <c r="D1957" t="str">
        <f t="shared" si="60"/>
        <v/>
      </c>
      <c r="E1957" t="str">
        <f t="shared" si="61"/>
        <v/>
      </c>
      <c r="F1957">
        <f>IF(A1957=0,0,VLOOKUP(A1957,入力ファイル!B:T,5,FALSE))</f>
        <v>0</v>
      </c>
      <c r="G1957">
        <f>IF(A1957=0,0,VLOOKUP(VLOOKUP(A1957,入力ファイル!B:T,6,FALSE),vendors!A:E,5,FALSE))</f>
        <v>0</v>
      </c>
      <c r="H1957">
        <f>IF(A1957=0,0,VLOOKUP(A1957,入力ファイル!B:T,15,FALSE))</f>
        <v>0</v>
      </c>
      <c r="I1957" t="str">
        <f>IFERROR(VLOOKUP(A1957,subject_ids!A:B,2,FALSE),"")</f>
        <v/>
      </c>
      <c r="J1957">
        <f>IF(A1957=0,0,VLOOKUP(A1957,入力ファイル!B:T,17,FALSE))</f>
        <v>0</v>
      </c>
      <c r="K1957">
        <f>IF(A1957=0,0,VLOOKUP(A1957,入力ファイル!B:T,19,FALSE))</f>
        <v>0</v>
      </c>
    </row>
    <row r="1958" spans="1:11">
      <c r="A1958">
        <f>filter_input!E1958</f>
        <v>0</v>
      </c>
      <c r="B1958">
        <f>IF(A1958=0,0,VLOOKUP(A1958,入力ファイル!B:T,3,FALSE))</f>
        <v>0</v>
      </c>
      <c r="C1958" s="1" t="str">
        <f>IF(A1958=0,"",VLOOKUP(A1958,入力ファイル!B:T,4,FALSE))</f>
        <v/>
      </c>
      <c r="D1958" t="str">
        <f t="shared" si="60"/>
        <v/>
      </c>
      <c r="E1958" t="str">
        <f t="shared" si="61"/>
        <v/>
      </c>
      <c r="F1958">
        <f>IF(A1958=0,0,VLOOKUP(A1958,入力ファイル!B:T,5,FALSE))</f>
        <v>0</v>
      </c>
      <c r="G1958">
        <f>IF(A1958=0,0,VLOOKUP(VLOOKUP(A1958,入力ファイル!B:T,6,FALSE),vendors!A:E,5,FALSE))</f>
        <v>0</v>
      </c>
      <c r="H1958">
        <f>IF(A1958=0,0,VLOOKUP(A1958,入力ファイル!B:T,15,FALSE))</f>
        <v>0</v>
      </c>
      <c r="I1958" t="str">
        <f>IFERROR(VLOOKUP(A1958,subject_ids!A:B,2,FALSE),"")</f>
        <v/>
      </c>
      <c r="J1958">
        <f>IF(A1958=0,0,VLOOKUP(A1958,入力ファイル!B:T,17,FALSE))</f>
        <v>0</v>
      </c>
      <c r="K1958">
        <f>IF(A1958=0,0,VLOOKUP(A1958,入力ファイル!B:T,19,FALSE))</f>
        <v>0</v>
      </c>
    </row>
    <row r="1959" spans="1:11">
      <c r="A1959">
        <f>filter_input!E1959</f>
        <v>0</v>
      </c>
      <c r="B1959">
        <f>IF(A1959=0,0,VLOOKUP(A1959,入力ファイル!B:T,3,FALSE))</f>
        <v>0</v>
      </c>
      <c r="C1959" s="1" t="str">
        <f>IF(A1959=0,"",VLOOKUP(A1959,入力ファイル!B:T,4,FALSE))</f>
        <v/>
      </c>
      <c r="D1959" t="str">
        <f t="shared" si="60"/>
        <v/>
      </c>
      <c r="E1959" t="str">
        <f t="shared" si="61"/>
        <v/>
      </c>
      <c r="F1959">
        <f>IF(A1959=0,0,VLOOKUP(A1959,入力ファイル!B:T,5,FALSE))</f>
        <v>0</v>
      </c>
      <c r="G1959">
        <f>IF(A1959=0,0,VLOOKUP(VLOOKUP(A1959,入力ファイル!B:T,6,FALSE),vendors!A:E,5,FALSE))</f>
        <v>0</v>
      </c>
      <c r="H1959">
        <f>IF(A1959=0,0,VLOOKUP(A1959,入力ファイル!B:T,15,FALSE))</f>
        <v>0</v>
      </c>
      <c r="I1959" t="str">
        <f>IFERROR(VLOOKUP(A1959,subject_ids!A:B,2,FALSE),"")</f>
        <v/>
      </c>
      <c r="J1959">
        <f>IF(A1959=0,0,VLOOKUP(A1959,入力ファイル!B:T,17,FALSE))</f>
        <v>0</v>
      </c>
      <c r="K1959">
        <f>IF(A1959=0,0,VLOOKUP(A1959,入力ファイル!B:T,19,FALSE))</f>
        <v>0</v>
      </c>
    </row>
    <row r="1960" spans="1:11">
      <c r="A1960">
        <f>filter_input!E1960</f>
        <v>0</v>
      </c>
      <c r="B1960">
        <f>IF(A1960=0,0,VLOOKUP(A1960,入力ファイル!B:T,3,FALSE))</f>
        <v>0</v>
      </c>
      <c r="C1960" s="1" t="str">
        <f>IF(A1960=0,"",VLOOKUP(A1960,入力ファイル!B:T,4,FALSE))</f>
        <v/>
      </c>
      <c r="D1960" t="str">
        <f t="shared" si="60"/>
        <v/>
      </c>
      <c r="E1960" t="str">
        <f t="shared" si="61"/>
        <v/>
      </c>
      <c r="F1960">
        <f>IF(A1960=0,0,VLOOKUP(A1960,入力ファイル!B:T,5,FALSE))</f>
        <v>0</v>
      </c>
      <c r="G1960">
        <f>IF(A1960=0,0,VLOOKUP(VLOOKUP(A1960,入力ファイル!B:T,6,FALSE),vendors!A:E,5,FALSE))</f>
        <v>0</v>
      </c>
      <c r="H1960">
        <f>IF(A1960=0,0,VLOOKUP(A1960,入力ファイル!B:T,15,FALSE))</f>
        <v>0</v>
      </c>
      <c r="I1960" t="str">
        <f>IFERROR(VLOOKUP(A1960,subject_ids!A:B,2,FALSE),"")</f>
        <v/>
      </c>
      <c r="J1960">
        <f>IF(A1960=0,0,VLOOKUP(A1960,入力ファイル!B:T,17,FALSE))</f>
        <v>0</v>
      </c>
      <c r="K1960">
        <f>IF(A1960=0,0,VLOOKUP(A1960,入力ファイル!B:T,19,FALSE))</f>
        <v>0</v>
      </c>
    </row>
    <row r="1961" spans="1:11">
      <c r="A1961">
        <f>filter_input!E1961</f>
        <v>0</v>
      </c>
      <c r="B1961">
        <f>IF(A1961=0,0,VLOOKUP(A1961,入力ファイル!B:T,3,FALSE))</f>
        <v>0</v>
      </c>
      <c r="C1961" s="1" t="str">
        <f>IF(A1961=0,"",VLOOKUP(A1961,入力ファイル!B:T,4,FALSE))</f>
        <v/>
      </c>
      <c r="D1961" t="str">
        <f t="shared" si="60"/>
        <v/>
      </c>
      <c r="E1961" t="str">
        <f t="shared" si="61"/>
        <v/>
      </c>
      <c r="F1961">
        <f>IF(A1961=0,0,VLOOKUP(A1961,入力ファイル!B:T,5,FALSE))</f>
        <v>0</v>
      </c>
      <c r="G1961">
        <f>IF(A1961=0,0,VLOOKUP(VLOOKUP(A1961,入力ファイル!B:T,6,FALSE),vendors!A:E,5,FALSE))</f>
        <v>0</v>
      </c>
      <c r="H1961">
        <f>IF(A1961=0,0,VLOOKUP(A1961,入力ファイル!B:T,15,FALSE))</f>
        <v>0</v>
      </c>
      <c r="I1961" t="str">
        <f>IFERROR(VLOOKUP(A1961,subject_ids!A:B,2,FALSE),"")</f>
        <v/>
      </c>
      <c r="J1961">
        <f>IF(A1961=0,0,VLOOKUP(A1961,入力ファイル!B:T,17,FALSE))</f>
        <v>0</v>
      </c>
      <c r="K1961">
        <f>IF(A1961=0,0,VLOOKUP(A1961,入力ファイル!B:T,19,FALSE))</f>
        <v>0</v>
      </c>
    </row>
    <row r="1962" spans="1:11">
      <c r="A1962">
        <f>filter_input!E1962</f>
        <v>0</v>
      </c>
      <c r="B1962">
        <f>IF(A1962=0,0,VLOOKUP(A1962,入力ファイル!B:T,3,FALSE))</f>
        <v>0</v>
      </c>
      <c r="C1962" s="1" t="str">
        <f>IF(A1962=0,"",VLOOKUP(A1962,入力ファイル!B:T,4,FALSE))</f>
        <v/>
      </c>
      <c r="D1962" t="str">
        <f t="shared" si="60"/>
        <v/>
      </c>
      <c r="E1962" t="str">
        <f t="shared" si="61"/>
        <v/>
      </c>
      <c r="F1962">
        <f>IF(A1962=0,0,VLOOKUP(A1962,入力ファイル!B:T,5,FALSE))</f>
        <v>0</v>
      </c>
      <c r="G1962">
        <f>IF(A1962=0,0,VLOOKUP(VLOOKUP(A1962,入力ファイル!B:T,6,FALSE),vendors!A:E,5,FALSE))</f>
        <v>0</v>
      </c>
      <c r="H1962">
        <f>IF(A1962=0,0,VLOOKUP(A1962,入力ファイル!B:T,15,FALSE))</f>
        <v>0</v>
      </c>
      <c r="I1962" t="str">
        <f>IFERROR(VLOOKUP(A1962,subject_ids!A:B,2,FALSE),"")</f>
        <v/>
      </c>
      <c r="J1962">
        <f>IF(A1962=0,0,VLOOKUP(A1962,入力ファイル!B:T,17,FALSE))</f>
        <v>0</v>
      </c>
      <c r="K1962">
        <f>IF(A1962=0,0,VLOOKUP(A1962,入力ファイル!B:T,19,FALSE))</f>
        <v>0</v>
      </c>
    </row>
    <row r="1963" spans="1:11">
      <c r="A1963">
        <f>filter_input!E1963</f>
        <v>0</v>
      </c>
      <c r="B1963">
        <f>IF(A1963=0,0,VLOOKUP(A1963,入力ファイル!B:T,3,FALSE))</f>
        <v>0</v>
      </c>
      <c r="C1963" s="1" t="str">
        <f>IF(A1963=0,"",VLOOKUP(A1963,入力ファイル!B:T,4,FALSE))</f>
        <v/>
      </c>
      <c r="D1963" t="str">
        <f t="shared" si="60"/>
        <v/>
      </c>
      <c r="E1963" t="str">
        <f t="shared" si="61"/>
        <v/>
      </c>
      <c r="F1963">
        <f>IF(A1963=0,0,VLOOKUP(A1963,入力ファイル!B:T,5,FALSE))</f>
        <v>0</v>
      </c>
      <c r="G1963">
        <f>IF(A1963=0,0,VLOOKUP(VLOOKUP(A1963,入力ファイル!B:T,6,FALSE),vendors!A:E,5,FALSE))</f>
        <v>0</v>
      </c>
      <c r="H1963">
        <f>IF(A1963=0,0,VLOOKUP(A1963,入力ファイル!B:T,15,FALSE))</f>
        <v>0</v>
      </c>
      <c r="I1963" t="str">
        <f>IFERROR(VLOOKUP(A1963,subject_ids!A:B,2,FALSE),"")</f>
        <v/>
      </c>
      <c r="J1963">
        <f>IF(A1963=0,0,VLOOKUP(A1963,入力ファイル!B:T,17,FALSE))</f>
        <v>0</v>
      </c>
      <c r="K1963">
        <f>IF(A1963=0,0,VLOOKUP(A1963,入力ファイル!B:T,19,FALSE))</f>
        <v>0</v>
      </c>
    </row>
    <row r="1964" spans="1:11">
      <c r="A1964">
        <f>filter_input!E1964</f>
        <v>0</v>
      </c>
      <c r="B1964">
        <f>IF(A1964=0,0,VLOOKUP(A1964,入力ファイル!B:T,3,FALSE))</f>
        <v>0</v>
      </c>
      <c r="C1964" s="1" t="str">
        <f>IF(A1964=0,"",VLOOKUP(A1964,入力ファイル!B:T,4,FALSE))</f>
        <v/>
      </c>
      <c r="D1964" t="str">
        <f t="shared" si="60"/>
        <v/>
      </c>
      <c r="E1964" t="str">
        <f t="shared" si="61"/>
        <v/>
      </c>
      <c r="F1964">
        <f>IF(A1964=0,0,VLOOKUP(A1964,入力ファイル!B:T,5,FALSE))</f>
        <v>0</v>
      </c>
      <c r="G1964">
        <f>IF(A1964=0,0,VLOOKUP(VLOOKUP(A1964,入力ファイル!B:T,6,FALSE),vendors!A:E,5,FALSE))</f>
        <v>0</v>
      </c>
      <c r="H1964">
        <f>IF(A1964=0,0,VLOOKUP(A1964,入力ファイル!B:T,15,FALSE))</f>
        <v>0</v>
      </c>
      <c r="I1964" t="str">
        <f>IFERROR(VLOOKUP(A1964,subject_ids!A:B,2,FALSE),"")</f>
        <v/>
      </c>
      <c r="J1964">
        <f>IF(A1964=0,0,VLOOKUP(A1964,入力ファイル!B:T,17,FALSE))</f>
        <v>0</v>
      </c>
      <c r="K1964">
        <f>IF(A1964=0,0,VLOOKUP(A1964,入力ファイル!B:T,19,FALSE))</f>
        <v>0</v>
      </c>
    </row>
    <row r="1965" spans="1:11">
      <c r="A1965">
        <f>filter_input!E1965</f>
        <v>0</v>
      </c>
      <c r="B1965">
        <f>IF(A1965=0,0,VLOOKUP(A1965,入力ファイル!B:T,3,FALSE))</f>
        <v>0</v>
      </c>
      <c r="C1965" s="1" t="str">
        <f>IF(A1965=0,"",VLOOKUP(A1965,入力ファイル!B:T,4,FALSE))</f>
        <v/>
      </c>
      <c r="D1965" t="str">
        <f t="shared" si="60"/>
        <v/>
      </c>
      <c r="E1965" t="str">
        <f t="shared" si="61"/>
        <v/>
      </c>
      <c r="F1965">
        <f>IF(A1965=0,0,VLOOKUP(A1965,入力ファイル!B:T,5,FALSE))</f>
        <v>0</v>
      </c>
      <c r="G1965">
        <f>IF(A1965=0,0,VLOOKUP(VLOOKUP(A1965,入力ファイル!B:T,6,FALSE),vendors!A:E,5,FALSE))</f>
        <v>0</v>
      </c>
      <c r="H1965">
        <f>IF(A1965=0,0,VLOOKUP(A1965,入力ファイル!B:T,15,FALSE))</f>
        <v>0</v>
      </c>
      <c r="I1965" t="str">
        <f>IFERROR(VLOOKUP(A1965,subject_ids!A:B,2,FALSE),"")</f>
        <v/>
      </c>
      <c r="J1965">
        <f>IF(A1965=0,0,VLOOKUP(A1965,入力ファイル!B:T,17,FALSE))</f>
        <v>0</v>
      </c>
      <c r="K1965">
        <f>IF(A1965=0,0,VLOOKUP(A1965,入力ファイル!B:T,19,FALSE))</f>
        <v>0</v>
      </c>
    </row>
    <row r="1966" spans="1:11">
      <c r="A1966">
        <f>filter_input!E1966</f>
        <v>0</v>
      </c>
      <c r="B1966">
        <f>IF(A1966=0,0,VLOOKUP(A1966,入力ファイル!B:T,3,FALSE))</f>
        <v>0</v>
      </c>
      <c r="C1966" s="1" t="str">
        <f>IF(A1966=0,"",VLOOKUP(A1966,入力ファイル!B:T,4,FALSE))</f>
        <v/>
      </c>
      <c r="D1966" t="str">
        <f t="shared" si="60"/>
        <v/>
      </c>
      <c r="E1966" t="str">
        <f t="shared" si="61"/>
        <v/>
      </c>
      <c r="F1966">
        <f>IF(A1966=0,0,VLOOKUP(A1966,入力ファイル!B:T,5,FALSE))</f>
        <v>0</v>
      </c>
      <c r="G1966">
        <f>IF(A1966=0,0,VLOOKUP(VLOOKUP(A1966,入力ファイル!B:T,6,FALSE),vendors!A:E,5,FALSE))</f>
        <v>0</v>
      </c>
      <c r="H1966">
        <f>IF(A1966=0,0,VLOOKUP(A1966,入力ファイル!B:T,15,FALSE))</f>
        <v>0</v>
      </c>
      <c r="I1966" t="str">
        <f>IFERROR(VLOOKUP(A1966,subject_ids!A:B,2,FALSE),"")</f>
        <v/>
      </c>
      <c r="J1966">
        <f>IF(A1966=0,0,VLOOKUP(A1966,入力ファイル!B:T,17,FALSE))</f>
        <v>0</v>
      </c>
      <c r="K1966">
        <f>IF(A1966=0,0,VLOOKUP(A1966,入力ファイル!B:T,19,FALSE))</f>
        <v>0</v>
      </c>
    </row>
    <row r="1967" spans="1:11">
      <c r="A1967">
        <f>filter_input!E1967</f>
        <v>0</v>
      </c>
      <c r="B1967">
        <f>IF(A1967=0,0,VLOOKUP(A1967,入力ファイル!B:T,3,FALSE))</f>
        <v>0</v>
      </c>
      <c r="C1967" s="1" t="str">
        <f>IF(A1967=0,"",VLOOKUP(A1967,入力ファイル!B:T,4,FALSE))</f>
        <v/>
      </c>
      <c r="D1967" t="str">
        <f t="shared" si="60"/>
        <v/>
      </c>
      <c r="E1967" t="str">
        <f t="shared" si="61"/>
        <v/>
      </c>
      <c r="F1967">
        <f>IF(A1967=0,0,VLOOKUP(A1967,入力ファイル!B:T,5,FALSE))</f>
        <v>0</v>
      </c>
      <c r="G1967">
        <f>IF(A1967=0,0,VLOOKUP(VLOOKUP(A1967,入力ファイル!B:T,6,FALSE),vendors!A:E,5,FALSE))</f>
        <v>0</v>
      </c>
      <c r="H1967">
        <f>IF(A1967=0,0,VLOOKUP(A1967,入力ファイル!B:T,15,FALSE))</f>
        <v>0</v>
      </c>
      <c r="I1967" t="str">
        <f>IFERROR(VLOOKUP(A1967,subject_ids!A:B,2,FALSE),"")</f>
        <v/>
      </c>
      <c r="J1967">
        <f>IF(A1967=0,0,VLOOKUP(A1967,入力ファイル!B:T,17,FALSE))</f>
        <v>0</v>
      </c>
      <c r="K1967">
        <f>IF(A1967=0,0,VLOOKUP(A1967,入力ファイル!B:T,19,FALSE))</f>
        <v>0</v>
      </c>
    </row>
    <row r="1968" spans="1:11">
      <c r="A1968">
        <f>filter_input!E1968</f>
        <v>0</v>
      </c>
      <c r="B1968">
        <f>IF(A1968=0,0,VLOOKUP(A1968,入力ファイル!B:T,3,FALSE))</f>
        <v>0</v>
      </c>
      <c r="C1968" s="1" t="str">
        <f>IF(A1968=0,"",VLOOKUP(A1968,入力ファイル!B:T,4,FALSE))</f>
        <v/>
      </c>
      <c r="D1968" t="str">
        <f t="shared" si="60"/>
        <v/>
      </c>
      <c r="E1968" t="str">
        <f t="shared" si="61"/>
        <v/>
      </c>
      <c r="F1968">
        <f>IF(A1968=0,0,VLOOKUP(A1968,入力ファイル!B:T,5,FALSE))</f>
        <v>0</v>
      </c>
      <c r="G1968">
        <f>IF(A1968=0,0,VLOOKUP(VLOOKUP(A1968,入力ファイル!B:T,6,FALSE),vendors!A:E,5,FALSE))</f>
        <v>0</v>
      </c>
      <c r="H1968">
        <f>IF(A1968=0,0,VLOOKUP(A1968,入力ファイル!B:T,15,FALSE))</f>
        <v>0</v>
      </c>
      <c r="I1968" t="str">
        <f>IFERROR(VLOOKUP(A1968,subject_ids!A:B,2,FALSE),"")</f>
        <v/>
      </c>
      <c r="J1968">
        <f>IF(A1968=0,0,VLOOKUP(A1968,入力ファイル!B:T,17,FALSE))</f>
        <v>0</v>
      </c>
      <c r="K1968">
        <f>IF(A1968=0,0,VLOOKUP(A1968,入力ファイル!B:T,19,FALSE))</f>
        <v>0</v>
      </c>
    </row>
    <row r="1969" spans="1:11">
      <c r="A1969">
        <f>filter_input!E1969</f>
        <v>0</v>
      </c>
      <c r="B1969">
        <f>IF(A1969=0,0,VLOOKUP(A1969,入力ファイル!B:T,3,FALSE))</f>
        <v>0</v>
      </c>
      <c r="C1969" s="1" t="str">
        <f>IF(A1969=0,"",VLOOKUP(A1969,入力ファイル!B:T,4,FALSE))</f>
        <v/>
      </c>
      <c r="D1969" t="str">
        <f t="shared" si="60"/>
        <v/>
      </c>
      <c r="E1969" t="str">
        <f t="shared" si="61"/>
        <v/>
      </c>
      <c r="F1969">
        <f>IF(A1969=0,0,VLOOKUP(A1969,入力ファイル!B:T,5,FALSE))</f>
        <v>0</v>
      </c>
      <c r="G1969">
        <f>IF(A1969=0,0,VLOOKUP(VLOOKUP(A1969,入力ファイル!B:T,6,FALSE),vendors!A:E,5,FALSE))</f>
        <v>0</v>
      </c>
      <c r="H1969">
        <f>IF(A1969=0,0,VLOOKUP(A1969,入力ファイル!B:T,15,FALSE))</f>
        <v>0</v>
      </c>
      <c r="I1969" t="str">
        <f>IFERROR(VLOOKUP(A1969,subject_ids!A:B,2,FALSE),"")</f>
        <v/>
      </c>
      <c r="J1969">
        <f>IF(A1969=0,0,VLOOKUP(A1969,入力ファイル!B:T,17,FALSE))</f>
        <v>0</v>
      </c>
      <c r="K1969">
        <f>IF(A1969=0,0,VLOOKUP(A1969,入力ファイル!B:T,19,FALSE))</f>
        <v>0</v>
      </c>
    </row>
    <row r="1970" spans="1:11">
      <c r="A1970">
        <f>filter_input!E1970</f>
        <v>0</v>
      </c>
      <c r="B1970">
        <f>IF(A1970=0,0,VLOOKUP(A1970,入力ファイル!B:T,3,FALSE))</f>
        <v>0</v>
      </c>
      <c r="C1970" s="1" t="str">
        <f>IF(A1970=0,"",VLOOKUP(A1970,入力ファイル!B:T,4,FALSE))</f>
        <v/>
      </c>
      <c r="D1970" t="str">
        <f t="shared" si="60"/>
        <v/>
      </c>
      <c r="E1970" t="str">
        <f t="shared" si="61"/>
        <v/>
      </c>
      <c r="F1970">
        <f>IF(A1970=0,0,VLOOKUP(A1970,入力ファイル!B:T,5,FALSE))</f>
        <v>0</v>
      </c>
      <c r="G1970">
        <f>IF(A1970=0,0,VLOOKUP(VLOOKUP(A1970,入力ファイル!B:T,6,FALSE),vendors!A:E,5,FALSE))</f>
        <v>0</v>
      </c>
      <c r="H1970">
        <f>IF(A1970=0,0,VLOOKUP(A1970,入力ファイル!B:T,15,FALSE))</f>
        <v>0</v>
      </c>
      <c r="I1970" t="str">
        <f>IFERROR(VLOOKUP(A1970,subject_ids!A:B,2,FALSE),"")</f>
        <v/>
      </c>
      <c r="J1970">
        <f>IF(A1970=0,0,VLOOKUP(A1970,入力ファイル!B:T,17,FALSE))</f>
        <v>0</v>
      </c>
      <c r="K1970">
        <f>IF(A1970=0,0,VLOOKUP(A1970,入力ファイル!B:T,19,FALSE))</f>
        <v>0</v>
      </c>
    </row>
    <row r="1971" spans="1:11">
      <c r="A1971">
        <f>filter_input!E1971</f>
        <v>0</v>
      </c>
      <c r="B1971">
        <f>IF(A1971=0,0,VLOOKUP(A1971,入力ファイル!B:T,3,FALSE))</f>
        <v>0</v>
      </c>
      <c r="C1971" s="1" t="str">
        <f>IF(A1971=0,"",VLOOKUP(A1971,入力ファイル!B:T,4,FALSE))</f>
        <v/>
      </c>
      <c r="D1971" t="str">
        <f t="shared" si="60"/>
        <v/>
      </c>
      <c r="E1971" t="str">
        <f t="shared" si="61"/>
        <v/>
      </c>
      <c r="F1971">
        <f>IF(A1971=0,0,VLOOKUP(A1971,入力ファイル!B:T,5,FALSE))</f>
        <v>0</v>
      </c>
      <c r="G1971">
        <f>IF(A1971=0,0,VLOOKUP(VLOOKUP(A1971,入力ファイル!B:T,6,FALSE),vendors!A:E,5,FALSE))</f>
        <v>0</v>
      </c>
      <c r="H1971">
        <f>IF(A1971=0,0,VLOOKUP(A1971,入力ファイル!B:T,15,FALSE))</f>
        <v>0</v>
      </c>
      <c r="I1971" t="str">
        <f>IFERROR(VLOOKUP(A1971,subject_ids!A:B,2,FALSE),"")</f>
        <v/>
      </c>
      <c r="J1971">
        <f>IF(A1971=0,0,VLOOKUP(A1971,入力ファイル!B:T,17,FALSE))</f>
        <v>0</v>
      </c>
      <c r="K1971">
        <f>IF(A1971=0,0,VLOOKUP(A1971,入力ファイル!B:T,19,FALSE))</f>
        <v>0</v>
      </c>
    </row>
    <row r="1972" spans="1:11">
      <c r="A1972">
        <f>filter_input!E1972</f>
        <v>0</v>
      </c>
      <c r="B1972">
        <f>IF(A1972=0,0,VLOOKUP(A1972,入力ファイル!B:T,3,FALSE))</f>
        <v>0</v>
      </c>
      <c r="C1972" s="1" t="str">
        <f>IF(A1972=0,"",VLOOKUP(A1972,入力ファイル!B:T,4,FALSE))</f>
        <v/>
      </c>
      <c r="D1972" t="str">
        <f t="shared" si="60"/>
        <v/>
      </c>
      <c r="E1972" t="str">
        <f t="shared" si="61"/>
        <v/>
      </c>
      <c r="F1972">
        <f>IF(A1972=0,0,VLOOKUP(A1972,入力ファイル!B:T,5,FALSE))</f>
        <v>0</v>
      </c>
      <c r="G1972">
        <f>IF(A1972=0,0,VLOOKUP(VLOOKUP(A1972,入力ファイル!B:T,6,FALSE),vendors!A:E,5,FALSE))</f>
        <v>0</v>
      </c>
      <c r="H1972">
        <f>IF(A1972=0,0,VLOOKUP(A1972,入力ファイル!B:T,15,FALSE))</f>
        <v>0</v>
      </c>
      <c r="I1972" t="str">
        <f>IFERROR(VLOOKUP(A1972,subject_ids!A:B,2,FALSE),"")</f>
        <v/>
      </c>
      <c r="J1972">
        <f>IF(A1972=0,0,VLOOKUP(A1972,入力ファイル!B:T,17,FALSE))</f>
        <v>0</v>
      </c>
      <c r="K1972">
        <f>IF(A1972=0,0,VLOOKUP(A1972,入力ファイル!B:T,19,FALSE))</f>
        <v>0</v>
      </c>
    </row>
    <row r="1973" spans="1:11">
      <c r="A1973">
        <f>filter_input!E1973</f>
        <v>0</v>
      </c>
      <c r="B1973">
        <f>IF(A1973=0,0,VLOOKUP(A1973,入力ファイル!B:T,3,FALSE))</f>
        <v>0</v>
      </c>
      <c r="C1973" s="1" t="str">
        <f>IF(A1973=0,"",VLOOKUP(A1973,入力ファイル!B:T,4,FALSE))</f>
        <v/>
      </c>
      <c r="D1973" t="str">
        <f t="shared" si="60"/>
        <v/>
      </c>
      <c r="E1973" t="str">
        <f t="shared" si="61"/>
        <v/>
      </c>
      <c r="F1973">
        <f>IF(A1973=0,0,VLOOKUP(A1973,入力ファイル!B:T,5,FALSE))</f>
        <v>0</v>
      </c>
      <c r="G1973">
        <f>IF(A1973=0,0,VLOOKUP(VLOOKUP(A1973,入力ファイル!B:T,6,FALSE),vendors!A:E,5,FALSE))</f>
        <v>0</v>
      </c>
      <c r="H1973">
        <f>IF(A1973=0,0,VLOOKUP(A1973,入力ファイル!B:T,15,FALSE))</f>
        <v>0</v>
      </c>
      <c r="I1973" t="str">
        <f>IFERROR(VLOOKUP(A1973,subject_ids!A:B,2,FALSE),"")</f>
        <v/>
      </c>
      <c r="J1973">
        <f>IF(A1973=0,0,VLOOKUP(A1973,入力ファイル!B:T,17,FALSE))</f>
        <v>0</v>
      </c>
      <c r="K1973">
        <f>IF(A1973=0,0,VLOOKUP(A1973,入力ファイル!B:T,19,FALSE))</f>
        <v>0</v>
      </c>
    </row>
    <row r="1974" spans="1:11">
      <c r="A1974">
        <f>filter_input!E1974</f>
        <v>0</v>
      </c>
      <c r="B1974">
        <f>IF(A1974=0,0,VLOOKUP(A1974,入力ファイル!B:T,3,FALSE))</f>
        <v>0</v>
      </c>
      <c r="C1974" s="1" t="str">
        <f>IF(A1974=0,"",VLOOKUP(A1974,入力ファイル!B:T,4,FALSE))</f>
        <v/>
      </c>
      <c r="D1974" t="str">
        <f t="shared" si="60"/>
        <v/>
      </c>
      <c r="E1974" t="str">
        <f t="shared" si="61"/>
        <v/>
      </c>
      <c r="F1974">
        <f>IF(A1974=0,0,VLOOKUP(A1974,入力ファイル!B:T,5,FALSE))</f>
        <v>0</v>
      </c>
      <c r="G1974">
        <f>IF(A1974=0,0,VLOOKUP(VLOOKUP(A1974,入力ファイル!B:T,6,FALSE),vendors!A:E,5,FALSE))</f>
        <v>0</v>
      </c>
      <c r="H1974">
        <f>IF(A1974=0,0,VLOOKUP(A1974,入力ファイル!B:T,15,FALSE))</f>
        <v>0</v>
      </c>
      <c r="I1974" t="str">
        <f>IFERROR(VLOOKUP(A1974,subject_ids!A:B,2,FALSE),"")</f>
        <v/>
      </c>
      <c r="J1974">
        <f>IF(A1974=0,0,VLOOKUP(A1974,入力ファイル!B:T,17,FALSE))</f>
        <v>0</v>
      </c>
      <c r="K1974">
        <f>IF(A1974=0,0,VLOOKUP(A1974,入力ファイル!B:T,19,FALSE))</f>
        <v>0</v>
      </c>
    </row>
    <row r="1975" spans="1:11">
      <c r="A1975">
        <f>filter_input!E1975</f>
        <v>0</v>
      </c>
      <c r="B1975">
        <f>IF(A1975=0,0,VLOOKUP(A1975,入力ファイル!B:T,3,FALSE))</f>
        <v>0</v>
      </c>
      <c r="C1975" s="1" t="str">
        <f>IF(A1975=0,"",VLOOKUP(A1975,入力ファイル!B:T,4,FALSE))</f>
        <v/>
      </c>
      <c r="D1975" t="str">
        <f t="shared" si="60"/>
        <v/>
      </c>
      <c r="E1975" t="str">
        <f t="shared" si="61"/>
        <v/>
      </c>
      <c r="F1975">
        <f>IF(A1975=0,0,VLOOKUP(A1975,入力ファイル!B:T,5,FALSE))</f>
        <v>0</v>
      </c>
      <c r="G1975">
        <f>IF(A1975=0,0,VLOOKUP(VLOOKUP(A1975,入力ファイル!B:T,6,FALSE),vendors!A:E,5,FALSE))</f>
        <v>0</v>
      </c>
      <c r="H1975">
        <f>IF(A1975=0,0,VLOOKUP(A1975,入力ファイル!B:T,15,FALSE))</f>
        <v>0</v>
      </c>
      <c r="I1975" t="str">
        <f>IFERROR(VLOOKUP(A1975,subject_ids!A:B,2,FALSE),"")</f>
        <v/>
      </c>
      <c r="J1975">
        <f>IF(A1975=0,0,VLOOKUP(A1975,入力ファイル!B:T,17,FALSE))</f>
        <v>0</v>
      </c>
      <c r="K1975">
        <f>IF(A1975=0,0,VLOOKUP(A1975,入力ファイル!B:T,19,FALSE))</f>
        <v>0</v>
      </c>
    </row>
    <row r="1976" spans="1:11">
      <c r="A1976">
        <f>filter_input!E1976</f>
        <v>0</v>
      </c>
      <c r="B1976">
        <f>IF(A1976=0,0,VLOOKUP(A1976,入力ファイル!B:T,3,FALSE))</f>
        <v>0</v>
      </c>
      <c r="C1976" s="1" t="str">
        <f>IF(A1976=0,"",VLOOKUP(A1976,入力ファイル!B:T,4,FALSE))</f>
        <v/>
      </c>
      <c r="D1976" t="str">
        <f t="shared" si="60"/>
        <v/>
      </c>
      <c r="E1976" t="str">
        <f t="shared" si="61"/>
        <v/>
      </c>
      <c r="F1976">
        <f>IF(A1976=0,0,VLOOKUP(A1976,入力ファイル!B:T,5,FALSE))</f>
        <v>0</v>
      </c>
      <c r="G1976">
        <f>IF(A1976=0,0,VLOOKUP(VLOOKUP(A1976,入力ファイル!B:T,6,FALSE),vendors!A:E,5,FALSE))</f>
        <v>0</v>
      </c>
      <c r="H1976">
        <f>IF(A1976=0,0,VLOOKUP(A1976,入力ファイル!B:T,15,FALSE))</f>
        <v>0</v>
      </c>
      <c r="I1976" t="str">
        <f>IFERROR(VLOOKUP(A1976,subject_ids!A:B,2,FALSE),"")</f>
        <v/>
      </c>
      <c r="J1976">
        <f>IF(A1976=0,0,VLOOKUP(A1976,入力ファイル!B:T,17,FALSE))</f>
        <v>0</v>
      </c>
      <c r="K1976">
        <f>IF(A1976=0,0,VLOOKUP(A1976,入力ファイル!B:T,19,FALSE))</f>
        <v>0</v>
      </c>
    </row>
    <row r="1977" spans="1:11">
      <c r="A1977">
        <f>filter_input!E1977</f>
        <v>0</v>
      </c>
      <c r="B1977">
        <f>IF(A1977=0,0,VLOOKUP(A1977,入力ファイル!B:T,3,FALSE))</f>
        <v>0</v>
      </c>
      <c r="C1977" s="1" t="str">
        <f>IF(A1977=0,"",VLOOKUP(A1977,入力ファイル!B:T,4,FALSE))</f>
        <v/>
      </c>
      <c r="D1977" t="str">
        <f t="shared" si="60"/>
        <v/>
      </c>
      <c r="E1977" t="str">
        <f t="shared" si="61"/>
        <v/>
      </c>
      <c r="F1977">
        <f>IF(A1977=0,0,VLOOKUP(A1977,入力ファイル!B:T,5,FALSE))</f>
        <v>0</v>
      </c>
      <c r="G1977">
        <f>IF(A1977=0,0,VLOOKUP(VLOOKUP(A1977,入力ファイル!B:T,6,FALSE),vendors!A:E,5,FALSE))</f>
        <v>0</v>
      </c>
      <c r="H1977">
        <f>IF(A1977=0,0,VLOOKUP(A1977,入力ファイル!B:T,15,FALSE))</f>
        <v>0</v>
      </c>
      <c r="I1977" t="str">
        <f>IFERROR(VLOOKUP(A1977,subject_ids!A:B,2,FALSE),"")</f>
        <v/>
      </c>
      <c r="J1977">
        <f>IF(A1977=0,0,VLOOKUP(A1977,入力ファイル!B:T,17,FALSE))</f>
        <v>0</v>
      </c>
      <c r="K1977">
        <f>IF(A1977=0,0,VLOOKUP(A1977,入力ファイル!B:T,19,FALSE))</f>
        <v>0</v>
      </c>
    </row>
    <row r="1978" spans="1:11">
      <c r="A1978">
        <f>filter_input!E1978</f>
        <v>0</v>
      </c>
      <c r="B1978">
        <f>IF(A1978=0,0,VLOOKUP(A1978,入力ファイル!B:T,3,FALSE))</f>
        <v>0</v>
      </c>
      <c r="C1978" s="1" t="str">
        <f>IF(A1978=0,"",VLOOKUP(A1978,入力ファイル!B:T,4,FALSE))</f>
        <v/>
      </c>
      <c r="D1978" t="str">
        <f t="shared" si="60"/>
        <v/>
      </c>
      <c r="E1978" t="str">
        <f t="shared" si="61"/>
        <v/>
      </c>
      <c r="F1978">
        <f>IF(A1978=0,0,VLOOKUP(A1978,入力ファイル!B:T,5,FALSE))</f>
        <v>0</v>
      </c>
      <c r="G1978">
        <f>IF(A1978=0,0,VLOOKUP(VLOOKUP(A1978,入力ファイル!B:T,6,FALSE),vendors!A:E,5,FALSE))</f>
        <v>0</v>
      </c>
      <c r="H1978">
        <f>IF(A1978=0,0,VLOOKUP(A1978,入力ファイル!B:T,15,FALSE))</f>
        <v>0</v>
      </c>
      <c r="I1978" t="str">
        <f>IFERROR(VLOOKUP(A1978,subject_ids!A:B,2,FALSE),"")</f>
        <v/>
      </c>
      <c r="J1978">
        <f>IF(A1978=0,0,VLOOKUP(A1978,入力ファイル!B:T,17,FALSE))</f>
        <v>0</v>
      </c>
      <c r="K1978">
        <f>IF(A1978=0,0,VLOOKUP(A1978,入力ファイル!B:T,19,FALSE))</f>
        <v>0</v>
      </c>
    </row>
    <row r="1979" spans="1:11">
      <c r="A1979">
        <f>filter_input!E1979</f>
        <v>0</v>
      </c>
      <c r="B1979">
        <f>IF(A1979=0,0,VLOOKUP(A1979,入力ファイル!B:T,3,FALSE))</f>
        <v>0</v>
      </c>
      <c r="C1979" s="1" t="str">
        <f>IF(A1979=0,"",VLOOKUP(A1979,入力ファイル!B:T,4,FALSE))</f>
        <v/>
      </c>
      <c r="D1979" t="str">
        <f t="shared" si="60"/>
        <v/>
      </c>
      <c r="E1979" t="str">
        <f t="shared" si="61"/>
        <v/>
      </c>
      <c r="F1979">
        <f>IF(A1979=0,0,VLOOKUP(A1979,入力ファイル!B:T,5,FALSE))</f>
        <v>0</v>
      </c>
      <c r="G1979">
        <f>IF(A1979=0,0,VLOOKUP(VLOOKUP(A1979,入力ファイル!B:T,6,FALSE),vendors!A:E,5,FALSE))</f>
        <v>0</v>
      </c>
      <c r="H1979">
        <f>IF(A1979=0,0,VLOOKUP(A1979,入力ファイル!B:T,15,FALSE))</f>
        <v>0</v>
      </c>
      <c r="I1979" t="str">
        <f>IFERROR(VLOOKUP(A1979,subject_ids!A:B,2,FALSE),"")</f>
        <v/>
      </c>
      <c r="J1979">
        <f>IF(A1979=0,0,VLOOKUP(A1979,入力ファイル!B:T,17,FALSE))</f>
        <v>0</v>
      </c>
      <c r="K1979">
        <f>IF(A1979=0,0,VLOOKUP(A1979,入力ファイル!B:T,19,FALSE))</f>
        <v>0</v>
      </c>
    </row>
    <row r="1980" spans="1:11">
      <c r="A1980">
        <f>filter_input!E1980</f>
        <v>0</v>
      </c>
      <c r="B1980">
        <f>IF(A1980=0,0,VLOOKUP(A1980,入力ファイル!B:T,3,FALSE))</f>
        <v>0</v>
      </c>
      <c r="C1980" s="1" t="str">
        <f>IF(A1980=0,"",VLOOKUP(A1980,入力ファイル!B:T,4,FALSE))</f>
        <v/>
      </c>
      <c r="D1980" t="str">
        <f t="shared" si="60"/>
        <v/>
      </c>
      <c r="E1980" t="str">
        <f t="shared" si="61"/>
        <v/>
      </c>
      <c r="F1980">
        <f>IF(A1980=0,0,VLOOKUP(A1980,入力ファイル!B:T,5,FALSE))</f>
        <v>0</v>
      </c>
      <c r="G1980">
        <f>IF(A1980=0,0,VLOOKUP(VLOOKUP(A1980,入力ファイル!B:T,6,FALSE),vendors!A:E,5,FALSE))</f>
        <v>0</v>
      </c>
      <c r="H1980">
        <f>IF(A1980=0,0,VLOOKUP(A1980,入力ファイル!B:T,15,FALSE))</f>
        <v>0</v>
      </c>
      <c r="I1980" t="str">
        <f>IFERROR(VLOOKUP(A1980,subject_ids!A:B,2,FALSE),"")</f>
        <v/>
      </c>
      <c r="J1980">
        <f>IF(A1980=0,0,VLOOKUP(A1980,入力ファイル!B:T,17,FALSE))</f>
        <v>0</v>
      </c>
      <c r="K1980">
        <f>IF(A1980=0,0,VLOOKUP(A1980,入力ファイル!B:T,19,FALSE))</f>
        <v>0</v>
      </c>
    </row>
    <row r="1981" spans="1:11">
      <c r="A1981">
        <f>filter_input!E1981</f>
        <v>0</v>
      </c>
      <c r="B1981">
        <f>IF(A1981=0,0,VLOOKUP(A1981,入力ファイル!B:T,3,FALSE))</f>
        <v>0</v>
      </c>
      <c r="C1981" s="1" t="str">
        <f>IF(A1981=0,"",VLOOKUP(A1981,入力ファイル!B:T,4,FALSE))</f>
        <v/>
      </c>
      <c r="D1981" t="str">
        <f t="shared" si="60"/>
        <v/>
      </c>
      <c r="E1981" t="str">
        <f t="shared" si="61"/>
        <v/>
      </c>
      <c r="F1981">
        <f>IF(A1981=0,0,VLOOKUP(A1981,入力ファイル!B:T,5,FALSE))</f>
        <v>0</v>
      </c>
      <c r="G1981">
        <f>IF(A1981=0,0,VLOOKUP(VLOOKUP(A1981,入力ファイル!B:T,6,FALSE),vendors!A:E,5,FALSE))</f>
        <v>0</v>
      </c>
      <c r="H1981">
        <f>IF(A1981=0,0,VLOOKUP(A1981,入力ファイル!B:T,15,FALSE))</f>
        <v>0</v>
      </c>
      <c r="I1981" t="str">
        <f>IFERROR(VLOOKUP(A1981,subject_ids!A:B,2,FALSE),"")</f>
        <v/>
      </c>
      <c r="J1981">
        <f>IF(A1981=0,0,VLOOKUP(A1981,入力ファイル!B:T,17,FALSE))</f>
        <v>0</v>
      </c>
      <c r="K1981">
        <f>IF(A1981=0,0,VLOOKUP(A1981,入力ファイル!B:T,19,FALSE))</f>
        <v>0</v>
      </c>
    </row>
    <row r="1982" spans="1:11">
      <c r="A1982">
        <f>filter_input!E1982</f>
        <v>0</v>
      </c>
      <c r="B1982">
        <f>IF(A1982=0,0,VLOOKUP(A1982,入力ファイル!B:T,3,FALSE))</f>
        <v>0</v>
      </c>
      <c r="C1982" s="1" t="str">
        <f>IF(A1982=0,"",VLOOKUP(A1982,入力ファイル!B:T,4,FALSE))</f>
        <v/>
      </c>
      <c r="D1982" t="str">
        <f t="shared" si="60"/>
        <v/>
      </c>
      <c r="E1982" t="str">
        <f t="shared" si="61"/>
        <v/>
      </c>
      <c r="F1982">
        <f>IF(A1982=0,0,VLOOKUP(A1982,入力ファイル!B:T,5,FALSE))</f>
        <v>0</v>
      </c>
      <c r="G1982">
        <f>IF(A1982=0,0,VLOOKUP(VLOOKUP(A1982,入力ファイル!B:T,6,FALSE),vendors!A:E,5,FALSE))</f>
        <v>0</v>
      </c>
      <c r="H1982">
        <f>IF(A1982=0,0,VLOOKUP(A1982,入力ファイル!B:T,15,FALSE))</f>
        <v>0</v>
      </c>
      <c r="I1982" t="str">
        <f>IFERROR(VLOOKUP(A1982,subject_ids!A:B,2,FALSE),"")</f>
        <v/>
      </c>
      <c r="J1982">
        <f>IF(A1982=0,0,VLOOKUP(A1982,入力ファイル!B:T,17,FALSE))</f>
        <v>0</v>
      </c>
      <c r="K1982">
        <f>IF(A1982=0,0,VLOOKUP(A1982,入力ファイル!B:T,19,FALSE))</f>
        <v>0</v>
      </c>
    </row>
    <row r="1983" spans="1:11">
      <c r="A1983">
        <f>filter_input!E1983</f>
        <v>0</v>
      </c>
      <c r="B1983">
        <f>IF(A1983=0,0,VLOOKUP(A1983,入力ファイル!B:T,3,FALSE))</f>
        <v>0</v>
      </c>
      <c r="C1983" s="1" t="str">
        <f>IF(A1983=0,"",VLOOKUP(A1983,入力ファイル!B:T,4,FALSE))</f>
        <v/>
      </c>
      <c r="D1983" t="str">
        <f t="shared" si="60"/>
        <v/>
      </c>
      <c r="E1983" t="str">
        <f t="shared" si="61"/>
        <v/>
      </c>
      <c r="F1983">
        <f>IF(A1983=0,0,VLOOKUP(A1983,入力ファイル!B:T,5,FALSE))</f>
        <v>0</v>
      </c>
      <c r="G1983">
        <f>IF(A1983=0,0,VLOOKUP(VLOOKUP(A1983,入力ファイル!B:T,6,FALSE),vendors!A:E,5,FALSE))</f>
        <v>0</v>
      </c>
      <c r="H1983">
        <f>IF(A1983=0,0,VLOOKUP(A1983,入力ファイル!B:T,15,FALSE))</f>
        <v>0</v>
      </c>
      <c r="I1983" t="str">
        <f>IFERROR(VLOOKUP(A1983,subject_ids!A:B,2,FALSE),"")</f>
        <v/>
      </c>
      <c r="J1983">
        <f>IF(A1983=0,0,VLOOKUP(A1983,入力ファイル!B:T,17,FALSE))</f>
        <v>0</v>
      </c>
      <c r="K1983">
        <f>IF(A1983=0,0,VLOOKUP(A1983,入力ファイル!B:T,19,FALSE))</f>
        <v>0</v>
      </c>
    </row>
    <row r="1984" spans="1:11">
      <c r="A1984">
        <f>filter_input!E1984</f>
        <v>0</v>
      </c>
      <c r="B1984">
        <f>IF(A1984=0,0,VLOOKUP(A1984,入力ファイル!B:T,3,FALSE))</f>
        <v>0</v>
      </c>
      <c r="C1984" s="1" t="str">
        <f>IF(A1984=0,"",VLOOKUP(A1984,入力ファイル!B:T,4,FALSE))</f>
        <v/>
      </c>
      <c r="D1984" t="str">
        <f t="shared" si="60"/>
        <v/>
      </c>
      <c r="E1984" t="str">
        <f t="shared" si="61"/>
        <v/>
      </c>
      <c r="F1984">
        <f>IF(A1984=0,0,VLOOKUP(A1984,入力ファイル!B:T,5,FALSE))</f>
        <v>0</v>
      </c>
      <c r="G1984">
        <f>IF(A1984=0,0,VLOOKUP(VLOOKUP(A1984,入力ファイル!B:T,6,FALSE),vendors!A:E,5,FALSE))</f>
        <v>0</v>
      </c>
      <c r="H1984">
        <f>IF(A1984=0,0,VLOOKUP(A1984,入力ファイル!B:T,15,FALSE))</f>
        <v>0</v>
      </c>
      <c r="I1984" t="str">
        <f>IFERROR(VLOOKUP(A1984,subject_ids!A:B,2,FALSE),"")</f>
        <v/>
      </c>
      <c r="J1984">
        <f>IF(A1984=0,0,VLOOKUP(A1984,入力ファイル!B:T,17,FALSE))</f>
        <v>0</v>
      </c>
      <c r="K1984">
        <f>IF(A1984=0,0,VLOOKUP(A1984,入力ファイル!B:T,19,FALSE))</f>
        <v>0</v>
      </c>
    </row>
    <row r="1985" spans="1:11">
      <c r="A1985">
        <f>filter_input!E1985</f>
        <v>0</v>
      </c>
      <c r="B1985">
        <f>IF(A1985=0,0,VLOOKUP(A1985,入力ファイル!B:T,3,FALSE))</f>
        <v>0</v>
      </c>
      <c r="C1985" s="1" t="str">
        <f>IF(A1985=0,"",VLOOKUP(A1985,入力ファイル!B:T,4,FALSE))</f>
        <v/>
      </c>
      <c r="D1985" t="str">
        <f t="shared" si="60"/>
        <v/>
      </c>
      <c r="E1985" t="str">
        <f t="shared" si="61"/>
        <v/>
      </c>
      <c r="F1985">
        <f>IF(A1985=0,0,VLOOKUP(A1985,入力ファイル!B:T,5,FALSE))</f>
        <v>0</v>
      </c>
      <c r="G1985">
        <f>IF(A1985=0,0,VLOOKUP(VLOOKUP(A1985,入力ファイル!B:T,6,FALSE),vendors!A:E,5,FALSE))</f>
        <v>0</v>
      </c>
      <c r="H1985">
        <f>IF(A1985=0,0,VLOOKUP(A1985,入力ファイル!B:T,15,FALSE))</f>
        <v>0</v>
      </c>
      <c r="I1985" t="str">
        <f>IFERROR(VLOOKUP(A1985,subject_ids!A:B,2,FALSE),"")</f>
        <v/>
      </c>
      <c r="J1985">
        <f>IF(A1985=0,0,VLOOKUP(A1985,入力ファイル!B:T,17,FALSE))</f>
        <v>0</v>
      </c>
      <c r="K1985">
        <f>IF(A1985=0,0,VLOOKUP(A1985,入力ファイル!B:T,19,FALSE))</f>
        <v>0</v>
      </c>
    </row>
    <row r="1986" spans="1:11">
      <c r="A1986">
        <f>filter_input!E1986</f>
        <v>0</v>
      </c>
      <c r="B1986">
        <f>IF(A1986=0,0,VLOOKUP(A1986,入力ファイル!B:T,3,FALSE))</f>
        <v>0</v>
      </c>
      <c r="C1986" s="1" t="str">
        <f>IF(A1986=0,"",VLOOKUP(A1986,入力ファイル!B:T,4,FALSE))</f>
        <v/>
      </c>
      <c r="D1986" t="str">
        <f t="shared" si="60"/>
        <v/>
      </c>
      <c r="E1986" t="str">
        <f t="shared" si="61"/>
        <v/>
      </c>
      <c r="F1986">
        <f>IF(A1986=0,0,VLOOKUP(A1986,入力ファイル!B:T,5,FALSE))</f>
        <v>0</v>
      </c>
      <c r="G1986">
        <f>IF(A1986=0,0,VLOOKUP(VLOOKUP(A1986,入力ファイル!B:T,6,FALSE),vendors!A:E,5,FALSE))</f>
        <v>0</v>
      </c>
      <c r="H1986">
        <f>IF(A1986=0,0,VLOOKUP(A1986,入力ファイル!B:T,15,FALSE))</f>
        <v>0</v>
      </c>
      <c r="I1986" t="str">
        <f>IFERROR(VLOOKUP(A1986,subject_ids!A:B,2,FALSE),"")</f>
        <v/>
      </c>
      <c r="J1986">
        <f>IF(A1986=0,0,VLOOKUP(A1986,入力ファイル!B:T,17,FALSE))</f>
        <v>0</v>
      </c>
      <c r="K1986">
        <f>IF(A1986=0,0,VLOOKUP(A1986,入力ファイル!B:T,19,FALSE))</f>
        <v>0</v>
      </c>
    </row>
    <row r="1987" spans="1:11">
      <c r="A1987">
        <f>filter_input!E1987</f>
        <v>0</v>
      </c>
      <c r="B1987">
        <f>IF(A1987=0,0,VLOOKUP(A1987,入力ファイル!B:T,3,FALSE))</f>
        <v>0</v>
      </c>
      <c r="C1987" s="1" t="str">
        <f>IF(A1987=0,"",VLOOKUP(A1987,入力ファイル!B:T,4,FALSE))</f>
        <v/>
      </c>
      <c r="D1987" t="str">
        <f t="shared" ref="D1987:D2050" si="62">IF(A1987=0,"",YEAR(C1987))</f>
        <v/>
      </c>
      <c r="E1987" t="str">
        <f t="shared" ref="E1987:E2050" si="63">IF(A1987=0,"",INT(C1987*10000))</f>
        <v/>
      </c>
      <c r="F1987">
        <f>IF(A1987=0,0,VLOOKUP(A1987,入力ファイル!B:T,5,FALSE))</f>
        <v>0</v>
      </c>
      <c r="G1987">
        <f>IF(A1987=0,0,VLOOKUP(VLOOKUP(A1987,入力ファイル!B:T,6,FALSE),vendors!A:E,5,FALSE))</f>
        <v>0</v>
      </c>
      <c r="H1987">
        <f>IF(A1987=0,0,VLOOKUP(A1987,入力ファイル!B:T,15,FALSE))</f>
        <v>0</v>
      </c>
      <c r="I1987" t="str">
        <f>IFERROR(VLOOKUP(A1987,subject_ids!A:B,2,FALSE),"")</f>
        <v/>
      </c>
      <c r="J1987">
        <f>IF(A1987=0,0,VLOOKUP(A1987,入力ファイル!B:T,17,FALSE))</f>
        <v>0</v>
      </c>
      <c r="K1987">
        <f>IF(A1987=0,0,VLOOKUP(A1987,入力ファイル!B:T,19,FALSE))</f>
        <v>0</v>
      </c>
    </row>
    <row r="1988" spans="1:11">
      <c r="A1988">
        <f>filter_input!E1988</f>
        <v>0</v>
      </c>
      <c r="B1988">
        <f>IF(A1988=0,0,VLOOKUP(A1988,入力ファイル!B:T,3,FALSE))</f>
        <v>0</v>
      </c>
      <c r="C1988" s="1" t="str">
        <f>IF(A1988=0,"",VLOOKUP(A1988,入力ファイル!B:T,4,FALSE))</f>
        <v/>
      </c>
      <c r="D1988" t="str">
        <f t="shared" si="62"/>
        <v/>
      </c>
      <c r="E1988" t="str">
        <f t="shared" si="63"/>
        <v/>
      </c>
      <c r="F1988">
        <f>IF(A1988=0,0,VLOOKUP(A1988,入力ファイル!B:T,5,FALSE))</f>
        <v>0</v>
      </c>
      <c r="G1988">
        <f>IF(A1988=0,0,VLOOKUP(VLOOKUP(A1988,入力ファイル!B:T,6,FALSE),vendors!A:E,5,FALSE))</f>
        <v>0</v>
      </c>
      <c r="H1988">
        <f>IF(A1988=0,0,VLOOKUP(A1988,入力ファイル!B:T,15,FALSE))</f>
        <v>0</v>
      </c>
      <c r="I1988" t="str">
        <f>IFERROR(VLOOKUP(A1988,subject_ids!A:B,2,FALSE),"")</f>
        <v/>
      </c>
      <c r="J1988">
        <f>IF(A1988=0,0,VLOOKUP(A1988,入力ファイル!B:T,17,FALSE))</f>
        <v>0</v>
      </c>
      <c r="K1988">
        <f>IF(A1988=0,0,VLOOKUP(A1988,入力ファイル!B:T,19,FALSE))</f>
        <v>0</v>
      </c>
    </row>
    <row r="1989" spans="1:11">
      <c r="A1989">
        <f>filter_input!E1989</f>
        <v>0</v>
      </c>
      <c r="B1989">
        <f>IF(A1989=0,0,VLOOKUP(A1989,入力ファイル!B:T,3,FALSE))</f>
        <v>0</v>
      </c>
      <c r="C1989" s="1" t="str">
        <f>IF(A1989=0,"",VLOOKUP(A1989,入力ファイル!B:T,4,FALSE))</f>
        <v/>
      </c>
      <c r="D1989" t="str">
        <f t="shared" si="62"/>
        <v/>
      </c>
      <c r="E1989" t="str">
        <f t="shared" si="63"/>
        <v/>
      </c>
      <c r="F1989">
        <f>IF(A1989=0,0,VLOOKUP(A1989,入力ファイル!B:T,5,FALSE))</f>
        <v>0</v>
      </c>
      <c r="G1989">
        <f>IF(A1989=0,0,VLOOKUP(VLOOKUP(A1989,入力ファイル!B:T,6,FALSE),vendors!A:E,5,FALSE))</f>
        <v>0</v>
      </c>
      <c r="H1989">
        <f>IF(A1989=0,0,VLOOKUP(A1989,入力ファイル!B:T,15,FALSE))</f>
        <v>0</v>
      </c>
      <c r="I1989" t="str">
        <f>IFERROR(VLOOKUP(A1989,subject_ids!A:B,2,FALSE),"")</f>
        <v/>
      </c>
      <c r="J1989">
        <f>IF(A1989=0,0,VLOOKUP(A1989,入力ファイル!B:T,17,FALSE))</f>
        <v>0</v>
      </c>
      <c r="K1989">
        <f>IF(A1989=0,0,VLOOKUP(A1989,入力ファイル!B:T,19,FALSE))</f>
        <v>0</v>
      </c>
    </row>
    <row r="1990" spans="1:11">
      <c r="A1990">
        <f>filter_input!E1990</f>
        <v>0</v>
      </c>
      <c r="B1990">
        <f>IF(A1990=0,0,VLOOKUP(A1990,入力ファイル!B:T,3,FALSE))</f>
        <v>0</v>
      </c>
      <c r="C1990" s="1" t="str">
        <f>IF(A1990=0,"",VLOOKUP(A1990,入力ファイル!B:T,4,FALSE))</f>
        <v/>
      </c>
      <c r="D1990" t="str">
        <f t="shared" si="62"/>
        <v/>
      </c>
      <c r="E1990" t="str">
        <f t="shared" si="63"/>
        <v/>
      </c>
      <c r="F1990">
        <f>IF(A1990=0,0,VLOOKUP(A1990,入力ファイル!B:T,5,FALSE))</f>
        <v>0</v>
      </c>
      <c r="G1990">
        <f>IF(A1990=0,0,VLOOKUP(VLOOKUP(A1990,入力ファイル!B:T,6,FALSE),vendors!A:E,5,FALSE))</f>
        <v>0</v>
      </c>
      <c r="H1990">
        <f>IF(A1990=0,0,VLOOKUP(A1990,入力ファイル!B:T,15,FALSE))</f>
        <v>0</v>
      </c>
      <c r="I1990" t="str">
        <f>IFERROR(VLOOKUP(A1990,subject_ids!A:B,2,FALSE),"")</f>
        <v/>
      </c>
      <c r="J1990">
        <f>IF(A1990=0,0,VLOOKUP(A1990,入力ファイル!B:T,17,FALSE))</f>
        <v>0</v>
      </c>
      <c r="K1990">
        <f>IF(A1990=0,0,VLOOKUP(A1990,入力ファイル!B:T,19,FALSE))</f>
        <v>0</v>
      </c>
    </row>
    <row r="1991" spans="1:11">
      <c r="A1991">
        <f>filter_input!E1991</f>
        <v>0</v>
      </c>
      <c r="B1991">
        <f>IF(A1991=0,0,VLOOKUP(A1991,入力ファイル!B:T,3,FALSE))</f>
        <v>0</v>
      </c>
      <c r="C1991" s="1" t="str">
        <f>IF(A1991=0,"",VLOOKUP(A1991,入力ファイル!B:T,4,FALSE))</f>
        <v/>
      </c>
      <c r="D1991" t="str">
        <f t="shared" si="62"/>
        <v/>
      </c>
      <c r="E1991" t="str">
        <f t="shared" si="63"/>
        <v/>
      </c>
      <c r="F1991">
        <f>IF(A1991=0,0,VLOOKUP(A1991,入力ファイル!B:T,5,FALSE))</f>
        <v>0</v>
      </c>
      <c r="G1991">
        <f>IF(A1991=0,0,VLOOKUP(VLOOKUP(A1991,入力ファイル!B:T,6,FALSE),vendors!A:E,5,FALSE))</f>
        <v>0</v>
      </c>
      <c r="H1991">
        <f>IF(A1991=0,0,VLOOKUP(A1991,入力ファイル!B:T,15,FALSE))</f>
        <v>0</v>
      </c>
      <c r="I1991" t="str">
        <f>IFERROR(VLOOKUP(A1991,subject_ids!A:B,2,FALSE),"")</f>
        <v/>
      </c>
      <c r="J1991">
        <f>IF(A1991=0,0,VLOOKUP(A1991,入力ファイル!B:T,17,FALSE))</f>
        <v>0</v>
      </c>
      <c r="K1991">
        <f>IF(A1991=0,0,VLOOKUP(A1991,入力ファイル!B:T,19,FALSE))</f>
        <v>0</v>
      </c>
    </row>
    <row r="1992" spans="1:11">
      <c r="A1992">
        <f>filter_input!E1992</f>
        <v>0</v>
      </c>
      <c r="B1992">
        <f>IF(A1992=0,0,VLOOKUP(A1992,入力ファイル!B:T,3,FALSE))</f>
        <v>0</v>
      </c>
      <c r="C1992" s="1" t="str">
        <f>IF(A1992=0,"",VLOOKUP(A1992,入力ファイル!B:T,4,FALSE))</f>
        <v/>
      </c>
      <c r="D1992" t="str">
        <f t="shared" si="62"/>
        <v/>
      </c>
      <c r="E1992" t="str">
        <f t="shared" si="63"/>
        <v/>
      </c>
      <c r="F1992">
        <f>IF(A1992=0,0,VLOOKUP(A1992,入力ファイル!B:T,5,FALSE))</f>
        <v>0</v>
      </c>
      <c r="G1992">
        <f>IF(A1992=0,0,VLOOKUP(VLOOKUP(A1992,入力ファイル!B:T,6,FALSE),vendors!A:E,5,FALSE))</f>
        <v>0</v>
      </c>
      <c r="H1992">
        <f>IF(A1992=0,0,VLOOKUP(A1992,入力ファイル!B:T,15,FALSE))</f>
        <v>0</v>
      </c>
      <c r="I1992" t="str">
        <f>IFERROR(VLOOKUP(A1992,subject_ids!A:B,2,FALSE),"")</f>
        <v/>
      </c>
      <c r="J1992">
        <f>IF(A1992=0,0,VLOOKUP(A1992,入力ファイル!B:T,17,FALSE))</f>
        <v>0</v>
      </c>
      <c r="K1992">
        <f>IF(A1992=0,0,VLOOKUP(A1992,入力ファイル!B:T,19,FALSE))</f>
        <v>0</v>
      </c>
    </row>
    <row r="1993" spans="1:11">
      <c r="A1993">
        <f>filter_input!E1993</f>
        <v>0</v>
      </c>
      <c r="B1993">
        <f>IF(A1993=0,0,VLOOKUP(A1993,入力ファイル!B:T,3,FALSE))</f>
        <v>0</v>
      </c>
      <c r="C1993" s="1" t="str">
        <f>IF(A1993=0,"",VLOOKUP(A1993,入力ファイル!B:T,4,FALSE))</f>
        <v/>
      </c>
      <c r="D1993" t="str">
        <f t="shared" si="62"/>
        <v/>
      </c>
      <c r="E1993" t="str">
        <f t="shared" si="63"/>
        <v/>
      </c>
      <c r="F1993">
        <f>IF(A1993=0,0,VLOOKUP(A1993,入力ファイル!B:T,5,FALSE))</f>
        <v>0</v>
      </c>
      <c r="G1993">
        <f>IF(A1993=0,0,VLOOKUP(VLOOKUP(A1993,入力ファイル!B:T,6,FALSE),vendors!A:E,5,FALSE))</f>
        <v>0</v>
      </c>
      <c r="H1993">
        <f>IF(A1993=0,0,VLOOKUP(A1993,入力ファイル!B:T,15,FALSE))</f>
        <v>0</v>
      </c>
      <c r="I1993" t="str">
        <f>IFERROR(VLOOKUP(A1993,subject_ids!A:B,2,FALSE),"")</f>
        <v/>
      </c>
      <c r="J1993">
        <f>IF(A1993=0,0,VLOOKUP(A1993,入力ファイル!B:T,17,FALSE))</f>
        <v>0</v>
      </c>
      <c r="K1993">
        <f>IF(A1993=0,0,VLOOKUP(A1993,入力ファイル!B:T,19,FALSE))</f>
        <v>0</v>
      </c>
    </row>
    <row r="1994" spans="1:11">
      <c r="A1994">
        <f>filter_input!E1994</f>
        <v>0</v>
      </c>
      <c r="B1994">
        <f>IF(A1994=0,0,VLOOKUP(A1994,入力ファイル!B:T,3,FALSE))</f>
        <v>0</v>
      </c>
      <c r="C1994" s="1" t="str">
        <f>IF(A1994=0,"",VLOOKUP(A1994,入力ファイル!B:T,4,FALSE))</f>
        <v/>
      </c>
      <c r="D1994" t="str">
        <f t="shared" si="62"/>
        <v/>
      </c>
      <c r="E1994" t="str">
        <f t="shared" si="63"/>
        <v/>
      </c>
      <c r="F1994">
        <f>IF(A1994=0,0,VLOOKUP(A1994,入力ファイル!B:T,5,FALSE))</f>
        <v>0</v>
      </c>
      <c r="G1994">
        <f>IF(A1994=0,0,VLOOKUP(VLOOKUP(A1994,入力ファイル!B:T,6,FALSE),vendors!A:E,5,FALSE))</f>
        <v>0</v>
      </c>
      <c r="H1994">
        <f>IF(A1994=0,0,VLOOKUP(A1994,入力ファイル!B:T,15,FALSE))</f>
        <v>0</v>
      </c>
      <c r="I1994" t="str">
        <f>IFERROR(VLOOKUP(A1994,subject_ids!A:B,2,FALSE),"")</f>
        <v/>
      </c>
      <c r="J1994">
        <f>IF(A1994=0,0,VLOOKUP(A1994,入力ファイル!B:T,17,FALSE))</f>
        <v>0</v>
      </c>
      <c r="K1994">
        <f>IF(A1994=0,0,VLOOKUP(A1994,入力ファイル!B:T,19,FALSE))</f>
        <v>0</v>
      </c>
    </row>
    <row r="1995" spans="1:11">
      <c r="A1995">
        <f>filter_input!E1995</f>
        <v>0</v>
      </c>
      <c r="B1995">
        <f>IF(A1995=0,0,VLOOKUP(A1995,入力ファイル!B:T,3,FALSE))</f>
        <v>0</v>
      </c>
      <c r="C1995" s="1" t="str">
        <f>IF(A1995=0,"",VLOOKUP(A1995,入力ファイル!B:T,4,FALSE))</f>
        <v/>
      </c>
      <c r="D1995" t="str">
        <f t="shared" si="62"/>
        <v/>
      </c>
      <c r="E1995" t="str">
        <f t="shared" si="63"/>
        <v/>
      </c>
      <c r="F1995">
        <f>IF(A1995=0,0,VLOOKUP(A1995,入力ファイル!B:T,5,FALSE))</f>
        <v>0</v>
      </c>
      <c r="G1995">
        <f>IF(A1995=0,0,VLOOKUP(VLOOKUP(A1995,入力ファイル!B:T,6,FALSE),vendors!A:E,5,FALSE))</f>
        <v>0</v>
      </c>
      <c r="H1995">
        <f>IF(A1995=0,0,VLOOKUP(A1995,入力ファイル!B:T,15,FALSE))</f>
        <v>0</v>
      </c>
      <c r="I1995" t="str">
        <f>IFERROR(VLOOKUP(A1995,subject_ids!A:B,2,FALSE),"")</f>
        <v/>
      </c>
      <c r="J1995">
        <f>IF(A1995=0,0,VLOOKUP(A1995,入力ファイル!B:T,17,FALSE))</f>
        <v>0</v>
      </c>
      <c r="K1995">
        <f>IF(A1995=0,0,VLOOKUP(A1995,入力ファイル!B:T,19,FALSE))</f>
        <v>0</v>
      </c>
    </row>
    <row r="1996" spans="1:11">
      <c r="A1996">
        <f>filter_input!E1996</f>
        <v>0</v>
      </c>
      <c r="B1996">
        <f>IF(A1996=0,0,VLOOKUP(A1996,入力ファイル!B:T,3,FALSE))</f>
        <v>0</v>
      </c>
      <c r="C1996" s="1" t="str">
        <f>IF(A1996=0,"",VLOOKUP(A1996,入力ファイル!B:T,4,FALSE))</f>
        <v/>
      </c>
      <c r="D1996" t="str">
        <f t="shared" si="62"/>
        <v/>
      </c>
      <c r="E1996" t="str">
        <f t="shared" si="63"/>
        <v/>
      </c>
      <c r="F1996">
        <f>IF(A1996=0,0,VLOOKUP(A1996,入力ファイル!B:T,5,FALSE))</f>
        <v>0</v>
      </c>
      <c r="G1996">
        <f>IF(A1996=0,0,VLOOKUP(VLOOKUP(A1996,入力ファイル!B:T,6,FALSE),vendors!A:E,5,FALSE))</f>
        <v>0</v>
      </c>
      <c r="H1996">
        <f>IF(A1996=0,0,VLOOKUP(A1996,入力ファイル!B:T,15,FALSE))</f>
        <v>0</v>
      </c>
      <c r="I1996" t="str">
        <f>IFERROR(VLOOKUP(A1996,subject_ids!A:B,2,FALSE),"")</f>
        <v/>
      </c>
      <c r="J1996">
        <f>IF(A1996=0,0,VLOOKUP(A1996,入力ファイル!B:T,17,FALSE))</f>
        <v>0</v>
      </c>
      <c r="K1996">
        <f>IF(A1996=0,0,VLOOKUP(A1996,入力ファイル!B:T,19,FALSE))</f>
        <v>0</v>
      </c>
    </row>
    <row r="1997" spans="1:11">
      <c r="A1997">
        <f>filter_input!E1997</f>
        <v>0</v>
      </c>
      <c r="B1997">
        <f>IF(A1997=0,0,VLOOKUP(A1997,入力ファイル!B:T,3,FALSE))</f>
        <v>0</v>
      </c>
      <c r="C1997" s="1" t="str">
        <f>IF(A1997=0,"",VLOOKUP(A1997,入力ファイル!B:T,4,FALSE))</f>
        <v/>
      </c>
      <c r="D1997" t="str">
        <f t="shared" si="62"/>
        <v/>
      </c>
      <c r="E1997" t="str">
        <f t="shared" si="63"/>
        <v/>
      </c>
      <c r="F1997">
        <f>IF(A1997=0,0,VLOOKUP(A1997,入力ファイル!B:T,5,FALSE))</f>
        <v>0</v>
      </c>
      <c r="G1997">
        <f>IF(A1997=0,0,VLOOKUP(VLOOKUP(A1997,入力ファイル!B:T,6,FALSE),vendors!A:E,5,FALSE))</f>
        <v>0</v>
      </c>
      <c r="H1997">
        <f>IF(A1997=0,0,VLOOKUP(A1997,入力ファイル!B:T,15,FALSE))</f>
        <v>0</v>
      </c>
      <c r="I1997" t="str">
        <f>IFERROR(VLOOKUP(A1997,subject_ids!A:B,2,FALSE),"")</f>
        <v/>
      </c>
      <c r="J1997">
        <f>IF(A1997=0,0,VLOOKUP(A1997,入力ファイル!B:T,17,FALSE))</f>
        <v>0</v>
      </c>
      <c r="K1997">
        <f>IF(A1997=0,0,VLOOKUP(A1997,入力ファイル!B:T,19,FALSE))</f>
        <v>0</v>
      </c>
    </row>
    <row r="1998" spans="1:11">
      <c r="A1998">
        <f>filter_input!E1998</f>
        <v>0</v>
      </c>
      <c r="B1998">
        <f>IF(A1998=0,0,VLOOKUP(A1998,入力ファイル!B:T,3,FALSE))</f>
        <v>0</v>
      </c>
      <c r="C1998" s="1" t="str">
        <f>IF(A1998=0,"",VLOOKUP(A1998,入力ファイル!B:T,4,FALSE))</f>
        <v/>
      </c>
      <c r="D1998" t="str">
        <f t="shared" si="62"/>
        <v/>
      </c>
      <c r="E1998" t="str">
        <f t="shared" si="63"/>
        <v/>
      </c>
      <c r="F1998">
        <f>IF(A1998=0,0,VLOOKUP(A1998,入力ファイル!B:T,5,FALSE))</f>
        <v>0</v>
      </c>
      <c r="G1998">
        <f>IF(A1998=0,0,VLOOKUP(VLOOKUP(A1998,入力ファイル!B:T,6,FALSE),vendors!A:E,5,FALSE))</f>
        <v>0</v>
      </c>
      <c r="H1998">
        <f>IF(A1998=0,0,VLOOKUP(A1998,入力ファイル!B:T,15,FALSE))</f>
        <v>0</v>
      </c>
      <c r="I1998" t="str">
        <f>IFERROR(VLOOKUP(A1998,subject_ids!A:B,2,FALSE),"")</f>
        <v/>
      </c>
      <c r="J1998">
        <f>IF(A1998=0,0,VLOOKUP(A1998,入力ファイル!B:T,17,FALSE))</f>
        <v>0</v>
      </c>
      <c r="K1998">
        <f>IF(A1998=0,0,VLOOKUP(A1998,入力ファイル!B:T,19,FALSE))</f>
        <v>0</v>
      </c>
    </row>
    <row r="1999" spans="1:11">
      <c r="A1999">
        <f>filter_input!E1999</f>
        <v>0</v>
      </c>
      <c r="B1999">
        <f>IF(A1999=0,0,VLOOKUP(A1999,入力ファイル!B:T,3,FALSE))</f>
        <v>0</v>
      </c>
      <c r="C1999" s="1" t="str">
        <f>IF(A1999=0,"",VLOOKUP(A1999,入力ファイル!B:T,4,FALSE))</f>
        <v/>
      </c>
      <c r="D1999" t="str">
        <f t="shared" si="62"/>
        <v/>
      </c>
      <c r="E1999" t="str">
        <f t="shared" si="63"/>
        <v/>
      </c>
      <c r="F1999">
        <f>IF(A1999=0,0,VLOOKUP(A1999,入力ファイル!B:T,5,FALSE))</f>
        <v>0</v>
      </c>
      <c r="G1999">
        <f>IF(A1999=0,0,VLOOKUP(VLOOKUP(A1999,入力ファイル!B:T,6,FALSE),vendors!A:E,5,FALSE))</f>
        <v>0</v>
      </c>
      <c r="H1999">
        <f>IF(A1999=0,0,VLOOKUP(A1999,入力ファイル!B:T,15,FALSE))</f>
        <v>0</v>
      </c>
      <c r="I1999" t="str">
        <f>IFERROR(VLOOKUP(A1999,subject_ids!A:B,2,FALSE),"")</f>
        <v/>
      </c>
      <c r="J1999">
        <f>IF(A1999=0,0,VLOOKUP(A1999,入力ファイル!B:T,17,FALSE))</f>
        <v>0</v>
      </c>
      <c r="K1999">
        <f>IF(A1999=0,0,VLOOKUP(A1999,入力ファイル!B:T,19,FALSE))</f>
        <v>0</v>
      </c>
    </row>
    <row r="2000" spans="1:11">
      <c r="A2000">
        <f>filter_input!E2000</f>
        <v>0</v>
      </c>
      <c r="B2000">
        <f>IF(A2000=0,0,VLOOKUP(A2000,入力ファイル!B:T,3,FALSE))</f>
        <v>0</v>
      </c>
      <c r="C2000" s="1" t="str">
        <f>IF(A2000=0,"",VLOOKUP(A2000,入力ファイル!B:T,4,FALSE))</f>
        <v/>
      </c>
      <c r="D2000" t="str">
        <f t="shared" si="62"/>
        <v/>
      </c>
      <c r="E2000" t="str">
        <f t="shared" si="63"/>
        <v/>
      </c>
      <c r="F2000">
        <f>IF(A2000=0,0,VLOOKUP(A2000,入力ファイル!B:T,5,FALSE))</f>
        <v>0</v>
      </c>
      <c r="G2000">
        <f>IF(A2000=0,0,VLOOKUP(VLOOKUP(A2000,入力ファイル!B:T,6,FALSE),vendors!A:E,5,FALSE))</f>
        <v>0</v>
      </c>
      <c r="H2000">
        <f>IF(A2000=0,0,VLOOKUP(A2000,入力ファイル!B:T,15,FALSE))</f>
        <v>0</v>
      </c>
      <c r="I2000" t="str">
        <f>IFERROR(VLOOKUP(A2000,subject_ids!A:B,2,FALSE),"")</f>
        <v/>
      </c>
      <c r="J2000">
        <f>IF(A2000=0,0,VLOOKUP(A2000,入力ファイル!B:T,17,FALSE))</f>
        <v>0</v>
      </c>
      <c r="K2000">
        <f>IF(A2000=0,0,VLOOKUP(A2000,入力ファイル!B:T,19,FALSE))</f>
        <v>0</v>
      </c>
    </row>
    <row r="2001" spans="1:11">
      <c r="A2001">
        <f>filter_input!E2001</f>
        <v>0</v>
      </c>
      <c r="B2001">
        <f>IF(A2001=0,0,VLOOKUP(A2001,入力ファイル!B:T,3,FALSE))</f>
        <v>0</v>
      </c>
      <c r="C2001" s="1" t="str">
        <f>IF(A2001=0,"",VLOOKUP(A2001,入力ファイル!B:T,4,FALSE))</f>
        <v/>
      </c>
      <c r="D2001" t="str">
        <f t="shared" si="62"/>
        <v/>
      </c>
      <c r="E2001" t="str">
        <f t="shared" si="63"/>
        <v/>
      </c>
      <c r="F2001">
        <f>IF(A2001=0,0,VLOOKUP(A2001,入力ファイル!B:T,5,FALSE))</f>
        <v>0</v>
      </c>
      <c r="G2001">
        <f>IF(A2001=0,0,VLOOKUP(VLOOKUP(A2001,入力ファイル!B:T,6,FALSE),vendors!A:E,5,FALSE))</f>
        <v>0</v>
      </c>
      <c r="H2001">
        <f>IF(A2001=0,0,VLOOKUP(A2001,入力ファイル!B:T,15,FALSE))</f>
        <v>0</v>
      </c>
      <c r="I2001" t="str">
        <f>IFERROR(VLOOKUP(A2001,subject_ids!A:B,2,FALSE),"")</f>
        <v/>
      </c>
      <c r="J2001">
        <f>IF(A2001=0,0,VLOOKUP(A2001,入力ファイル!B:T,17,FALSE))</f>
        <v>0</v>
      </c>
      <c r="K2001">
        <f>IF(A2001=0,0,VLOOKUP(A2001,入力ファイル!B:T,19,FALSE))</f>
        <v>0</v>
      </c>
    </row>
    <row r="2002" spans="1:11">
      <c r="A2002">
        <f>filter_input!E2002</f>
        <v>0</v>
      </c>
      <c r="B2002">
        <f>IF(A2002=0,0,VLOOKUP(A2002,入力ファイル!B:T,3,FALSE))</f>
        <v>0</v>
      </c>
      <c r="C2002" s="1" t="str">
        <f>IF(A2002=0,"",VLOOKUP(A2002,入力ファイル!B:T,4,FALSE))</f>
        <v/>
      </c>
      <c r="D2002" t="str">
        <f t="shared" si="62"/>
        <v/>
      </c>
      <c r="E2002" t="str">
        <f t="shared" si="63"/>
        <v/>
      </c>
      <c r="F2002">
        <f>IF(A2002=0,0,VLOOKUP(A2002,入力ファイル!B:T,5,FALSE))</f>
        <v>0</v>
      </c>
      <c r="G2002">
        <f>IF(A2002=0,0,VLOOKUP(VLOOKUP(A2002,入力ファイル!B:T,6,FALSE),vendors!A:E,5,FALSE))</f>
        <v>0</v>
      </c>
      <c r="H2002">
        <f>IF(A2002=0,0,VLOOKUP(A2002,入力ファイル!B:T,15,FALSE))</f>
        <v>0</v>
      </c>
      <c r="I2002" t="str">
        <f>IFERROR(VLOOKUP(A2002,subject_ids!A:B,2,FALSE),"")</f>
        <v/>
      </c>
      <c r="J2002">
        <f>IF(A2002=0,0,VLOOKUP(A2002,入力ファイル!B:T,17,FALSE))</f>
        <v>0</v>
      </c>
      <c r="K2002">
        <f>IF(A2002=0,0,VLOOKUP(A2002,入力ファイル!B:T,19,FALSE))</f>
        <v>0</v>
      </c>
    </row>
    <row r="2003" spans="1:11">
      <c r="A2003">
        <f>filter_input!E2003</f>
        <v>0</v>
      </c>
      <c r="B2003">
        <f>IF(A2003=0,0,VLOOKUP(A2003,入力ファイル!B:T,3,FALSE))</f>
        <v>0</v>
      </c>
      <c r="C2003" s="1" t="str">
        <f>IF(A2003=0,"",VLOOKUP(A2003,入力ファイル!B:T,4,FALSE))</f>
        <v/>
      </c>
      <c r="D2003" t="str">
        <f t="shared" si="62"/>
        <v/>
      </c>
      <c r="E2003" t="str">
        <f t="shared" si="63"/>
        <v/>
      </c>
      <c r="F2003">
        <f>IF(A2003=0,0,VLOOKUP(A2003,入力ファイル!B:T,5,FALSE))</f>
        <v>0</v>
      </c>
      <c r="G2003">
        <f>IF(A2003=0,0,VLOOKUP(VLOOKUP(A2003,入力ファイル!B:T,6,FALSE),vendors!A:E,5,FALSE))</f>
        <v>0</v>
      </c>
      <c r="H2003">
        <f>IF(A2003=0,0,VLOOKUP(A2003,入力ファイル!B:T,15,FALSE))</f>
        <v>0</v>
      </c>
      <c r="I2003" t="str">
        <f>IFERROR(VLOOKUP(A2003,subject_ids!A:B,2,FALSE),"")</f>
        <v/>
      </c>
      <c r="J2003">
        <f>IF(A2003=0,0,VLOOKUP(A2003,入力ファイル!B:T,17,FALSE))</f>
        <v>0</v>
      </c>
      <c r="K2003">
        <f>IF(A2003=0,0,VLOOKUP(A2003,入力ファイル!B:T,19,FALSE))</f>
        <v>0</v>
      </c>
    </row>
    <row r="2004" spans="1:11">
      <c r="A2004">
        <f>filter_input!E2004</f>
        <v>0</v>
      </c>
      <c r="B2004">
        <f>IF(A2004=0,0,VLOOKUP(A2004,入力ファイル!B:T,3,FALSE))</f>
        <v>0</v>
      </c>
      <c r="C2004" s="1" t="str">
        <f>IF(A2004=0,"",VLOOKUP(A2004,入力ファイル!B:T,4,FALSE))</f>
        <v/>
      </c>
      <c r="D2004" t="str">
        <f t="shared" si="62"/>
        <v/>
      </c>
      <c r="E2004" t="str">
        <f t="shared" si="63"/>
        <v/>
      </c>
      <c r="F2004">
        <f>IF(A2004=0,0,VLOOKUP(A2004,入力ファイル!B:T,5,FALSE))</f>
        <v>0</v>
      </c>
      <c r="G2004">
        <f>IF(A2004=0,0,VLOOKUP(VLOOKUP(A2004,入力ファイル!B:T,6,FALSE),vendors!A:E,5,FALSE))</f>
        <v>0</v>
      </c>
      <c r="H2004">
        <f>IF(A2004=0,0,VLOOKUP(A2004,入力ファイル!B:T,15,FALSE))</f>
        <v>0</v>
      </c>
      <c r="I2004" t="str">
        <f>IFERROR(VLOOKUP(A2004,subject_ids!A:B,2,FALSE),"")</f>
        <v/>
      </c>
      <c r="J2004">
        <f>IF(A2004=0,0,VLOOKUP(A2004,入力ファイル!B:T,17,FALSE))</f>
        <v>0</v>
      </c>
      <c r="K2004">
        <f>IF(A2004=0,0,VLOOKUP(A2004,入力ファイル!B:T,19,FALSE))</f>
        <v>0</v>
      </c>
    </row>
    <row r="2005" spans="1:11">
      <c r="A2005">
        <f>filter_input!E2005</f>
        <v>0</v>
      </c>
      <c r="B2005">
        <f>IF(A2005=0,0,VLOOKUP(A2005,入力ファイル!B:T,3,FALSE))</f>
        <v>0</v>
      </c>
      <c r="C2005" s="1" t="str">
        <f>IF(A2005=0,"",VLOOKUP(A2005,入力ファイル!B:T,4,FALSE))</f>
        <v/>
      </c>
      <c r="D2005" t="str">
        <f t="shared" si="62"/>
        <v/>
      </c>
      <c r="E2005" t="str">
        <f t="shared" si="63"/>
        <v/>
      </c>
      <c r="F2005">
        <f>IF(A2005=0,0,VLOOKUP(A2005,入力ファイル!B:T,5,FALSE))</f>
        <v>0</v>
      </c>
      <c r="G2005">
        <f>IF(A2005=0,0,VLOOKUP(VLOOKUP(A2005,入力ファイル!B:T,6,FALSE),vendors!A:E,5,FALSE))</f>
        <v>0</v>
      </c>
      <c r="H2005">
        <f>IF(A2005=0,0,VLOOKUP(A2005,入力ファイル!B:T,15,FALSE))</f>
        <v>0</v>
      </c>
      <c r="I2005" t="str">
        <f>IFERROR(VLOOKUP(A2005,subject_ids!A:B,2,FALSE),"")</f>
        <v/>
      </c>
      <c r="J2005">
        <f>IF(A2005=0,0,VLOOKUP(A2005,入力ファイル!B:T,17,FALSE))</f>
        <v>0</v>
      </c>
      <c r="K2005">
        <f>IF(A2005=0,0,VLOOKUP(A2005,入力ファイル!B:T,19,FALSE))</f>
        <v>0</v>
      </c>
    </row>
    <row r="2006" spans="1:11">
      <c r="A2006">
        <f>filter_input!E2006</f>
        <v>0</v>
      </c>
      <c r="B2006">
        <f>IF(A2006=0,0,VLOOKUP(A2006,入力ファイル!B:T,3,FALSE))</f>
        <v>0</v>
      </c>
      <c r="C2006" s="1" t="str">
        <f>IF(A2006=0,"",VLOOKUP(A2006,入力ファイル!B:T,4,FALSE))</f>
        <v/>
      </c>
      <c r="D2006" t="str">
        <f t="shared" si="62"/>
        <v/>
      </c>
      <c r="E2006" t="str">
        <f t="shared" si="63"/>
        <v/>
      </c>
      <c r="F2006">
        <f>IF(A2006=0,0,VLOOKUP(A2006,入力ファイル!B:T,5,FALSE))</f>
        <v>0</v>
      </c>
      <c r="G2006">
        <f>IF(A2006=0,0,VLOOKUP(VLOOKUP(A2006,入力ファイル!B:T,6,FALSE),vendors!A:E,5,FALSE))</f>
        <v>0</v>
      </c>
      <c r="H2006">
        <f>IF(A2006=0,0,VLOOKUP(A2006,入力ファイル!B:T,15,FALSE))</f>
        <v>0</v>
      </c>
      <c r="I2006" t="str">
        <f>IFERROR(VLOOKUP(A2006,subject_ids!A:B,2,FALSE),"")</f>
        <v/>
      </c>
      <c r="J2006">
        <f>IF(A2006=0,0,VLOOKUP(A2006,入力ファイル!B:T,17,FALSE))</f>
        <v>0</v>
      </c>
      <c r="K2006">
        <f>IF(A2006=0,0,VLOOKUP(A2006,入力ファイル!B:T,19,FALSE))</f>
        <v>0</v>
      </c>
    </row>
    <row r="2007" spans="1:11">
      <c r="A2007">
        <f>filter_input!E2007</f>
        <v>0</v>
      </c>
      <c r="B2007">
        <f>IF(A2007=0,0,VLOOKUP(A2007,入力ファイル!B:T,3,FALSE))</f>
        <v>0</v>
      </c>
      <c r="C2007" s="1" t="str">
        <f>IF(A2007=0,"",VLOOKUP(A2007,入力ファイル!B:T,4,FALSE))</f>
        <v/>
      </c>
      <c r="D2007" t="str">
        <f t="shared" si="62"/>
        <v/>
      </c>
      <c r="E2007" t="str">
        <f t="shared" si="63"/>
        <v/>
      </c>
      <c r="F2007">
        <f>IF(A2007=0,0,VLOOKUP(A2007,入力ファイル!B:T,5,FALSE))</f>
        <v>0</v>
      </c>
      <c r="G2007">
        <f>IF(A2007=0,0,VLOOKUP(VLOOKUP(A2007,入力ファイル!B:T,6,FALSE),vendors!A:E,5,FALSE))</f>
        <v>0</v>
      </c>
      <c r="H2007">
        <f>IF(A2007=0,0,VLOOKUP(A2007,入力ファイル!B:T,15,FALSE))</f>
        <v>0</v>
      </c>
      <c r="I2007" t="str">
        <f>IFERROR(VLOOKUP(A2007,subject_ids!A:B,2,FALSE),"")</f>
        <v/>
      </c>
      <c r="J2007">
        <f>IF(A2007=0,0,VLOOKUP(A2007,入力ファイル!B:T,17,FALSE))</f>
        <v>0</v>
      </c>
      <c r="K2007">
        <f>IF(A2007=0,0,VLOOKUP(A2007,入力ファイル!B:T,19,FALSE))</f>
        <v>0</v>
      </c>
    </row>
    <row r="2008" spans="1:11">
      <c r="A2008">
        <f>filter_input!E2008</f>
        <v>0</v>
      </c>
      <c r="B2008">
        <f>IF(A2008=0,0,VLOOKUP(A2008,入力ファイル!B:T,3,FALSE))</f>
        <v>0</v>
      </c>
      <c r="C2008" s="1" t="str">
        <f>IF(A2008=0,"",VLOOKUP(A2008,入力ファイル!B:T,4,FALSE))</f>
        <v/>
      </c>
      <c r="D2008" t="str">
        <f t="shared" si="62"/>
        <v/>
      </c>
      <c r="E2008" t="str">
        <f t="shared" si="63"/>
        <v/>
      </c>
      <c r="F2008">
        <f>IF(A2008=0,0,VLOOKUP(A2008,入力ファイル!B:T,5,FALSE))</f>
        <v>0</v>
      </c>
      <c r="G2008">
        <f>IF(A2008=0,0,VLOOKUP(VLOOKUP(A2008,入力ファイル!B:T,6,FALSE),vendors!A:E,5,FALSE))</f>
        <v>0</v>
      </c>
      <c r="H2008">
        <f>IF(A2008=0,0,VLOOKUP(A2008,入力ファイル!B:T,15,FALSE))</f>
        <v>0</v>
      </c>
      <c r="I2008" t="str">
        <f>IFERROR(VLOOKUP(A2008,subject_ids!A:B,2,FALSE),"")</f>
        <v/>
      </c>
      <c r="J2008">
        <f>IF(A2008=0,0,VLOOKUP(A2008,入力ファイル!B:T,17,FALSE))</f>
        <v>0</v>
      </c>
      <c r="K2008">
        <f>IF(A2008=0,0,VLOOKUP(A2008,入力ファイル!B:T,19,FALSE))</f>
        <v>0</v>
      </c>
    </row>
    <row r="2009" spans="1:11">
      <c r="A2009">
        <f>filter_input!E2009</f>
        <v>0</v>
      </c>
      <c r="B2009">
        <f>IF(A2009=0,0,VLOOKUP(A2009,入力ファイル!B:T,3,FALSE))</f>
        <v>0</v>
      </c>
      <c r="C2009" s="1" t="str">
        <f>IF(A2009=0,"",VLOOKUP(A2009,入力ファイル!B:T,4,FALSE))</f>
        <v/>
      </c>
      <c r="D2009" t="str">
        <f t="shared" si="62"/>
        <v/>
      </c>
      <c r="E2009" t="str">
        <f t="shared" si="63"/>
        <v/>
      </c>
      <c r="F2009">
        <f>IF(A2009=0,0,VLOOKUP(A2009,入力ファイル!B:T,5,FALSE))</f>
        <v>0</v>
      </c>
      <c r="G2009">
        <f>IF(A2009=0,0,VLOOKUP(VLOOKUP(A2009,入力ファイル!B:T,6,FALSE),vendors!A:E,5,FALSE))</f>
        <v>0</v>
      </c>
      <c r="H2009">
        <f>IF(A2009=0,0,VLOOKUP(A2009,入力ファイル!B:T,15,FALSE))</f>
        <v>0</v>
      </c>
      <c r="I2009" t="str">
        <f>IFERROR(VLOOKUP(A2009,subject_ids!A:B,2,FALSE),"")</f>
        <v/>
      </c>
      <c r="J2009">
        <f>IF(A2009=0,0,VLOOKUP(A2009,入力ファイル!B:T,17,FALSE))</f>
        <v>0</v>
      </c>
      <c r="K2009">
        <f>IF(A2009=0,0,VLOOKUP(A2009,入力ファイル!B:T,19,FALSE))</f>
        <v>0</v>
      </c>
    </row>
    <row r="2010" spans="1:11">
      <c r="A2010">
        <f>filter_input!E2010</f>
        <v>0</v>
      </c>
      <c r="B2010">
        <f>IF(A2010=0,0,VLOOKUP(A2010,入力ファイル!B:T,3,FALSE))</f>
        <v>0</v>
      </c>
      <c r="C2010" s="1" t="str">
        <f>IF(A2010=0,"",VLOOKUP(A2010,入力ファイル!B:T,4,FALSE))</f>
        <v/>
      </c>
      <c r="D2010" t="str">
        <f t="shared" si="62"/>
        <v/>
      </c>
      <c r="E2010" t="str">
        <f t="shared" si="63"/>
        <v/>
      </c>
      <c r="F2010">
        <f>IF(A2010=0,0,VLOOKUP(A2010,入力ファイル!B:T,5,FALSE))</f>
        <v>0</v>
      </c>
      <c r="G2010">
        <f>IF(A2010=0,0,VLOOKUP(VLOOKUP(A2010,入力ファイル!B:T,6,FALSE),vendors!A:E,5,FALSE))</f>
        <v>0</v>
      </c>
      <c r="H2010">
        <f>IF(A2010=0,0,VLOOKUP(A2010,入力ファイル!B:T,15,FALSE))</f>
        <v>0</v>
      </c>
      <c r="I2010" t="str">
        <f>IFERROR(VLOOKUP(A2010,subject_ids!A:B,2,FALSE),"")</f>
        <v/>
      </c>
      <c r="J2010">
        <f>IF(A2010=0,0,VLOOKUP(A2010,入力ファイル!B:T,17,FALSE))</f>
        <v>0</v>
      </c>
      <c r="K2010">
        <f>IF(A2010=0,0,VLOOKUP(A2010,入力ファイル!B:T,19,FALSE))</f>
        <v>0</v>
      </c>
    </row>
    <row r="2011" spans="1:11">
      <c r="A2011">
        <f>filter_input!E2011</f>
        <v>0</v>
      </c>
      <c r="B2011">
        <f>IF(A2011=0,0,VLOOKUP(A2011,入力ファイル!B:T,3,FALSE))</f>
        <v>0</v>
      </c>
      <c r="C2011" s="1" t="str">
        <f>IF(A2011=0,"",VLOOKUP(A2011,入力ファイル!B:T,4,FALSE))</f>
        <v/>
      </c>
      <c r="D2011" t="str">
        <f t="shared" si="62"/>
        <v/>
      </c>
      <c r="E2011" t="str">
        <f t="shared" si="63"/>
        <v/>
      </c>
      <c r="F2011">
        <f>IF(A2011=0,0,VLOOKUP(A2011,入力ファイル!B:T,5,FALSE))</f>
        <v>0</v>
      </c>
      <c r="G2011">
        <f>IF(A2011=0,0,VLOOKUP(VLOOKUP(A2011,入力ファイル!B:T,6,FALSE),vendors!A:E,5,FALSE))</f>
        <v>0</v>
      </c>
      <c r="H2011">
        <f>IF(A2011=0,0,VLOOKUP(A2011,入力ファイル!B:T,15,FALSE))</f>
        <v>0</v>
      </c>
      <c r="I2011" t="str">
        <f>IFERROR(VLOOKUP(A2011,subject_ids!A:B,2,FALSE),"")</f>
        <v/>
      </c>
      <c r="J2011">
        <f>IF(A2011=0,0,VLOOKUP(A2011,入力ファイル!B:T,17,FALSE))</f>
        <v>0</v>
      </c>
      <c r="K2011">
        <f>IF(A2011=0,0,VLOOKUP(A2011,入力ファイル!B:T,19,FALSE))</f>
        <v>0</v>
      </c>
    </row>
    <row r="2012" spans="1:11">
      <c r="A2012">
        <f>filter_input!E2012</f>
        <v>0</v>
      </c>
      <c r="B2012">
        <f>IF(A2012=0,0,VLOOKUP(A2012,入力ファイル!B:T,3,FALSE))</f>
        <v>0</v>
      </c>
      <c r="C2012" s="1" t="str">
        <f>IF(A2012=0,"",VLOOKUP(A2012,入力ファイル!B:T,4,FALSE))</f>
        <v/>
      </c>
      <c r="D2012" t="str">
        <f t="shared" si="62"/>
        <v/>
      </c>
      <c r="E2012" t="str">
        <f t="shared" si="63"/>
        <v/>
      </c>
      <c r="F2012">
        <f>IF(A2012=0,0,VLOOKUP(A2012,入力ファイル!B:T,5,FALSE))</f>
        <v>0</v>
      </c>
      <c r="G2012">
        <f>IF(A2012=0,0,VLOOKUP(VLOOKUP(A2012,入力ファイル!B:T,6,FALSE),vendors!A:E,5,FALSE))</f>
        <v>0</v>
      </c>
      <c r="H2012">
        <f>IF(A2012=0,0,VLOOKUP(A2012,入力ファイル!B:T,15,FALSE))</f>
        <v>0</v>
      </c>
      <c r="I2012" t="str">
        <f>IFERROR(VLOOKUP(A2012,subject_ids!A:B,2,FALSE),"")</f>
        <v/>
      </c>
      <c r="J2012">
        <f>IF(A2012=0,0,VLOOKUP(A2012,入力ファイル!B:T,17,FALSE))</f>
        <v>0</v>
      </c>
      <c r="K2012">
        <f>IF(A2012=0,0,VLOOKUP(A2012,入力ファイル!B:T,19,FALSE))</f>
        <v>0</v>
      </c>
    </row>
    <row r="2013" spans="1:11">
      <c r="A2013">
        <f>filter_input!E2013</f>
        <v>0</v>
      </c>
      <c r="B2013">
        <f>IF(A2013=0,0,VLOOKUP(A2013,入力ファイル!B:T,3,FALSE))</f>
        <v>0</v>
      </c>
      <c r="C2013" s="1" t="str">
        <f>IF(A2013=0,"",VLOOKUP(A2013,入力ファイル!B:T,4,FALSE))</f>
        <v/>
      </c>
      <c r="D2013" t="str">
        <f t="shared" si="62"/>
        <v/>
      </c>
      <c r="E2013" t="str">
        <f t="shared" si="63"/>
        <v/>
      </c>
      <c r="F2013">
        <f>IF(A2013=0,0,VLOOKUP(A2013,入力ファイル!B:T,5,FALSE))</f>
        <v>0</v>
      </c>
      <c r="G2013">
        <f>IF(A2013=0,0,VLOOKUP(VLOOKUP(A2013,入力ファイル!B:T,6,FALSE),vendors!A:E,5,FALSE))</f>
        <v>0</v>
      </c>
      <c r="H2013">
        <f>IF(A2013=0,0,VLOOKUP(A2013,入力ファイル!B:T,15,FALSE))</f>
        <v>0</v>
      </c>
      <c r="I2013" t="str">
        <f>IFERROR(VLOOKUP(A2013,subject_ids!A:B,2,FALSE),"")</f>
        <v/>
      </c>
      <c r="J2013">
        <f>IF(A2013=0,0,VLOOKUP(A2013,入力ファイル!B:T,17,FALSE))</f>
        <v>0</v>
      </c>
      <c r="K2013">
        <f>IF(A2013=0,0,VLOOKUP(A2013,入力ファイル!B:T,19,FALSE))</f>
        <v>0</v>
      </c>
    </row>
    <row r="2014" spans="1:11">
      <c r="A2014">
        <f>filter_input!E2014</f>
        <v>0</v>
      </c>
      <c r="B2014">
        <f>IF(A2014=0,0,VLOOKUP(A2014,入力ファイル!B:T,3,FALSE))</f>
        <v>0</v>
      </c>
      <c r="C2014" s="1" t="str">
        <f>IF(A2014=0,"",VLOOKUP(A2014,入力ファイル!B:T,4,FALSE))</f>
        <v/>
      </c>
      <c r="D2014" t="str">
        <f t="shared" si="62"/>
        <v/>
      </c>
      <c r="E2014" t="str">
        <f t="shared" si="63"/>
        <v/>
      </c>
      <c r="F2014">
        <f>IF(A2014=0,0,VLOOKUP(A2014,入力ファイル!B:T,5,FALSE))</f>
        <v>0</v>
      </c>
      <c r="G2014">
        <f>IF(A2014=0,0,VLOOKUP(VLOOKUP(A2014,入力ファイル!B:T,6,FALSE),vendors!A:E,5,FALSE))</f>
        <v>0</v>
      </c>
      <c r="H2014">
        <f>IF(A2014=0,0,VLOOKUP(A2014,入力ファイル!B:T,15,FALSE))</f>
        <v>0</v>
      </c>
      <c r="I2014" t="str">
        <f>IFERROR(VLOOKUP(A2014,subject_ids!A:B,2,FALSE),"")</f>
        <v/>
      </c>
      <c r="J2014">
        <f>IF(A2014=0,0,VLOOKUP(A2014,入力ファイル!B:T,17,FALSE))</f>
        <v>0</v>
      </c>
      <c r="K2014">
        <f>IF(A2014=0,0,VLOOKUP(A2014,入力ファイル!B:T,19,FALSE))</f>
        <v>0</v>
      </c>
    </row>
    <row r="2015" spans="1:11">
      <c r="A2015">
        <f>filter_input!E2015</f>
        <v>0</v>
      </c>
      <c r="B2015">
        <f>IF(A2015=0,0,VLOOKUP(A2015,入力ファイル!B:T,3,FALSE))</f>
        <v>0</v>
      </c>
      <c r="C2015" s="1" t="str">
        <f>IF(A2015=0,"",VLOOKUP(A2015,入力ファイル!B:T,4,FALSE))</f>
        <v/>
      </c>
      <c r="D2015" t="str">
        <f t="shared" si="62"/>
        <v/>
      </c>
      <c r="E2015" t="str">
        <f t="shared" si="63"/>
        <v/>
      </c>
      <c r="F2015">
        <f>IF(A2015=0,0,VLOOKUP(A2015,入力ファイル!B:T,5,FALSE))</f>
        <v>0</v>
      </c>
      <c r="G2015">
        <f>IF(A2015=0,0,VLOOKUP(VLOOKUP(A2015,入力ファイル!B:T,6,FALSE),vendors!A:E,5,FALSE))</f>
        <v>0</v>
      </c>
      <c r="H2015">
        <f>IF(A2015=0,0,VLOOKUP(A2015,入力ファイル!B:T,15,FALSE))</f>
        <v>0</v>
      </c>
      <c r="I2015" t="str">
        <f>IFERROR(VLOOKUP(A2015,subject_ids!A:B,2,FALSE),"")</f>
        <v/>
      </c>
      <c r="J2015">
        <f>IF(A2015=0,0,VLOOKUP(A2015,入力ファイル!B:T,17,FALSE))</f>
        <v>0</v>
      </c>
      <c r="K2015">
        <f>IF(A2015=0,0,VLOOKUP(A2015,入力ファイル!B:T,19,FALSE))</f>
        <v>0</v>
      </c>
    </row>
    <row r="2016" spans="1:11">
      <c r="A2016">
        <f>filter_input!E2016</f>
        <v>0</v>
      </c>
      <c r="B2016">
        <f>IF(A2016=0,0,VLOOKUP(A2016,入力ファイル!B:T,3,FALSE))</f>
        <v>0</v>
      </c>
      <c r="C2016" s="1" t="str">
        <f>IF(A2016=0,"",VLOOKUP(A2016,入力ファイル!B:T,4,FALSE))</f>
        <v/>
      </c>
      <c r="D2016" t="str">
        <f t="shared" si="62"/>
        <v/>
      </c>
      <c r="E2016" t="str">
        <f t="shared" si="63"/>
        <v/>
      </c>
      <c r="F2016">
        <f>IF(A2016=0,0,VLOOKUP(A2016,入力ファイル!B:T,5,FALSE))</f>
        <v>0</v>
      </c>
      <c r="G2016">
        <f>IF(A2016=0,0,VLOOKUP(VLOOKUP(A2016,入力ファイル!B:T,6,FALSE),vendors!A:E,5,FALSE))</f>
        <v>0</v>
      </c>
      <c r="H2016">
        <f>IF(A2016=0,0,VLOOKUP(A2016,入力ファイル!B:T,15,FALSE))</f>
        <v>0</v>
      </c>
      <c r="I2016" t="str">
        <f>IFERROR(VLOOKUP(A2016,subject_ids!A:B,2,FALSE),"")</f>
        <v/>
      </c>
      <c r="J2016">
        <f>IF(A2016=0,0,VLOOKUP(A2016,入力ファイル!B:T,17,FALSE))</f>
        <v>0</v>
      </c>
      <c r="K2016">
        <f>IF(A2016=0,0,VLOOKUP(A2016,入力ファイル!B:T,19,FALSE))</f>
        <v>0</v>
      </c>
    </row>
    <row r="2017" spans="1:11">
      <c r="A2017">
        <f>filter_input!E2017</f>
        <v>0</v>
      </c>
      <c r="B2017">
        <f>IF(A2017=0,0,VLOOKUP(A2017,入力ファイル!B:T,3,FALSE))</f>
        <v>0</v>
      </c>
      <c r="C2017" s="1" t="str">
        <f>IF(A2017=0,"",VLOOKUP(A2017,入力ファイル!B:T,4,FALSE))</f>
        <v/>
      </c>
      <c r="D2017" t="str">
        <f t="shared" si="62"/>
        <v/>
      </c>
      <c r="E2017" t="str">
        <f t="shared" si="63"/>
        <v/>
      </c>
      <c r="F2017">
        <f>IF(A2017=0,0,VLOOKUP(A2017,入力ファイル!B:T,5,FALSE))</f>
        <v>0</v>
      </c>
      <c r="G2017">
        <f>IF(A2017=0,0,VLOOKUP(VLOOKUP(A2017,入力ファイル!B:T,6,FALSE),vendors!A:E,5,FALSE))</f>
        <v>0</v>
      </c>
      <c r="H2017">
        <f>IF(A2017=0,0,VLOOKUP(A2017,入力ファイル!B:T,15,FALSE))</f>
        <v>0</v>
      </c>
      <c r="I2017" t="str">
        <f>IFERROR(VLOOKUP(A2017,subject_ids!A:B,2,FALSE),"")</f>
        <v/>
      </c>
      <c r="J2017">
        <f>IF(A2017=0,0,VLOOKUP(A2017,入力ファイル!B:T,17,FALSE))</f>
        <v>0</v>
      </c>
      <c r="K2017">
        <f>IF(A2017=0,0,VLOOKUP(A2017,入力ファイル!B:T,19,FALSE))</f>
        <v>0</v>
      </c>
    </row>
    <row r="2018" spans="1:11">
      <c r="A2018">
        <f>filter_input!E2018</f>
        <v>0</v>
      </c>
      <c r="B2018">
        <f>IF(A2018=0,0,VLOOKUP(A2018,入力ファイル!B:T,3,FALSE))</f>
        <v>0</v>
      </c>
      <c r="C2018" s="1" t="str">
        <f>IF(A2018=0,"",VLOOKUP(A2018,入力ファイル!B:T,4,FALSE))</f>
        <v/>
      </c>
      <c r="D2018" t="str">
        <f t="shared" si="62"/>
        <v/>
      </c>
      <c r="E2018" t="str">
        <f t="shared" si="63"/>
        <v/>
      </c>
      <c r="F2018">
        <f>IF(A2018=0,0,VLOOKUP(A2018,入力ファイル!B:T,5,FALSE))</f>
        <v>0</v>
      </c>
      <c r="G2018">
        <f>IF(A2018=0,0,VLOOKUP(VLOOKUP(A2018,入力ファイル!B:T,6,FALSE),vendors!A:E,5,FALSE))</f>
        <v>0</v>
      </c>
      <c r="H2018">
        <f>IF(A2018=0,0,VLOOKUP(A2018,入力ファイル!B:T,15,FALSE))</f>
        <v>0</v>
      </c>
      <c r="I2018" t="str">
        <f>IFERROR(VLOOKUP(A2018,subject_ids!A:B,2,FALSE),"")</f>
        <v/>
      </c>
      <c r="J2018">
        <f>IF(A2018=0,0,VLOOKUP(A2018,入力ファイル!B:T,17,FALSE))</f>
        <v>0</v>
      </c>
      <c r="K2018">
        <f>IF(A2018=0,0,VLOOKUP(A2018,入力ファイル!B:T,19,FALSE))</f>
        <v>0</v>
      </c>
    </row>
    <row r="2019" spans="1:11">
      <c r="A2019">
        <f>filter_input!E2019</f>
        <v>0</v>
      </c>
      <c r="B2019">
        <f>IF(A2019=0,0,VLOOKUP(A2019,入力ファイル!B:T,3,FALSE))</f>
        <v>0</v>
      </c>
      <c r="C2019" s="1" t="str">
        <f>IF(A2019=0,"",VLOOKUP(A2019,入力ファイル!B:T,4,FALSE))</f>
        <v/>
      </c>
      <c r="D2019" t="str">
        <f t="shared" si="62"/>
        <v/>
      </c>
      <c r="E2019" t="str">
        <f t="shared" si="63"/>
        <v/>
      </c>
      <c r="F2019">
        <f>IF(A2019=0,0,VLOOKUP(A2019,入力ファイル!B:T,5,FALSE))</f>
        <v>0</v>
      </c>
      <c r="G2019">
        <f>IF(A2019=0,0,VLOOKUP(VLOOKUP(A2019,入力ファイル!B:T,6,FALSE),vendors!A:E,5,FALSE))</f>
        <v>0</v>
      </c>
      <c r="H2019">
        <f>IF(A2019=0,0,VLOOKUP(A2019,入力ファイル!B:T,15,FALSE))</f>
        <v>0</v>
      </c>
      <c r="I2019" t="str">
        <f>IFERROR(VLOOKUP(A2019,subject_ids!A:B,2,FALSE),"")</f>
        <v/>
      </c>
      <c r="J2019">
        <f>IF(A2019=0,0,VLOOKUP(A2019,入力ファイル!B:T,17,FALSE))</f>
        <v>0</v>
      </c>
      <c r="K2019">
        <f>IF(A2019=0,0,VLOOKUP(A2019,入力ファイル!B:T,19,FALSE))</f>
        <v>0</v>
      </c>
    </row>
    <row r="2020" spans="1:11">
      <c r="A2020">
        <f>filter_input!E2020</f>
        <v>0</v>
      </c>
      <c r="B2020">
        <f>IF(A2020=0,0,VLOOKUP(A2020,入力ファイル!B:T,3,FALSE))</f>
        <v>0</v>
      </c>
      <c r="C2020" s="1" t="str">
        <f>IF(A2020=0,"",VLOOKUP(A2020,入力ファイル!B:T,4,FALSE))</f>
        <v/>
      </c>
      <c r="D2020" t="str">
        <f t="shared" si="62"/>
        <v/>
      </c>
      <c r="E2020" t="str">
        <f t="shared" si="63"/>
        <v/>
      </c>
      <c r="F2020">
        <f>IF(A2020=0,0,VLOOKUP(A2020,入力ファイル!B:T,5,FALSE))</f>
        <v>0</v>
      </c>
      <c r="G2020">
        <f>IF(A2020=0,0,VLOOKUP(VLOOKUP(A2020,入力ファイル!B:T,6,FALSE),vendors!A:E,5,FALSE))</f>
        <v>0</v>
      </c>
      <c r="H2020">
        <f>IF(A2020=0,0,VLOOKUP(A2020,入力ファイル!B:T,15,FALSE))</f>
        <v>0</v>
      </c>
      <c r="I2020" t="str">
        <f>IFERROR(VLOOKUP(A2020,subject_ids!A:B,2,FALSE),"")</f>
        <v/>
      </c>
      <c r="J2020">
        <f>IF(A2020=0,0,VLOOKUP(A2020,入力ファイル!B:T,17,FALSE))</f>
        <v>0</v>
      </c>
      <c r="K2020">
        <f>IF(A2020=0,0,VLOOKUP(A2020,入力ファイル!B:T,19,FALSE))</f>
        <v>0</v>
      </c>
    </row>
    <row r="2021" spans="1:11">
      <c r="A2021">
        <f>filter_input!E2021</f>
        <v>0</v>
      </c>
      <c r="B2021">
        <f>IF(A2021=0,0,VLOOKUP(A2021,入力ファイル!B:T,3,FALSE))</f>
        <v>0</v>
      </c>
      <c r="C2021" s="1" t="str">
        <f>IF(A2021=0,"",VLOOKUP(A2021,入力ファイル!B:T,4,FALSE))</f>
        <v/>
      </c>
      <c r="D2021" t="str">
        <f t="shared" si="62"/>
        <v/>
      </c>
      <c r="E2021" t="str">
        <f t="shared" si="63"/>
        <v/>
      </c>
      <c r="F2021">
        <f>IF(A2021=0,0,VLOOKUP(A2021,入力ファイル!B:T,5,FALSE))</f>
        <v>0</v>
      </c>
      <c r="G2021">
        <f>IF(A2021=0,0,VLOOKUP(VLOOKUP(A2021,入力ファイル!B:T,6,FALSE),vendors!A:E,5,FALSE))</f>
        <v>0</v>
      </c>
      <c r="H2021">
        <f>IF(A2021=0,0,VLOOKUP(A2021,入力ファイル!B:T,15,FALSE))</f>
        <v>0</v>
      </c>
      <c r="I2021" t="str">
        <f>IFERROR(VLOOKUP(A2021,subject_ids!A:B,2,FALSE),"")</f>
        <v/>
      </c>
      <c r="J2021">
        <f>IF(A2021=0,0,VLOOKUP(A2021,入力ファイル!B:T,17,FALSE))</f>
        <v>0</v>
      </c>
      <c r="K2021">
        <f>IF(A2021=0,0,VLOOKUP(A2021,入力ファイル!B:T,19,FALSE))</f>
        <v>0</v>
      </c>
    </row>
    <row r="2022" spans="1:11">
      <c r="A2022">
        <f>filter_input!E2022</f>
        <v>0</v>
      </c>
      <c r="B2022">
        <f>IF(A2022=0,0,VLOOKUP(A2022,入力ファイル!B:T,3,FALSE))</f>
        <v>0</v>
      </c>
      <c r="C2022" s="1" t="str">
        <f>IF(A2022=0,"",VLOOKUP(A2022,入力ファイル!B:T,4,FALSE))</f>
        <v/>
      </c>
      <c r="D2022" t="str">
        <f t="shared" si="62"/>
        <v/>
      </c>
      <c r="E2022" t="str">
        <f t="shared" si="63"/>
        <v/>
      </c>
      <c r="F2022">
        <f>IF(A2022=0,0,VLOOKUP(A2022,入力ファイル!B:T,5,FALSE))</f>
        <v>0</v>
      </c>
      <c r="G2022">
        <f>IF(A2022=0,0,VLOOKUP(VLOOKUP(A2022,入力ファイル!B:T,6,FALSE),vendors!A:E,5,FALSE))</f>
        <v>0</v>
      </c>
      <c r="H2022">
        <f>IF(A2022=0,0,VLOOKUP(A2022,入力ファイル!B:T,15,FALSE))</f>
        <v>0</v>
      </c>
      <c r="I2022" t="str">
        <f>IFERROR(VLOOKUP(A2022,subject_ids!A:B,2,FALSE),"")</f>
        <v/>
      </c>
      <c r="J2022">
        <f>IF(A2022=0,0,VLOOKUP(A2022,入力ファイル!B:T,17,FALSE))</f>
        <v>0</v>
      </c>
      <c r="K2022">
        <f>IF(A2022=0,0,VLOOKUP(A2022,入力ファイル!B:T,19,FALSE))</f>
        <v>0</v>
      </c>
    </row>
    <row r="2023" spans="1:11">
      <c r="A2023">
        <f>filter_input!E2023</f>
        <v>0</v>
      </c>
      <c r="B2023">
        <f>IF(A2023=0,0,VLOOKUP(A2023,入力ファイル!B:T,3,FALSE))</f>
        <v>0</v>
      </c>
      <c r="C2023" s="1" t="str">
        <f>IF(A2023=0,"",VLOOKUP(A2023,入力ファイル!B:T,4,FALSE))</f>
        <v/>
      </c>
      <c r="D2023" t="str">
        <f t="shared" si="62"/>
        <v/>
      </c>
      <c r="E2023" t="str">
        <f t="shared" si="63"/>
        <v/>
      </c>
      <c r="F2023">
        <f>IF(A2023=0,0,VLOOKUP(A2023,入力ファイル!B:T,5,FALSE))</f>
        <v>0</v>
      </c>
      <c r="G2023">
        <f>IF(A2023=0,0,VLOOKUP(VLOOKUP(A2023,入力ファイル!B:T,6,FALSE),vendors!A:E,5,FALSE))</f>
        <v>0</v>
      </c>
      <c r="H2023">
        <f>IF(A2023=0,0,VLOOKUP(A2023,入力ファイル!B:T,15,FALSE))</f>
        <v>0</v>
      </c>
      <c r="I2023" t="str">
        <f>IFERROR(VLOOKUP(A2023,subject_ids!A:B,2,FALSE),"")</f>
        <v/>
      </c>
      <c r="J2023">
        <f>IF(A2023=0,0,VLOOKUP(A2023,入力ファイル!B:T,17,FALSE))</f>
        <v>0</v>
      </c>
      <c r="K2023">
        <f>IF(A2023=0,0,VLOOKUP(A2023,入力ファイル!B:T,19,FALSE))</f>
        <v>0</v>
      </c>
    </row>
    <row r="2024" spans="1:11">
      <c r="A2024">
        <f>filter_input!E2024</f>
        <v>0</v>
      </c>
      <c r="B2024">
        <f>IF(A2024=0,0,VLOOKUP(A2024,入力ファイル!B:T,3,FALSE))</f>
        <v>0</v>
      </c>
      <c r="C2024" s="1" t="str">
        <f>IF(A2024=0,"",VLOOKUP(A2024,入力ファイル!B:T,4,FALSE))</f>
        <v/>
      </c>
      <c r="D2024" t="str">
        <f t="shared" si="62"/>
        <v/>
      </c>
      <c r="E2024" t="str">
        <f t="shared" si="63"/>
        <v/>
      </c>
      <c r="F2024">
        <f>IF(A2024=0,0,VLOOKUP(A2024,入力ファイル!B:T,5,FALSE))</f>
        <v>0</v>
      </c>
      <c r="G2024">
        <f>IF(A2024=0,0,VLOOKUP(VLOOKUP(A2024,入力ファイル!B:T,6,FALSE),vendors!A:E,5,FALSE))</f>
        <v>0</v>
      </c>
      <c r="H2024">
        <f>IF(A2024=0,0,VLOOKUP(A2024,入力ファイル!B:T,15,FALSE))</f>
        <v>0</v>
      </c>
      <c r="I2024" t="str">
        <f>IFERROR(VLOOKUP(A2024,subject_ids!A:B,2,FALSE),"")</f>
        <v/>
      </c>
      <c r="J2024">
        <f>IF(A2024=0,0,VLOOKUP(A2024,入力ファイル!B:T,17,FALSE))</f>
        <v>0</v>
      </c>
      <c r="K2024">
        <f>IF(A2024=0,0,VLOOKUP(A2024,入力ファイル!B:T,19,FALSE))</f>
        <v>0</v>
      </c>
    </row>
    <row r="2025" spans="1:11">
      <c r="A2025">
        <f>filter_input!E2025</f>
        <v>0</v>
      </c>
      <c r="B2025">
        <f>IF(A2025=0,0,VLOOKUP(A2025,入力ファイル!B:T,3,FALSE))</f>
        <v>0</v>
      </c>
      <c r="C2025" s="1" t="str">
        <f>IF(A2025=0,"",VLOOKUP(A2025,入力ファイル!B:T,4,FALSE))</f>
        <v/>
      </c>
      <c r="D2025" t="str">
        <f t="shared" si="62"/>
        <v/>
      </c>
      <c r="E2025" t="str">
        <f t="shared" si="63"/>
        <v/>
      </c>
      <c r="F2025">
        <f>IF(A2025=0,0,VLOOKUP(A2025,入力ファイル!B:T,5,FALSE))</f>
        <v>0</v>
      </c>
      <c r="G2025">
        <f>IF(A2025=0,0,VLOOKUP(VLOOKUP(A2025,入力ファイル!B:T,6,FALSE),vendors!A:E,5,FALSE))</f>
        <v>0</v>
      </c>
      <c r="H2025">
        <f>IF(A2025=0,0,VLOOKUP(A2025,入力ファイル!B:T,15,FALSE))</f>
        <v>0</v>
      </c>
      <c r="I2025" t="str">
        <f>IFERROR(VLOOKUP(A2025,subject_ids!A:B,2,FALSE),"")</f>
        <v/>
      </c>
      <c r="J2025">
        <f>IF(A2025=0,0,VLOOKUP(A2025,入力ファイル!B:T,17,FALSE))</f>
        <v>0</v>
      </c>
      <c r="K2025">
        <f>IF(A2025=0,0,VLOOKUP(A2025,入力ファイル!B:T,19,FALSE))</f>
        <v>0</v>
      </c>
    </row>
    <row r="2026" spans="1:11">
      <c r="A2026">
        <f>filter_input!E2026</f>
        <v>0</v>
      </c>
      <c r="B2026">
        <f>IF(A2026=0,0,VLOOKUP(A2026,入力ファイル!B:T,3,FALSE))</f>
        <v>0</v>
      </c>
      <c r="C2026" s="1" t="str">
        <f>IF(A2026=0,"",VLOOKUP(A2026,入力ファイル!B:T,4,FALSE))</f>
        <v/>
      </c>
      <c r="D2026" t="str">
        <f t="shared" si="62"/>
        <v/>
      </c>
      <c r="E2026" t="str">
        <f t="shared" si="63"/>
        <v/>
      </c>
      <c r="F2026">
        <f>IF(A2026=0,0,VLOOKUP(A2026,入力ファイル!B:T,5,FALSE))</f>
        <v>0</v>
      </c>
      <c r="G2026">
        <f>IF(A2026=0,0,VLOOKUP(VLOOKUP(A2026,入力ファイル!B:T,6,FALSE),vendors!A:E,5,FALSE))</f>
        <v>0</v>
      </c>
      <c r="H2026">
        <f>IF(A2026=0,0,VLOOKUP(A2026,入力ファイル!B:T,15,FALSE))</f>
        <v>0</v>
      </c>
      <c r="I2026" t="str">
        <f>IFERROR(VLOOKUP(A2026,subject_ids!A:B,2,FALSE),"")</f>
        <v/>
      </c>
      <c r="J2026">
        <f>IF(A2026=0,0,VLOOKUP(A2026,入力ファイル!B:T,17,FALSE))</f>
        <v>0</v>
      </c>
      <c r="K2026">
        <f>IF(A2026=0,0,VLOOKUP(A2026,入力ファイル!B:T,19,FALSE))</f>
        <v>0</v>
      </c>
    </row>
    <row r="2027" spans="1:11">
      <c r="A2027">
        <f>filter_input!E2027</f>
        <v>0</v>
      </c>
      <c r="B2027">
        <f>IF(A2027=0,0,VLOOKUP(A2027,入力ファイル!B:T,3,FALSE))</f>
        <v>0</v>
      </c>
      <c r="C2027" s="1" t="str">
        <f>IF(A2027=0,"",VLOOKUP(A2027,入力ファイル!B:T,4,FALSE))</f>
        <v/>
      </c>
      <c r="D2027" t="str">
        <f t="shared" si="62"/>
        <v/>
      </c>
      <c r="E2027" t="str">
        <f t="shared" si="63"/>
        <v/>
      </c>
      <c r="F2027">
        <f>IF(A2027=0,0,VLOOKUP(A2027,入力ファイル!B:T,5,FALSE))</f>
        <v>0</v>
      </c>
      <c r="G2027">
        <f>IF(A2027=0,0,VLOOKUP(VLOOKUP(A2027,入力ファイル!B:T,6,FALSE),vendors!A:E,5,FALSE))</f>
        <v>0</v>
      </c>
      <c r="H2027">
        <f>IF(A2027=0,0,VLOOKUP(A2027,入力ファイル!B:T,15,FALSE))</f>
        <v>0</v>
      </c>
      <c r="I2027" t="str">
        <f>IFERROR(VLOOKUP(A2027,subject_ids!A:B,2,FALSE),"")</f>
        <v/>
      </c>
      <c r="J2027">
        <f>IF(A2027=0,0,VLOOKUP(A2027,入力ファイル!B:T,17,FALSE))</f>
        <v>0</v>
      </c>
      <c r="K2027">
        <f>IF(A2027=0,0,VLOOKUP(A2027,入力ファイル!B:T,19,FALSE))</f>
        <v>0</v>
      </c>
    </row>
    <row r="2028" spans="1:11">
      <c r="A2028">
        <f>filter_input!E2028</f>
        <v>0</v>
      </c>
      <c r="B2028">
        <f>IF(A2028=0,0,VLOOKUP(A2028,入力ファイル!B:T,3,FALSE))</f>
        <v>0</v>
      </c>
      <c r="C2028" s="1" t="str">
        <f>IF(A2028=0,"",VLOOKUP(A2028,入力ファイル!B:T,4,FALSE))</f>
        <v/>
      </c>
      <c r="D2028" t="str">
        <f t="shared" si="62"/>
        <v/>
      </c>
      <c r="E2028" t="str">
        <f t="shared" si="63"/>
        <v/>
      </c>
      <c r="F2028">
        <f>IF(A2028=0,0,VLOOKUP(A2028,入力ファイル!B:T,5,FALSE))</f>
        <v>0</v>
      </c>
      <c r="G2028">
        <f>IF(A2028=0,0,VLOOKUP(VLOOKUP(A2028,入力ファイル!B:T,6,FALSE),vendors!A:E,5,FALSE))</f>
        <v>0</v>
      </c>
      <c r="H2028">
        <f>IF(A2028=0,0,VLOOKUP(A2028,入力ファイル!B:T,15,FALSE))</f>
        <v>0</v>
      </c>
      <c r="I2028" t="str">
        <f>IFERROR(VLOOKUP(A2028,subject_ids!A:B,2,FALSE),"")</f>
        <v/>
      </c>
      <c r="J2028">
        <f>IF(A2028=0,0,VLOOKUP(A2028,入力ファイル!B:T,17,FALSE))</f>
        <v>0</v>
      </c>
      <c r="K2028">
        <f>IF(A2028=0,0,VLOOKUP(A2028,入力ファイル!B:T,19,FALSE))</f>
        <v>0</v>
      </c>
    </row>
    <row r="2029" spans="1:11">
      <c r="A2029">
        <f>filter_input!E2029</f>
        <v>0</v>
      </c>
      <c r="B2029">
        <f>IF(A2029=0,0,VLOOKUP(A2029,入力ファイル!B:T,3,FALSE))</f>
        <v>0</v>
      </c>
      <c r="C2029" s="1" t="str">
        <f>IF(A2029=0,"",VLOOKUP(A2029,入力ファイル!B:T,4,FALSE))</f>
        <v/>
      </c>
      <c r="D2029" t="str">
        <f t="shared" si="62"/>
        <v/>
      </c>
      <c r="E2029" t="str">
        <f t="shared" si="63"/>
        <v/>
      </c>
      <c r="F2029">
        <f>IF(A2029=0,0,VLOOKUP(A2029,入力ファイル!B:T,5,FALSE))</f>
        <v>0</v>
      </c>
      <c r="G2029">
        <f>IF(A2029=0,0,VLOOKUP(VLOOKUP(A2029,入力ファイル!B:T,6,FALSE),vendors!A:E,5,FALSE))</f>
        <v>0</v>
      </c>
      <c r="H2029">
        <f>IF(A2029=0,0,VLOOKUP(A2029,入力ファイル!B:T,15,FALSE))</f>
        <v>0</v>
      </c>
      <c r="I2029" t="str">
        <f>IFERROR(VLOOKUP(A2029,subject_ids!A:B,2,FALSE),"")</f>
        <v/>
      </c>
      <c r="J2029">
        <f>IF(A2029=0,0,VLOOKUP(A2029,入力ファイル!B:T,17,FALSE))</f>
        <v>0</v>
      </c>
      <c r="K2029">
        <f>IF(A2029=0,0,VLOOKUP(A2029,入力ファイル!B:T,19,FALSE))</f>
        <v>0</v>
      </c>
    </row>
    <row r="2030" spans="1:11">
      <c r="A2030">
        <f>filter_input!E2030</f>
        <v>0</v>
      </c>
      <c r="B2030">
        <f>IF(A2030=0,0,VLOOKUP(A2030,入力ファイル!B:T,3,FALSE))</f>
        <v>0</v>
      </c>
      <c r="C2030" s="1" t="str">
        <f>IF(A2030=0,"",VLOOKUP(A2030,入力ファイル!B:T,4,FALSE))</f>
        <v/>
      </c>
      <c r="D2030" t="str">
        <f t="shared" si="62"/>
        <v/>
      </c>
      <c r="E2030" t="str">
        <f t="shared" si="63"/>
        <v/>
      </c>
      <c r="F2030">
        <f>IF(A2030=0,0,VLOOKUP(A2030,入力ファイル!B:T,5,FALSE))</f>
        <v>0</v>
      </c>
      <c r="G2030">
        <f>IF(A2030=0,0,VLOOKUP(VLOOKUP(A2030,入力ファイル!B:T,6,FALSE),vendors!A:E,5,FALSE))</f>
        <v>0</v>
      </c>
      <c r="H2030">
        <f>IF(A2030=0,0,VLOOKUP(A2030,入力ファイル!B:T,15,FALSE))</f>
        <v>0</v>
      </c>
      <c r="I2030" t="str">
        <f>IFERROR(VLOOKUP(A2030,subject_ids!A:B,2,FALSE),"")</f>
        <v/>
      </c>
      <c r="J2030">
        <f>IF(A2030=0,0,VLOOKUP(A2030,入力ファイル!B:T,17,FALSE))</f>
        <v>0</v>
      </c>
      <c r="K2030">
        <f>IF(A2030=0,0,VLOOKUP(A2030,入力ファイル!B:T,19,FALSE))</f>
        <v>0</v>
      </c>
    </row>
    <row r="2031" spans="1:11">
      <c r="A2031">
        <f>filter_input!E2031</f>
        <v>0</v>
      </c>
      <c r="B2031">
        <f>IF(A2031=0,0,VLOOKUP(A2031,入力ファイル!B:T,3,FALSE))</f>
        <v>0</v>
      </c>
      <c r="C2031" s="1" t="str">
        <f>IF(A2031=0,"",VLOOKUP(A2031,入力ファイル!B:T,4,FALSE))</f>
        <v/>
      </c>
      <c r="D2031" t="str">
        <f t="shared" si="62"/>
        <v/>
      </c>
      <c r="E2031" t="str">
        <f t="shared" si="63"/>
        <v/>
      </c>
      <c r="F2031">
        <f>IF(A2031=0,0,VLOOKUP(A2031,入力ファイル!B:T,5,FALSE))</f>
        <v>0</v>
      </c>
      <c r="G2031">
        <f>IF(A2031=0,0,VLOOKUP(VLOOKUP(A2031,入力ファイル!B:T,6,FALSE),vendors!A:E,5,FALSE))</f>
        <v>0</v>
      </c>
      <c r="H2031">
        <f>IF(A2031=0,0,VLOOKUP(A2031,入力ファイル!B:T,15,FALSE))</f>
        <v>0</v>
      </c>
      <c r="I2031" t="str">
        <f>IFERROR(VLOOKUP(A2031,subject_ids!A:B,2,FALSE),"")</f>
        <v/>
      </c>
      <c r="J2031">
        <f>IF(A2031=0,0,VLOOKUP(A2031,入力ファイル!B:T,17,FALSE))</f>
        <v>0</v>
      </c>
      <c r="K2031">
        <f>IF(A2031=0,0,VLOOKUP(A2031,入力ファイル!B:T,19,FALSE))</f>
        <v>0</v>
      </c>
    </row>
    <row r="2032" spans="1:11">
      <c r="A2032">
        <f>filter_input!E2032</f>
        <v>0</v>
      </c>
      <c r="B2032">
        <f>IF(A2032=0,0,VLOOKUP(A2032,入力ファイル!B:T,3,FALSE))</f>
        <v>0</v>
      </c>
      <c r="C2032" s="1" t="str">
        <f>IF(A2032=0,"",VLOOKUP(A2032,入力ファイル!B:T,4,FALSE))</f>
        <v/>
      </c>
      <c r="D2032" t="str">
        <f t="shared" si="62"/>
        <v/>
      </c>
      <c r="E2032" t="str">
        <f t="shared" si="63"/>
        <v/>
      </c>
      <c r="F2032">
        <f>IF(A2032=0,0,VLOOKUP(A2032,入力ファイル!B:T,5,FALSE))</f>
        <v>0</v>
      </c>
      <c r="G2032">
        <f>IF(A2032=0,0,VLOOKUP(VLOOKUP(A2032,入力ファイル!B:T,6,FALSE),vendors!A:E,5,FALSE))</f>
        <v>0</v>
      </c>
      <c r="H2032">
        <f>IF(A2032=0,0,VLOOKUP(A2032,入力ファイル!B:T,15,FALSE))</f>
        <v>0</v>
      </c>
      <c r="I2032" t="str">
        <f>IFERROR(VLOOKUP(A2032,subject_ids!A:B,2,FALSE),"")</f>
        <v/>
      </c>
      <c r="J2032">
        <f>IF(A2032=0,0,VLOOKUP(A2032,入力ファイル!B:T,17,FALSE))</f>
        <v>0</v>
      </c>
      <c r="K2032">
        <f>IF(A2032=0,0,VLOOKUP(A2032,入力ファイル!B:T,19,FALSE))</f>
        <v>0</v>
      </c>
    </row>
    <row r="2033" spans="1:11">
      <c r="A2033">
        <f>filter_input!E2033</f>
        <v>0</v>
      </c>
      <c r="B2033">
        <f>IF(A2033=0,0,VLOOKUP(A2033,入力ファイル!B:T,3,FALSE))</f>
        <v>0</v>
      </c>
      <c r="C2033" s="1" t="str">
        <f>IF(A2033=0,"",VLOOKUP(A2033,入力ファイル!B:T,4,FALSE))</f>
        <v/>
      </c>
      <c r="D2033" t="str">
        <f t="shared" si="62"/>
        <v/>
      </c>
      <c r="E2033" t="str">
        <f t="shared" si="63"/>
        <v/>
      </c>
      <c r="F2033">
        <f>IF(A2033=0,0,VLOOKUP(A2033,入力ファイル!B:T,5,FALSE))</f>
        <v>0</v>
      </c>
      <c r="G2033">
        <f>IF(A2033=0,0,VLOOKUP(VLOOKUP(A2033,入力ファイル!B:T,6,FALSE),vendors!A:E,5,FALSE))</f>
        <v>0</v>
      </c>
      <c r="H2033">
        <f>IF(A2033=0,0,VLOOKUP(A2033,入力ファイル!B:T,15,FALSE))</f>
        <v>0</v>
      </c>
      <c r="I2033" t="str">
        <f>IFERROR(VLOOKUP(A2033,subject_ids!A:B,2,FALSE),"")</f>
        <v/>
      </c>
      <c r="J2033">
        <f>IF(A2033=0,0,VLOOKUP(A2033,入力ファイル!B:T,17,FALSE))</f>
        <v>0</v>
      </c>
      <c r="K2033">
        <f>IF(A2033=0,0,VLOOKUP(A2033,入力ファイル!B:T,19,FALSE))</f>
        <v>0</v>
      </c>
    </row>
    <row r="2034" spans="1:11">
      <c r="A2034">
        <f>filter_input!E2034</f>
        <v>0</v>
      </c>
      <c r="B2034">
        <f>IF(A2034=0,0,VLOOKUP(A2034,入力ファイル!B:T,3,FALSE))</f>
        <v>0</v>
      </c>
      <c r="C2034" s="1" t="str">
        <f>IF(A2034=0,"",VLOOKUP(A2034,入力ファイル!B:T,4,FALSE))</f>
        <v/>
      </c>
      <c r="D2034" t="str">
        <f t="shared" si="62"/>
        <v/>
      </c>
      <c r="E2034" t="str">
        <f t="shared" si="63"/>
        <v/>
      </c>
      <c r="F2034">
        <f>IF(A2034=0,0,VLOOKUP(A2034,入力ファイル!B:T,5,FALSE))</f>
        <v>0</v>
      </c>
      <c r="G2034">
        <f>IF(A2034=0,0,VLOOKUP(VLOOKUP(A2034,入力ファイル!B:T,6,FALSE),vendors!A:E,5,FALSE))</f>
        <v>0</v>
      </c>
      <c r="H2034">
        <f>IF(A2034=0,0,VLOOKUP(A2034,入力ファイル!B:T,15,FALSE))</f>
        <v>0</v>
      </c>
      <c r="I2034" t="str">
        <f>IFERROR(VLOOKUP(A2034,subject_ids!A:B,2,FALSE),"")</f>
        <v/>
      </c>
      <c r="J2034">
        <f>IF(A2034=0,0,VLOOKUP(A2034,入力ファイル!B:T,17,FALSE))</f>
        <v>0</v>
      </c>
      <c r="K2034">
        <f>IF(A2034=0,0,VLOOKUP(A2034,入力ファイル!B:T,19,FALSE))</f>
        <v>0</v>
      </c>
    </row>
    <row r="2035" spans="1:11">
      <c r="A2035">
        <f>filter_input!E2035</f>
        <v>0</v>
      </c>
      <c r="B2035">
        <f>IF(A2035=0,0,VLOOKUP(A2035,入力ファイル!B:T,3,FALSE))</f>
        <v>0</v>
      </c>
      <c r="C2035" s="1" t="str">
        <f>IF(A2035=0,"",VLOOKUP(A2035,入力ファイル!B:T,4,FALSE))</f>
        <v/>
      </c>
      <c r="D2035" t="str">
        <f t="shared" si="62"/>
        <v/>
      </c>
      <c r="E2035" t="str">
        <f t="shared" si="63"/>
        <v/>
      </c>
      <c r="F2035">
        <f>IF(A2035=0,0,VLOOKUP(A2035,入力ファイル!B:T,5,FALSE))</f>
        <v>0</v>
      </c>
      <c r="G2035">
        <f>IF(A2035=0,0,VLOOKUP(VLOOKUP(A2035,入力ファイル!B:T,6,FALSE),vendors!A:E,5,FALSE))</f>
        <v>0</v>
      </c>
      <c r="H2035">
        <f>IF(A2035=0,0,VLOOKUP(A2035,入力ファイル!B:T,15,FALSE))</f>
        <v>0</v>
      </c>
      <c r="I2035" t="str">
        <f>IFERROR(VLOOKUP(A2035,subject_ids!A:B,2,FALSE),"")</f>
        <v/>
      </c>
      <c r="J2035">
        <f>IF(A2035=0,0,VLOOKUP(A2035,入力ファイル!B:T,17,FALSE))</f>
        <v>0</v>
      </c>
      <c r="K2035">
        <f>IF(A2035=0,0,VLOOKUP(A2035,入力ファイル!B:T,19,FALSE))</f>
        <v>0</v>
      </c>
    </row>
    <row r="2036" spans="1:11">
      <c r="A2036">
        <f>filter_input!E2036</f>
        <v>0</v>
      </c>
      <c r="B2036">
        <f>IF(A2036=0,0,VLOOKUP(A2036,入力ファイル!B:T,3,FALSE))</f>
        <v>0</v>
      </c>
      <c r="C2036" s="1" t="str">
        <f>IF(A2036=0,"",VLOOKUP(A2036,入力ファイル!B:T,4,FALSE))</f>
        <v/>
      </c>
      <c r="D2036" t="str">
        <f t="shared" si="62"/>
        <v/>
      </c>
      <c r="E2036" t="str">
        <f t="shared" si="63"/>
        <v/>
      </c>
      <c r="F2036">
        <f>IF(A2036=0,0,VLOOKUP(A2036,入力ファイル!B:T,5,FALSE))</f>
        <v>0</v>
      </c>
      <c r="G2036">
        <f>IF(A2036=0,0,VLOOKUP(VLOOKUP(A2036,入力ファイル!B:T,6,FALSE),vendors!A:E,5,FALSE))</f>
        <v>0</v>
      </c>
      <c r="H2036">
        <f>IF(A2036=0,0,VLOOKUP(A2036,入力ファイル!B:T,15,FALSE))</f>
        <v>0</v>
      </c>
      <c r="I2036" t="str">
        <f>IFERROR(VLOOKUP(A2036,subject_ids!A:B,2,FALSE),"")</f>
        <v/>
      </c>
      <c r="J2036">
        <f>IF(A2036=0,0,VLOOKUP(A2036,入力ファイル!B:T,17,FALSE))</f>
        <v>0</v>
      </c>
      <c r="K2036">
        <f>IF(A2036=0,0,VLOOKUP(A2036,入力ファイル!B:T,19,FALSE))</f>
        <v>0</v>
      </c>
    </row>
    <row r="2037" spans="1:11">
      <c r="A2037">
        <f>filter_input!E2037</f>
        <v>0</v>
      </c>
      <c r="B2037">
        <f>IF(A2037=0,0,VLOOKUP(A2037,入力ファイル!B:T,3,FALSE))</f>
        <v>0</v>
      </c>
      <c r="C2037" s="1" t="str">
        <f>IF(A2037=0,"",VLOOKUP(A2037,入力ファイル!B:T,4,FALSE))</f>
        <v/>
      </c>
      <c r="D2037" t="str">
        <f t="shared" si="62"/>
        <v/>
      </c>
      <c r="E2037" t="str">
        <f t="shared" si="63"/>
        <v/>
      </c>
      <c r="F2037">
        <f>IF(A2037=0,0,VLOOKUP(A2037,入力ファイル!B:T,5,FALSE))</f>
        <v>0</v>
      </c>
      <c r="G2037">
        <f>IF(A2037=0,0,VLOOKUP(VLOOKUP(A2037,入力ファイル!B:T,6,FALSE),vendors!A:E,5,FALSE))</f>
        <v>0</v>
      </c>
      <c r="H2037">
        <f>IF(A2037=0,0,VLOOKUP(A2037,入力ファイル!B:T,15,FALSE))</f>
        <v>0</v>
      </c>
      <c r="I2037" t="str">
        <f>IFERROR(VLOOKUP(A2037,subject_ids!A:B,2,FALSE),"")</f>
        <v/>
      </c>
      <c r="J2037">
        <f>IF(A2037=0,0,VLOOKUP(A2037,入力ファイル!B:T,17,FALSE))</f>
        <v>0</v>
      </c>
      <c r="K2037">
        <f>IF(A2037=0,0,VLOOKUP(A2037,入力ファイル!B:T,19,FALSE))</f>
        <v>0</v>
      </c>
    </row>
    <row r="2038" spans="1:11">
      <c r="A2038">
        <f>filter_input!E2038</f>
        <v>0</v>
      </c>
      <c r="B2038">
        <f>IF(A2038=0,0,VLOOKUP(A2038,入力ファイル!B:T,3,FALSE))</f>
        <v>0</v>
      </c>
      <c r="C2038" s="1" t="str">
        <f>IF(A2038=0,"",VLOOKUP(A2038,入力ファイル!B:T,4,FALSE))</f>
        <v/>
      </c>
      <c r="D2038" t="str">
        <f t="shared" si="62"/>
        <v/>
      </c>
      <c r="E2038" t="str">
        <f t="shared" si="63"/>
        <v/>
      </c>
      <c r="F2038">
        <f>IF(A2038=0,0,VLOOKUP(A2038,入力ファイル!B:T,5,FALSE))</f>
        <v>0</v>
      </c>
      <c r="G2038">
        <f>IF(A2038=0,0,VLOOKUP(VLOOKUP(A2038,入力ファイル!B:T,6,FALSE),vendors!A:E,5,FALSE))</f>
        <v>0</v>
      </c>
      <c r="H2038">
        <f>IF(A2038=0,0,VLOOKUP(A2038,入力ファイル!B:T,15,FALSE))</f>
        <v>0</v>
      </c>
      <c r="I2038" t="str">
        <f>IFERROR(VLOOKUP(A2038,subject_ids!A:B,2,FALSE),"")</f>
        <v/>
      </c>
      <c r="J2038">
        <f>IF(A2038=0,0,VLOOKUP(A2038,入力ファイル!B:T,17,FALSE))</f>
        <v>0</v>
      </c>
      <c r="K2038">
        <f>IF(A2038=0,0,VLOOKUP(A2038,入力ファイル!B:T,19,FALSE))</f>
        <v>0</v>
      </c>
    </row>
    <row r="2039" spans="1:11">
      <c r="A2039">
        <f>filter_input!E2039</f>
        <v>0</v>
      </c>
      <c r="B2039">
        <f>IF(A2039=0,0,VLOOKUP(A2039,入力ファイル!B:T,3,FALSE))</f>
        <v>0</v>
      </c>
      <c r="C2039" s="1" t="str">
        <f>IF(A2039=0,"",VLOOKUP(A2039,入力ファイル!B:T,4,FALSE))</f>
        <v/>
      </c>
      <c r="D2039" t="str">
        <f t="shared" si="62"/>
        <v/>
      </c>
      <c r="E2039" t="str">
        <f t="shared" si="63"/>
        <v/>
      </c>
      <c r="F2039">
        <f>IF(A2039=0,0,VLOOKUP(A2039,入力ファイル!B:T,5,FALSE))</f>
        <v>0</v>
      </c>
      <c r="G2039">
        <f>IF(A2039=0,0,VLOOKUP(VLOOKUP(A2039,入力ファイル!B:T,6,FALSE),vendors!A:E,5,FALSE))</f>
        <v>0</v>
      </c>
      <c r="H2039">
        <f>IF(A2039=0,0,VLOOKUP(A2039,入力ファイル!B:T,15,FALSE))</f>
        <v>0</v>
      </c>
      <c r="I2039" t="str">
        <f>IFERROR(VLOOKUP(A2039,subject_ids!A:B,2,FALSE),"")</f>
        <v/>
      </c>
      <c r="J2039">
        <f>IF(A2039=0,0,VLOOKUP(A2039,入力ファイル!B:T,17,FALSE))</f>
        <v>0</v>
      </c>
      <c r="K2039">
        <f>IF(A2039=0,0,VLOOKUP(A2039,入力ファイル!B:T,19,FALSE))</f>
        <v>0</v>
      </c>
    </row>
    <row r="2040" spans="1:11">
      <c r="A2040">
        <f>filter_input!E2040</f>
        <v>0</v>
      </c>
      <c r="B2040">
        <f>IF(A2040=0,0,VLOOKUP(A2040,入力ファイル!B:T,3,FALSE))</f>
        <v>0</v>
      </c>
      <c r="C2040" s="1" t="str">
        <f>IF(A2040=0,"",VLOOKUP(A2040,入力ファイル!B:T,4,FALSE))</f>
        <v/>
      </c>
      <c r="D2040" t="str">
        <f t="shared" si="62"/>
        <v/>
      </c>
      <c r="E2040" t="str">
        <f t="shared" si="63"/>
        <v/>
      </c>
      <c r="F2040">
        <f>IF(A2040=0,0,VLOOKUP(A2040,入力ファイル!B:T,5,FALSE))</f>
        <v>0</v>
      </c>
      <c r="G2040">
        <f>IF(A2040=0,0,VLOOKUP(VLOOKUP(A2040,入力ファイル!B:T,6,FALSE),vendors!A:E,5,FALSE))</f>
        <v>0</v>
      </c>
      <c r="H2040">
        <f>IF(A2040=0,0,VLOOKUP(A2040,入力ファイル!B:T,15,FALSE))</f>
        <v>0</v>
      </c>
      <c r="I2040" t="str">
        <f>IFERROR(VLOOKUP(A2040,subject_ids!A:B,2,FALSE),"")</f>
        <v/>
      </c>
      <c r="J2040">
        <f>IF(A2040=0,0,VLOOKUP(A2040,入力ファイル!B:T,17,FALSE))</f>
        <v>0</v>
      </c>
      <c r="K2040">
        <f>IF(A2040=0,0,VLOOKUP(A2040,入力ファイル!B:T,19,FALSE))</f>
        <v>0</v>
      </c>
    </row>
    <row r="2041" spans="1:11">
      <c r="A2041">
        <f>filter_input!E2041</f>
        <v>0</v>
      </c>
      <c r="B2041">
        <f>IF(A2041=0,0,VLOOKUP(A2041,入力ファイル!B:T,3,FALSE))</f>
        <v>0</v>
      </c>
      <c r="C2041" s="1" t="str">
        <f>IF(A2041=0,"",VLOOKUP(A2041,入力ファイル!B:T,4,FALSE))</f>
        <v/>
      </c>
      <c r="D2041" t="str">
        <f t="shared" si="62"/>
        <v/>
      </c>
      <c r="E2041" t="str">
        <f t="shared" si="63"/>
        <v/>
      </c>
      <c r="F2041">
        <f>IF(A2041=0,0,VLOOKUP(A2041,入力ファイル!B:T,5,FALSE))</f>
        <v>0</v>
      </c>
      <c r="G2041">
        <f>IF(A2041=0,0,VLOOKUP(VLOOKUP(A2041,入力ファイル!B:T,6,FALSE),vendors!A:E,5,FALSE))</f>
        <v>0</v>
      </c>
      <c r="H2041">
        <f>IF(A2041=0,0,VLOOKUP(A2041,入力ファイル!B:T,15,FALSE))</f>
        <v>0</v>
      </c>
      <c r="I2041" t="str">
        <f>IFERROR(VLOOKUP(A2041,subject_ids!A:B,2,FALSE),"")</f>
        <v/>
      </c>
      <c r="J2041">
        <f>IF(A2041=0,0,VLOOKUP(A2041,入力ファイル!B:T,17,FALSE))</f>
        <v>0</v>
      </c>
      <c r="K2041">
        <f>IF(A2041=0,0,VLOOKUP(A2041,入力ファイル!B:T,19,FALSE))</f>
        <v>0</v>
      </c>
    </row>
    <row r="2042" spans="1:11">
      <c r="A2042">
        <f>filter_input!E2042</f>
        <v>0</v>
      </c>
      <c r="B2042">
        <f>IF(A2042=0,0,VLOOKUP(A2042,入力ファイル!B:T,3,FALSE))</f>
        <v>0</v>
      </c>
      <c r="C2042" s="1" t="str">
        <f>IF(A2042=0,"",VLOOKUP(A2042,入力ファイル!B:T,4,FALSE))</f>
        <v/>
      </c>
      <c r="D2042" t="str">
        <f t="shared" si="62"/>
        <v/>
      </c>
      <c r="E2042" t="str">
        <f t="shared" si="63"/>
        <v/>
      </c>
      <c r="F2042">
        <f>IF(A2042=0,0,VLOOKUP(A2042,入力ファイル!B:T,5,FALSE))</f>
        <v>0</v>
      </c>
      <c r="G2042">
        <f>IF(A2042=0,0,VLOOKUP(VLOOKUP(A2042,入力ファイル!B:T,6,FALSE),vendors!A:E,5,FALSE))</f>
        <v>0</v>
      </c>
      <c r="H2042">
        <f>IF(A2042=0,0,VLOOKUP(A2042,入力ファイル!B:T,15,FALSE))</f>
        <v>0</v>
      </c>
      <c r="I2042" t="str">
        <f>IFERROR(VLOOKUP(A2042,subject_ids!A:B,2,FALSE),"")</f>
        <v/>
      </c>
      <c r="J2042">
        <f>IF(A2042=0,0,VLOOKUP(A2042,入力ファイル!B:T,17,FALSE))</f>
        <v>0</v>
      </c>
      <c r="K2042">
        <f>IF(A2042=0,0,VLOOKUP(A2042,入力ファイル!B:T,19,FALSE))</f>
        <v>0</v>
      </c>
    </row>
    <row r="2043" spans="1:11">
      <c r="A2043">
        <f>filter_input!E2043</f>
        <v>0</v>
      </c>
      <c r="B2043">
        <f>IF(A2043=0,0,VLOOKUP(A2043,入力ファイル!B:T,3,FALSE))</f>
        <v>0</v>
      </c>
      <c r="C2043" s="1" t="str">
        <f>IF(A2043=0,"",VLOOKUP(A2043,入力ファイル!B:T,4,FALSE))</f>
        <v/>
      </c>
      <c r="D2043" t="str">
        <f t="shared" si="62"/>
        <v/>
      </c>
      <c r="E2043" t="str">
        <f t="shared" si="63"/>
        <v/>
      </c>
      <c r="F2043">
        <f>IF(A2043=0,0,VLOOKUP(A2043,入力ファイル!B:T,5,FALSE))</f>
        <v>0</v>
      </c>
      <c r="G2043">
        <f>IF(A2043=0,0,VLOOKUP(VLOOKUP(A2043,入力ファイル!B:T,6,FALSE),vendors!A:E,5,FALSE))</f>
        <v>0</v>
      </c>
      <c r="H2043">
        <f>IF(A2043=0,0,VLOOKUP(A2043,入力ファイル!B:T,15,FALSE))</f>
        <v>0</v>
      </c>
      <c r="I2043" t="str">
        <f>IFERROR(VLOOKUP(A2043,subject_ids!A:B,2,FALSE),"")</f>
        <v/>
      </c>
      <c r="J2043">
        <f>IF(A2043=0,0,VLOOKUP(A2043,入力ファイル!B:T,17,FALSE))</f>
        <v>0</v>
      </c>
      <c r="K2043">
        <f>IF(A2043=0,0,VLOOKUP(A2043,入力ファイル!B:T,19,FALSE))</f>
        <v>0</v>
      </c>
    </row>
    <row r="2044" spans="1:11">
      <c r="A2044">
        <f>filter_input!E2044</f>
        <v>0</v>
      </c>
      <c r="B2044">
        <f>IF(A2044=0,0,VLOOKUP(A2044,入力ファイル!B:T,3,FALSE))</f>
        <v>0</v>
      </c>
      <c r="C2044" s="1" t="str">
        <f>IF(A2044=0,"",VLOOKUP(A2044,入力ファイル!B:T,4,FALSE))</f>
        <v/>
      </c>
      <c r="D2044" t="str">
        <f t="shared" si="62"/>
        <v/>
      </c>
      <c r="E2044" t="str">
        <f t="shared" si="63"/>
        <v/>
      </c>
      <c r="F2044">
        <f>IF(A2044=0,0,VLOOKUP(A2044,入力ファイル!B:T,5,FALSE))</f>
        <v>0</v>
      </c>
      <c r="G2044">
        <f>IF(A2044=0,0,VLOOKUP(VLOOKUP(A2044,入力ファイル!B:T,6,FALSE),vendors!A:E,5,FALSE))</f>
        <v>0</v>
      </c>
      <c r="H2044">
        <f>IF(A2044=0,0,VLOOKUP(A2044,入力ファイル!B:T,15,FALSE))</f>
        <v>0</v>
      </c>
      <c r="I2044" t="str">
        <f>IFERROR(VLOOKUP(A2044,subject_ids!A:B,2,FALSE),"")</f>
        <v/>
      </c>
      <c r="J2044">
        <f>IF(A2044=0,0,VLOOKUP(A2044,入力ファイル!B:T,17,FALSE))</f>
        <v>0</v>
      </c>
      <c r="K2044">
        <f>IF(A2044=0,0,VLOOKUP(A2044,入力ファイル!B:T,19,FALSE))</f>
        <v>0</v>
      </c>
    </row>
    <row r="2045" spans="1:11">
      <c r="A2045">
        <f>filter_input!E2045</f>
        <v>0</v>
      </c>
      <c r="B2045">
        <f>IF(A2045=0,0,VLOOKUP(A2045,入力ファイル!B:T,3,FALSE))</f>
        <v>0</v>
      </c>
      <c r="C2045" s="1" t="str">
        <f>IF(A2045=0,"",VLOOKUP(A2045,入力ファイル!B:T,4,FALSE))</f>
        <v/>
      </c>
      <c r="D2045" t="str">
        <f t="shared" si="62"/>
        <v/>
      </c>
      <c r="E2045" t="str">
        <f t="shared" si="63"/>
        <v/>
      </c>
      <c r="F2045">
        <f>IF(A2045=0,0,VLOOKUP(A2045,入力ファイル!B:T,5,FALSE))</f>
        <v>0</v>
      </c>
      <c r="G2045">
        <f>IF(A2045=0,0,VLOOKUP(VLOOKUP(A2045,入力ファイル!B:T,6,FALSE),vendors!A:E,5,FALSE))</f>
        <v>0</v>
      </c>
      <c r="H2045">
        <f>IF(A2045=0,0,VLOOKUP(A2045,入力ファイル!B:T,15,FALSE))</f>
        <v>0</v>
      </c>
      <c r="I2045" t="str">
        <f>IFERROR(VLOOKUP(A2045,subject_ids!A:B,2,FALSE),"")</f>
        <v/>
      </c>
      <c r="J2045">
        <f>IF(A2045=0,0,VLOOKUP(A2045,入力ファイル!B:T,17,FALSE))</f>
        <v>0</v>
      </c>
      <c r="K2045">
        <f>IF(A2045=0,0,VLOOKUP(A2045,入力ファイル!B:T,19,FALSE))</f>
        <v>0</v>
      </c>
    </row>
    <row r="2046" spans="1:11">
      <c r="A2046">
        <f>filter_input!E2046</f>
        <v>0</v>
      </c>
      <c r="B2046">
        <f>IF(A2046=0,0,VLOOKUP(A2046,入力ファイル!B:T,3,FALSE))</f>
        <v>0</v>
      </c>
      <c r="C2046" s="1" t="str">
        <f>IF(A2046=0,"",VLOOKUP(A2046,入力ファイル!B:T,4,FALSE))</f>
        <v/>
      </c>
      <c r="D2046" t="str">
        <f t="shared" si="62"/>
        <v/>
      </c>
      <c r="E2046" t="str">
        <f t="shared" si="63"/>
        <v/>
      </c>
      <c r="F2046">
        <f>IF(A2046=0,0,VLOOKUP(A2046,入力ファイル!B:T,5,FALSE))</f>
        <v>0</v>
      </c>
      <c r="G2046">
        <f>IF(A2046=0,0,VLOOKUP(VLOOKUP(A2046,入力ファイル!B:T,6,FALSE),vendors!A:E,5,FALSE))</f>
        <v>0</v>
      </c>
      <c r="H2046">
        <f>IF(A2046=0,0,VLOOKUP(A2046,入力ファイル!B:T,15,FALSE))</f>
        <v>0</v>
      </c>
      <c r="I2046" t="str">
        <f>IFERROR(VLOOKUP(A2046,subject_ids!A:B,2,FALSE),"")</f>
        <v/>
      </c>
      <c r="J2046">
        <f>IF(A2046=0,0,VLOOKUP(A2046,入力ファイル!B:T,17,FALSE))</f>
        <v>0</v>
      </c>
      <c r="K2046">
        <f>IF(A2046=0,0,VLOOKUP(A2046,入力ファイル!B:T,19,FALSE))</f>
        <v>0</v>
      </c>
    </row>
    <row r="2047" spans="1:11">
      <c r="A2047">
        <f>filter_input!E2047</f>
        <v>0</v>
      </c>
      <c r="B2047">
        <f>IF(A2047=0,0,VLOOKUP(A2047,入力ファイル!B:T,3,FALSE))</f>
        <v>0</v>
      </c>
      <c r="C2047" s="1" t="str">
        <f>IF(A2047=0,"",VLOOKUP(A2047,入力ファイル!B:T,4,FALSE))</f>
        <v/>
      </c>
      <c r="D2047" t="str">
        <f t="shared" si="62"/>
        <v/>
      </c>
      <c r="E2047" t="str">
        <f t="shared" si="63"/>
        <v/>
      </c>
      <c r="F2047">
        <f>IF(A2047=0,0,VLOOKUP(A2047,入力ファイル!B:T,5,FALSE))</f>
        <v>0</v>
      </c>
      <c r="G2047">
        <f>IF(A2047=0,0,VLOOKUP(VLOOKUP(A2047,入力ファイル!B:T,6,FALSE),vendors!A:E,5,FALSE))</f>
        <v>0</v>
      </c>
      <c r="H2047">
        <f>IF(A2047=0,0,VLOOKUP(A2047,入力ファイル!B:T,15,FALSE))</f>
        <v>0</v>
      </c>
      <c r="I2047" t="str">
        <f>IFERROR(VLOOKUP(A2047,subject_ids!A:B,2,FALSE),"")</f>
        <v/>
      </c>
      <c r="J2047">
        <f>IF(A2047=0,0,VLOOKUP(A2047,入力ファイル!B:T,17,FALSE))</f>
        <v>0</v>
      </c>
      <c r="K2047">
        <f>IF(A2047=0,0,VLOOKUP(A2047,入力ファイル!B:T,19,FALSE))</f>
        <v>0</v>
      </c>
    </row>
    <row r="2048" spans="1:11">
      <c r="A2048">
        <f>filter_input!E2048</f>
        <v>0</v>
      </c>
      <c r="B2048">
        <f>IF(A2048=0,0,VLOOKUP(A2048,入力ファイル!B:T,3,FALSE))</f>
        <v>0</v>
      </c>
      <c r="C2048" s="1" t="str">
        <f>IF(A2048=0,"",VLOOKUP(A2048,入力ファイル!B:T,4,FALSE))</f>
        <v/>
      </c>
      <c r="D2048" t="str">
        <f t="shared" si="62"/>
        <v/>
      </c>
      <c r="E2048" t="str">
        <f t="shared" si="63"/>
        <v/>
      </c>
      <c r="F2048">
        <f>IF(A2048=0,0,VLOOKUP(A2048,入力ファイル!B:T,5,FALSE))</f>
        <v>0</v>
      </c>
      <c r="G2048">
        <f>IF(A2048=0,0,VLOOKUP(VLOOKUP(A2048,入力ファイル!B:T,6,FALSE),vendors!A:E,5,FALSE))</f>
        <v>0</v>
      </c>
      <c r="H2048">
        <f>IF(A2048=0,0,VLOOKUP(A2048,入力ファイル!B:T,15,FALSE))</f>
        <v>0</v>
      </c>
      <c r="I2048" t="str">
        <f>IFERROR(VLOOKUP(A2048,subject_ids!A:B,2,FALSE),"")</f>
        <v/>
      </c>
      <c r="J2048">
        <f>IF(A2048=0,0,VLOOKUP(A2048,入力ファイル!B:T,17,FALSE))</f>
        <v>0</v>
      </c>
      <c r="K2048">
        <f>IF(A2048=0,0,VLOOKUP(A2048,入力ファイル!B:T,19,FALSE))</f>
        <v>0</v>
      </c>
    </row>
    <row r="2049" spans="1:11">
      <c r="A2049">
        <f>filter_input!E2049</f>
        <v>0</v>
      </c>
      <c r="B2049">
        <f>IF(A2049=0,0,VLOOKUP(A2049,入力ファイル!B:T,3,FALSE))</f>
        <v>0</v>
      </c>
      <c r="C2049" s="1" t="str">
        <f>IF(A2049=0,"",VLOOKUP(A2049,入力ファイル!B:T,4,FALSE))</f>
        <v/>
      </c>
      <c r="D2049" t="str">
        <f t="shared" si="62"/>
        <v/>
      </c>
      <c r="E2049" t="str">
        <f t="shared" si="63"/>
        <v/>
      </c>
      <c r="F2049">
        <f>IF(A2049=0,0,VLOOKUP(A2049,入力ファイル!B:T,5,FALSE))</f>
        <v>0</v>
      </c>
      <c r="G2049">
        <f>IF(A2049=0,0,VLOOKUP(VLOOKUP(A2049,入力ファイル!B:T,6,FALSE),vendors!A:E,5,FALSE))</f>
        <v>0</v>
      </c>
      <c r="H2049">
        <f>IF(A2049=0,0,VLOOKUP(A2049,入力ファイル!B:T,15,FALSE))</f>
        <v>0</v>
      </c>
      <c r="I2049" t="str">
        <f>IFERROR(VLOOKUP(A2049,subject_ids!A:B,2,FALSE),"")</f>
        <v/>
      </c>
      <c r="J2049">
        <f>IF(A2049=0,0,VLOOKUP(A2049,入力ファイル!B:T,17,FALSE))</f>
        <v>0</v>
      </c>
      <c r="K2049">
        <f>IF(A2049=0,0,VLOOKUP(A2049,入力ファイル!B:T,19,FALSE))</f>
        <v>0</v>
      </c>
    </row>
    <row r="2050" spans="1:11">
      <c r="A2050">
        <f>filter_input!E2050</f>
        <v>0</v>
      </c>
      <c r="B2050">
        <f>IF(A2050=0,0,VLOOKUP(A2050,入力ファイル!B:T,3,FALSE))</f>
        <v>0</v>
      </c>
      <c r="C2050" s="1" t="str">
        <f>IF(A2050=0,"",VLOOKUP(A2050,入力ファイル!B:T,4,FALSE))</f>
        <v/>
      </c>
      <c r="D2050" t="str">
        <f t="shared" si="62"/>
        <v/>
      </c>
      <c r="E2050" t="str">
        <f t="shared" si="63"/>
        <v/>
      </c>
      <c r="F2050">
        <f>IF(A2050=0,0,VLOOKUP(A2050,入力ファイル!B:T,5,FALSE))</f>
        <v>0</v>
      </c>
      <c r="G2050">
        <f>IF(A2050=0,0,VLOOKUP(VLOOKUP(A2050,入力ファイル!B:T,6,FALSE),vendors!A:E,5,FALSE))</f>
        <v>0</v>
      </c>
      <c r="H2050">
        <f>IF(A2050=0,0,VLOOKUP(A2050,入力ファイル!B:T,15,FALSE))</f>
        <v>0</v>
      </c>
      <c r="I2050" t="str">
        <f>IFERROR(VLOOKUP(A2050,subject_ids!A:B,2,FALSE),"")</f>
        <v/>
      </c>
      <c r="J2050">
        <f>IF(A2050=0,0,VLOOKUP(A2050,入力ファイル!B:T,17,FALSE))</f>
        <v>0</v>
      </c>
      <c r="K2050">
        <f>IF(A2050=0,0,VLOOKUP(A2050,入力ファイル!B:T,19,FALSE))</f>
        <v>0</v>
      </c>
    </row>
    <row r="2051" spans="1:11">
      <c r="A2051">
        <f>filter_input!E2051</f>
        <v>0</v>
      </c>
      <c r="B2051">
        <f>IF(A2051=0,0,VLOOKUP(A2051,入力ファイル!B:T,3,FALSE))</f>
        <v>0</v>
      </c>
      <c r="C2051" s="1" t="str">
        <f>IF(A2051=0,"",VLOOKUP(A2051,入力ファイル!B:T,4,FALSE))</f>
        <v/>
      </c>
      <c r="D2051" t="str">
        <f t="shared" ref="D2051:D2114" si="64">IF(A2051=0,"",YEAR(C2051))</f>
        <v/>
      </c>
      <c r="E2051" t="str">
        <f t="shared" ref="E2051:E2114" si="65">IF(A2051=0,"",INT(C2051*10000))</f>
        <v/>
      </c>
      <c r="F2051">
        <f>IF(A2051=0,0,VLOOKUP(A2051,入力ファイル!B:T,5,FALSE))</f>
        <v>0</v>
      </c>
      <c r="G2051">
        <f>IF(A2051=0,0,VLOOKUP(VLOOKUP(A2051,入力ファイル!B:T,6,FALSE),vendors!A:E,5,FALSE))</f>
        <v>0</v>
      </c>
      <c r="H2051">
        <f>IF(A2051=0,0,VLOOKUP(A2051,入力ファイル!B:T,15,FALSE))</f>
        <v>0</v>
      </c>
      <c r="I2051" t="str">
        <f>IFERROR(VLOOKUP(A2051,subject_ids!A:B,2,FALSE),"")</f>
        <v/>
      </c>
      <c r="J2051">
        <f>IF(A2051=0,0,VLOOKUP(A2051,入力ファイル!B:T,17,FALSE))</f>
        <v>0</v>
      </c>
      <c r="K2051">
        <f>IF(A2051=0,0,VLOOKUP(A2051,入力ファイル!B:T,19,FALSE))</f>
        <v>0</v>
      </c>
    </row>
    <row r="2052" spans="1:11">
      <c r="A2052">
        <f>filter_input!E2052</f>
        <v>0</v>
      </c>
      <c r="B2052">
        <f>IF(A2052=0,0,VLOOKUP(A2052,入力ファイル!B:T,3,FALSE))</f>
        <v>0</v>
      </c>
      <c r="C2052" s="1" t="str">
        <f>IF(A2052=0,"",VLOOKUP(A2052,入力ファイル!B:T,4,FALSE))</f>
        <v/>
      </c>
      <c r="D2052" t="str">
        <f t="shared" si="64"/>
        <v/>
      </c>
      <c r="E2052" t="str">
        <f t="shared" si="65"/>
        <v/>
      </c>
      <c r="F2052">
        <f>IF(A2052=0,0,VLOOKUP(A2052,入力ファイル!B:T,5,FALSE))</f>
        <v>0</v>
      </c>
      <c r="G2052">
        <f>IF(A2052=0,0,VLOOKUP(VLOOKUP(A2052,入力ファイル!B:T,6,FALSE),vendors!A:E,5,FALSE))</f>
        <v>0</v>
      </c>
      <c r="H2052">
        <f>IF(A2052=0,0,VLOOKUP(A2052,入力ファイル!B:T,15,FALSE))</f>
        <v>0</v>
      </c>
      <c r="I2052" t="str">
        <f>IFERROR(VLOOKUP(A2052,subject_ids!A:B,2,FALSE),"")</f>
        <v/>
      </c>
      <c r="J2052">
        <f>IF(A2052=0,0,VLOOKUP(A2052,入力ファイル!B:T,17,FALSE))</f>
        <v>0</v>
      </c>
      <c r="K2052">
        <f>IF(A2052=0,0,VLOOKUP(A2052,入力ファイル!B:T,19,FALSE))</f>
        <v>0</v>
      </c>
    </row>
    <row r="2053" spans="1:11">
      <c r="A2053">
        <f>filter_input!E2053</f>
        <v>0</v>
      </c>
      <c r="B2053">
        <f>IF(A2053=0,0,VLOOKUP(A2053,入力ファイル!B:T,3,FALSE))</f>
        <v>0</v>
      </c>
      <c r="C2053" s="1" t="str">
        <f>IF(A2053=0,"",VLOOKUP(A2053,入力ファイル!B:T,4,FALSE))</f>
        <v/>
      </c>
      <c r="D2053" t="str">
        <f t="shared" si="64"/>
        <v/>
      </c>
      <c r="E2053" t="str">
        <f t="shared" si="65"/>
        <v/>
      </c>
      <c r="F2053">
        <f>IF(A2053=0,0,VLOOKUP(A2053,入力ファイル!B:T,5,FALSE))</f>
        <v>0</v>
      </c>
      <c r="G2053">
        <f>IF(A2053=0,0,VLOOKUP(VLOOKUP(A2053,入力ファイル!B:T,6,FALSE),vendors!A:E,5,FALSE))</f>
        <v>0</v>
      </c>
      <c r="H2053">
        <f>IF(A2053=0,0,VLOOKUP(A2053,入力ファイル!B:T,15,FALSE))</f>
        <v>0</v>
      </c>
      <c r="I2053" t="str">
        <f>IFERROR(VLOOKUP(A2053,subject_ids!A:B,2,FALSE),"")</f>
        <v/>
      </c>
      <c r="J2053">
        <f>IF(A2053=0,0,VLOOKUP(A2053,入力ファイル!B:T,17,FALSE))</f>
        <v>0</v>
      </c>
      <c r="K2053">
        <f>IF(A2053=0,0,VLOOKUP(A2053,入力ファイル!B:T,19,FALSE))</f>
        <v>0</v>
      </c>
    </row>
    <row r="2054" spans="1:11">
      <c r="A2054">
        <f>filter_input!E2054</f>
        <v>0</v>
      </c>
      <c r="B2054">
        <f>IF(A2054=0,0,VLOOKUP(A2054,入力ファイル!B:T,3,FALSE))</f>
        <v>0</v>
      </c>
      <c r="C2054" s="1" t="str">
        <f>IF(A2054=0,"",VLOOKUP(A2054,入力ファイル!B:T,4,FALSE))</f>
        <v/>
      </c>
      <c r="D2054" t="str">
        <f t="shared" si="64"/>
        <v/>
      </c>
      <c r="E2054" t="str">
        <f t="shared" si="65"/>
        <v/>
      </c>
      <c r="F2054">
        <f>IF(A2054=0,0,VLOOKUP(A2054,入力ファイル!B:T,5,FALSE))</f>
        <v>0</v>
      </c>
      <c r="G2054">
        <f>IF(A2054=0,0,VLOOKUP(VLOOKUP(A2054,入力ファイル!B:T,6,FALSE),vendors!A:E,5,FALSE))</f>
        <v>0</v>
      </c>
      <c r="H2054">
        <f>IF(A2054=0,0,VLOOKUP(A2054,入力ファイル!B:T,15,FALSE))</f>
        <v>0</v>
      </c>
      <c r="I2054" t="str">
        <f>IFERROR(VLOOKUP(A2054,subject_ids!A:B,2,FALSE),"")</f>
        <v/>
      </c>
      <c r="J2054">
        <f>IF(A2054=0,0,VLOOKUP(A2054,入力ファイル!B:T,17,FALSE))</f>
        <v>0</v>
      </c>
      <c r="K2054">
        <f>IF(A2054=0,0,VLOOKUP(A2054,入力ファイル!B:T,19,FALSE))</f>
        <v>0</v>
      </c>
    </row>
    <row r="2055" spans="1:11">
      <c r="A2055">
        <f>filter_input!E2055</f>
        <v>0</v>
      </c>
      <c r="B2055">
        <f>IF(A2055=0,0,VLOOKUP(A2055,入力ファイル!B:T,3,FALSE))</f>
        <v>0</v>
      </c>
      <c r="C2055" s="1" t="str">
        <f>IF(A2055=0,"",VLOOKUP(A2055,入力ファイル!B:T,4,FALSE))</f>
        <v/>
      </c>
      <c r="D2055" t="str">
        <f t="shared" si="64"/>
        <v/>
      </c>
      <c r="E2055" t="str">
        <f t="shared" si="65"/>
        <v/>
      </c>
      <c r="F2055">
        <f>IF(A2055=0,0,VLOOKUP(A2055,入力ファイル!B:T,5,FALSE))</f>
        <v>0</v>
      </c>
      <c r="G2055">
        <f>IF(A2055=0,0,VLOOKUP(VLOOKUP(A2055,入力ファイル!B:T,6,FALSE),vendors!A:E,5,FALSE))</f>
        <v>0</v>
      </c>
      <c r="H2055">
        <f>IF(A2055=0,0,VLOOKUP(A2055,入力ファイル!B:T,15,FALSE))</f>
        <v>0</v>
      </c>
      <c r="I2055" t="str">
        <f>IFERROR(VLOOKUP(A2055,subject_ids!A:B,2,FALSE),"")</f>
        <v/>
      </c>
      <c r="J2055">
        <f>IF(A2055=0,0,VLOOKUP(A2055,入力ファイル!B:T,17,FALSE))</f>
        <v>0</v>
      </c>
      <c r="K2055">
        <f>IF(A2055=0,0,VLOOKUP(A2055,入力ファイル!B:T,19,FALSE))</f>
        <v>0</v>
      </c>
    </row>
    <row r="2056" spans="1:11">
      <c r="A2056">
        <f>filter_input!E2056</f>
        <v>0</v>
      </c>
      <c r="B2056">
        <f>IF(A2056=0,0,VLOOKUP(A2056,入力ファイル!B:T,3,FALSE))</f>
        <v>0</v>
      </c>
      <c r="C2056" s="1" t="str">
        <f>IF(A2056=0,"",VLOOKUP(A2056,入力ファイル!B:T,4,FALSE))</f>
        <v/>
      </c>
      <c r="D2056" t="str">
        <f t="shared" si="64"/>
        <v/>
      </c>
      <c r="E2056" t="str">
        <f t="shared" si="65"/>
        <v/>
      </c>
      <c r="F2056">
        <f>IF(A2056=0,0,VLOOKUP(A2056,入力ファイル!B:T,5,FALSE))</f>
        <v>0</v>
      </c>
      <c r="G2056">
        <f>IF(A2056=0,0,VLOOKUP(VLOOKUP(A2056,入力ファイル!B:T,6,FALSE),vendors!A:E,5,FALSE))</f>
        <v>0</v>
      </c>
      <c r="H2056">
        <f>IF(A2056=0,0,VLOOKUP(A2056,入力ファイル!B:T,15,FALSE))</f>
        <v>0</v>
      </c>
      <c r="I2056" t="str">
        <f>IFERROR(VLOOKUP(A2056,subject_ids!A:B,2,FALSE),"")</f>
        <v/>
      </c>
      <c r="J2056">
        <f>IF(A2056=0,0,VLOOKUP(A2056,入力ファイル!B:T,17,FALSE))</f>
        <v>0</v>
      </c>
      <c r="K2056">
        <f>IF(A2056=0,0,VLOOKUP(A2056,入力ファイル!B:T,19,FALSE))</f>
        <v>0</v>
      </c>
    </row>
    <row r="2057" spans="1:11">
      <c r="A2057">
        <f>filter_input!E2057</f>
        <v>0</v>
      </c>
      <c r="B2057">
        <f>IF(A2057=0,0,VLOOKUP(A2057,入力ファイル!B:T,3,FALSE))</f>
        <v>0</v>
      </c>
      <c r="C2057" s="1" t="str">
        <f>IF(A2057=0,"",VLOOKUP(A2057,入力ファイル!B:T,4,FALSE))</f>
        <v/>
      </c>
      <c r="D2057" t="str">
        <f t="shared" si="64"/>
        <v/>
      </c>
      <c r="E2057" t="str">
        <f t="shared" si="65"/>
        <v/>
      </c>
      <c r="F2057">
        <f>IF(A2057=0,0,VLOOKUP(A2057,入力ファイル!B:T,5,FALSE))</f>
        <v>0</v>
      </c>
      <c r="G2057">
        <f>IF(A2057=0,0,VLOOKUP(VLOOKUP(A2057,入力ファイル!B:T,6,FALSE),vendors!A:E,5,FALSE))</f>
        <v>0</v>
      </c>
      <c r="H2057">
        <f>IF(A2057=0,0,VLOOKUP(A2057,入力ファイル!B:T,15,FALSE))</f>
        <v>0</v>
      </c>
      <c r="I2057" t="str">
        <f>IFERROR(VLOOKUP(A2057,subject_ids!A:B,2,FALSE),"")</f>
        <v/>
      </c>
      <c r="J2057">
        <f>IF(A2057=0,0,VLOOKUP(A2057,入力ファイル!B:T,17,FALSE))</f>
        <v>0</v>
      </c>
      <c r="K2057">
        <f>IF(A2057=0,0,VLOOKUP(A2057,入力ファイル!B:T,19,FALSE))</f>
        <v>0</v>
      </c>
    </row>
    <row r="2058" spans="1:11">
      <c r="A2058">
        <f>filter_input!E2058</f>
        <v>0</v>
      </c>
      <c r="B2058">
        <f>IF(A2058=0,0,VLOOKUP(A2058,入力ファイル!B:T,3,FALSE))</f>
        <v>0</v>
      </c>
      <c r="C2058" s="1" t="str">
        <f>IF(A2058=0,"",VLOOKUP(A2058,入力ファイル!B:T,4,FALSE))</f>
        <v/>
      </c>
      <c r="D2058" t="str">
        <f t="shared" si="64"/>
        <v/>
      </c>
      <c r="E2058" t="str">
        <f t="shared" si="65"/>
        <v/>
      </c>
      <c r="F2058">
        <f>IF(A2058=0,0,VLOOKUP(A2058,入力ファイル!B:T,5,FALSE))</f>
        <v>0</v>
      </c>
      <c r="G2058">
        <f>IF(A2058=0,0,VLOOKUP(VLOOKUP(A2058,入力ファイル!B:T,6,FALSE),vendors!A:E,5,FALSE))</f>
        <v>0</v>
      </c>
      <c r="H2058">
        <f>IF(A2058=0,0,VLOOKUP(A2058,入力ファイル!B:T,15,FALSE))</f>
        <v>0</v>
      </c>
      <c r="I2058" t="str">
        <f>IFERROR(VLOOKUP(A2058,subject_ids!A:B,2,FALSE),"")</f>
        <v/>
      </c>
      <c r="J2058">
        <f>IF(A2058=0,0,VLOOKUP(A2058,入力ファイル!B:T,17,FALSE))</f>
        <v>0</v>
      </c>
      <c r="K2058">
        <f>IF(A2058=0,0,VLOOKUP(A2058,入力ファイル!B:T,19,FALSE))</f>
        <v>0</v>
      </c>
    </row>
    <row r="2059" spans="1:11">
      <c r="A2059">
        <f>filter_input!E2059</f>
        <v>0</v>
      </c>
      <c r="B2059">
        <f>IF(A2059=0,0,VLOOKUP(A2059,入力ファイル!B:T,3,FALSE))</f>
        <v>0</v>
      </c>
      <c r="C2059" s="1" t="str">
        <f>IF(A2059=0,"",VLOOKUP(A2059,入力ファイル!B:T,4,FALSE))</f>
        <v/>
      </c>
      <c r="D2059" t="str">
        <f t="shared" si="64"/>
        <v/>
      </c>
      <c r="E2059" t="str">
        <f t="shared" si="65"/>
        <v/>
      </c>
      <c r="F2059">
        <f>IF(A2059=0,0,VLOOKUP(A2059,入力ファイル!B:T,5,FALSE))</f>
        <v>0</v>
      </c>
      <c r="G2059">
        <f>IF(A2059=0,0,VLOOKUP(VLOOKUP(A2059,入力ファイル!B:T,6,FALSE),vendors!A:E,5,FALSE))</f>
        <v>0</v>
      </c>
      <c r="H2059">
        <f>IF(A2059=0,0,VLOOKUP(A2059,入力ファイル!B:T,15,FALSE))</f>
        <v>0</v>
      </c>
      <c r="I2059" t="str">
        <f>IFERROR(VLOOKUP(A2059,subject_ids!A:B,2,FALSE),"")</f>
        <v/>
      </c>
      <c r="J2059">
        <f>IF(A2059=0,0,VLOOKUP(A2059,入力ファイル!B:T,17,FALSE))</f>
        <v>0</v>
      </c>
      <c r="K2059">
        <f>IF(A2059=0,0,VLOOKUP(A2059,入力ファイル!B:T,19,FALSE))</f>
        <v>0</v>
      </c>
    </row>
    <row r="2060" spans="1:11">
      <c r="A2060">
        <f>filter_input!E2060</f>
        <v>0</v>
      </c>
      <c r="B2060">
        <f>IF(A2060=0,0,VLOOKUP(A2060,入力ファイル!B:T,3,FALSE))</f>
        <v>0</v>
      </c>
      <c r="C2060" s="1" t="str">
        <f>IF(A2060=0,"",VLOOKUP(A2060,入力ファイル!B:T,4,FALSE))</f>
        <v/>
      </c>
      <c r="D2060" t="str">
        <f t="shared" si="64"/>
        <v/>
      </c>
      <c r="E2060" t="str">
        <f t="shared" si="65"/>
        <v/>
      </c>
      <c r="F2060">
        <f>IF(A2060=0,0,VLOOKUP(A2060,入力ファイル!B:T,5,FALSE))</f>
        <v>0</v>
      </c>
      <c r="G2060">
        <f>IF(A2060=0,0,VLOOKUP(VLOOKUP(A2060,入力ファイル!B:T,6,FALSE),vendors!A:E,5,FALSE))</f>
        <v>0</v>
      </c>
      <c r="H2060">
        <f>IF(A2060=0,0,VLOOKUP(A2060,入力ファイル!B:T,15,FALSE))</f>
        <v>0</v>
      </c>
      <c r="I2060" t="str">
        <f>IFERROR(VLOOKUP(A2060,subject_ids!A:B,2,FALSE),"")</f>
        <v/>
      </c>
      <c r="J2060">
        <f>IF(A2060=0,0,VLOOKUP(A2060,入力ファイル!B:T,17,FALSE))</f>
        <v>0</v>
      </c>
      <c r="K2060">
        <f>IF(A2060=0,0,VLOOKUP(A2060,入力ファイル!B:T,19,FALSE))</f>
        <v>0</v>
      </c>
    </row>
    <row r="2061" spans="1:11">
      <c r="A2061">
        <f>filter_input!E2061</f>
        <v>0</v>
      </c>
      <c r="B2061">
        <f>IF(A2061=0,0,VLOOKUP(A2061,入力ファイル!B:T,3,FALSE))</f>
        <v>0</v>
      </c>
      <c r="C2061" s="1" t="str">
        <f>IF(A2061=0,"",VLOOKUP(A2061,入力ファイル!B:T,4,FALSE))</f>
        <v/>
      </c>
      <c r="D2061" t="str">
        <f t="shared" si="64"/>
        <v/>
      </c>
      <c r="E2061" t="str">
        <f t="shared" si="65"/>
        <v/>
      </c>
      <c r="F2061">
        <f>IF(A2061=0,0,VLOOKUP(A2061,入力ファイル!B:T,5,FALSE))</f>
        <v>0</v>
      </c>
      <c r="G2061">
        <f>IF(A2061=0,0,VLOOKUP(VLOOKUP(A2061,入力ファイル!B:T,6,FALSE),vendors!A:E,5,FALSE))</f>
        <v>0</v>
      </c>
      <c r="H2061">
        <f>IF(A2061=0,0,VLOOKUP(A2061,入力ファイル!B:T,15,FALSE))</f>
        <v>0</v>
      </c>
      <c r="I2061" t="str">
        <f>IFERROR(VLOOKUP(A2061,subject_ids!A:B,2,FALSE),"")</f>
        <v/>
      </c>
      <c r="J2061">
        <f>IF(A2061=0,0,VLOOKUP(A2061,入力ファイル!B:T,17,FALSE))</f>
        <v>0</v>
      </c>
      <c r="K2061">
        <f>IF(A2061=0,0,VLOOKUP(A2061,入力ファイル!B:T,19,FALSE))</f>
        <v>0</v>
      </c>
    </row>
    <row r="2062" spans="1:11">
      <c r="A2062">
        <f>filter_input!E2062</f>
        <v>0</v>
      </c>
      <c r="B2062">
        <f>IF(A2062=0,0,VLOOKUP(A2062,入力ファイル!B:T,3,FALSE))</f>
        <v>0</v>
      </c>
      <c r="C2062" s="1" t="str">
        <f>IF(A2062=0,"",VLOOKUP(A2062,入力ファイル!B:T,4,FALSE))</f>
        <v/>
      </c>
      <c r="D2062" t="str">
        <f t="shared" si="64"/>
        <v/>
      </c>
      <c r="E2062" t="str">
        <f t="shared" si="65"/>
        <v/>
      </c>
      <c r="F2062">
        <f>IF(A2062=0,0,VLOOKUP(A2062,入力ファイル!B:T,5,FALSE))</f>
        <v>0</v>
      </c>
      <c r="G2062">
        <f>IF(A2062=0,0,VLOOKUP(VLOOKUP(A2062,入力ファイル!B:T,6,FALSE),vendors!A:E,5,FALSE))</f>
        <v>0</v>
      </c>
      <c r="H2062">
        <f>IF(A2062=0,0,VLOOKUP(A2062,入力ファイル!B:T,15,FALSE))</f>
        <v>0</v>
      </c>
      <c r="I2062" t="str">
        <f>IFERROR(VLOOKUP(A2062,subject_ids!A:B,2,FALSE),"")</f>
        <v/>
      </c>
      <c r="J2062">
        <f>IF(A2062=0,0,VLOOKUP(A2062,入力ファイル!B:T,17,FALSE))</f>
        <v>0</v>
      </c>
      <c r="K2062">
        <f>IF(A2062=0,0,VLOOKUP(A2062,入力ファイル!B:T,19,FALSE))</f>
        <v>0</v>
      </c>
    </row>
    <row r="2063" spans="1:11">
      <c r="A2063">
        <f>filter_input!E2063</f>
        <v>0</v>
      </c>
      <c r="B2063">
        <f>IF(A2063=0,0,VLOOKUP(A2063,入力ファイル!B:T,3,FALSE))</f>
        <v>0</v>
      </c>
      <c r="C2063" s="1" t="str">
        <f>IF(A2063=0,"",VLOOKUP(A2063,入力ファイル!B:T,4,FALSE))</f>
        <v/>
      </c>
      <c r="D2063" t="str">
        <f t="shared" si="64"/>
        <v/>
      </c>
      <c r="E2063" t="str">
        <f t="shared" si="65"/>
        <v/>
      </c>
      <c r="F2063">
        <f>IF(A2063=0,0,VLOOKUP(A2063,入力ファイル!B:T,5,FALSE))</f>
        <v>0</v>
      </c>
      <c r="G2063">
        <f>IF(A2063=0,0,VLOOKUP(VLOOKUP(A2063,入力ファイル!B:T,6,FALSE),vendors!A:E,5,FALSE))</f>
        <v>0</v>
      </c>
      <c r="H2063">
        <f>IF(A2063=0,0,VLOOKUP(A2063,入力ファイル!B:T,15,FALSE))</f>
        <v>0</v>
      </c>
      <c r="I2063" t="str">
        <f>IFERROR(VLOOKUP(A2063,subject_ids!A:B,2,FALSE),"")</f>
        <v/>
      </c>
      <c r="J2063">
        <f>IF(A2063=0,0,VLOOKUP(A2063,入力ファイル!B:T,17,FALSE))</f>
        <v>0</v>
      </c>
      <c r="K2063">
        <f>IF(A2063=0,0,VLOOKUP(A2063,入力ファイル!B:T,19,FALSE))</f>
        <v>0</v>
      </c>
    </row>
    <row r="2064" spans="1:11">
      <c r="A2064">
        <f>filter_input!E2064</f>
        <v>0</v>
      </c>
      <c r="B2064">
        <f>IF(A2064=0,0,VLOOKUP(A2064,入力ファイル!B:T,3,FALSE))</f>
        <v>0</v>
      </c>
      <c r="C2064" s="1" t="str">
        <f>IF(A2064=0,"",VLOOKUP(A2064,入力ファイル!B:T,4,FALSE))</f>
        <v/>
      </c>
      <c r="D2064" t="str">
        <f t="shared" si="64"/>
        <v/>
      </c>
      <c r="E2064" t="str">
        <f t="shared" si="65"/>
        <v/>
      </c>
      <c r="F2064">
        <f>IF(A2064=0,0,VLOOKUP(A2064,入力ファイル!B:T,5,FALSE))</f>
        <v>0</v>
      </c>
      <c r="G2064">
        <f>IF(A2064=0,0,VLOOKUP(VLOOKUP(A2064,入力ファイル!B:T,6,FALSE),vendors!A:E,5,FALSE))</f>
        <v>0</v>
      </c>
      <c r="H2064">
        <f>IF(A2064=0,0,VLOOKUP(A2064,入力ファイル!B:T,15,FALSE))</f>
        <v>0</v>
      </c>
      <c r="I2064" t="str">
        <f>IFERROR(VLOOKUP(A2064,subject_ids!A:B,2,FALSE),"")</f>
        <v/>
      </c>
      <c r="J2064">
        <f>IF(A2064=0,0,VLOOKUP(A2064,入力ファイル!B:T,17,FALSE))</f>
        <v>0</v>
      </c>
      <c r="K2064">
        <f>IF(A2064=0,0,VLOOKUP(A2064,入力ファイル!B:T,19,FALSE))</f>
        <v>0</v>
      </c>
    </row>
    <row r="2065" spans="1:11">
      <c r="A2065">
        <f>filter_input!E2065</f>
        <v>0</v>
      </c>
      <c r="B2065">
        <f>IF(A2065=0,0,VLOOKUP(A2065,入力ファイル!B:T,3,FALSE))</f>
        <v>0</v>
      </c>
      <c r="C2065" s="1" t="str">
        <f>IF(A2065=0,"",VLOOKUP(A2065,入力ファイル!B:T,4,FALSE))</f>
        <v/>
      </c>
      <c r="D2065" t="str">
        <f t="shared" si="64"/>
        <v/>
      </c>
      <c r="E2065" t="str">
        <f t="shared" si="65"/>
        <v/>
      </c>
      <c r="F2065">
        <f>IF(A2065=0,0,VLOOKUP(A2065,入力ファイル!B:T,5,FALSE))</f>
        <v>0</v>
      </c>
      <c r="G2065">
        <f>IF(A2065=0,0,VLOOKUP(VLOOKUP(A2065,入力ファイル!B:T,6,FALSE),vendors!A:E,5,FALSE))</f>
        <v>0</v>
      </c>
      <c r="H2065">
        <f>IF(A2065=0,0,VLOOKUP(A2065,入力ファイル!B:T,15,FALSE))</f>
        <v>0</v>
      </c>
      <c r="I2065" t="str">
        <f>IFERROR(VLOOKUP(A2065,subject_ids!A:B,2,FALSE),"")</f>
        <v/>
      </c>
      <c r="J2065">
        <f>IF(A2065=0,0,VLOOKUP(A2065,入力ファイル!B:T,17,FALSE))</f>
        <v>0</v>
      </c>
      <c r="K2065">
        <f>IF(A2065=0,0,VLOOKUP(A2065,入力ファイル!B:T,19,FALSE))</f>
        <v>0</v>
      </c>
    </row>
    <row r="2066" spans="1:11">
      <c r="A2066">
        <f>filter_input!E2066</f>
        <v>0</v>
      </c>
      <c r="B2066">
        <f>IF(A2066=0,0,VLOOKUP(A2066,入力ファイル!B:T,3,FALSE))</f>
        <v>0</v>
      </c>
      <c r="C2066" s="1" t="str">
        <f>IF(A2066=0,"",VLOOKUP(A2066,入力ファイル!B:T,4,FALSE))</f>
        <v/>
      </c>
      <c r="D2066" t="str">
        <f t="shared" si="64"/>
        <v/>
      </c>
      <c r="E2066" t="str">
        <f t="shared" si="65"/>
        <v/>
      </c>
      <c r="F2066">
        <f>IF(A2066=0,0,VLOOKUP(A2066,入力ファイル!B:T,5,FALSE))</f>
        <v>0</v>
      </c>
      <c r="G2066">
        <f>IF(A2066=0,0,VLOOKUP(VLOOKUP(A2066,入力ファイル!B:T,6,FALSE),vendors!A:E,5,FALSE))</f>
        <v>0</v>
      </c>
      <c r="H2066">
        <f>IF(A2066=0,0,VLOOKUP(A2066,入力ファイル!B:T,15,FALSE))</f>
        <v>0</v>
      </c>
      <c r="I2066" t="str">
        <f>IFERROR(VLOOKUP(A2066,subject_ids!A:B,2,FALSE),"")</f>
        <v/>
      </c>
      <c r="J2066">
        <f>IF(A2066=0,0,VLOOKUP(A2066,入力ファイル!B:T,17,FALSE))</f>
        <v>0</v>
      </c>
      <c r="K2066">
        <f>IF(A2066=0,0,VLOOKUP(A2066,入力ファイル!B:T,19,FALSE))</f>
        <v>0</v>
      </c>
    </row>
    <row r="2067" spans="1:11">
      <c r="A2067">
        <f>filter_input!E2067</f>
        <v>0</v>
      </c>
      <c r="B2067">
        <f>IF(A2067=0,0,VLOOKUP(A2067,入力ファイル!B:T,3,FALSE))</f>
        <v>0</v>
      </c>
      <c r="C2067" s="1" t="str">
        <f>IF(A2067=0,"",VLOOKUP(A2067,入力ファイル!B:T,4,FALSE))</f>
        <v/>
      </c>
      <c r="D2067" t="str">
        <f t="shared" si="64"/>
        <v/>
      </c>
      <c r="E2067" t="str">
        <f t="shared" si="65"/>
        <v/>
      </c>
      <c r="F2067">
        <f>IF(A2067=0,0,VLOOKUP(A2067,入力ファイル!B:T,5,FALSE))</f>
        <v>0</v>
      </c>
      <c r="G2067">
        <f>IF(A2067=0,0,VLOOKUP(VLOOKUP(A2067,入力ファイル!B:T,6,FALSE),vendors!A:E,5,FALSE))</f>
        <v>0</v>
      </c>
      <c r="H2067">
        <f>IF(A2067=0,0,VLOOKUP(A2067,入力ファイル!B:T,15,FALSE))</f>
        <v>0</v>
      </c>
      <c r="I2067" t="str">
        <f>IFERROR(VLOOKUP(A2067,subject_ids!A:B,2,FALSE),"")</f>
        <v/>
      </c>
      <c r="J2067">
        <f>IF(A2067=0,0,VLOOKUP(A2067,入力ファイル!B:T,17,FALSE))</f>
        <v>0</v>
      </c>
      <c r="K2067">
        <f>IF(A2067=0,0,VLOOKUP(A2067,入力ファイル!B:T,19,FALSE))</f>
        <v>0</v>
      </c>
    </row>
    <row r="2068" spans="1:11">
      <c r="A2068">
        <f>filter_input!E2068</f>
        <v>0</v>
      </c>
      <c r="B2068">
        <f>IF(A2068=0,0,VLOOKUP(A2068,入力ファイル!B:T,3,FALSE))</f>
        <v>0</v>
      </c>
      <c r="C2068" s="1" t="str">
        <f>IF(A2068=0,"",VLOOKUP(A2068,入力ファイル!B:T,4,FALSE))</f>
        <v/>
      </c>
      <c r="D2068" t="str">
        <f t="shared" si="64"/>
        <v/>
      </c>
      <c r="E2068" t="str">
        <f t="shared" si="65"/>
        <v/>
      </c>
      <c r="F2068">
        <f>IF(A2068=0,0,VLOOKUP(A2068,入力ファイル!B:T,5,FALSE))</f>
        <v>0</v>
      </c>
      <c r="G2068">
        <f>IF(A2068=0,0,VLOOKUP(VLOOKUP(A2068,入力ファイル!B:T,6,FALSE),vendors!A:E,5,FALSE))</f>
        <v>0</v>
      </c>
      <c r="H2068">
        <f>IF(A2068=0,0,VLOOKUP(A2068,入力ファイル!B:T,15,FALSE))</f>
        <v>0</v>
      </c>
      <c r="I2068" t="str">
        <f>IFERROR(VLOOKUP(A2068,subject_ids!A:B,2,FALSE),"")</f>
        <v/>
      </c>
      <c r="J2068">
        <f>IF(A2068=0,0,VLOOKUP(A2068,入力ファイル!B:T,17,FALSE))</f>
        <v>0</v>
      </c>
      <c r="K2068">
        <f>IF(A2068=0,0,VLOOKUP(A2068,入力ファイル!B:T,19,FALSE))</f>
        <v>0</v>
      </c>
    </row>
    <row r="2069" spans="1:11">
      <c r="A2069">
        <f>filter_input!E2069</f>
        <v>0</v>
      </c>
      <c r="B2069">
        <f>IF(A2069=0,0,VLOOKUP(A2069,入力ファイル!B:T,3,FALSE))</f>
        <v>0</v>
      </c>
      <c r="C2069" s="1" t="str">
        <f>IF(A2069=0,"",VLOOKUP(A2069,入力ファイル!B:T,4,FALSE))</f>
        <v/>
      </c>
      <c r="D2069" t="str">
        <f t="shared" si="64"/>
        <v/>
      </c>
      <c r="E2069" t="str">
        <f t="shared" si="65"/>
        <v/>
      </c>
      <c r="F2069">
        <f>IF(A2069=0,0,VLOOKUP(A2069,入力ファイル!B:T,5,FALSE))</f>
        <v>0</v>
      </c>
      <c r="G2069">
        <f>IF(A2069=0,0,VLOOKUP(VLOOKUP(A2069,入力ファイル!B:T,6,FALSE),vendors!A:E,5,FALSE))</f>
        <v>0</v>
      </c>
      <c r="H2069">
        <f>IF(A2069=0,0,VLOOKUP(A2069,入力ファイル!B:T,15,FALSE))</f>
        <v>0</v>
      </c>
      <c r="I2069" t="str">
        <f>IFERROR(VLOOKUP(A2069,subject_ids!A:B,2,FALSE),"")</f>
        <v/>
      </c>
      <c r="J2069">
        <f>IF(A2069=0,0,VLOOKUP(A2069,入力ファイル!B:T,17,FALSE))</f>
        <v>0</v>
      </c>
      <c r="K2069">
        <f>IF(A2069=0,0,VLOOKUP(A2069,入力ファイル!B:T,19,FALSE))</f>
        <v>0</v>
      </c>
    </row>
    <row r="2070" spans="1:11">
      <c r="A2070">
        <f>filter_input!E2070</f>
        <v>0</v>
      </c>
      <c r="B2070">
        <f>IF(A2070=0,0,VLOOKUP(A2070,入力ファイル!B:T,3,FALSE))</f>
        <v>0</v>
      </c>
      <c r="C2070" s="1" t="str">
        <f>IF(A2070=0,"",VLOOKUP(A2070,入力ファイル!B:T,4,FALSE))</f>
        <v/>
      </c>
      <c r="D2070" t="str">
        <f t="shared" si="64"/>
        <v/>
      </c>
      <c r="E2070" t="str">
        <f t="shared" si="65"/>
        <v/>
      </c>
      <c r="F2070">
        <f>IF(A2070=0,0,VLOOKUP(A2070,入力ファイル!B:T,5,FALSE))</f>
        <v>0</v>
      </c>
      <c r="G2070">
        <f>IF(A2070=0,0,VLOOKUP(VLOOKUP(A2070,入力ファイル!B:T,6,FALSE),vendors!A:E,5,FALSE))</f>
        <v>0</v>
      </c>
      <c r="H2070">
        <f>IF(A2070=0,0,VLOOKUP(A2070,入力ファイル!B:T,15,FALSE))</f>
        <v>0</v>
      </c>
      <c r="I2070" t="str">
        <f>IFERROR(VLOOKUP(A2070,subject_ids!A:B,2,FALSE),"")</f>
        <v/>
      </c>
      <c r="J2070">
        <f>IF(A2070=0,0,VLOOKUP(A2070,入力ファイル!B:T,17,FALSE))</f>
        <v>0</v>
      </c>
      <c r="K2070">
        <f>IF(A2070=0,0,VLOOKUP(A2070,入力ファイル!B:T,19,FALSE))</f>
        <v>0</v>
      </c>
    </row>
    <row r="2071" spans="1:11">
      <c r="A2071">
        <f>filter_input!E2071</f>
        <v>0</v>
      </c>
      <c r="B2071">
        <f>IF(A2071=0,0,VLOOKUP(A2071,入力ファイル!B:T,3,FALSE))</f>
        <v>0</v>
      </c>
      <c r="C2071" s="1" t="str">
        <f>IF(A2071=0,"",VLOOKUP(A2071,入力ファイル!B:T,4,FALSE))</f>
        <v/>
      </c>
      <c r="D2071" t="str">
        <f t="shared" si="64"/>
        <v/>
      </c>
      <c r="E2071" t="str">
        <f t="shared" si="65"/>
        <v/>
      </c>
      <c r="F2071">
        <f>IF(A2071=0,0,VLOOKUP(A2071,入力ファイル!B:T,5,FALSE))</f>
        <v>0</v>
      </c>
      <c r="G2071">
        <f>IF(A2071=0,0,VLOOKUP(VLOOKUP(A2071,入力ファイル!B:T,6,FALSE),vendors!A:E,5,FALSE))</f>
        <v>0</v>
      </c>
      <c r="H2071">
        <f>IF(A2071=0,0,VLOOKUP(A2071,入力ファイル!B:T,15,FALSE))</f>
        <v>0</v>
      </c>
      <c r="I2071" t="str">
        <f>IFERROR(VLOOKUP(A2071,subject_ids!A:B,2,FALSE),"")</f>
        <v/>
      </c>
      <c r="J2071">
        <f>IF(A2071=0,0,VLOOKUP(A2071,入力ファイル!B:T,17,FALSE))</f>
        <v>0</v>
      </c>
      <c r="K2071">
        <f>IF(A2071=0,0,VLOOKUP(A2071,入力ファイル!B:T,19,FALSE))</f>
        <v>0</v>
      </c>
    </row>
    <row r="2072" spans="1:11">
      <c r="A2072">
        <f>filter_input!E2072</f>
        <v>0</v>
      </c>
      <c r="B2072">
        <f>IF(A2072=0,0,VLOOKUP(A2072,入力ファイル!B:T,3,FALSE))</f>
        <v>0</v>
      </c>
      <c r="C2072" s="1" t="str">
        <f>IF(A2072=0,"",VLOOKUP(A2072,入力ファイル!B:T,4,FALSE))</f>
        <v/>
      </c>
      <c r="D2072" t="str">
        <f t="shared" si="64"/>
        <v/>
      </c>
      <c r="E2072" t="str">
        <f t="shared" si="65"/>
        <v/>
      </c>
      <c r="F2072">
        <f>IF(A2072=0,0,VLOOKUP(A2072,入力ファイル!B:T,5,FALSE))</f>
        <v>0</v>
      </c>
      <c r="G2072">
        <f>IF(A2072=0,0,VLOOKUP(VLOOKUP(A2072,入力ファイル!B:T,6,FALSE),vendors!A:E,5,FALSE))</f>
        <v>0</v>
      </c>
      <c r="H2072">
        <f>IF(A2072=0,0,VLOOKUP(A2072,入力ファイル!B:T,15,FALSE))</f>
        <v>0</v>
      </c>
      <c r="I2072" t="str">
        <f>IFERROR(VLOOKUP(A2072,subject_ids!A:B,2,FALSE),"")</f>
        <v/>
      </c>
      <c r="J2072">
        <f>IF(A2072=0,0,VLOOKUP(A2072,入力ファイル!B:T,17,FALSE))</f>
        <v>0</v>
      </c>
      <c r="K2072">
        <f>IF(A2072=0,0,VLOOKUP(A2072,入力ファイル!B:T,19,FALSE))</f>
        <v>0</v>
      </c>
    </row>
    <row r="2073" spans="1:11">
      <c r="A2073">
        <f>filter_input!E2073</f>
        <v>0</v>
      </c>
      <c r="B2073">
        <f>IF(A2073=0,0,VLOOKUP(A2073,入力ファイル!B:T,3,FALSE))</f>
        <v>0</v>
      </c>
      <c r="C2073" s="1" t="str">
        <f>IF(A2073=0,"",VLOOKUP(A2073,入力ファイル!B:T,4,FALSE))</f>
        <v/>
      </c>
      <c r="D2073" t="str">
        <f t="shared" si="64"/>
        <v/>
      </c>
      <c r="E2073" t="str">
        <f t="shared" si="65"/>
        <v/>
      </c>
      <c r="F2073">
        <f>IF(A2073=0,0,VLOOKUP(A2073,入力ファイル!B:T,5,FALSE))</f>
        <v>0</v>
      </c>
      <c r="G2073">
        <f>IF(A2073=0,0,VLOOKUP(VLOOKUP(A2073,入力ファイル!B:T,6,FALSE),vendors!A:E,5,FALSE))</f>
        <v>0</v>
      </c>
      <c r="H2073">
        <f>IF(A2073=0,0,VLOOKUP(A2073,入力ファイル!B:T,15,FALSE))</f>
        <v>0</v>
      </c>
      <c r="I2073" t="str">
        <f>IFERROR(VLOOKUP(A2073,subject_ids!A:B,2,FALSE),"")</f>
        <v/>
      </c>
      <c r="J2073">
        <f>IF(A2073=0,0,VLOOKUP(A2073,入力ファイル!B:T,17,FALSE))</f>
        <v>0</v>
      </c>
      <c r="K2073">
        <f>IF(A2073=0,0,VLOOKUP(A2073,入力ファイル!B:T,19,FALSE))</f>
        <v>0</v>
      </c>
    </row>
    <row r="2074" spans="1:11">
      <c r="A2074">
        <f>filter_input!E2074</f>
        <v>0</v>
      </c>
      <c r="B2074">
        <f>IF(A2074=0,0,VLOOKUP(A2074,入力ファイル!B:T,3,FALSE))</f>
        <v>0</v>
      </c>
      <c r="C2074" s="1" t="str">
        <f>IF(A2074=0,"",VLOOKUP(A2074,入力ファイル!B:T,4,FALSE))</f>
        <v/>
      </c>
      <c r="D2074" t="str">
        <f t="shared" si="64"/>
        <v/>
      </c>
      <c r="E2074" t="str">
        <f t="shared" si="65"/>
        <v/>
      </c>
      <c r="F2074">
        <f>IF(A2074=0,0,VLOOKUP(A2074,入力ファイル!B:T,5,FALSE))</f>
        <v>0</v>
      </c>
      <c r="G2074">
        <f>IF(A2074=0,0,VLOOKUP(VLOOKUP(A2074,入力ファイル!B:T,6,FALSE),vendors!A:E,5,FALSE))</f>
        <v>0</v>
      </c>
      <c r="H2074">
        <f>IF(A2074=0,0,VLOOKUP(A2074,入力ファイル!B:T,15,FALSE))</f>
        <v>0</v>
      </c>
      <c r="I2074" t="str">
        <f>IFERROR(VLOOKUP(A2074,subject_ids!A:B,2,FALSE),"")</f>
        <v/>
      </c>
      <c r="J2074">
        <f>IF(A2074=0,0,VLOOKUP(A2074,入力ファイル!B:T,17,FALSE))</f>
        <v>0</v>
      </c>
      <c r="K2074">
        <f>IF(A2074=0,0,VLOOKUP(A2074,入力ファイル!B:T,19,FALSE))</f>
        <v>0</v>
      </c>
    </row>
    <row r="2075" spans="1:11">
      <c r="A2075">
        <f>filter_input!E2075</f>
        <v>0</v>
      </c>
      <c r="B2075">
        <f>IF(A2075=0,0,VLOOKUP(A2075,入力ファイル!B:T,3,FALSE))</f>
        <v>0</v>
      </c>
      <c r="C2075" s="1" t="str">
        <f>IF(A2075=0,"",VLOOKUP(A2075,入力ファイル!B:T,4,FALSE))</f>
        <v/>
      </c>
      <c r="D2075" t="str">
        <f t="shared" si="64"/>
        <v/>
      </c>
      <c r="E2075" t="str">
        <f t="shared" si="65"/>
        <v/>
      </c>
      <c r="F2075">
        <f>IF(A2075=0,0,VLOOKUP(A2075,入力ファイル!B:T,5,FALSE))</f>
        <v>0</v>
      </c>
      <c r="G2075">
        <f>IF(A2075=0,0,VLOOKUP(VLOOKUP(A2075,入力ファイル!B:T,6,FALSE),vendors!A:E,5,FALSE))</f>
        <v>0</v>
      </c>
      <c r="H2075">
        <f>IF(A2075=0,0,VLOOKUP(A2075,入力ファイル!B:T,15,FALSE))</f>
        <v>0</v>
      </c>
      <c r="I2075" t="str">
        <f>IFERROR(VLOOKUP(A2075,subject_ids!A:B,2,FALSE),"")</f>
        <v/>
      </c>
      <c r="J2075">
        <f>IF(A2075=0,0,VLOOKUP(A2075,入力ファイル!B:T,17,FALSE))</f>
        <v>0</v>
      </c>
      <c r="K2075">
        <f>IF(A2075=0,0,VLOOKUP(A2075,入力ファイル!B:T,19,FALSE))</f>
        <v>0</v>
      </c>
    </row>
    <row r="2076" spans="1:11">
      <c r="A2076">
        <f>filter_input!E2076</f>
        <v>0</v>
      </c>
      <c r="B2076">
        <f>IF(A2076=0,0,VLOOKUP(A2076,入力ファイル!B:T,3,FALSE))</f>
        <v>0</v>
      </c>
      <c r="C2076" s="1" t="str">
        <f>IF(A2076=0,"",VLOOKUP(A2076,入力ファイル!B:T,4,FALSE))</f>
        <v/>
      </c>
      <c r="D2076" t="str">
        <f t="shared" si="64"/>
        <v/>
      </c>
      <c r="E2076" t="str">
        <f t="shared" si="65"/>
        <v/>
      </c>
      <c r="F2076">
        <f>IF(A2076=0,0,VLOOKUP(A2076,入力ファイル!B:T,5,FALSE))</f>
        <v>0</v>
      </c>
      <c r="G2076">
        <f>IF(A2076=0,0,VLOOKUP(VLOOKUP(A2076,入力ファイル!B:T,6,FALSE),vendors!A:E,5,FALSE))</f>
        <v>0</v>
      </c>
      <c r="H2076">
        <f>IF(A2076=0,0,VLOOKUP(A2076,入力ファイル!B:T,15,FALSE))</f>
        <v>0</v>
      </c>
      <c r="I2076" t="str">
        <f>IFERROR(VLOOKUP(A2076,subject_ids!A:B,2,FALSE),"")</f>
        <v/>
      </c>
      <c r="J2076">
        <f>IF(A2076=0,0,VLOOKUP(A2076,入力ファイル!B:T,17,FALSE))</f>
        <v>0</v>
      </c>
      <c r="K2076">
        <f>IF(A2076=0,0,VLOOKUP(A2076,入力ファイル!B:T,19,FALSE))</f>
        <v>0</v>
      </c>
    </row>
    <row r="2077" spans="1:11">
      <c r="A2077">
        <f>filter_input!E2077</f>
        <v>0</v>
      </c>
      <c r="B2077">
        <f>IF(A2077=0,0,VLOOKUP(A2077,入力ファイル!B:T,3,FALSE))</f>
        <v>0</v>
      </c>
      <c r="C2077" s="1" t="str">
        <f>IF(A2077=0,"",VLOOKUP(A2077,入力ファイル!B:T,4,FALSE))</f>
        <v/>
      </c>
      <c r="D2077" t="str">
        <f t="shared" si="64"/>
        <v/>
      </c>
      <c r="E2077" t="str">
        <f t="shared" si="65"/>
        <v/>
      </c>
      <c r="F2077">
        <f>IF(A2077=0,0,VLOOKUP(A2077,入力ファイル!B:T,5,FALSE))</f>
        <v>0</v>
      </c>
      <c r="G2077">
        <f>IF(A2077=0,0,VLOOKUP(VLOOKUP(A2077,入力ファイル!B:T,6,FALSE),vendors!A:E,5,FALSE))</f>
        <v>0</v>
      </c>
      <c r="H2077">
        <f>IF(A2077=0,0,VLOOKUP(A2077,入力ファイル!B:T,15,FALSE))</f>
        <v>0</v>
      </c>
      <c r="I2077" t="str">
        <f>IFERROR(VLOOKUP(A2077,subject_ids!A:B,2,FALSE),"")</f>
        <v/>
      </c>
      <c r="J2077">
        <f>IF(A2077=0,0,VLOOKUP(A2077,入力ファイル!B:T,17,FALSE))</f>
        <v>0</v>
      </c>
      <c r="K2077">
        <f>IF(A2077=0,0,VLOOKUP(A2077,入力ファイル!B:T,19,FALSE))</f>
        <v>0</v>
      </c>
    </row>
    <row r="2078" spans="1:11">
      <c r="A2078">
        <f>filter_input!E2078</f>
        <v>0</v>
      </c>
      <c r="B2078">
        <f>IF(A2078=0,0,VLOOKUP(A2078,入力ファイル!B:T,3,FALSE))</f>
        <v>0</v>
      </c>
      <c r="C2078" s="1" t="str">
        <f>IF(A2078=0,"",VLOOKUP(A2078,入力ファイル!B:T,4,FALSE))</f>
        <v/>
      </c>
      <c r="D2078" t="str">
        <f t="shared" si="64"/>
        <v/>
      </c>
      <c r="E2078" t="str">
        <f t="shared" si="65"/>
        <v/>
      </c>
      <c r="F2078">
        <f>IF(A2078=0,0,VLOOKUP(A2078,入力ファイル!B:T,5,FALSE))</f>
        <v>0</v>
      </c>
      <c r="G2078">
        <f>IF(A2078=0,0,VLOOKUP(VLOOKUP(A2078,入力ファイル!B:T,6,FALSE),vendors!A:E,5,FALSE))</f>
        <v>0</v>
      </c>
      <c r="H2078">
        <f>IF(A2078=0,0,VLOOKUP(A2078,入力ファイル!B:T,15,FALSE))</f>
        <v>0</v>
      </c>
      <c r="I2078" t="str">
        <f>IFERROR(VLOOKUP(A2078,subject_ids!A:B,2,FALSE),"")</f>
        <v/>
      </c>
      <c r="J2078">
        <f>IF(A2078=0,0,VLOOKUP(A2078,入力ファイル!B:T,17,FALSE))</f>
        <v>0</v>
      </c>
      <c r="K2078">
        <f>IF(A2078=0,0,VLOOKUP(A2078,入力ファイル!B:T,19,FALSE))</f>
        <v>0</v>
      </c>
    </row>
    <row r="2079" spans="1:11">
      <c r="A2079">
        <f>filter_input!E2079</f>
        <v>0</v>
      </c>
      <c r="B2079">
        <f>IF(A2079=0,0,VLOOKUP(A2079,入力ファイル!B:T,3,FALSE))</f>
        <v>0</v>
      </c>
      <c r="C2079" s="1" t="str">
        <f>IF(A2079=0,"",VLOOKUP(A2079,入力ファイル!B:T,4,FALSE))</f>
        <v/>
      </c>
      <c r="D2079" t="str">
        <f t="shared" si="64"/>
        <v/>
      </c>
      <c r="E2079" t="str">
        <f t="shared" si="65"/>
        <v/>
      </c>
      <c r="F2079">
        <f>IF(A2079=0,0,VLOOKUP(A2079,入力ファイル!B:T,5,FALSE))</f>
        <v>0</v>
      </c>
      <c r="G2079">
        <f>IF(A2079=0,0,VLOOKUP(VLOOKUP(A2079,入力ファイル!B:T,6,FALSE),vendors!A:E,5,FALSE))</f>
        <v>0</v>
      </c>
      <c r="H2079">
        <f>IF(A2079=0,0,VLOOKUP(A2079,入力ファイル!B:T,15,FALSE))</f>
        <v>0</v>
      </c>
      <c r="I2079" t="str">
        <f>IFERROR(VLOOKUP(A2079,subject_ids!A:B,2,FALSE),"")</f>
        <v/>
      </c>
      <c r="J2079">
        <f>IF(A2079=0,0,VLOOKUP(A2079,入力ファイル!B:T,17,FALSE))</f>
        <v>0</v>
      </c>
      <c r="K2079">
        <f>IF(A2079=0,0,VLOOKUP(A2079,入力ファイル!B:T,19,FALSE))</f>
        <v>0</v>
      </c>
    </row>
    <row r="2080" spans="1:11">
      <c r="A2080">
        <f>filter_input!E2080</f>
        <v>0</v>
      </c>
      <c r="B2080">
        <f>IF(A2080=0,0,VLOOKUP(A2080,入力ファイル!B:T,3,FALSE))</f>
        <v>0</v>
      </c>
      <c r="C2080" s="1" t="str">
        <f>IF(A2080=0,"",VLOOKUP(A2080,入力ファイル!B:T,4,FALSE))</f>
        <v/>
      </c>
      <c r="D2080" t="str">
        <f t="shared" si="64"/>
        <v/>
      </c>
      <c r="E2080" t="str">
        <f t="shared" si="65"/>
        <v/>
      </c>
      <c r="F2080">
        <f>IF(A2080=0,0,VLOOKUP(A2080,入力ファイル!B:T,5,FALSE))</f>
        <v>0</v>
      </c>
      <c r="G2080">
        <f>IF(A2080=0,0,VLOOKUP(VLOOKUP(A2080,入力ファイル!B:T,6,FALSE),vendors!A:E,5,FALSE))</f>
        <v>0</v>
      </c>
      <c r="H2080">
        <f>IF(A2080=0,0,VLOOKUP(A2080,入力ファイル!B:T,15,FALSE))</f>
        <v>0</v>
      </c>
      <c r="I2080" t="str">
        <f>IFERROR(VLOOKUP(A2080,subject_ids!A:B,2,FALSE),"")</f>
        <v/>
      </c>
      <c r="J2080">
        <f>IF(A2080=0,0,VLOOKUP(A2080,入力ファイル!B:T,17,FALSE))</f>
        <v>0</v>
      </c>
      <c r="K2080">
        <f>IF(A2080=0,0,VLOOKUP(A2080,入力ファイル!B:T,19,FALSE))</f>
        <v>0</v>
      </c>
    </row>
    <row r="2081" spans="1:11">
      <c r="A2081">
        <f>filter_input!E2081</f>
        <v>0</v>
      </c>
      <c r="B2081">
        <f>IF(A2081=0,0,VLOOKUP(A2081,入力ファイル!B:T,3,FALSE))</f>
        <v>0</v>
      </c>
      <c r="C2081" s="1" t="str">
        <f>IF(A2081=0,"",VLOOKUP(A2081,入力ファイル!B:T,4,FALSE))</f>
        <v/>
      </c>
      <c r="D2081" t="str">
        <f t="shared" si="64"/>
        <v/>
      </c>
      <c r="E2081" t="str">
        <f t="shared" si="65"/>
        <v/>
      </c>
      <c r="F2081">
        <f>IF(A2081=0,0,VLOOKUP(A2081,入力ファイル!B:T,5,FALSE))</f>
        <v>0</v>
      </c>
      <c r="G2081">
        <f>IF(A2081=0,0,VLOOKUP(VLOOKUP(A2081,入力ファイル!B:T,6,FALSE),vendors!A:E,5,FALSE))</f>
        <v>0</v>
      </c>
      <c r="H2081">
        <f>IF(A2081=0,0,VLOOKUP(A2081,入力ファイル!B:T,15,FALSE))</f>
        <v>0</v>
      </c>
      <c r="I2081" t="str">
        <f>IFERROR(VLOOKUP(A2081,subject_ids!A:B,2,FALSE),"")</f>
        <v/>
      </c>
      <c r="J2081">
        <f>IF(A2081=0,0,VLOOKUP(A2081,入力ファイル!B:T,17,FALSE))</f>
        <v>0</v>
      </c>
      <c r="K2081">
        <f>IF(A2081=0,0,VLOOKUP(A2081,入力ファイル!B:T,19,FALSE))</f>
        <v>0</v>
      </c>
    </row>
    <row r="2082" spans="1:11">
      <c r="A2082">
        <f>filter_input!E2082</f>
        <v>0</v>
      </c>
      <c r="B2082">
        <f>IF(A2082=0,0,VLOOKUP(A2082,入力ファイル!B:T,3,FALSE))</f>
        <v>0</v>
      </c>
      <c r="C2082" s="1" t="str">
        <f>IF(A2082=0,"",VLOOKUP(A2082,入力ファイル!B:T,4,FALSE))</f>
        <v/>
      </c>
      <c r="D2082" t="str">
        <f t="shared" si="64"/>
        <v/>
      </c>
      <c r="E2082" t="str">
        <f t="shared" si="65"/>
        <v/>
      </c>
      <c r="F2082">
        <f>IF(A2082=0,0,VLOOKUP(A2082,入力ファイル!B:T,5,FALSE))</f>
        <v>0</v>
      </c>
      <c r="G2082">
        <f>IF(A2082=0,0,VLOOKUP(VLOOKUP(A2082,入力ファイル!B:T,6,FALSE),vendors!A:E,5,FALSE))</f>
        <v>0</v>
      </c>
      <c r="H2082">
        <f>IF(A2082=0,0,VLOOKUP(A2082,入力ファイル!B:T,15,FALSE))</f>
        <v>0</v>
      </c>
      <c r="I2082" t="str">
        <f>IFERROR(VLOOKUP(A2082,subject_ids!A:B,2,FALSE),"")</f>
        <v/>
      </c>
      <c r="J2082">
        <f>IF(A2082=0,0,VLOOKUP(A2082,入力ファイル!B:T,17,FALSE))</f>
        <v>0</v>
      </c>
      <c r="K2082">
        <f>IF(A2082=0,0,VLOOKUP(A2082,入力ファイル!B:T,19,FALSE))</f>
        <v>0</v>
      </c>
    </row>
    <row r="2083" spans="1:11">
      <c r="A2083">
        <f>filter_input!E2083</f>
        <v>0</v>
      </c>
      <c r="B2083">
        <f>IF(A2083=0,0,VLOOKUP(A2083,入力ファイル!B:T,3,FALSE))</f>
        <v>0</v>
      </c>
      <c r="C2083" s="1" t="str">
        <f>IF(A2083=0,"",VLOOKUP(A2083,入力ファイル!B:T,4,FALSE))</f>
        <v/>
      </c>
      <c r="D2083" t="str">
        <f t="shared" si="64"/>
        <v/>
      </c>
      <c r="E2083" t="str">
        <f t="shared" si="65"/>
        <v/>
      </c>
      <c r="F2083">
        <f>IF(A2083=0,0,VLOOKUP(A2083,入力ファイル!B:T,5,FALSE))</f>
        <v>0</v>
      </c>
      <c r="G2083">
        <f>IF(A2083=0,0,VLOOKUP(VLOOKUP(A2083,入力ファイル!B:T,6,FALSE),vendors!A:E,5,FALSE))</f>
        <v>0</v>
      </c>
      <c r="H2083">
        <f>IF(A2083=0,0,VLOOKUP(A2083,入力ファイル!B:T,15,FALSE))</f>
        <v>0</v>
      </c>
      <c r="I2083" t="str">
        <f>IFERROR(VLOOKUP(A2083,subject_ids!A:B,2,FALSE),"")</f>
        <v/>
      </c>
      <c r="J2083">
        <f>IF(A2083=0,0,VLOOKUP(A2083,入力ファイル!B:T,17,FALSE))</f>
        <v>0</v>
      </c>
      <c r="K2083">
        <f>IF(A2083=0,0,VLOOKUP(A2083,入力ファイル!B:T,19,FALSE))</f>
        <v>0</v>
      </c>
    </row>
    <row r="2084" spans="1:11">
      <c r="A2084">
        <f>filter_input!E2084</f>
        <v>0</v>
      </c>
      <c r="B2084">
        <f>IF(A2084=0,0,VLOOKUP(A2084,入力ファイル!B:T,3,FALSE))</f>
        <v>0</v>
      </c>
      <c r="C2084" s="1" t="str">
        <f>IF(A2084=0,"",VLOOKUP(A2084,入力ファイル!B:T,4,FALSE))</f>
        <v/>
      </c>
      <c r="D2084" t="str">
        <f t="shared" si="64"/>
        <v/>
      </c>
      <c r="E2084" t="str">
        <f t="shared" si="65"/>
        <v/>
      </c>
      <c r="F2084">
        <f>IF(A2084=0,0,VLOOKUP(A2084,入力ファイル!B:T,5,FALSE))</f>
        <v>0</v>
      </c>
      <c r="G2084">
        <f>IF(A2084=0,0,VLOOKUP(VLOOKUP(A2084,入力ファイル!B:T,6,FALSE),vendors!A:E,5,FALSE))</f>
        <v>0</v>
      </c>
      <c r="H2084">
        <f>IF(A2084=0,0,VLOOKUP(A2084,入力ファイル!B:T,15,FALSE))</f>
        <v>0</v>
      </c>
      <c r="I2084" t="str">
        <f>IFERROR(VLOOKUP(A2084,subject_ids!A:B,2,FALSE),"")</f>
        <v/>
      </c>
      <c r="J2084">
        <f>IF(A2084=0,0,VLOOKUP(A2084,入力ファイル!B:T,17,FALSE))</f>
        <v>0</v>
      </c>
      <c r="K2084">
        <f>IF(A2084=0,0,VLOOKUP(A2084,入力ファイル!B:T,19,FALSE))</f>
        <v>0</v>
      </c>
    </row>
    <row r="2085" spans="1:11">
      <c r="A2085">
        <f>filter_input!E2085</f>
        <v>0</v>
      </c>
      <c r="B2085">
        <f>IF(A2085=0,0,VLOOKUP(A2085,入力ファイル!B:T,3,FALSE))</f>
        <v>0</v>
      </c>
      <c r="C2085" s="1" t="str">
        <f>IF(A2085=0,"",VLOOKUP(A2085,入力ファイル!B:T,4,FALSE))</f>
        <v/>
      </c>
      <c r="D2085" t="str">
        <f t="shared" si="64"/>
        <v/>
      </c>
      <c r="E2085" t="str">
        <f t="shared" si="65"/>
        <v/>
      </c>
      <c r="F2085">
        <f>IF(A2085=0,0,VLOOKUP(A2085,入力ファイル!B:T,5,FALSE))</f>
        <v>0</v>
      </c>
      <c r="G2085">
        <f>IF(A2085=0,0,VLOOKUP(VLOOKUP(A2085,入力ファイル!B:T,6,FALSE),vendors!A:E,5,FALSE))</f>
        <v>0</v>
      </c>
      <c r="H2085">
        <f>IF(A2085=0,0,VLOOKUP(A2085,入力ファイル!B:T,15,FALSE))</f>
        <v>0</v>
      </c>
      <c r="I2085" t="str">
        <f>IFERROR(VLOOKUP(A2085,subject_ids!A:B,2,FALSE),"")</f>
        <v/>
      </c>
      <c r="J2085">
        <f>IF(A2085=0,0,VLOOKUP(A2085,入力ファイル!B:T,17,FALSE))</f>
        <v>0</v>
      </c>
      <c r="K2085">
        <f>IF(A2085=0,0,VLOOKUP(A2085,入力ファイル!B:T,19,FALSE))</f>
        <v>0</v>
      </c>
    </row>
    <row r="2086" spans="1:11">
      <c r="A2086">
        <f>filter_input!E2086</f>
        <v>0</v>
      </c>
      <c r="B2086">
        <f>IF(A2086=0,0,VLOOKUP(A2086,入力ファイル!B:T,3,FALSE))</f>
        <v>0</v>
      </c>
      <c r="C2086" s="1" t="str">
        <f>IF(A2086=0,"",VLOOKUP(A2086,入力ファイル!B:T,4,FALSE))</f>
        <v/>
      </c>
      <c r="D2086" t="str">
        <f t="shared" si="64"/>
        <v/>
      </c>
      <c r="E2086" t="str">
        <f t="shared" si="65"/>
        <v/>
      </c>
      <c r="F2086">
        <f>IF(A2086=0,0,VLOOKUP(A2086,入力ファイル!B:T,5,FALSE))</f>
        <v>0</v>
      </c>
      <c r="G2086">
        <f>IF(A2086=0,0,VLOOKUP(VLOOKUP(A2086,入力ファイル!B:T,6,FALSE),vendors!A:E,5,FALSE))</f>
        <v>0</v>
      </c>
      <c r="H2086">
        <f>IF(A2086=0,0,VLOOKUP(A2086,入力ファイル!B:T,15,FALSE))</f>
        <v>0</v>
      </c>
      <c r="I2086" t="str">
        <f>IFERROR(VLOOKUP(A2086,subject_ids!A:B,2,FALSE),"")</f>
        <v/>
      </c>
      <c r="J2086">
        <f>IF(A2086=0,0,VLOOKUP(A2086,入力ファイル!B:T,17,FALSE))</f>
        <v>0</v>
      </c>
      <c r="K2086">
        <f>IF(A2086=0,0,VLOOKUP(A2086,入力ファイル!B:T,19,FALSE))</f>
        <v>0</v>
      </c>
    </row>
    <row r="2087" spans="1:11">
      <c r="A2087">
        <f>filter_input!E2087</f>
        <v>0</v>
      </c>
      <c r="B2087">
        <f>IF(A2087=0,0,VLOOKUP(A2087,入力ファイル!B:T,3,FALSE))</f>
        <v>0</v>
      </c>
      <c r="C2087" s="1" t="str">
        <f>IF(A2087=0,"",VLOOKUP(A2087,入力ファイル!B:T,4,FALSE))</f>
        <v/>
      </c>
      <c r="D2087" t="str">
        <f t="shared" si="64"/>
        <v/>
      </c>
      <c r="E2087" t="str">
        <f t="shared" si="65"/>
        <v/>
      </c>
      <c r="F2087">
        <f>IF(A2087=0,0,VLOOKUP(A2087,入力ファイル!B:T,5,FALSE))</f>
        <v>0</v>
      </c>
      <c r="G2087">
        <f>IF(A2087=0,0,VLOOKUP(VLOOKUP(A2087,入力ファイル!B:T,6,FALSE),vendors!A:E,5,FALSE))</f>
        <v>0</v>
      </c>
      <c r="H2087">
        <f>IF(A2087=0,0,VLOOKUP(A2087,入力ファイル!B:T,15,FALSE))</f>
        <v>0</v>
      </c>
      <c r="I2087" t="str">
        <f>IFERROR(VLOOKUP(A2087,subject_ids!A:B,2,FALSE),"")</f>
        <v/>
      </c>
      <c r="J2087">
        <f>IF(A2087=0,0,VLOOKUP(A2087,入力ファイル!B:T,17,FALSE))</f>
        <v>0</v>
      </c>
      <c r="K2087">
        <f>IF(A2087=0,0,VLOOKUP(A2087,入力ファイル!B:T,19,FALSE))</f>
        <v>0</v>
      </c>
    </row>
    <row r="2088" spans="1:11">
      <c r="A2088">
        <f>filter_input!E2088</f>
        <v>0</v>
      </c>
      <c r="B2088">
        <f>IF(A2088=0,0,VLOOKUP(A2088,入力ファイル!B:T,3,FALSE))</f>
        <v>0</v>
      </c>
      <c r="C2088" s="1" t="str">
        <f>IF(A2088=0,"",VLOOKUP(A2088,入力ファイル!B:T,4,FALSE))</f>
        <v/>
      </c>
      <c r="D2088" t="str">
        <f t="shared" si="64"/>
        <v/>
      </c>
      <c r="E2088" t="str">
        <f t="shared" si="65"/>
        <v/>
      </c>
      <c r="F2088">
        <f>IF(A2088=0,0,VLOOKUP(A2088,入力ファイル!B:T,5,FALSE))</f>
        <v>0</v>
      </c>
      <c r="G2088">
        <f>IF(A2088=0,0,VLOOKUP(VLOOKUP(A2088,入力ファイル!B:T,6,FALSE),vendors!A:E,5,FALSE))</f>
        <v>0</v>
      </c>
      <c r="H2088">
        <f>IF(A2088=0,0,VLOOKUP(A2088,入力ファイル!B:T,15,FALSE))</f>
        <v>0</v>
      </c>
      <c r="I2088" t="str">
        <f>IFERROR(VLOOKUP(A2088,subject_ids!A:B,2,FALSE),"")</f>
        <v/>
      </c>
      <c r="J2088">
        <f>IF(A2088=0,0,VLOOKUP(A2088,入力ファイル!B:T,17,FALSE))</f>
        <v>0</v>
      </c>
      <c r="K2088">
        <f>IF(A2088=0,0,VLOOKUP(A2088,入力ファイル!B:T,19,FALSE))</f>
        <v>0</v>
      </c>
    </row>
    <row r="2089" spans="1:11">
      <c r="A2089">
        <f>filter_input!E2089</f>
        <v>0</v>
      </c>
      <c r="B2089">
        <f>IF(A2089=0,0,VLOOKUP(A2089,入力ファイル!B:T,3,FALSE))</f>
        <v>0</v>
      </c>
      <c r="C2089" s="1" t="str">
        <f>IF(A2089=0,"",VLOOKUP(A2089,入力ファイル!B:T,4,FALSE))</f>
        <v/>
      </c>
      <c r="D2089" t="str">
        <f t="shared" si="64"/>
        <v/>
      </c>
      <c r="E2089" t="str">
        <f t="shared" si="65"/>
        <v/>
      </c>
      <c r="F2089">
        <f>IF(A2089=0,0,VLOOKUP(A2089,入力ファイル!B:T,5,FALSE))</f>
        <v>0</v>
      </c>
      <c r="G2089">
        <f>IF(A2089=0,0,VLOOKUP(VLOOKUP(A2089,入力ファイル!B:T,6,FALSE),vendors!A:E,5,FALSE))</f>
        <v>0</v>
      </c>
      <c r="H2089">
        <f>IF(A2089=0,0,VLOOKUP(A2089,入力ファイル!B:T,15,FALSE))</f>
        <v>0</v>
      </c>
      <c r="I2089" t="str">
        <f>IFERROR(VLOOKUP(A2089,subject_ids!A:B,2,FALSE),"")</f>
        <v/>
      </c>
      <c r="J2089">
        <f>IF(A2089=0,0,VLOOKUP(A2089,入力ファイル!B:T,17,FALSE))</f>
        <v>0</v>
      </c>
      <c r="K2089">
        <f>IF(A2089=0,0,VLOOKUP(A2089,入力ファイル!B:T,19,FALSE))</f>
        <v>0</v>
      </c>
    </row>
    <row r="2090" spans="1:11">
      <c r="A2090">
        <f>filter_input!E2090</f>
        <v>0</v>
      </c>
      <c r="B2090">
        <f>IF(A2090=0,0,VLOOKUP(A2090,入力ファイル!B:T,3,FALSE))</f>
        <v>0</v>
      </c>
      <c r="C2090" s="1" t="str">
        <f>IF(A2090=0,"",VLOOKUP(A2090,入力ファイル!B:T,4,FALSE))</f>
        <v/>
      </c>
      <c r="D2090" t="str">
        <f t="shared" si="64"/>
        <v/>
      </c>
      <c r="E2090" t="str">
        <f t="shared" si="65"/>
        <v/>
      </c>
      <c r="F2090">
        <f>IF(A2090=0,0,VLOOKUP(A2090,入力ファイル!B:T,5,FALSE))</f>
        <v>0</v>
      </c>
      <c r="G2090">
        <f>IF(A2090=0,0,VLOOKUP(VLOOKUP(A2090,入力ファイル!B:T,6,FALSE),vendors!A:E,5,FALSE))</f>
        <v>0</v>
      </c>
      <c r="H2090">
        <f>IF(A2090=0,0,VLOOKUP(A2090,入力ファイル!B:T,15,FALSE))</f>
        <v>0</v>
      </c>
      <c r="I2090" t="str">
        <f>IFERROR(VLOOKUP(A2090,subject_ids!A:B,2,FALSE),"")</f>
        <v/>
      </c>
      <c r="J2090">
        <f>IF(A2090=0,0,VLOOKUP(A2090,入力ファイル!B:T,17,FALSE))</f>
        <v>0</v>
      </c>
      <c r="K2090">
        <f>IF(A2090=0,0,VLOOKUP(A2090,入力ファイル!B:T,19,FALSE))</f>
        <v>0</v>
      </c>
    </row>
    <row r="2091" spans="1:11">
      <c r="A2091">
        <f>filter_input!E2091</f>
        <v>0</v>
      </c>
      <c r="B2091">
        <f>IF(A2091=0,0,VLOOKUP(A2091,入力ファイル!B:T,3,FALSE))</f>
        <v>0</v>
      </c>
      <c r="C2091" s="1" t="str">
        <f>IF(A2091=0,"",VLOOKUP(A2091,入力ファイル!B:T,4,FALSE))</f>
        <v/>
      </c>
      <c r="D2091" t="str">
        <f t="shared" si="64"/>
        <v/>
      </c>
      <c r="E2091" t="str">
        <f t="shared" si="65"/>
        <v/>
      </c>
      <c r="F2091">
        <f>IF(A2091=0,0,VLOOKUP(A2091,入力ファイル!B:T,5,FALSE))</f>
        <v>0</v>
      </c>
      <c r="G2091">
        <f>IF(A2091=0,0,VLOOKUP(VLOOKUP(A2091,入力ファイル!B:T,6,FALSE),vendors!A:E,5,FALSE))</f>
        <v>0</v>
      </c>
      <c r="H2091">
        <f>IF(A2091=0,0,VLOOKUP(A2091,入力ファイル!B:T,15,FALSE))</f>
        <v>0</v>
      </c>
      <c r="I2091" t="str">
        <f>IFERROR(VLOOKUP(A2091,subject_ids!A:B,2,FALSE),"")</f>
        <v/>
      </c>
      <c r="J2091">
        <f>IF(A2091=0,0,VLOOKUP(A2091,入力ファイル!B:T,17,FALSE))</f>
        <v>0</v>
      </c>
      <c r="K2091">
        <f>IF(A2091=0,0,VLOOKUP(A2091,入力ファイル!B:T,19,FALSE))</f>
        <v>0</v>
      </c>
    </row>
    <row r="2092" spans="1:11">
      <c r="A2092">
        <f>filter_input!E2092</f>
        <v>0</v>
      </c>
      <c r="B2092">
        <f>IF(A2092=0,0,VLOOKUP(A2092,入力ファイル!B:T,3,FALSE))</f>
        <v>0</v>
      </c>
      <c r="C2092" s="1" t="str">
        <f>IF(A2092=0,"",VLOOKUP(A2092,入力ファイル!B:T,4,FALSE))</f>
        <v/>
      </c>
      <c r="D2092" t="str">
        <f t="shared" si="64"/>
        <v/>
      </c>
      <c r="E2092" t="str">
        <f t="shared" si="65"/>
        <v/>
      </c>
      <c r="F2092">
        <f>IF(A2092=0,0,VLOOKUP(A2092,入力ファイル!B:T,5,FALSE))</f>
        <v>0</v>
      </c>
      <c r="G2092">
        <f>IF(A2092=0,0,VLOOKUP(VLOOKUP(A2092,入力ファイル!B:T,6,FALSE),vendors!A:E,5,FALSE))</f>
        <v>0</v>
      </c>
      <c r="H2092">
        <f>IF(A2092=0,0,VLOOKUP(A2092,入力ファイル!B:T,15,FALSE))</f>
        <v>0</v>
      </c>
      <c r="I2092" t="str">
        <f>IFERROR(VLOOKUP(A2092,subject_ids!A:B,2,FALSE),"")</f>
        <v/>
      </c>
      <c r="J2092">
        <f>IF(A2092=0,0,VLOOKUP(A2092,入力ファイル!B:T,17,FALSE))</f>
        <v>0</v>
      </c>
      <c r="K2092">
        <f>IF(A2092=0,0,VLOOKUP(A2092,入力ファイル!B:T,19,FALSE))</f>
        <v>0</v>
      </c>
    </row>
    <row r="2093" spans="1:11">
      <c r="A2093">
        <f>filter_input!E2093</f>
        <v>0</v>
      </c>
      <c r="B2093">
        <f>IF(A2093=0,0,VLOOKUP(A2093,入力ファイル!B:T,3,FALSE))</f>
        <v>0</v>
      </c>
      <c r="C2093" s="1" t="str">
        <f>IF(A2093=0,"",VLOOKUP(A2093,入力ファイル!B:T,4,FALSE))</f>
        <v/>
      </c>
      <c r="D2093" t="str">
        <f t="shared" si="64"/>
        <v/>
      </c>
      <c r="E2093" t="str">
        <f t="shared" si="65"/>
        <v/>
      </c>
      <c r="F2093">
        <f>IF(A2093=0,0,VLOOKUP(A2093,入力ファイル!B:T,5,FALSE))</f>
        <v>0</v>
      </c>
      <c r="G2093">
        <f>IF(A2093=0,0,VLOOKUP(VLOOKUP(A2093,入力ファイル!B:T,6,FALSE),vendors!A:E,5,FALSE))</f>
        <v>0</v>
      </c>
      <c r="H2093">
        <f>IF(A2093=0,0,VLOOKUP(A2093,入力ファイル!B:T,15,FALSE))</f>
        <v>0</v>
      </c>
      <c r="I2093" t="str">
        <f>IFERROR(VLOOKUP(A2093,subject_ids!A:B,2,FALSE),"")</f>
        <v/>
      </c>
      <c r="J2093">
        <f>IF(A2093=0,0,VLOOKUP(A2093,入力ファイル!B:T,17,FALSE))</f>
        <v>0</v>
      </c>
      <c r="K2093">
        <f>IF(A2093=0,0,VLOOKUP(A2093,入力ファイル!B:T,19,FALSE))</f>
        <v>0</v>
      </c>
    </row>
    <row r="2094" spans="1:11">
      <c r="A2094">
        <f>filter_input!E2094</f>
        <v>0</v>
      </c>
      <c r="B2094">
        <f>IF(A2094=0,0,VLOOKUP(A2094,入力ファイル!B:T,3,FALSE))</f>
        <v>0</v>
      </c>
      <c r="C2094" s="1" t="str">
        <f>IF(A2094=0,"",VLOOKUP(A2094,入力ファイル!B:T,4,FALSE))</f>
        <v/>
      </c>
      <c r="D2094" t="str">
        <f t="shared" si="64"/>
        <v/>
      </c>
      <c r="E2094" t="str">
        <f t="shared" si="65"/>
        <v/>
      </c>
      <c r="F2094">
        <f>IF(A2094=0,0,VLOOKUP(A2094,入力ファイル!B:T,5,FALSE))</f>
        <v>0</v>
      </c>
      <c r="G2094">
        <f>IF(A2094=0,0,VLOOKUP(VLOOKUP(A2094,入力ファイル!B:T,6,FALSE),vendors!A:E,5,FALSE))</f>
        <v>0</v>
      </c>
      <c r="H2094">
        <f>IF(A2094=0,0,VLOOKUP(A2094,入力ファイル!B:T,15,FALSE))</f>
        <v>0</v>
      </c>
      <c r="I2094" t="str">
        <f>IFERROR(VLOOKUP(A2094,subject_ids!A:B,2,FALSE),"")</f>
        <v/>
      </c>
      <c r="J2094">
        <f>IF(A2094=0,0,VLOOKUP(A2094,入力ファイル!B:T,17,FALSE))</f>
        <v>0</v>
      </c>
      <c r="K2094">
        <f>IF(A2094=0,0,VLOOKUP(A2094,入力ファイル!B:T,19,FALSE))</f>
        <v>0</v>
      </c>
    </row>
    <row r="2095" spans="1:11">
      <c r="A2095">
        <f>filter_input!E2095</f>
        <v>0</v>
      </c>
      <c r="B2095">
        <f>IF(A2095=0,0,VLOOKUP(A2095,入力ファイル!B:T,3,FALSE))</f>
        <v>0</v>
      </c>
      <c r="C2095" s="1" t="str">
        <f>IF(A2095=0,"",VLOOKUP(A2095,入力ファイル!B:T,4,FALSE))</f>
        <v/>
      </c>
      <c r="D2095" t="str">
        <f t="shared" si="64"/>
        <v/>
      </c>
      <c r="E2095" t="str">
        <f t="shared" si="65"/>
        <v/>
      </c>
      <c r="F2095">
        <f>IF(A2095=0,0,VLOOKUP(A2095,入力ファイル!B:T,5,FALSE))</f>
        <v>0</v>
      </c>
      <c r="G2095">
        <f>IF(A2095=0,0,VLOOKUP(VLOOKUP(A2095,入力ファイル!B:T,6,FALSE),vendors!A:E,5,FALSE))</f>
        <v>0</v>
      </c>
      <c r="H2095">
        <f>IF(A2095=0,0,VLOOKUP(A2095,入力ファイル!B:T,15,FALSE))</f>
        <v>0</v>
      </c>
      <c r="I2095" t="str">
        <f>IFERROR(VLOOKUP(A2095,subject_ids!A:B,2,FALSE),"")</f>
        <v/>
      </c>
      <c r="J2095">
        <f>IF(A2095=0,0,VLOOKUP(A2095,入力ファイル!B:T,17,FALSE))</f>
        <v>0</v>
      </c>
      <c r="K2095">
        <f>IF(A2095=0,0,VLOOKUP(A2095,入力ファイル!B:T,19,FALSE))</f>
        <v>0</v>
      </c>
    </row>
    <row r="2096" spans="1:11">
      <c r="A2096">
        <f>filter_input!E2096</f>
        <v>0</v>
      </c>
      <c r="B2096">
        <f>IF(A2096=0,0,VLOOKUP(A2096,入力ファイル!B:T,3,FALSE))</f>
        <v>0</v>
      </c>
      <c r="C2096" s="1" t="str">
        <f>IF(A2096=0,"",VLOOKUP(A2096,入力ファイル!B:T,4,FALSE))</f>
        <v/>
      </c>
      <c r="D2096" t="str">
        <f t="shared" si="64"/>
        <v/>
      </c>
      <c r="E2096" t="str">
        <f t="shared" si="65"/>
        <v/>
      </c>
      <c r="F2096">
        <f>IF(A2096=0,0,VLOOKUP(A2096,入力ファイル!B:T,5,FALSE))</f>
        <v>0</v>
      </c>
      <c r="G2096">
        <f>IF(A2096=0,0,VLOOKUP(VLOOKUP(A2096,入力ファイル!B:T,6,FALSE),vendors!A:E,5,FALSE))</f>
        <v>0</v>
      </c>
      <c r="H2096">
        <f>IF(A2096=0,0,VLOOKUP(A2096,入力ファイル!B:T,15,FALSE))</f>
        <v>0</v>
      </c>
      <c r="I2096" t="str">
        <f>IFERROR(VLOOKUP(A2096,subject_ids!A:B,2,FALSE),"")</f>
        <v/>
      </c>
      <c r="J2096">
        <f>IF(A2096=0,0,VLOOKUP(A2096,入力ファイル!B:T,17,FALSE))</f>
        <v>0</v>
      </c>
      <c r="K2096">
        <f>IF(A2096=0,0,VLOOKUP(A2096,入力ファイル!B:T,19,FALSE))</f>
        <v>0</v>
      </c>
    </row>
    <row r="2097" spans="1:11">
      <c r="A2097">
        <f>filter_input!E2097</f>
        <v>0</v>
      </c>
      <c r="B2097">
        <f>IF(A2097=0,0,VLOOKUP(A2097,入力ファイル!B:T,3,FALSE))</f>
        <v>0</v>
      </c>
      <c r="C2097" s="1" t="str">
        <f>IF(A2097=0,"",VLOOKUP(A2097,入力ファイル!B:T,4,FALSE))</f>
        <v/>
      </c>
      <c r="D2097" t="str">
        <f t="shared" si="64"/>
        <v/>
      </c>
      <c r="E2097" t="str">
        <f t="shared" si="65"/>
        <v/>
      </c>
      <c r="F2097">
        <f>IF(A2097=0,0,VLOOKUP(A2097,入力ファイル!B:T,5,FALSE))</f>
        <v>0</v>
      </c>
      <c r="G2097">
        <f>IF(A2097=0,0,VLOOKUP(VLOOKUP(A2097,入力ファイル!B:T,6,FALSE),vendors!A:E,5,FALSE))</f>
        <v>0</v>
      </c>
      <c r="H2097">
        <f>IF(A2097=0,0,VLOOKUP(A2097,入力ファイル!B:T,15,FALSE))</f>
        <v>0</v>
      </c>
      <c r="I2097" t="str">
        <f>IFERROR(VLOOKUP(A2097,subject_ids!A:B,2,FALSE),"")</f>
        <v/>
      </c>
      <c r="J2097">
        <f>IF(A2097=0,0,VLOOKUP(A2097,入力ファイル!B:T,17,FALSE))</f>
        <v>0</v>
      </c>
      <c r="K2097">
        <f>IF(A2097=0,0,VLOOKUP(A2097,入力ファイル!B:T,19,FALSE))</f>
        <v>0</v>
      </c>
    </row>
    <row r="2098" spans="1:11">
      <c r="A2098">
        <f>filter_input!E2098</f>
        <v>0</v>
      </c>
      <c r="B2098">
        <f>IF(A2098=0,0,VLOOKUP(A2098,入力ファイル!B:T,3,FALSE))</f>
        <v>0</v>
      </c>
      <c r="C2098" s="1" t="str">
        <f>IF(A2098=0,"",VLOOKUP(A2098,入力ファイル!B:T,4,FALSE))</f>
        <v/>
      </c>
      <c r="D2098" t="str">
        <f t="shared" si="64"/>
        <v/>
      </c>
      <c r="E2098" t="str">
        <f t="shared" si="65"/>
        <v/>
      </c>
      <c r="F2098">
        <f>IF(A2098=0,0,VLOOKUP(A2098,入力ファイル!B:T,5,FALSE))</f>
        <v>0</v>
      </c>
      <c r="G2098">
        <f>IF(A2098=0,0,VLOOKUP(VLOOKUP(A2098,入力ファイル!B:T,6,FALSE),vendors!A:E,5,FALSE))</f>
        <v>0</v>
      </c>
      <c r="H2098">
        <f>IF(A2098=0,0,VLOOKUP(A2098,入力ファイル!B:T,15,FALSE))</f>
        <v>0</v>
      </c>
      <c r="I2098" t="str">
        <f>IFERROR(VLOOKUP(A2098,subject_ids!A:B,2,FALSE),"")</f>
        <v/>
      </c>
      <c r="J2098">
        <f>IF(A2098=0,0,VLOOKUP(A2098,入力ファイル!B:T,17,FALSE))</f>
        <v>0</v>
      </c>
      <c r="K2098">
        <f>IF(A2098=0,0,VLOOKUP(A2098,入力ファイル!B:T,19,FALSE))</f>
        <v>0</v>
      </c>
    </row>
    <row r="2099" spans="1:11">
      <c r="A2099">
        <f>filter_input!E2099</f>
        <v>0</v>
      </c>
      <c r="B2099">
        <f>IF(A2099=0,0,VLOOKUP(A2099,入力ファイル!B:T,3,FALSE))</f>
        <v>0</v>
      </c>
      <c r="C2099" s="1" t="str">
        <f>IF(A2099=0,"",VLOOKUP(A2099,入力ファイル!B:T,4,FALSE))</f>
        <v/>
      </c>
      <c r="D2099" t="str">
        <f t="shared" si="64"/>
        <v/>
      </c>
      <c r="E2099" t="str">
        <f t="shared" si="65"/>
        <v/>
      </c>
      <c r="F2099">
        <f>IF(A2099=0,0,VLOOKUP(A2099,入力ファイル!B:T,5,FALSE))</f>
        <v>0</v>
      </c>
      <c r="G2099">
        <f>IF(A2099=0,0,VLOOKUP(VLOOKUP(A2099,入力ファイル!B:T,6,FALSE),vendors!A:E,5,FALSE))</f>
        <v>0</v>
      </c>
      <c r="H2099">
        <f>IF(A2099=0,0,VLOOKUP(A2099,入力ファイル!B:T,15,FALSE))</f>
        <v>0</v>
      </c>
      <c r="I2099" t="str">
        <f>IFERROR(VLOOKUP(A2099,subject_ids!A:B,2,FALSE),"")</f>
        <v/>
      </c>
      <c r="J2099">
        <f>IF(A2099=0,0,VLOOKUP(A2099,入力ファイル!B:T,17,FALSE))</f>
        <v>0</v>
      </c>
      <c r="K2099">
        <f>IF(A2099=0,0,VLOOKUP(A2099,入力ファイル!B:T,19,FALSE))</f>
        <v>0</v>
      </c>
    </row>
    <row r="2100" spans="1:11">
      <c r="A2100">
        <f>filter_input!E2100</f>
        <v>0</v>
      </c>
      <c r="B2100">
        <f>IF(A2100=0,0,VLOOKUP(A2100,入力ファイル!B:T,3,FALSE))</f>
        <v>0</v>
      </c>
      <c r="C2100" s="1" t="str">
        <f>IF(A2100=0,"",VLOOKUP(A2100,入力ファイル!B:T,4,FALSE))</f>
        <v/>
      </c>
      <c r="D2100" t="str">
        <f t="shared" si="64"/>
        <v/>
      </c>
      <c r="E2100" t="str">
        <f t="shared" si="65"/>
        <v/>
      </c>
      <c r="F2100">
        <f>IF(A2100=0,0,VLOOKUP(A2100,入力ファイル!B:T,5,FALSE))</f>
        <v>0</v>
      </c>
      <c r="G2100">
        <f>IF(A2100=0,0,VLOOKUP(VLOOKUP(A2100,入力ファイル!B:T,6,FALSE),vendors!A:E,5,FALSE))</f>
        <v>0</v>
      </c>
      <c r="H2100">
        <f>IF(A2100=0,0,VLOOKUP(A2100,入力ファイル!B:T,15,FALSE))</f>
        <v>0</v>
      </c>
      <c r="I2100" t="str">
        <f>IFERROR(VLOOKUP(A2100,subject_ids!A:B,2,FALSE),"")</f>
        <v/>
      </c>
      <c r="J2100">
        <f>IF(A2100=0,0,VLOOKUP(A2100,入力ファイル!B:T,17,FALSE))</f>
        <v>0</v>
      </c>
      <c r="K2100">
        <f>IF(A2100=0,0,VLOOKUP(A2100,入力ファイル!B:T,19,FALSE))</f>
        <v>0</v>
      </c>
    </row>
    <row r="2101" spans="1:11">
      <c r="A2101">
        <f>filter_input!E2101</f>
        <v>0</v>
      </c>
      <c r="B2101">
        <f>IF(A2101=0,0,VLOOKUP(A2101,入力ファイル!B:T,3,FALSE))</f>
        <v>0</v>
      </c>
      <c r="C2101" s="1" t="str">
        <f>IF(A2101=0,"",VLOOKUP(A2101,入力ファイル!B:T,4,FALSE))</f>
        <v/>
      </c>
      <c r="D2101" t="str">
        <f t="shared" si="64"/>
        <v/>
      </c>
      <c r="E2101" t="str">
        <f t="shared" si="65"/>
        <v/>
      </c>
      <c r="F2101">
        <f>IF(A2101=0,0,VLOOKUP(A2101,入力ファイル!B:T,5,FALSE))</f>
        <v>0</v>
      </c>
      <c r="G2101">
        <f>IF(A2101=0,0,VLOOKUP(VLOOKUP(A2101,入力ファイル!B:T,6,FALSE),vendors!A:E,5,FALSE))</f>
        <v>0</v>
      </c>
      <c r="H2101">
        <f>IF(A2101=0,0,VLOOKUP(A2101,入力ファイル!B:T,15,FALSE))</f>
        <v>0</v>
      </c>
      <c r="I2101" t="str">
        <f>IFERROR(VLOOKUP(A2101,subject_ids!A:B,2,FALSE),"")</f>
        <v/>
      </c>
      <c r="J2101">
        <f>IF(A2101=0,0,VLOOKUP(A2101,入力ファイル!B:T,17,FALSE))</f>
        <v>0</v>
      </c>
      <c r="K2101">
        <f>IF(A2101=0,0,VLOOKUP(A2101,入力ファイル!B:T,19,FALSE))</f>
        <v>0</v>
      </c>
    </row>
    <row r="2102" spans="1:11">
      <c r="A2102">
        <f>filter_input!E2102</f>
        <v>0</v>
      </c>
      <c r="B2102">
        <f>IF(A2102=0,0,VLOOKUP(A2102,入力ファイル!B:T,3,FALSE))</f>
        <v>0</v>
      </c>
      <c r="C2102" s="1" t="str">
        <f>IF(A2102=0,"",VLOOKUP(A2102,入力ファイル!B:T,4,FALSE))</f>
        <v/>
      </c>
      <c r="D2102" t="str">
        <f t="shared" si="64"/>
        <v/>
      </c>
      <c r="E2102" t="str">
        <f t="shared" si="65"/>
        <v/>
      </c>
      <c r="F2102">
        <f>IF(A2102=0,0,VLOOKUP(A2102,入力ファイル!B:T,5,FALSE))</f>
        <v>0</v>
      </c>
      <c r="G2102">
        <f>IF(A2102=0,0,VLOOKUP(VLOOKUP(A2102,入力ファイル!B:T,6,FALSE),vendors!A:E,5,FALSE))</f>
        <v>0</v>
      </c>
      <c r="H2102">
        <f>IF(A2102=0,0,VLOOKUP(A2102,入力ファイル!B:T,15,FALSE))</f>
        <v>0</v>
      </c>
      <c r="I2102" t="str">
        <f>IFERROR(VLOOKUP(A2102,subject_ids!A:B,2,FALSE),"")</f>
        <v/>
      </c>
      <c r="J2102">
        <f>IF(A2102=0,0,VLOOKUP(A2102,入力ファイル!B:T,17,FALSE))</f>
        <v>0</v>
      </c>
      <c r="K2102">
        <f>IF(A2102=0,0,VLOOKUP(A2102,入力ファイル!B:T,19,FALSE))</f>
        <v>0</v>
      </c>
    </row>
    <row r="2103" spans="1:11">
      <c r="A2103">
        <f>filter_input!E2103</f>
        <v>0</v>
      </c>
      <c r="B2103">
        <f>IF(A2103=0,0,VLOOKUP(A2103,入力ファイル!B:T,3,FALSE))</f>
        <v>0</v>
      </c>
      <c r="C2103" s="1" t="str">
        <f>IF(A2103=0,"",VLOOKUP(A2103,入力ファイル!B:T,4,FALSE))</f>
        <v/>
      </c>
      <c r="D2103" t="str">
        <f t="shared" si="64"/>
        <v/>
      </c>
      <c r="E2103" t="str">
        <f t="shared" si="65"/>
        <v/>
      </c>
      <c r="F2103">
        <f>IF(A2103=0,0,VLOOKUP(A2103,入力ファイル!B:T,5,FALSE))</f>
        <v>0</v>
      </c>
      <c r="G2103">
        <f>IF(A2103=0,0,VLOOKUP(VLOOKUP(A2103,入力ファイル!B:T,6,FALSE),vendors!A:E,5,FALSE))</f>
        <v>0</v>
      </c>
      <c r="H2103">
        <f>IF(A2103=0,0,VLOOKUP(A2103,入力ファイル!B:T,15,FALSE))</f>
        <v>0</v>
      </c>
      <c r="I2103" t="str">
        <f>IFERROR(VLOOKUP(A2103,subject_ids!A:B,2,FALSE),"")</f>
        <v/>
      </c>
      <c r="J2103">
        <f>IF(A2103=0,0,VLOOKUP(A2103,入力ファイル!B:T,17,FALSE))</f>
        <v>0</v>
      </c>
      <c r="K2103">
        <f>IF(A2103=0,0,VLOOKUP(A2103,入力ファイル!B:T,19,FALSE))</f>
        <v>0</v>
      </c>
    </row>
    <row r="2104" spans="1:11">
      <c r="A2104">
        <f>filter_input!E2104</f>
        <v>0</v>
      </c>
      <c r="B2104">
        <f>IF(A2104=0,0,VLOOKUP(A2104,入力ファイル!B:T,3,FALSE))</f>
        <v>0</v>
      </c>
      <c r="C2104" s="1" t="str">
        <f>IF(A2104=0,"",VLOOKUP(A2104,入力ファイル!B:T,4,FALSE))</f>
        <v/>
      </c>
      <c r="D2104" t="str">
        <f t="shared" si="64"/>
        <v/>
      </c>
      <c r="E2104" t="str">
        <f t="shared" si="65"/>
        <v/>
      </c>
      <c r="F2104">
        <f>IF(A2104=0,0,VLOOKUP(A2104,入力ファイル!B:T,5,FALSE))</f>
        <v>0</v>
      </c>
      <c r="G2104">
        <f>IF(A2104=0,0,VLOOKUP(VLOOKUP(A2104,入力ファイル!B:T,6,FALSE),vendors!A:E,5,FALSE))</f>
        <v>0</v>
      </c>
      <c r="H2104">
        <f>IF(A2104=0,0,VLOOKUP(A2104,入力ファイル!B:T,15,FALSE))</f>
        <v>0</v>
      </c>
      <c r="I2104" t="str">
        <f>IFERROR(VLOOKUP(A2104,subject_ids!A:B,2,FALSE),"")</f>
        <v/>
      </c>
      <c r="J2104">
        <f>IF(A2104=0,0,VLOOKUP(A2104,入力ファイル!B:T,17,FALSE))</f>
        <v>0</v>
      </c>
      <c r="K2104">
        <f>IF(A2104=0,0,VLOOKUP(A2104,入力ファイル!B:T,19,FALSE))</f>
        <v>0</v>
      </c>
    </row>
    <row r="2105" spans="1:11">
      <c r="A2105">
        <f>filter_input!E2105</f>
        <v>0</v>
      </c>
      <c r="B2105">
        <f>IF(A2105=0,0,VLOOKUP(A2105,入力ファイル!B:T,3,FALSE))</f>
        <v>0</v>
      </c>
      <c r="C2105" s="1" t="str">
        <f>IF(A2105=0,"",VLOOKUP(A2105,入力ファイル!B:T,4,FALSE))</f>
        <v/>
      </c>
      <c r="D2105" t="str">
        <f t="shared" si="64"/>
        <v/>
      </c>
      <c r="E2105" t="str">
        <f t="shared" si="65"/>
        <v/>
      </c>
      <c r="F2105">
        <f>IF(A2105=0,0,VLOOKUP(A2105,入力ファイル!B:T,5,FALSE))</f>
        <v>0</v>
      </c>
      <c r="G2105">
        <f>IF(A2105=0,0,VLOOKUP(VLOOKUP(A2105,入力ファイル!B:T,6,FALSE),vendors!A:E,5,FALSE))</f>
        <v>0</v>
      </c>
      <c r="H2105">
        <f>IF(A2105=0,0,VLOOKUP(A2105,入力ファイル!B:T,15,FALSE))</f>
        <v>0</v>
      </c>
      <c r="I2105" t="str">
        <f>IFERROR(VLOOKUP(A2105,subject_ids!A:B,2,FALSE),"")</f>
        <v/>
      </c>
      <c r="J2105">
        <f>IF(A2105=0,0,VLOOKUP(A2105,入力ファイル!B:T,17,FALSE))</f>
        <v>0</v>
      </c>
      <c r="K2105">
        <f>IF(A2105=0,0,VLOOKUP(A2105,入力ファイル!B:T,19,FALSE))</f>
        <v>0</v>
      </c>
    </row>
    <row r="2106" spans="1:11">
      <c r="A2106">
        <f>filter_input!E2106</f>
        <v>0</v>
      </c>
      <c r="B2106">
        <f>IF(A2106=0,0,VLOOKUP(A2106,入力ファイル!B:T,3,FALSE))</f>
        <v>0</v>
      </c>
      <c r="C2106" s="1" t="str">
        <f>IF(A2106=0,"",VLOOKUP(A2106,入力ファイル!B:T,4,FALSE))</f>
        <v/>
      </c>
      <c r="D2106" t="str">
        <f t="shared" si="64"/>
        <v/>
      </c>
      <c r="E2106" t="str">
        <f t="shared" si="65"/>
        <v/>
      </c>
      <c r="F2106">
        <f>IF(A2106=0,0,VLOOKUP(A2106,入力ファイル!B:T,5,FALSE))</f>
        <v>0</v>
      </c>
      <c r="G2106">
        <f>IF(A2106=0,0,VLOOKUP(VLOOKUP(A2106,入力ファイル!B:T,6,FALSE),vendors!A:E,5,FALSE))</f>
        <v>0</v>
      </c>
      <c r="H2106">
        <f>IF(A2106=0,0,VLOOKUP(A2106,入力ファイル!B:T,15,FALSE))</f>
        <v>0</v>
      </c>
      <c r="I2106" t="str">
        <f>IFERROR(VLOOKUP(A2106,subject_ids!A:B,2,FALSE),"")</f>
        <v/>
      </c>
      <c r="J2106">
        <f>IF(A2106=0,0,VLOOKUP(A2106,入力ファイル!B:T,17,FALSE))</f>
        <v>0</v>
      </c>
      <c r="K2106">
        <f>IF(A2106=0,0,VLOOKUP(A2106,入力ファイル!B:T,19,FALSE))</f>
        <v>0</v>
      </c>
    </row>
    <row r="2107" spans="1:11">
      <c r="A2107">
        <f>filter_input!E2107</f>
        <v>0</v>
      </c>
      <c r="B2107">
        <f>IF(A2107=0,0,VLOOKUP(A2107,入力ファイル!B:T,3,FALSE))</f>
        <v>0</v>
      </c>
      <c r="C2107" s="1" t="str">
        <f>IF(A2107=0,"",VLOOKUP(A2107,入力ファイル!B:T,4,FALSE))</f>
        <v/>
      </c>
      <c r="D2107" t="str">
        <f t="shared" si="64"/>
        <v/>
      </c>
      <c r="E2107" t="str">
        <f t="shared" si="65"/>
        <v/>
      </c>
      <c r="F2107">
        <f>IF(A2107=0,0,VLOOKUP(A2107,入力ファイル!B:T,5,FALSE))</f>
        <v>0</v>
      </c>
      <c r="G2107">
        <f>IF(A2107=0,0,VLOOKUP(VLOOKUP(A2107,入力ファイル!B:T,6,FALSE),vendors!A:E,5,FALSE))</f>
        <v>0</v>
      </c>
      <c r="H2107">
        <f>IF(A2107=0,0,VLOOKUP(A2107,入力ファイル!B:T,15,FALSE))</f>
        <v>0</v>
      </c>
      <c r="I2107" t="str">
        <f>IFERROR(VLOOKUP(A2107,subject_ids!A:B,2,FALSE),"")</f>
        <v/>
      </c>
      <c r="J2107">
        <f>IF(A2107=0,0,VLOOKUP(A2107,入力ファイル!B:T,17,FALSE))</f>
        <v>0</v>
      </c>
      <c r="K2107">
        <f>IF(A2107=0,0,VLOOKUP(A2107,入力ファイル!B:T,19,FALSE))</f>
        <v>0</v>
      </c>
    </row>
    <row r="2108" spans="1:11">
      <c r="A2108">
        <f>filter_input!E2108</f>
        <v>0</v>
      </c>
      <c r="B2108">
        <f>IF(A2108=0,0,VLOOKUP(A2108,入力ファイル!B:T,3,FALSE))</f>
        <v>0</v>
      </c>
      <c r="C2108" s="1" t="str">
        <f>IF(A2108=0,"",VLOOKUP(A2108,入力ファイル!B:T,4,FALSE))</f>
        <v/>
      </c>
      <c r="D2108" t="str">
        <f t="shared" si="64"/>
        <v/>
      </c>
      <c r="E2108" t="str">
        <f t="shared" si="65"/>
        <v/>
      </c>
      <c r="F2108">
        <f>IF(A2108=0,0,VLOOKUP(A2108,入力ファイル!B:T,5,FALSE))</f>
        <v>0</v>
      </c>
      <c r="G2108">
        <f>IF(A2108=0,0,VLOOKUP(VLOOKUP(A2108,入力ファイル!B:T,6,FALSE),vendors!A:E,5,FALSE))</f>
        <v>0</v>
      </c>
      <c r="H2108">
        <f>IF(A2108=0,0,VLOOKUP(A2108,入力ファイル!B:T,15,FALSE))</f>
        <v>0</v>
      </c>
      <c r="I2108" t="str">
        <f>IFERROR(VLOOKUP(A2108,subject_ids!A:B,2,FALSE),"")</f>
        <v/>
      </c>
      <c r="J2108">
        <f>IF(A2108=0,0,VLOOKUP(A2108,入力ファイル!B:T,17,FALSE))</f>
        <v>0</v>
      </c>
      <c r="K2108">
        <f>IF(A2108=0,0,VLOOKUP(A2108,入力ファイル!B:T,19,FALSE))</f>
        <v>0</v>
      </c>
    </row>
    <row r="2109" spans="1:11">
      <c r="A2109">
        <f>filter_input!E2109</f>
        <v>0</v>
      </c>
      <c r="B2109">
        <f>IF(A2109=0,0,VLOOKUP(A2109,入力ファイル!B:T,3,FALSE))</f>
        <v>0</v>
      </c>
      <c r="C2109" s="1" t="str">
        <f>IF(A2109=0,"",VLOOKUP(A2109,入力ファイル!B:T,4,FALSE))</f>
        <v/>
      </c>
      <c r="D2109" t="str">
        <f t="shared" si="64"/>
        <v/>
      </c>
      <c r="E2109" t="str">
        <f t="shared" si="65"/>
        <v/>
      </c>
      <c r="F2109">
        <f>IF(A2109=0,0,VLOOKUP(A2109,入力ファイル!B:T,5,FALSE))</f>
        <v>0</v>
      </c>
      <c r="G2109">
        <f>IF(A2109=0,0,VLOOKUP(VLOOKUP(A2109,入力ファイル!B:T,6,FALSE),vendors!A:E,5,FALSE))</f>
        <v>0</v>
      </c>
      <c r="H2109">
        <f>IF(A2109=0,0,VLOOKUP(A2109,入力ファイル!B:T,15,FALSE))</f>
        <v>0</v>
      </c>
      <c r="I2109" t="str">
        <f>IFERROR(VLOOKUP(A2109,subject_ids!A:B,2,FALSE),"")</f>
        <v/>
      </c>
      <c r="J2109">
        <f>IF(A2109=0,0,VLOOKUP(A2109,入力ファイル!B:T,17,FALSE))</f>
        <v>0</v>
      </c>
      <c r="K2109">
        <f>IF(A2109=0,0,VLOOKUP(A2109,入力ファイル!B:T,19,FALSE))</f>
        <v>0</v>
      </c>
    </row>
    <row r="2110" spans="1:11">
      <c r="A2110">
        <f>filter_input!E2110</f>
        <v>0</v>
      </c>
      <c r="B2110">
        <f>IF(A2110=0,0,VLOOKUP(A2110,入力ファイル!B:T,3,FALSE))</f>
        <v>0</v>
      </c>
      <c r="C2110" s="1" t="str">
        <f>IF(A2110=0,"",VLOOKUP(A2110,入力ファイル!B:T,4,FALSE))</f>
        <v/>
      </c>
      <c r="D2110" t="str">
        <f t="shared" si="64"/>
        <v/>
      </c>
      <c r="E2110" t="str">
        <f t="shared" si="65"/>
        <v/>
      </c>
      <c r="F2110">
        <f>IF(A2110=0,0,VLOOKUP(A2110,入力ファイル!B:T,5,FALSE))</f>
        <v>0</v>
      </c>
      <c r="G2110">
        <f>IF(A2110=0,0,VLOOKUP(VLOOKUP(A2110,入力ファイル!B:T,6,FALSE),vendors!A:E,5,FALSE))</f>
        <v>0</v>
      </c>
      <c r="H2110">
        <f>IF(A2110=0,0,VLOOKUP(A2110,入力ファイル!B:T,15,FALSE))</f>
        <v>0</v>
      </c>
      <c r="I2110" t="str">
        <f>IFERROR(VLOOKUP(A2110,subject_ids!A:B,2,FALSE),"")</f>
        <v/>
      </c>
      <c r="J2110">
        <f>IF(A2110=0,0,VLOOKUP(A2110,入力ファイル!B:T,17,FALSE))</f>
        <v>0</v>
      </c>
      <c r="K2110">
        <f>IF(A2110=0,0,VLOOKUP(A2110,入力ファイル!B:T,19,FALSE))</f>
        <v>0</v>
      </c>
    </row>
    <row r="2111" spans="1:11">
      <c r="A2111">
        <f>filter_input!E2111</f>
        <v>0</v>
      </c>
      <c r="B2111">
        <f>IF(A2111=0,0,VLOOKUP(A2111,入力ファイル!B:T,3,FALSE))</f>
        <v>0</v>
      </c>
      <c r="C2111" s="1" t="str">
        <f>IF(A2111=0,"",VLOOKUP(A2111,入力ファイル!B:T,4,FALSE))</f>
        <v/>
      </c>
      <c r="D2111" t="str">
        <f t="shared" si="64"/>
        <v/>
      </c>
      <c r="E2111" t="str">
        <f t="shared" si="65"/>
        <v/>
      </c>
      <c r="F2111">
        <f>IF(A2111=0,0,VLOOKUP(A2111,入力ファイル!B:T,5,FALSE))</f>
        <v>0</v>
      </c>
      <c r="G2111">
        <f>IF(A2111=0,0,VLOOKUP(VLOOKUP(A2111,入力ファイル!B:T,6,FALSE),vendors!A:E,5,FALSE))</f>
        <v>0</v>
      </c>
      <c r="H2111">
        <f>IF(A2111=0,0,VLOOKUP(A2111,入力ファイル!B:T,15,FALSE))</f>
        <v>0</v>
      </c>
      <c r="I2111" t="str">
        <f>IFERROR(VLOOKUP(A2111,subject_ids!A:B,2,FALSE),"")</f>
        <v/>
      </c>
      <c r="J2111">
        <f>IF(A2111=0,0,VLOOKUP(A2111,入力ファイル!B:T,17,FALSE))</f>
        <v>0</v>
      </c>
      <c r="K2111">
        <f>IF(A2111=0,0,VLOOKUP(A2111,入力ファイル!B:T,19,FALSE))</f>
        <v>0</v>
      </c>
    </row>
    <row r="2112" spans="1:11">
      <c r="A2112">
        <f>filter_input!E2112</f>
        <v>0</v>
      </c>
      <c r="B2112">
        <f>IF(A2112=0,0,VLOOKUP(A2112,入力ファイル!B:T,3,FALSE))</f>
        <v>0</v>
      </c>
      <c r="C2112" s="1" t="str">
        <f>IF(A2112=0,"",VLOOKUP(A2112,入力ファイル!B:T,4,FALSE))</f>
        <v/>
      </c>
      <c r="D2112" t="str">
        <f t="shared" si="64"/>
        <v/>
      </c>
      <c r="E2112" t="str">
        <f t="shared" si="65"/>
        <v/>
      </c>
      <c r="F2112">
        <f>IF(A2112=0,0,VLOOKUP(A2112,入力ファイル!B:T,5,FALSE))</f>
        <v>0</v>
      </c>
      <c r="G2112">
        <f>IF(A2112=0,0,VLOOKUP(VLOOKUP(A2112,入力ファイル!B:T,6,FALSE),vendors!A:E,5,FALSE))</f>
        <v>0</v>
      </c>
      <c r="H2112">
        <f>IF(A2112=0,0,VLOOKUP(A2112,入力ファイル!B:T,15,FALSE))</f>
        <v>0</v>
      </c>
      <c r="I2112" t="str">
        <f>IFERROR(VLOOKUP(A2112,subject_ids!A:B,2,FALSE),"")</f>
        <v/>
      </c>
      <c r="J2112">
        <f>IF(A2112=0,0,VLOOKUP(A2112,入力ファイル!B:T,17,FALSE))</f>
        <v>0</v>
      </c>
      <c r="K2112">
        <f>IF(A2112=0,0,VLOOKUP(A2112,入力ファイル!B:T,19,FALSE))</f>
        <v>0</v>
      </c>
    </row>
    <row r="2113" spans="1:11">
      <c r="A2113">
        <f>filter_input!E2113</f>
        <v>0</v>
      </c>
      <c r="B2113">
        <f>IF(A2113=0,0,VLOOKUP(A2113,入力ファイル!B:T,3,FALSE))</f>
        <v>0</v>
      </c>
      <c r="C2113" s="1" t="str">
        <f>IF(A2113=0,"",VLOOKUP(A2113,入力ファイル!B:T,4,FALSE))</f>
        <v/>
      </c>
      <c r="D2113" t="str">
        <f t="shared" si="64"/>
        <v/>
      </c>
      <c r="E2113" t="str">
        <f t="shared" si="65"/>
        <v/>
      </c>
      <c r="F2113">
        <f>IF(A2113=0,0,VLOOKUP(A2113,入力ファイル!B:T,5,FALSE))</f>
        <v>0</v>
      </c>
      <c r="G2113">
        <f>IF(A2113=0,0,VLOOKUP(VLOOKUP(A2113,入力ファイル!B:T,6,FALSE),vendors!A:E,5,FALSE))</f>
        <v>0</v>
      </c>
      <c r="H2113">
        <f>IF(A2113=0,0,VLOOKUP(A2113,入力ファイル!B:T,15,FALSE))</f>
        <v>0</v>
      </c>
      <c r="I2113" t="str">
        <f>IFERROR(VLOOKUP(A2113,subject_ids!A:B,2,FALSE),"")</f>
        <v/>
      </c>
      <c r="J2113">
        <f>IF(A2113=0,0,VLOOKUP(A2113,入力ファイル!B:T,17,FALSE))</f>
        <v>0</v>
      </c>
      <c r="K2113">
        <f>IF(A2113=0,0,VLOOKUP(A2113,入力ファイル!B:T,19,FALSE))</f>
        <v>0</v>
      </c>
    </row>
    <row r="2114" spans="1:11">
      <c r="A2114">
        <f>filter_input!E2114</f>
        <v>0</v>
      </c>
      <c r="B2114">
        <f>IF(A2114=0,0,VLOOKUP(A2114,入力ファイル!B:T,3,FALSE))</f>
        <v>0</v>
      </c>
      <c r="C2114" s="1" t="str">
        <f>IF(A2114=0,"",VLOOKUP(A2114,入力ファイル!B:T,4,FALSE))</f>
        <v/>
      </c>
      <c r="D2114" t="str">
        <f t="shared" si="64"/>
        <v/>
      </c>
      <c r="E2114" t="str">
        <f t="shared" si="65"/>
        <v/>
      </c>
      <c r="F2114">
        <f>IF(A2114=0,0,VLOOKUP(A2114,入力ファイル!B:T,5,FALSE))</f>
        <v>0</v>
      </c>
      <c r="G2114">
        <f>IF(A2114=0,0,VLOOKUP(VLOOKUP(A2114,入力ファイル!B:T,6,FALSE),vendors!A:E,5,FALSE))</f>
        <v>0</v>
      </c>
      <c r="H2114">
        <f>IF(A2114=0,0,VLOOKUP(A2114,入力ファイル!B:T,15,FALSE))</f>
        <v>0</v>
      </c>
      <c r="I2114" t="str">
        <f>IFERROR(VLOOKUP(A2114,subject_ids!A:B,2,FALSE),"")</f>
        <v/>
      </c>
      <c r="J2114">
        <f>IF(A2114=0,0,VLOOKUP(A2114,入力ファイル!B:T,17,FALSE))</f>
        <v>0</v>
      </c>
      <c r="K2114">
        <f>IF(A2114=0,0,VLOOKUP(A2114,入力ファイル!B:T,19,FALSE))</f>
        <v>0</v>
      </c>
    </row>
    <row r="2115" spans="1:11">
      <c r="A2115">
        <f>filter_input!E2115</f>
        <v>0</v>
      </c>
      <c r="B2115">
        <f>IF(A2115=0,0,VLOOKUP(A2115,入力ファイル!B:T,3,FALSE))</f>
        <v>0</v>
      </c>
      <c r="C2115" s="1" t="str">
        <f>IF(A2115=0,"",VLOOKUP(A2115,入力ファイル!B:T,4,FALSE))</f>
        <v/>
      </c>
      <c r="D2115" t="str">
        <f t="shared" ref="D2115:D2178" si="66">IF(A2115=0,"",YEAR(C2115))</f>
        <v/>
      </c>
      <c r="E2115" t="str">
        <f t="shared" ref="E2115:E2178" si="67">IF(A2115=0,"",INT(C2115*10000))</f>
        <v/>
      </c>
      <c r="F2115">
        <f>IF(A2115=0,0,VLOOKUP(A2115,入力ファイル!B:T,5,FALSE))</f>
        <v>0</v>
      </c>
      <c r="G2115">
        <f>IF(A2115=0,0,VLOOKUP(VLOOKUP(A2115,入力ファイル!B:T,6,FALSE),vendors!A:E,5,FALSE))</f>
        <v>0</v>
      </c>
      <c r="H2115">
        <f>IF(A2115=0,0,VLOOKUP(A2115,入力ファイル!B:T,15,FALSE))</f>
        <v>0</v>
      </c>
      <c r="I2115" t="str">
        <f>IFERROR(VLOOKUP(A2115,subject_ids!A:B,2,FALSE),"")</f>
        <v/>
      </c>
      <c r="J2115">
        <f>IF(A2115=0,0,VLOOKUP(A2115,入力ファイル!B:T,17,FALSE))</f>
        <v>0</v>
      </c>
      <c r="K2115">
        <f>IF(A2115=0,0,VLOOKUP(A2115,入力ファイル!B:T,19,FALSE))</f>
        <v>0</v>
      </c>
    </row>
    <row r="2116" spans="1:11">
      <c r="A2116">
        <f>filter_input!E2116</f>
        <v>0</v>
      </c>
      <c r="B2116">
        <f>IF(A2116=0,0,VLOOKUP(A2116,入力ファイル!B:T,3,FALSE))</f>
        <v>0</v>
      </c>
      <c r="C2116" s="1" t="str">
        <f>IF(A2116=0,"",VLOOKUP(A2116,入力ファイル!B:T,4,FALSE))</f>
        <v/>
      </c>
      <c r="D2116" t="str">
        <f t="shared" si="66"/>
        <v/>
      </c>
      <c r="E2116" t="str">
        <f t="shared" si="67"/>
        <v/>
      </c>
      <c r="F2116">
        <f>IF(A2116=0,0,VLOOKUP(A2116,入力ファイル!B:T,5,FALSE))</f>
        <v>0</v>
      </c>
      <c r="G2116">
        <f>IF(A2116=0,0,VLOOKUP(VLOOKUP(A2116,入力ファイル!B:T,6,FALSE),vendors!A:E,5,FALSE))</f>
        <v>0</v>
      </c>
      <c r="H2116">
        <f>IF(A2116=0,0,VLOOKUP(A2116,入力ファイル!B:T,15,FALSE))</f>
        <v>0</v>
      </c>
      <c r="I2116" t="str">
        <f>IFERROR(VLOOKUP(A2116,subject_ids!A:B,2,FALSE),"")</f>
        <v/>
      </c>
      <c r="J2116">
        <f>IF(A2116=0,0,VLOOKUP(A2116,入力ファイル!B:T,17,FALSE))</f>
        <v>0</v>
      </c>
      <c r="K2116">
        <f>IF(A2116=0,0,VLOOKUP(A2116,入力ファイル!B:T,19,FALSE))</f>
        <v>0</v>
      </c>
    </row>
    <row r="2117" spans="1:11">
      <c r="A2117">
        <f>filter_input!E2117</f>
        <v>0</v>
      </c>
      <c r="B2117">
        <f>IF(A2117=0,0,VLOOKUP(A2117,入力ファイル!B:T,3,FALSE))</f>
        <v>0</v>
      </c>
      <c r="C2117" s="1" t="str">
        <f>IF(A2117=0,"",VLOOKUP(A2117,入力ファイル!B:T,4,FALSE))</f>
        <v/>
      </c>
      <c r="D2117" t="str">
        <f t="shared" si="66"/>
        <v/>
      </c>
      <c r="E2117" t="str">
        <f t="shared" si="67"/>
        <v/>
      </c>
      <c r="F2117">
        <f>IF(A2117=0,0,VLOOKUP(A2117,入力ファイル!B:T,5,FALSE))</f>
        <v>0</v>
      </c>
      <c r="G2117">
        <f>IF(A2117=0,0,VLOOKUP(VLOOKUP(A2117,入力ファイル!B:T,6,FALSE),vendors!A:E,5,FALSE))</f>
        <v>0</v>
      </c>
      <c r="H2117">
        <f>IF(A2117=0,0,VLOOKUP(A2117,入力ファイル!B:T,15,FALSE))</f>
        <v>0</v>
      </c>
      <c r="I2117" t="str">
        <f>IFERROR(VLOOKUP(A2117,subject_ids!A:B,2,FALSE),"")</f>
        <v/>
      </c>
      <c r="J2117">
        <f>IF(A2117=0,0,VLOOKUP(A2117,入力ファイル!B:T,17,FALSE))</f>
        <v>0</v>
      </c>
      <c r="K2117">
        <f>IF(A2117=0,0,VLOOKUP(A2117,入力ファイル!B:T,19,FALSE))</f>
        <v>0</v>
      </c>
    </row>
    <row r="2118" spans="1:11">
      <c r="A2118">
        <f>filter_input!E2118</f>
        <v>0</v>
      </c>
      <c r="B2118">
        <f>IF(A2118=0,0,VLOOKUP(A2118,入力ファイル!B:T,3,FALSE))</f>
        <v>0</v>
      </c>
      <c r="C2118" s="1" t="str">
        <f>IF(A2118=0,"",VLOOKUP(A2118,入力ファイル!B:T,4,FALSE))</f>
        <v/>
      </c>
      <c r="D2118" t="str">
        <f t="shared" si="66"/>
        <v/>
      </c>
      <c r="E2118" t="str">
        <f t="shared" si="67"/>
        <v/>
      </c>
      <c r="F2118">
        <f>IF(A2118=0,0,VLOOKUP(A2118,入力ファイル!B:T,5,FALSE))</f>
        <v>0</v>
      </c>
      <c r="G2118">
        <f>IF(A2118=0,0,VLOOKUP(VLOOKUP(A2118,入力ファイル!B:T,6,FALSE),vendors!A:E,5,FALSE))</f>
        <v>0</v>
      </c>
      <c r="H2118">
        <f>IF(A2118=0,0,VLOOKUP(A2118,入力ファイル!B:T,15,FALSE))</f>
        <v>0</v>
      </c>
      <c r="I2118" t="str">
        <f>IFERROR(VLOOKUP(A2118,subject_ids!A:B,2,FALSE),"")</f>
        <v/>
      </c>
      <c r="J2118">
        <f>IF(A2118=0,0,VLOOKUP(A2118,入力ファイル!B:T,17,FALSE))</f>
        <v>0</v>
      </c>
      <c r="K2118">
        <f>IF(A2118=0,0,VLOOKUP(A2118,入力ファイル!B:T,19,FALSE))</f>
        <v>0</v>
      </c>
    </row>
    <row r="2119" spans="1:11">
      <c r="A2119">
        <f>filter_input!E2119</f>
        <v>0</v>
      </c>
      <c r="B2119">
        <f>IF(A2119=0,0,VLOOKUP(A2119,入力ファイル!B:T,3,FALSE))</f>
        <v>0</v>
      </c>
      <c r="C2119" s="1" t="str">
        <f>IF(A2119=0,"",VLOOKUP(A2119,入力ファイル!B:T,4,FALSE))</f>
        <v/>
      </c>
      <c r="D2119" t="str">
        <f t="shared" si="66"/>
        <v/>
      </c>
      <c r="E2119" t="str">
        <f t="shared" si="67"/>
        <v/>
      </c>
      <c r="F2119">
        <f>IF(A2119=0,0,VLOOKUP(A2119,入力ファイル!B:T,5,FALSE))</f>
        <v>0</v>
      </c>
      <c r="G2119">
        <f>IF(A2119=0,0,VLOOKUP(VLOOKUP(A2119,入力ファイル!B:T,6,FALSE),vendors!A:E,5,FALSE))</f>
        <v>0</v>
      </c>
      <c r="H2119">
        <f>IF(A2119=0,0,VLOOKUP(A2119,入力ファイル!B:T,15,FALSE))</f>
        <v>0</v>
      </c>
      <c r="I2119" t="str">
        <f>IFERROR(VLOOKUP(A2119,subject_ids!A:B,2,FALSE),"")</f>
        <v/>
      </c>
      <c r="J2119">
        <f>IF(A2119=0,0,VLOOKUP(A2119,入力ファイル!B:T,17,FALSE))</f>
        <v>0</v>
      </c>
      <c r="K2119">
        <f>IF(A2119=0,0,VLOOKUP(A2119,入力ファイル!B:T,19,FALSE))</f>
        <v>0</v>
      </c>
    </row>
    <row r="2120" spans="1:11">
      <c r="A2120">
        <f>filter_input!E2120</f>
        <v>0</v>
      </c>
      <c r="B2120">
        <f>IF(A2120=0,0,VLOOKUP(A2120,入力ファイル!B:T,3,FALSE))</f>
        <v>0</v>
      </c>
      <c r="C2120" s="1" t="str">
        <f>IF(A2120=0,"",VLOOKUP(A2120,入力ファイル!B:T,4,FALSE))</f>
        <v/>
      </c>
      <c r="D2120" t="str">
        <f t="shared" si="66"/>
        <v/>
      </c>
      <c r="E2120" t="str">
        <f t="shared" si="67"/>
        <v/>
      </c>
      <c r="F2120">
        <f>IF(A2120=0,0,VLOOKUP(A2120,入力ファイル!B:T,5,FALSE))</f>
        <v>0</v>
      </c>
      <c r="G2120">
        <f>IF(A2120=0,0,VLOOKUP(VLOOKUP(A2120,入力ファイル!B:T,6,FALSE),vendors!A:E,5,FALSE))</f>
        <v>0</v>
      </c>
      <c r="H2120">
        <f>IF(A2120=0,0,VLOOKUP(A2120,入力ファイル!B:T,15,FALSE))</f>
        <v>0</v>
      </c>
      <c r="I2120" t="str">
        <f>IFERROR(VLOOKUP(A2120,subject_ids!A:B,2,FALSE),"")</f>
        <v/>
      </c>
      <c r="J2120">
        <f>IF(A2120=0,0,VLOOKUP(A2120,入力ファイル!B:T,17,FALSE))</f>
        <v>0</v>
      </c>
      <c r="K2120">
        <f>IF(A2120=0,0,VLOOKUP(A2120,入力ファイル!B:T,19,FALSE))</f>
        <v>0</v>
      </c>
    </row>
    <row r="2121" spans="1:11">
      <c r="A2121">
        <f>filter_input!E2121</f>
        <v>0</v>
      </c>
      <c r="B2121">
        <f>IF(A2121=0,0,VLOOKUP(A2121,入力ファイル!B:T,3,FALSE))</f>
        <v>0</v>
      </c>
      <c r="C2121" s="1" t="str">
        <f>IF(A2121=0,"",VLOOKUP(A2121,入力ファイル!B:T,4,FALSE))</f>
        <v/>
      </c>
      <c r="D2121" t="str">
        <f t="shared" si="66"/>
        <v/>
      </c>
      <c r="E2121" t="str">
        <f t="shared" si="67"/>
        <v/>
      </c>
      <c r="F2121">
        <f>IF(A2121=0,0,VLOOKUP(A2121,入力ファイル!B:T,5,FALSE))</f>
        <v>0</v>
      </c>
      <c r="G2121">
        <f>IF(A2121=0,0,VLOOKUP(VLOOKUP(A2121,入力ファイル!B:T,6,FALSE),vendors!A:E,5,FALSE))</f>
        <v>0</v>
      </c>
      <c r="H2121">
        <f>IF(A2121=0,0,VLOOKUP(A2121,入力ファイル!B:T,15,FALSE))</f>
        <v>0</v>
      </c>
      <c r="I2121" t="str">
        <f>IFERROR(VLOOKUP(A2121,subject_ids!A:B,2,FALSE),"")</f>
        <v/>
      </c>
      <c r="J2121">
        <f>IF(A2121=0,0,VLOOKUP(A2121,入力ファイル!B:T,17,FALSE))</f>
        <v>0</v>
      </c>
      <c r="K2121">
        <f>IF(A2121=0,0,VLOOKUP(A2121,入力ファイル!B:T,19,FALSE))</f>
        <v>0</v>
      </c>
    </row>
    <row r="2122" spans="1:11">
      <c r="A2122">
        <f>filter_input!E2122</f>
        <v>0</v>
      </c>
      <c r="B2122">
        <f>IF(A2122=0,0,VLOOKUP(A2122,入力ファイル!B:T,3,FALSE))</f>
        <v>0</v>
      </c>
      <c r="C2122" s="1" t="str">
        <f>IF(A2122=0,"",VLOOKUP(A2122,入力ファイル!B:T,4,FALSE))</f>
        <v/>
      </c>
      <c r="D2122" t="str">
        <f t="shared" si="66"/>
        <v/>
      </c>
      <c r="E2122" t="str">
        <f t="shared" si="67"/>
        <v/>
      </c>
      <c r="F2122">
        <f>IF(A2122=0,0,VLOOKUP(A2122,入力ファイル!B:T,5,FALSE))</f>
        <v>0</v>
      </c>
      <c r="G2122">
        <f>IF(A2122=0,0,VLOOKUP(VLOOKUP(A2122,入力ファイル!B:T,6,FALSE),vendors!A:E,5,FALSE))</f>
        <v>0</v>
      </c>
      <c r="H2122">
        <f>IF(A2122=0,0,VLOOKUP(A2122,入力ファイル!B:T,15,FALSE))</f>
        <v>0</v>
      </c>
      <c r="I2122" t="str">
        <f>IFERROR(VLOOKUP(A2122,subject_ids!A:B,2,FALSE),"")</f>
        <v/>
      </c>
      <c r="J2122">
        <f>IF(A2122=0,0,VLOOKUP(A2122,入力ファイル!B:T,17,FALSE))</f>
        <v>0</v>
      </c>
      <c r="K2122">
        <f>IF(A2122=0,0,VLOOKUP(A2122,入力ファイル!B:T,19,FALSE))</f>
        <v>0</v>
      </c>
    </row>
    <row r="2123" spans="1:11">
      <c r="A2123">
        <f>filter_input!E2123</f>
        <v>0</v>
      </c>
      <c r="B2123">
        <f>IF(A2123=0,0,VLOOKUP(A2123,入力ファイル!B:T,3,FALSE))</f>
        <v>0</v>
      </c>
      <c r="C2123" s="1" t="str">
        <f>IF(A2123=0,"",VLOOKUP(A2123,入力ファイル!B:T,4,FALSE))</f>
        <v/>
      </c>
      <c r="D2123" t="str">
        <f t="shared" si="66"/>
        <v/>
      </c>
      <c r="E2123" t="str">
        <f t="shared" si="67"/>
        <v/>
      </c>
      <c r="F2123">
        <f>IF(A2123=0,0,VLOOKUP(A2123,入力ファイル!B:T,5,FALSE))</f>
        <v>0</v>
      </c>
      <c r="G2123">
        <f>IF(A2123=0,0,VLOOKUP(VLOOKUP(A2123,入力ファイル!B:T,6,FALSE),vendors!A:E,5,FALSE))</f>
        <v>0</v>
      </c>
      <c r="H2123">
        <f>IF(A2123=0,0,VLOOKUP(A2123,入力ファイル!B:T,15,FALSE))</f>
        <v>0</v>
      </c>
      <c r="I2123" t="str">
        <f>IFERROR(VLOOKUP(A2123,subject_ids!A:B,2,FALSE),"")</f>
        <v/>
      </c>
      <c r="J2123">
        <f>IF(A2123=0,0,VLOOKUP(A2123,入力ファイル!B:T,17,FALSE))</f>
        <v>0</v>
      </c>
      <c r="K2123">
        <f>IF(A2123=0,0,VLOOKUP(A2123,入力ファイル!B:T,19,FALSE))</f>
        <v>0</v>
      </c>
    </row>
    <row r="2124" spans="1:11">
      <c r="A2124">
        <f>filter_input!E2124</f>
        <v>0</v>
      </c>
      <c r="B2124">
        <f>IF(A2124=0,0,VLOOKUP(A2124,入力ファイル!B:T,3,FALSE))</f>
        <v>0</v>
      </c>
      <c r="C2124" s="1" t="str">
        <f>IF(A2124=0,"",VLOOKUP(A2124,入力ファイル!B:T,4,FALSE))</f>
        <v/>
      </c>
      <c r="D2124" t="str">
        <f t="shared" si="66"/>
        <v/>
      </c>
      <c r="E2124" t="str">
        <f t="shared" si="67"/>
        <v/>
      </c>
      <c r="F2124">
        <f>IF(A2124=0,0,VLOOKUP(A2124,入力ファイル!B:T,5,FALSE))</f>
        <v>0</v>
      </c>
      <c r="G2124">
        <f>IF(A2124=0,0,VLOOKUP(VLOOKUP(A2124,入力ファイル!B:T,6,FALSE),vendors!A:E,5,FALSE))</f>
        <v>0</v>
      </c>
      <c r="H2124">
        <f>IF(A2124=0,0,VLOOKUP(A2124,入力ファイル!B:T,15,FALSE))</f>
        <v>0</v>
      </c>
      <c r="I2124" t="str">
        <f>IFERROR(VLOOKUP(A2124,subject_ids!A:B,2,FALSE),"")</f>
        <v/>
      </c>
      <c r="J2124">
        <f>IF(A2124=0,0,VLOOKUP(A2124,入力ファイル!B:T,17,FALSE))</f>
        <v>0</v>
      </c>
      <c r="K2124">
        <f>IF(A2124=0,0,VLOOKUP(A2124,入力ファイル!B:T,19,FALSE))</f>
        <v>0</v>
      </c>
    </row>
    <row r="2125" spans="1:11">
      <c r="A2125">
        <f>filter_input!E2125</f>
        <v>0</v>
      </c>
      <c r="B2125">
        <f>IF(A2125=0,0,VLOOKUP(A2125,入力ファイル!B:T,3,FALSE))</f>
        <v>0</v>
      </c>
      <c r="C2125" s="1" t="str">
        <f>IF(A2125=0,"",VLOOKUP(A2125,入力ファイル!B:T,4,FALSE))</f>
        <v/>
      </c>
      <c r="D2125" t="str">
        <f t="shared" si="66"/>
        <v/>
      </c>
      <c r="E2125" t="str">
        <f t="shared" si="67"/>
        <v/>
      </c>
      <c r="F2125">
        <f>IF(A2125=0,0,VLOOKUP(A2125,入力ファイル!B:T,5,FALSE))</f>
        <v>0</v>
      </c>
      <c r="G2125">
        <f>IF(A2125=0,0,VLOOKUP(VLOOKUP(A2125,入力ファイル!B:T,6,FALSE),vendors!A:E,5,FALSE))</f>
        <v>0</v>
      </c>
      <c r="H2125">
        <f>IF(A2125=0,0,VLOOKUP(A2125,入力ファイル!B:T,15,FALSE))</f>
        <v>0</v>
      </c>
      <c r="I2125" t="str">
        <f>IFERROR(VLOOKUP(A2125,subject_ids!A:B,2,FALSE),"")</f>
        <v/>
      </c>
      <c r="J2125">
        <f>IF(A2125=0,0,VLOOKUP(A2125,入力ファイル!B:T,17,FALSE))</f>
        <v>0</v>
      </c>
      <c r="K2125">
        <f>IF(A2125=0,0,VLOOKUP(A2125,入力ファイル!B:T,19,FALSE))</f>
        <v>0</v>
      </c>
    </row>
    <row r="2126" spans="1:11">
      <c r="A2126">
        <f>filter_input!E2126</f>
        <v>0</v>
      </c>
      <c r="B2126">
        <f>IF(A2126=0,0,VLOOKUP(A2126,入力ファイル!B:T,3,FALSE))</f>
        <v>0</v>
      </c>
      <c r="C2126" s="1" t="str">
        <f>IF(A2126=0,"",VLOOKUP(A2126,入力ファイル!B:T,4,FALSE))</f>
        <v/>
      </c>
      <c r="D2126" t="str">
        <f t="shared" si="66"/>
        <v/>
      </c>
      <c r="E2126" t="str">
        <f t="shared" si="67"/>
        <v/>
      </c>
      <c r="F2126">
        <f>IF(A2126=0,0,VLOOKUP(A2126,入力ファイル!B:T,5,FALSE))</f>
        <v>0</v>
      </c>
      <c r="G2126">
        <f>IF(A2126=0,0,VLOOKUP(VLOOKUP(A2126,入力ファイル!B:T,6,FALSE),vendors!A:E,5,FALSE))</f>
        <v>0</v>
      </c>
      <c r="H2126">
        <f>IF(A2126=0,0,VLOOKUP(A2126,入力ファイル!B:T,15,FALSE))</f>
        <v>0</v>
      </c>
      <c r="I2126" t="str">
        <f>IFERROR(VLOOKUP(A2126,subject_ids!A:B,2,FALSE),"")</f>
        <v/>
      </c>
      <c r="J2126">
        <f>IF(A2126=0,0,VLOOKUP(A2126,入力ファイル!B:T,17,FALSE))</f>
        <v>0</v>
      </c>
      <c r="K2126">
        <f>IF(A2126=0,0,VLOOKUP(A2126,入力ファイル!B:T,19,FALSE))</f>
        <v>0</v>
      </c>
    </row>
    <row r="2127" spans="1:11">
      <c r="A2127">
        <f>filter_input!E2127</f>
        <v>0</v>
      </c>
      <c r="B2127">
        <f>IF(A2127=0,0,VLOOKUP(A2127,入力ファイル!B:T,3,FALSE))</f>
        <v>0</v>
      </c>
      <c r="C2127" s="1" t="str">
        <f>IF(A2127=0,"",VLOOKUP(A2127,入力ファイル!B:T,4,FALSE))</f>
        <v/>
      </c>
      <c r="D2127" t="str">
        <f t="shared" si="66"/>
        <v/>
      </c>
      <c r="E2127" t="str">
        <f t="shared" si="67"/>
        <v/>
      </c>
      <c r="F2127">
        <f>IF(A2127=0,0,VLOOKUP(A2127,入力ファイル!B:T,5,FALSE))</f>
        <v>0</v>
      </c>
      <c r="G2127">
        <f>IF(A2127=0,0,VLOOKUP(VLOOKUP(A2127,入力ファイル!B:T,6,FALSE),vendors!A:E,5,FALSE))</f>
        <v>0</v>
      </c>
      <c r="H2127">
        <f>IF(A2127=0,0,VLOOKUP(A2127,入力ファイル!B:T,15,FALSE))</f>
        <v>0</v>
      </c>
      <c r="I2127" t="str">
        <f>IFERROR(VLOOKUP(A2127,subject_ids!A:B,2,FALSE),"")</f>
        <v/>
      </c>
      <c r="J2127">
        <f>IF(A2127=0,0,VLOOKUP(A2127,入力ファイル!B:T,17,FALSE))</f>
        <v>0</v>
      </c>
      <c r="K2127">
        <f>IF(A2127=0,0,VLOOKUP(A2127,入力ファイル!B:T,19,FALSE))</f>
        <v>0</v>
      </c>
    </row>
    <row r="2128" spans="1:11">
      <c r="A2128">
        <f>filter_input!E2128</f>
        <v>0</v>
      </c>
      <c r="B2128">
        <f>IF(A2128=0,0,VLOOKUP(A2128,入力ファイル!B:T,3,FALSE))</f>
        <v>0</v>
      </c>
      <c r="C2128" s="1" t="str">
        <f>IF(A2128=0,"",VLOOKUP(A2128,入力ファイル!B:T,4,FALSE))</f>
        <v/>
      </c>
      <c r="D2128" t="str">
        <f t="shared" si="66"/>
        <v/>
      </c>
      <c r="E2128" t="str">
        <f t="shared" si="67"/>
        <v/>
      </c>
      <c r="F2128">
        <f>IF(A2128=0,0,VLOOKUP(A2128,入力ファイル!B:T,5,FALSE))</f>
        <v>0</v>
      </c>
      <c r="G2128">
        <f>IF(A2128=0,0,VLOOKUP(VLOOKUP(A2128,入力ファイル!B:T,6,FALSE),vendors!A:E,5,FALSE))</f>
        <v>0</v>
      </c>
      <c r="H2128">
        <f>IF(A2128=0,0,VLOOKUP(A2128,入力ファイル!B:T,15,FALSE))</f>
        <v>0</v>
      </c>
      <c r="I2128" t="str">
        <f>IFERROR(VLOOKUP(A2128,subject_ids!A:B,2,FALSE),"")</f>
        <v/>
      </c>
      <c r="J2128">
        <f>IF(A2128=0,0,VLOOKUP(A2128,入力ファイル!B:T,17,FALSE))</f>
        <v>0</v>
      </c>
      <c r="K2128">
        <f>IF(A2128=0,0,VLOOKUP(A2128,入力ファイル!B:T,19,FALSE))</f>
        <v>0</v>
      </c>
    </row>
    <row r="2129" spans="1:11">
      <c r="A2129">
        <f>filter_input!E2129</f>
        <v>0</v>
      </c>
      <c r="B2129">
        <f>IF(A2129=0,0,VLOOKUP(A2129,入力ファイル!B:T,3,FALSE))</f>
        <v>0</v>
      </c>
      <c r="C2129" s="1" t="str">
        <f>IF(A2129=0,"",VLOOKUP(A2129,入力ファイル!B:T,4,FALSE))</f>
        <v/>
      </c>
      <c r="D2129" t="str">
        <f t="shared" si="66"/>
        <v/>
      </c>
      <c r="E2129" t="str">
        <f t="shared" si="67"/>
        <v/>
      </c>
      <c r="F2129">
        <f>IF(A2129=0,0,VLOOKUP(A2129,入力ファイル!B:T,5,FALSE))</f>
        <v>0</v>
      </c>
      <c r="G2129">
        <f>IF(A2129=0,0,VLOOKUP(VLOOKUP(A2129,入力ファイル!B:T,6,FALSE),vendors!A:E,5,FALSE))</f>
        <v>0</v>
      </c>
      <c r="H2129">
        <f>IF(A2129=0,0,VLOOKUP(A2129,入力ファイル!B:T,15,FALSE))</f>
        <v>0</v>
      </c>
      <c r="I2129" t="str">
        <f>IFERROR(VLOOKUP(A2129,subject_ids!A:B,2,FALSE),"")</f>
        <v/>
      </c>
      <c r="J2129">
        <f>IF(A2129=0,0,VLOOKUP(A2129,入力ファイル!B:T,17,FALSE))</f>
        <v>0</v>
      </c>
      <c r="K2129">
        <f>IF(A2129=0,0,VLOOKUP(A2129,入力ファイル!B:T,19,FALSE))</f>
        <v>0</v>
      </c>
    </row>
    <row r="2130" spans="1:11">
      <c r="A2130">
        <f>filter_input!E2130</f>
        <v>0</v>
      </c>
      <c r="B2130">
        <f>IF(A2130=0,0,VLOOKUP(A2130,入力ファイル!B:T,3,FALSE))</f>
        <v>0</v>
      </c>
      <c r="C2130" s="1" t="str">
        <f>IF(A2130=0,"",VLOOKUP(A2130,入力ファイル!B:T,4,FALSE))</f>
        <v/>
      </c>
      <c r="D2130" t="str">
        <f t="shared" si="66"/>
        <v/>
      </c>
      <c r="E2130" t="str">
        <f t="shared" si="67"/>
        <v/>
      </c>
      <c r="F2130">
        <f>IF(A2130=0,0,VLOOKUP(A2130,入力ファイル!B:T,5,FALSE))</f>
        <v>0</v>
      </c>
      <c r="G2130">
        <f>IF(A2130=0,0,VLOOKUP(VLOOKUP(A2130,入力ファイル!B:T,6,FALSE),vendors!A:E,5,FALSE))</f>
        <v>0</v>
      </c>
      <c r="H2130">
        <f>IF(A2130=0,0,VLOOKUP(A2130,入力ファイル!B:T,15,FALSE))</f>
        <v>0</v>
      </c>
      <c r="I2130" t="str">
        <f>IFERROR(VLOOKUP(A2130,subject_ids!A:B,2,FALSE),"")</f>
        <v/>
      </c>
      <c r="J2130">
        <f>IF(A2130=0,0,VLOOKUP(A2130,入力ファイル!B:T,17,FALSE))</f>
        <v>0</v>
      </c>
      <c r="K2130">
        <f>IF(A2130=0,0,VLOOKUP(A2130,入力ファイル!B:T,19,FALSE))</f>
        <v>0</v>
      </c>
    </row>
    <row r="2131" spans="1:11">
      <c r="A2131">
        <f>filter_input!E2131</f>
        <v>0</v>
      </c>
      <c r="B2131">
        <f>IF(A2131=0,0,VLOOKUP(A2131,入力ファイル!B:T,3,FALSE))</f>
        <v>0</v>
      </c>
      <c r="C2131" s="1" t="str">
        <f>IF(A2131=0,"",VLOOKUP(A2131,入力ファイル!B:T,4,FALSE))</f>
        <v/>
      </c>
      <c r="D2131" t="str">
        <f t="shared" si="66"/>
        <v/>
      </c>
      <c r="E2131" t="str">
        <f t="shared" si="67"/>
        <v/>
      </c>
      <c r="F2131">
        <f>IF(A2131=0,0,VLOOKUP(A2131,入力ファイル!B:T,5,FALSE))</f>
        <v>0</v>
      </c>
      <c r="G2131">
        <f>IF(A2131=0,0,VLOOKUP(VLOOKUP(A2131,入力ファイル!B:T,6,FALSE),vendors!A:E,5,FALSE))</f>
        <v>0</v>
      </c>
      <c r="H2131">
        <f>IF(A2131=0,0,VLOOKUP(A2131,入力ファイル!B:T,15,FALSE))</f>
        <v>0</v>
      </c>
      <c r="I2131" t="str">
        <f>IFERROR(VLOOKUP(A2131,subject_ids!A:B,2,FALSE),"")</f>
        <v/>
      </c>
      <c r="J2131">
        <f>IF(A2131=0,0,VLOOKUP(A2131,入力ファイル!B:T,17,FALSE))</f>
        <v>0</v>
      </c>
      <c r="K2131">
        <f>IF(A2131=0,0,VLOOKUP(A2131,入力ファイル!B:T,19,FALSE))</f>
        <v>0</v>
      </c>
    </row>
    <row r="2132" spans="1:11">
      <c r="A2132">
        <f>filter_input!E2132</f>
        <v>0</v>
      </c>
      <c r="B2132">
        <f>IF(A2132=0,0,VLOOKUP(A2132,入力ファイル!B:T,3,FALSE))</f>
        <v>0</v>
      </c>
      <c r="C2132" s="1" t="str">
        <f>IF(A2132=0,"",VLOOKUP(A2132,入力ファイル!B:T,4,FALSE))</f>
        <v/>
      </c>
      <c r="D2132" t="str">
        <f t="shared" si="66"/>
        <v/>
      </c>
      <c r="E2132" t="str">
        <f t="shared" si="67"/>
        <v/>
      </c>
      <c r="F2132">
        <f>IF(A2132=0,0,VLOOKUP(A2132,入力ファイル!B:T,5,FALSE))</f>
        <v>0</v>
      </c>
      <c r="G2132">
        <f>IF(A2132=0,0,VLOOKUP(VLOOKUP(A2132,入力ファイル!B:T,6,FALSE),vendors!A:E,5,FALSE))</f>
        <v>0</v>
      </c>
      <c r="H2132">
        <f>IF(A2132=0,0,VLOOKUP(A2132,入力ファイル!B:T,15,FALSE))</f>
        <v>0</v>
      </c>
      <c r="I2132" t="str">
        <f>IFERROR(VLOOKUP(A2132,subject_ids!A:B,2,FALSE),"")</f>
        <v/>
      </c>
      <c r="J2132">
        <f>IF(A2132=0,0,VLOOKUP(A2132,入力ファイル!B:T,17,FALSE))</f>
        <v>0</v>
      </c>
      <c r="K2132">
        <f>IF(A2132=0,0,VLOOKUP(A2132,入力ファイル!B:T,19,FALSE))</f>
        <v>0</v>
      </c>
    </row>
    <row r="2133" spans="1:11">
      <c r="A2133">
        <f>filter_input!E2133</f>
        <v>0</v>
      </c>
      <c r="B2133">
        <f>IF(A2133=0,0,VLOOKUP(A2133,入力ファイル!B:T,3,FALSE))</f>
        <v>0</v>
      </c>
      <c r="C2133" s="1" t="str">
        <f>IF(A2133=0,"",VLOOKUP(A2133,入力ファイル!B:T,4,FALSE))</f>
        <v/>
      </c>
      <c r="D2133" t="str">
        <f t="shared" si="66"/>
        <v/>
      </c>
      <c r="E2133" t="str">
        <f t="shared" si="67"/>
        <v/>
      </c>
      <c r="F2133">
        <f>IF(A2133=0,0,VLOOKUP(A2133,入力ファイル!B:T,5,FALSE))</f>
        <v>0</v>
      </c>
      <c r="G2133">
        <f>IF(A2133=0,0,VLOOKUP(VLOOKUP(A2133,入力ファイル!B:T,6,FALSE),vendors!A:E,5,FALSE))</f>
        <v>0</v>
      </c>
      <c r="H2133">
        <f>IF(A2133=0,0,VLOOKUP(A2133,入力ファイル!B:T,15,FALSE))</f>
        <v>0</v>
      </c>
      <c r="I2133" t="str">
        <f>IFERROR(VLOOKUP(A2133,subject_ids!A:B,2,FALSE),"")</f>
        <v/>
      </c>
      <c r="J2133">
        <f>IF(A2133=0,0,VLOOKUP(A2133,入力ファイル!B:T,17,FALSE))</f>
        <v>0</v>
      </c>
      <c r="K2133">
        <f>IF(A2133=0,0,VLOOKUP(A2133,入力ファイル!B:T,19,FALSE))</f>
        <v>0</v>
      </c>
    </row>
    <row r="2134" spans="1:11">
      <c r="A2134">
        <f>filter_input!E2134</f>
        <v>0</v>
      </c>
      <c r="B2134">
        <f>IF(A2134=0,0,VLOOKUP(A2134,入力ファイル!B:T,3,FALSE))</f>
        <v>0</v>
      </c>
      <c r="C2134" s="1" t="str">
        <f>IF(A2134=0,"",VLOOKUP(A2134,入力ファイル!B:T,4,FALSE))</f>
        <v/>
      </c>
      <c r="D2134" t="str">
        <f t="shared" si="66"/>
        <v/>
      </c>
      <c r="E2134" t="str">
        <f t="shared" si="67"/>
        <v/>
      </c>
      <c r="F2134">
        <f>IF(A2134=0,0,VLOOKUP(A2134,入力ファイル!B:T,5,FALSE))</f>
        <v>0</v>
      </c>
      <c r="G2134">
        <f>IF(A2134=0,0,VLOOKUP(VLOOKUP(A2134,入力ファイル!B:T,6,FALSE),vendors!A:E,5,FALSE))</f>
        <v>0</v>
      </c>
      <c r="H2134">
        <f>IF(A2134=0,0,VLOOKUP(A2134,入力ファイル!B:T,15,FALSE))</f>
        <v>0</v>
      </c>
      <c r="I2134" t="str">
        <f>IFERROR(VLOOKUP(A2134,subject_ids!A:B,2,FALSE),"")</f>
        <v/>
      </c>
      <c r="J2134">
        <f>IF(A2134=0,0,VLOOKUP(A2134,入力ファイル!B:T,17,FALSE))</f>
        <v>0</v>
      </c>
      <c r="K2134">
        <f>IF(A2134=0,0,VLOOKUP(A2134,入力ファイル!B:T,19,FALSE))</f>
        <v>0</v>
      </c>
    </row>
    <row r="2135" spans="1:11">
      <c r="A2135">
        <f>filter_input!E2135</f>
        <v>0</v>
      </c>
      <c r="B2135">
        <f>IF(A2135=0,0,VLOOKUP(A2135,入力ファイル!B:T,3,FALSE))</f>
        <v>0</v>
      </c>
      <c r="C2135" s="1" t="str">
        <f>IF(A2135=0,"",VLOOKUP(A2135,入力ファイル!B:T,4,FALSE))</f>
        <v/>
      </c>
      <c r="D2135" t="str">
        <f t="shared" si="66"/>
        <v/>
      </c>
      <c r="E2135" t="str">
        <f t="shared" si="67"/>
        <v/>
      </c>
      <c r="F2135">
        <f>IF(A2135=0,0,VLOOKUP(A2135,入力ファイル!B:T,5,FALSE))</f>
        <v>0</v>
      </c>
      <c r="G2135">
        <f>IF(A2135=0,0,VLOOKUP(VLOOKUP(A2135,入力ファイル!B:T,6,FALSE),vendors!A:E,5,FALSE))</f>
        <v>0</v>
      </c>
      <c r="H2135">
        <f>IF(A2135=0,0,VLOOKUP(A2135,入力ファイル!B:T,15,FALSE))</f>
        <v>0</v>
      </c>
      <c r="I2135" t="str">
        <f>IFERROR(VLOOKUP(A2135,subject_ids!A:B,2,FALSE),"")</f>
        <v/>
      </c>
      <c r="J2135">
        <f>IF(A2135=0,0,VLOOKUP(A2135,入力ファイル!B:T,17,FALSE))</f>
        <v>0</v>
      </c>
      <c r="K2135">
        <f>IF(A2135=0,0,VLOOKUP(A2135,入力ファイル!B:T,19,FALSE))</f>
        <v>0</v>
      </c>
    </row>
    <row r="2136" spans="1:11">
      <c r="A2136">
        <f>filter_input!E2136</f>
        <v>0</v>
      </c>
      <c r="B2136">
        <f>IF(A2136=0,0,VLOOKUP(A2136,入力ファイル!B:T,3,FALSE))</f>
        <v>0</v>
      </c>
      <c r="C2136" s="1" t="str">
        <f>IF(A2136=0,"",VLOOKUP(A2136,入力ファイル!B:T,4,FALSE))</f>
        <v/>
      </c>
      <c r="D2136" t="str">
        <f t="shared" si="66"/>
        <v/>
      </c>
      <c r="E2136" t="str">
        <f t="shared" si="67"/>
        <v/>
      </c>
      <c r="F2136">
        <f>IF(A2136=0,0,VLOOKUP(A2136,入力ファイル!B:T,5,FALSE))</f>
        <v>0</v>
      </c>
      <c r="G2136">
        <f>IF(A2136=0,0,VLOOKUP(VLOOKUP(A2136,入力ファイル!B:T,6,FALSE),vendors!A:E,5,FALSE))</f>
        <v>0</v>
      </c>
      <c r="H2136">
        <f>IF(A2136=0,0,VLOOKUP(A2136,入力ファイル!B:T,15,FALSE))</f>
        <v>0</v>
      </c>
      <c r="I2136" t="str">
        <f>IFERROR(VLOOKUP(A2136,subject_ids!A:B,2,FALSE),"")</f>
        <v/>
      </c>
      <c r="J2136">
        <f>IF(A2136=0,0,VLOOKUP(A2136,入力ファイル!B:T,17,FALSE))</f>
        <v>0</v>
      </c>
      <c r="K2136">
        <f>IF(A2136=0,0,VLOOKUP(A2136,入力ファイル!B:T,19,FALSE))</f>
        <v>0</v>
      </c>
    </row>
    <row r="2137" spans="1:11">
      <c r="A2137">
        <f>filter_input!E2137</f>
        <v>0</v>
      </c>
      <c r="B2137">
        <f>IF(A2137=0,0,VLOOKUP(A2137,入力ファイル!B:T,3,FALSE))</f>
        <v>0</v>
      </c>
      <c r="C2137" s="1" t="str">
        <f>IF(A2137=0,"",VLOOKUP(A2137,入力ファイル!B:T,4,FALSE))</f>
        <v/>
      </c>
      <c r="D2137" t="str">
        <f t="shared" si="66"/>
        <v/>
      </c>
      <c r="E2137" t="str">
        <f t="shared" si="67"/>
        <v/>
      </c>
      <c r="F2137">
        <f>IF(A2137=0,0,VLOOKUP(A2137,入力ファイル!B:T,5,FALSE))</f>
        <v>0</v>
      </c>
      <c r="G2137">
        <f>IF(A2137=0,0,VLOOKUP(VLOOKUP(A2137,入力ファイル!B:T,6,FALSE),vendors!A:E,5,FALSE))</f>
        <v>0</v>
      </c>
      <c r="H2137">
        <f>IF(A2137=0,0,VLOOKUP(A2137,入力ファイル!B:T,15,FALSE))</f>
        <v>0</v>
      </c>
      <c r="I2137" t="str">
        <f>IFERROR(VLOOKUP(A2137,subject_ids!A:B,2,FALSE),"")</f>
        <v/>
      </c>
      <c r="J2137">
        <f>IF(A2137=0,0,VLOOKUP(A2137,入力ファイル!B:T,17,FALSE))</f>
        <v>0</v>
      </c>
      <c r="K2137">
        <f>IF(A2137=0,0,VLOOKUP(A2137,入力ファイル!B:T,19,FALSE))</f>
        <v>0</v>
      </c>
    </row>
    <row r="2138" spans="1:11">
      <c r="A2138">
        <f>filter_input!E2138</f>
        <v>0</v>
      </c>
      <c r="B2138">
        <f>IF(A2138=0,0,VLOOKUP(A2138,入力ファイル!B:T,3,FALSE))</f>
        <v>0</v>
      </c>
      <c r="C2138" s="1" t="str">
        <f>IF(A2138=0,"",VLOOKUP(A2138,入力ファイル!B:T,4,FALSE))</f>
        <v/>
      </c>
      <c r="D2138" t="str">
        <f t="shared" si="66"/>
        <v/>
      </c>
      <c r="E2138" t="str">
        <f t="shared" si="67"/>
        <v/>
      </c>
      <c r="F2138">
        <f>IF(A2138=0,0,VLOOKUP(A2138,入力ファイル!B:T,5,FALSE))</f>
        <v>0</v>
      </c>
      <c r="G2138">
        <f>IF(A2138=0,0,VLOOKUP(VLOOKUP(A2138,入力ファイル!B:T,6,FALSE),vendors!A:E,5,FALSE))</f>
        <v>0</v>
      </c>
      <c r="H2138">
        <f>IF(A2138=0,0,VLOOKUP(A2138,入力ファイル!B:T,15,FALSE))</f>
        <v>0</v>
      </c>
      <c r="I2138" t="str">
        <f>IFERROR(VLOOKUP(A2138,subject_ids!A:B,2,FALSE),"")</f>
        <v/>
      </c>
      <c r="J2138">
        <f>IF(A2138=0,0,VLOOKUP(A2138,入力ファイル!B:T,17,FALSE))</f>
        <v>0</v>
      </c>
      <c r="K2138">
        <f>IF(A2138=0,0,VLOOKUP(A2138,入力ファイル!B:T,19,FALSE))</f>
        <v>0</v>
      </c>
    </row>
    <row r="2139" spans="1:11">
      <c r="A2139">
        <f>filter_input!E2139</f>
        <v>0</v>
      </c>
      <c r="B2139">
        <f>IF(A2139=0,0,VLOOKUP(A2139,入力ファイル!B:T,3,FALSE))</f>
        <v>0</v>
      </c>
      <c r="C2139" s="1" t="str">
        <f>IF(A2139=0,"",VLOOKUP(A2139,入力ファイル!B:T,4,FALSE))</f>
        <v/>
      </c>
      <c r="D2139" t="str">
        <f t="shared" si="66"/>
        <v/>
      </c>
      <c r="E2139" t="str">
        <f t="shared" si="67"/>
        <v/>
      </c>
      <c r="F2139">
        <f>IF(A2139=0,0,VLOOKUP(A2139,入力ファイル!B:T,5,FALSE))</f>
        <v>0</v>
      </c>
      <c r="G2139">
        <f>IF(A2139=0,0,VLOOKUP(VLOOKUP(A2139,入力ファイル!B:T,6,FALSE),vendors!A:E,5,FALSE))</f>
        <v>0</v>
      </c>
      <c r="H2139">
        <f>IF(A2139=0,0,VLOOKUP(A2139,入力ファイル!B:T,15,FALSE))</f>
        <v>0</v>
      </c>
      <c r="I2139" t="str">
        <f>IFERROR(VLOOKUP(A2139,subject_ids!A:B,2,FALSE),"")</f>
        <v/>
      </c>
      <c r="J2139">
        <f>IF(A2139=0,0,VLOOKUP(A2139,入力ファイル!B:T,17,FALSE))</f>
        <v>0</v>
      </c>
      <c r="K2139">
        <f>IF(A2139=0,0,VLOOKUP(A2139,入力ファイル!B:T,19,FALSE))</f>
        <v>0</v>
      </c>
    </row>
    <row r="2140" spans="1:11">
      <c r="A2140">
        <f>filter_input!E2140</f>
        <v>0</v>
      </c>
      <c r="B2140">
        <f>IF(A2140=0,0,VLOOKUP(A2140,入力ファイル!B:T,3,FALSE))</f>
        <v>0</v>
      </c>
      <c r="C2140" s="1" t="str">
        <f>IF(A2140=0,"",VLOOKUP(A2140,入力ファイル!B:T,4,FALSE))</f>
        <v/>
      </c>
      <c r="D2140" t="str">
        <f t="shared" si="66"/>
        <v/>
      </c>
      <c r="E2140" t="str">
        <f t="shared" si="67"/>
        <v/>
      </c>
      <c r="F2140">
        <f>IF(A2140=0,0,VLOOKUP(A2140,入力ファイル!B:T,5,FALSE))</f>
        <v>0</v>
      </c>
      <c r="G2140">
        <f>IF(A2140=0,0,VLOOKUP(VLOOKUP(A2140,入力ファイル!B:T,6,FALSE),vendors!A:E,5,FALSE))</f>
        <v>0</v>
      </c>
      <c r="H2140">
        <f>IF(A2140=0,0,VLOOKUP(A2140,入力ファイル!B:T,15,FALSE))</f>
        <v>0</v>
      </c>
      <c r="I2140" t="str">
        <f>IFERROR(VLOOKUP(A2140,subject_ids!A:B,2,FALSE),"")</f>
        <v/>
      </c>
      <c r="J2140">
        <f>IF(A2140=0,0,VLOOKUP(A2140,入力ファイル!B:T,17,FALSE))</f>
        <v>0</v>
      </c>
      <c r="K2140">
        <f>IF(A2140=0,0,VLOOKUP(A2140,入力ファイル!B:T,19,FALSE))</f>
        <v>0</v>
      </c>
    </row>
    <row r="2141" spans="1:11">
      <c r="A2141">
        <f>filter_input!E2141</f>
        <v>0</v>
      </c>
      <c r="B2141">
        <f>IF(A2141=0,0,VLOOKUP(A2141,入力ファイル!B:T,3,FALSE))</f>
        <v>0</v>
      </c>
      <c r="C2141" s="1" t="str">
        <f>IF(A2141=0,"",VLOOKUP(A2141,入力ファイル!B:T,4,FALSE))</f>
        <v/>
      </c>
      <c r="D2141" t="str">
        <f t="shared" si="66"/>
        <v/>
      </c>
      <c r="E2141" t="str">
        <f t="shared" si="67"/>
        <v/>
      </c>
      <c r="F2141">
        <f>IF(A2141=0,0,VLOOKUP(A2141,入力ファイル!B:T,5,FALSE))</f>
        <v>0</v>
      </c>
      <c r="G2141">
        <f>IF(A2141=0,0,VLOOKUP(VLOOKUP(A2141,入力ファイル!B:T,6,FALSE),vendors!A:E,5,FALSE))</f>
        <v>0</v>
      </c>
      <c r="H2141">
        <f>IF(A2141=0,0,VLOOKUP(A2141,入力ファイル!B:T,15,FALSE))</f>
        <v>0</v>
      </c>
      <c r="I2141" t="str">
        <f>IFERROR(VLOOKUP(A2141,subject_ids!A:B,2,FALSE),"")</f>
        <v/>
      </c>
      <c r="J2141">
        <f>IF(A2141=0,0,VLOOKUP(A2141,入力ファイル!B:T,17,FALSE))</f>
        <v>0</v>
      </c>
      <c r="K2141">
        <f>IF(A2141=0,0,VLOOKUP(A2141,入力ファイル!B:T,19,FALSE))</f>
        <v>0</v>
      </c>
    </row>
    <row r="2142" spans="1:11">
      <c r="A2142">
        <f>filter_input!E2142</f>
        <v>0</v>
      </c>
      <c r="B2142">
        <f>IF(A2142=0,0,VLOOKUP(A2142,入力ファイル!B:T,3,FALSE))</f>
        <v>0</v>
      </c>
      <c r="C2142" s="1" t="str">
        <f>IF(A2142=0,"",VLOOKUP(A2142,入力ファイル!B:T,4,FALSE))</f>
        <v/>
      </c>
      <c r="D2142" t="str">
        <f t="shared" si="66"/>
        <v/>
      </c>
      <c r="E2142" t="str">
        <f t="shared" si="67"/>
        <v/>
      </c>
      <c r="F2142">
        <f>IF(A2142=0,0,VLOOKUP(A2142,入力ファイル!B:T,5,FALSE))</f>
        <v>0</v>
      </c>
      <c r="G2142">
        <f>IF(A2142=0,0,VLOOKUP(VLOOKUP(A2142,入力ファイル!B:T,6,FALSE),vendors!A:E,5,FALSE))</f>
        <v>0</v>
      </c>
      <c r="H2142">
        <f>IF(A2142=0,0,VLOOKUP(A2142,入力ファイル!B:T,15,FALSE))</f>
        <v>0</v>
      </c>
      <c r="I2142" t="str">
        <f>IFERROR(VLOOKUP(A2142,subject_ids!A:B,2,FALSE),"")</f>
        <v/>
      </c>
      <c r="J2142">
        <f>IF(A2142=0,0,VLOOKUP(A2142,入力ファイル!B:T,17,FALSE))</f>
        <v>0</v>
      </c>
      <c r="K2142">
        <f>IF(A2142=0,0,VLOOKUP(A2142,入力ファイル!B:T,19,FALSE))</f>
        <v>0</v>
      </c>
    </row>
    <row r="2143" spans="1:11">
      <c r="A2143">
        <f>filter_input!E2143</f>
        <v>0</v>
      </c>
      <c r="B2143">
        <f>IF(A2143=0,0,VLOOKUP(A2143,入力ファイル!B:T,3,FALSE))</f>
        <v>0</v>
      </c>
      <c r="C2143" s="1" t="str">
        <f>IF(A2143=0,"",VLOOKUP(A2143,入力ファイル!B:T,4,FALSE))</f>
        <v/>
      </c>
      <c r="D2143" t="str">
        <f t="shared" si="66"/>
        <v/>
      </c>
      <c r="E2143" t="str">
        <f t="shared" si="67"/>
        <v/>
      </c>
      <c r="F2143">
        <f>IF(A2143=0,0,VLOOKUP(A2143,入力ファイル!B:T,5,FALSE))</f>
        <v>0</v>
      </c>
      <c r="G2143">
        <f>IF(A2143=0,0,VLOOKUP(VLOOKUP(A2143,入力ファイル!B:T,6,FALSE),vendors!A:E,5,FALSE))</f>
        <v>0</v>
      </c>
      <c r="H2143">
        <f>IF(A2143=0,0,VLOOKUP(A2143,入力ファイル!B:T,15,FALSE))</f>
        <v>0</v>
      </c>
      <c r="I2143" t="str">
        <f>IFERROR(VLOOKUP(A2143,subject_ids!A:B,2,FALSE),"")</f>
        <v/>
      </c>
      <c r="J2143">
        <f>IF(A2143=0,0,VLOOKUP(A2143,入力ファイル!B:T,17,FALSE))</f>
        <v>0</v>
      </c>
      <c r="K2143">
        <f>IF(A2143=0,0,VLOOKUP(A2143,入力ファイル!B:T,19,FALSE))</f>
        <v>0</v>
      </c>
    </row>
    <row r="2144" spans="1:11">
      <c r="A2144">
        <f>filter_input!E2144</f>
        <v>0</v>
      </c>
      <c r="B2144">
        <f>IF(A2144=0,0,VLOOKUP(A2144,入力ファイル!B:T,3,FALSE))</f>
        <v>0</v>
      </c>
      <c r="C2144" s="1" t="str">
        <f>IF(A2144=0,"",VLOOKUP(A2144,入力ファイル!B:T,4,FALSE))</f>
        <v/>
      </c>
      <c r="D2144" t="str">
        <f t="shared" si="66"/>
        <v/>
      </c>
      <c r="E2144" t="str">
        <f t="shared" si="67"/>
        <v/>
      </c>
      <c r="F2144">
        <f>IF(A2144=0,0,VLOOKUP(A2144,入力ファイル!B:T,5,FALSE))</f>
        <v>0</v>
      </c>
      <c r="G2144">
        <f>IF(A2144=0,0,VLOOKUP(VLOOKUP(A2144,入力ファイル!B:T,6,FALSE),vendors!A:E,5,FALSE))</f>
        <v>0</v>
      </c>
      <c r="H2144">
        <f>IF(A2144=0,0,VLOOKUP(A2144,入力ファイル!B:T,15,FALSE))</f>
        <v>0</v>
      </c>
      <c r="I2144" t="str">
        <f>IFERROR(VLOOKUP(A2144,subject_ids!A:B,2,FALSE),"")</f>
        <v/>
      </c>
      <c r="J2144">
        <f>IF(A2144=0,0,VLOOKUP(A2144,入力ファイル!B:T,17,FALSE))</f>
        <v>0</v>
      </c>
      <c r="K2144">
        <f>IF(A2144=0,0,VLOOKUP(A2144,入力ファイル!B:T,19,FALSE))</f>
        <v>0</v>
      </c>
    </row>
    <row r="2145" spans="1:11">
      <c r="A2145">
        <f>filter_input!E2145</f>
        <v>0</v>
      </c>
      <c r="B2145">
        <f>IF(A2145=0,0,VLOOKUP(A2145,入力ファイル!B:T,3,FALSE))</f>
        <v>0</v>
      </c>
      <c r="C2145" s="1" t="str">
        <f>IF(A2145=0,"",VLOOKUP(A2145,入力ファイル!B:T,4,FALSE))</f>
        <v/>
      </c>
      <c r="D2145" t="str">
        <f t="shared" si="66"/>
        <v/>
      </c>
      <c r="E2145" t="str">
        <f t="shared" si="67"/>
        <v/>
      </c>
      <c r="F2145">
        <f>IF(A2145=0,0,VLOOKUP(A2145,入力ファイル!B:T,5,FALSE))</f>
        <v>0</v>
      </c>
      <c r="G2145">
        <f>IF(A2145=0,0,VLOOKUP(VLOOKUP(A2145,入力ファイル!B:T,6,FALSE),vendors!A:E,5,FALSE))</f>
        <v>0</v>
      </c>
      <c r="H2145">
        <f>IF(A2145=0,0,VLOOKUP(A2145,入力ファイル!B:T,15,FALSE))</f>
        <v>0</v>
      </c>
      <c r="I2145" t="str">
        <f>IFERROR(VLOOKUP(A2145,subject_ids!A:B,2,FALSE),"")</f>
        <v/>
      </c>
      <c r="J2145">
        <f>IF(A2145=0,0,VLOOKUP(A2145,入力ファイル!B:T,17,FALSE))</f>
        <v>0</v>
      </c>
      <c r="K2145">
        <f>IF(A2145=0,0,VLOOKUP(A2145,入力ファイル!B:T,19,FALSE))</f>
        <v>0</v>
      </c>
    </row>
    <row r="2146" spans="1:11">
      <c r="A2146">
        <f>filter_input!E2146</f>
        <v>0</v>
      </c>
      <c r="B2146">
        <f>IF(A2146=0,0,VLOOKUP(A2146,入力ファイル!B:T,3,FALSE))</f>
        <v>0</v>
      </c>
      <c r="C2146" s="1" t="str">
        <f>IF(A2146=0,"",VLOOKUP(A2146,入力ファイル!B:T,4,FALSE))</f>
        <v/>
      </c>
      <c r="D2146" t="str">
        <f t="shared" si="66"/>
        <v/>
      </c>
      <c r="E2146" t="str">
        <f t="shared" si="67"/>
        <v/>
      </c>
      <c r="F2146">
        <f>IF(A2146=0,0,VLOOKUP(A2146,入力ファイル!B:T,5,FALSE))</f>
        <v>0</v>
      </c>
      <c r="G2146">
        <f>IF(A2146=0,0,VLOOKUP(VLOOKUP(A2146,入力ファイル!B:T,6,FALSE),vendors!A:E,5,FALSE))</f>
        <v>0</v>
      </c>
      <c r="H2146">
        <f>IF(A2146=0,0,VLOOKUP(A2146,入力ファイル!B:T,15,FALSE))</f>
        <v>0</v>
      </c>
      <c r="I2146" t="str">
        <f>IFERROR(VLOOKUP(A2146,subject_ids!A:B,2,FALSE),"")</f>
        <v/>
      </c>
      <c r="J2146">
        <f>IF(A2146=0,0,VLOOKUP(A2146,入力ファイル!B:T,17,FALSE))</f>
        <v>0</v>
      </c>
      <c r="K2146">
        <f>IF(A2146=0,0,VLOOKUP(A2146,入力ファイル!B:T,19,FALSE))</f>
        <v>0</v>
      </c>
    </row>
    <row r="2147" spans="1:11">
      <c r="A2147">
        <f>filter_input!E2147</f>
        <v>0</v>
      </c>
      <c r="B2147">
        <f>IF(A2147=0,0,VLOOKUP(A2147,入力ファイル!B:T,3,FALSE))</f>
        <v>0</v>
      </c>
      <c r="C2147" s="1" t="str">
        <f>IF(A2147=0,"",VLOOKUP(A2147,入力ファイル!B:T,4,FALSE))</f>
        <v/>
      </c>
      <c r="D2147" t="str">
        <f t="shared" si="66"/>
        <v/>
      </c>
      <c r="E2147" t="str">
        <f t="shared" si="67"/>
        <v/>
      </c>
      <c r="F2147">
        <f>IF(A2147=0,0,VLOOKUP(A2147,入力ファイル!B:T,5,FALSE))</f>
        <v>0</v>
      </c>
      <c r="G2147">
        <f>IF(A2147=0,0,VLOOKUP(VLOOKUP(A2147,入力ファイル!B:T,6,FALSE),vendors!A:E,5,FALSE))</f>
        <v>0</v>
      </c>
      <c r="H2147">
        <f>IF(A2147=0,0,VLOOKUP(A2147,入力ファイル!B:T,15,FALSE))</f>
        <v>0</v>
      </c>
      <c r="I2147" t="str">
        <f>IFERROR(VLOOKUP(A2147,subject_ids!A:B,2,FALSE),"")</f>
        <v/>
      </c>
      <c r="J2147">
        <f>IF(A2147=0,0,VLOOKUP(A2147,入力ファイル!B:T,17,FALSE))</f>
        <v>0</v>
      </c>
      <c r="K2147">
        <f>IF(A2147=0,0,VLOOKUP(A2147,入力ファイル!B:T,19,FALSE))</f>
        <v>0</v>
      </c>
    </row>
    <row r="2148" spans="1:11">
      <c r="A2148">
        <f>filter_input!E2148</f>
        <v>0</v>
      </c>
      <c r="B2148">
        <f>IF(A2148=0,0,VLOOKUP(A2148,入力ファイル!B:T,3,FALSE))</f>
        <v>0</v>
      </c>
      <c r="C2148" s="1" t="str">
        <f>IF(A2148=0,"",VLOOKUP(A2148,入力ファイル!B:T,4,FALSE))</f>
        <v/>
      </c>
      <c r="D2148" t="str">
        <f t="shared" si="66"/>
        <v/>
      </c>
      <c r="E2148" t="str">
        <f t="shared" si="67"/>
        <v/>
      </c>
      <c r="F2148">
        <f>IF(A2148=0,0,VLOOKUP(A2148,入力ファイル!B:T,5,FALSE))</f>
        <v>0</v>
      </c>
      <c r="G2148">
        <f>IF(A2148=0,0,VLOOKUP(VLOOKUP(A2148,入力ファイル!B:T,6,FALSE),vendors!A:E,5,FALSE))</f>
        <v>0</v>
      </c>
      <c r="H2148">
        <f>IF(A2148=0,0,VLOOKUP(A2148,入力ファイル!B:T,15,FALSE))</f>
        <v>0</v>
      </c>
      <c r="I2148" t="str">
        <f>IFERROR(VLOOKUP(A2148,subject_ids!A:B,2,FALSE),"")</f>
        <v/>
      </c>
      <c r="J2148">
        <f>IF(A2148=0,0,VLOOKUP(A2148,入力ファイル!B:T,17,FALSE))</f>
        <v>0</v>
      </c>
      <c r="K2148">
        <f>IF(A2148=0,0,VLOOKUP(A2148,入力ファイル!B:T,19,FALSE))</f>
        <v>0</v>
      </c>
    </row>
    <row r="2149" spans="1:11">
      <c r="A2149">
        <f>filter_input!E2149</f>
        <v>0</v>
      </c>
      <c r="B2149">
        <f>IF(A2149=0,0,VLOOKUP(A2149,入力ファイル!B:T,3,FALSE))</f>
        <v>0</v>
      </c>
      <c r="C2149" s="1" t="str">
        <f>IF(A2149=0,"",VLOOKUP(A2149,入力ファイル!B:T,4,FALSE))</f>
        <v/>
      </c>
      <c r="D2149" t="str">
        <f t="shared" si="66"/>
        <v/>
      </c>
      <c r="E2149" t="str">
        <f t="shared" si="67"/>
        <v/>
      </c>
      <c r="F2149">
        <f>IF(A2149=0,0,VLOOKUP(A2149,入力ファイル!B:T,5,FALSE))</f>
        <v>0</v>
      </c>
      <c r="G2149">
        <f>IF(A2149=0,0,VLOOKUP(VLOOKUP(A2149,入力ファイル!B:T,6,FALSE),vendors!A:E,5,FALSE))</f>
        <v>0</v>
      </c>
      <c r="H2149">
        <f>IF(A2149=0,0,VLOOKUP(A2149,入力ファイル!B:T,15,FALSE))</f>
        <v>0</v>
      </c>
      <c r="I2149" t="str">
        <f>IFERROR(VLOOKUP(A2149,subject_ids!A:B,2,FALSE),"")</f>
        <v/>
      </c>
      <c r="J2149">
        <f>IF(A2149=0,0,VLOOKUP(A2149,入力ファイル!B:T,17,FALSE))</f>
        <v>0</v>
      </c>
      <c r="K2149">
        <f>IF(A2149=0,0,VLOOKUP(A2149,入力ファイル!B:T,19,FALSE))</f>
        <v>0</v>
      </c>
    </row>
    <row r="2150" spans="1:11">
      <c r="A2150">
        <f>filter_input!E2150</f>
        <v>0</v>
      </c>
      <c r="B2150">
        <f>IF(A2150=0,0,VLOOKUP(A2150,入力ファイル!B:T,3,FALSE))</f>
        <v>0</v>
      </c>
      <c r="C2150" s="1" t="str">
        <f>IF(A2150=0,"",VLOOKUP(A2150,入力ファイル!B:T,4,FALSE))</f>
        <v/>
      </c>
      <c r="D2150" t="str">
        <f t="shared" si="66"/>
        <v/>
      </c>
      <c r="E2150" t="str">
        <f t="shared" si="67"/>
        <v/>
      </c>
      <c r="F2150">
        <f>IF(A2150=0,0,VLOOKUP(A2150,入力ファイル!B:T,5,FALSE))</f>
        <v>0</v>
      </c>
      <c r="G2150">
        <f>IF(A2150=0,0,VLOOKUP(VLOOKUP(A2150,入力ファイル!B:T,6,FALSE),vendors!A:E,5,FALSE))</f>
        <v>0</v>
      </c>
      <c r="H2150">
        <f>IF(A2150=0,0,VLOOKUP(A2150,入力ファイル!B:T,15,FALSE))</f>
        <v>0</v>
      </c>
      <c r="I2150" t="str">
        <f>IFERROR(VLOOKUP(A2150,subject_ids!A:B,2,FALSE),"")</f>
        <v/>
      </c>
      <c r="J2150">
        <f>IF(A2150=0,0,VLOOKUP(A2150,入力ファイル!B:T,17,FALSE))</f>
        <v>0</v>
      </c>
      <c r="K2150">
        <f>IF(A2150=0,0,VLOOKUP(A2150,入力ファイル!B:T,19,FALSE))</f>
        <v>0</v>
      </c>
    </row>
    <row r="2151" spans="1:11">
      <c r="A2151">
        <f>filter_input!E2151</f>
        <v>0</v>
      </c>
      <c r="B2151">
        <f>IF(A2151=0,0,VLOOKUP(A2151,入力ファイル!B:T,3,FALSE))</f>
        <v>0</v>
      </c>
      <c r="C2151" s="1" t="str">
        <f>IF(A2151=0,"",VLOOKUP(A2151,入力ファイル!B:T,4,FALSE))</f>
        <v/>
      </c>
      <c r="D2151" t="str">
        <f t="shared" si="66"/>
        <v/>
      </c>
      <c r="E2151" t="str">
        <f t="shared" si="67"/>
        <v/>
      </c>
      <c r="F2151">
        <f>IF(A2151=0,0,VLOOKUP(A2151,入力ファイル!B:T,5,FALSE))</f>
        <v>0</v>
      </c>
      <c r="G2151">
        <f>IF(A2151=0,0,VLOOKUP(VLOOKUP(A2151,入力ファイル!B:T,6,FALSE),vendors!A:E,5,FALSE))</f>
        <v>0</v>
      </c>
      <c r="H2151">
        <f>IF(A2151=0,0,VLOOKUP(A2151,入力ファイル!B:T,15,FALSE))</f>
        <v>0</v>
      </c>
      <c r="I2151" t="str">
        <f>IFERROR(VLOOKUP(A2151,subject_ids!A:B,2,FALSE),"")</f>
        <v/>
      </c>
      <c r="J2151">
        <f>IF(A2151=0,0,VLOOKUP(A2151,入力ファイル!B:T,17,FALSE))</f>
        <v>0</v>
      </c>
      <c r="K2151">
        <f>IF(A2151=0,0,VLOOKUP(A2151,入力ファイル!B:T,19,FALSE))</f>
        <v>0</v>
      </c>
    </row>
    <row r="2152" spans="1:11">
      <c r="A2152">
        <f>filter_input!E2152</f>
        <v>0</v>
      </c>
      <c r="B2152">
        <f>IF(A2152=0,0,VLOOKUP(A2152,入力ファイル!B:T,3,FALSE))</f>
        <v>0</v>
      </c>
      <c r="C2152" s="1" t="str">
        <f>IF(A2152=0,"",VLOOKUP(A2152,入力ファイル!B:T,4,FALSE))</f>
        <v/>
      </c>
      <c r="D2152" t="str">
        <f t="shared" si="66"/>
        <v/>
      </c>
      <c r="E2152" t="str">
        <f t="shared" si="67"/>
        <v/>
      </c>
      <c r="F2152">
        <f>IF(A2152=0,0,VLOOKUP(A2152,入力ファイル!B:T,5,FALSE))</f>
        <v>0</v>
      </c>
      <c r="G2152">
        <f>IF(A2152=0,0,VLOOKUP(VLOOKUP(A2152,入力ファイル!B:T,6,FALSE),vendors!A:E,5,FALSE))</f>
        <v>0</v>
      </c>
      <c r="H2152">
        <f>IF(A2152=0,0,VLOOKUP(A2152,入力ファイル!B:T,15,FALSE))</f>
        <v>0</v>
      </c>
      <c r="I2152" t="str">
        <f>IFERROR(VLOOKUP(A2152,subject_ids!A:B,2,FALSE),"")</f>
        <v/>
      </c>
      <c r="J2152">
        <f>IF(A2152=0,0,VLOOKUP(A2152,入力ファイル!B:T,17,FALSE))</f>
        <v>0</v>
      </c>
      <c r="K2152">
        <f>IF(A2152=0,0,VLOOKUP(A2152,入力ファイル!B:T,19,FALSE))</f>
        <v>0</v>
      </c>
    </row>
    <row r="2153" spans="1:11">
      <c r="A2153">
        <f>filter_input!E2153</f>
        <v>0</v>
      </c>
      <c r="B2153">
        <f>IF(A2153=0,0,VLOOKUP(A2153,入力ファイル!B:T,3,FALSE))</f>
        <v>0</v>
      </c>
      <c r="C2153" s="1" t="str">
        <f>IF(A2153=0,"",VLOOKUP(A2153,入力ファイル!B:T,4,FALSE))</f>
        <v/>
      </c>
      <c r="D2153" t="str">
        <f t="shared" si="66"/>
        <v/>
      </c>
      <c r="E2153" t="str">
        <f t="shared" si="67"/>
        <v/>
      </c>
      <c r="F2153">
        <f>IF(A2153=0,0,VLOOKUP(A2153,入力ファイル!B:T,5,FALSE))</f>
        <v>0</v>
      </c>
      <c r="G2153">
        <f>IF(A2153=0,0,VLOOKUP(VLOOKUP(A2153,入力ファイル!B:T,6,FALSE),vendors!A:E,5,FALSE))</f>
        <v>0</v>
      </c>
      <c r="H2153">
        <f>IF(A2153=0,0,VLOOKUP(A2153,入力ファイル!B:T,15,FALSE))</f>
        <v>0</v>
      </c>
      <c r="I2153" t="str">
        <f>IFERROR(VLOOKUP(A2153,subject_ids!A:B,2,FALSE),"")</f>
        <v/>
      </c>
      <c r="J2153">
        <f>IF(A2153=0,0,VLOOKUP(A2153,入力ファイル!B:T,17,FALSE))</f>
        <v>0</v>
      </c>
      <c r="K2153">
        <f>IF(A2153=0,0,VLOOKUP(A2153,入力ファイル!B:T,19,FALSE))</f>
        <v>0</v>
      </c>
    </row>
    <row r="2154" spans="1:11">
      <c r="A2154">
        <f>filter_input!E2154</f>
        <v>0</v>
      </c>
      <c r="B2154">
        <f>IF(A2154=0,0,VLOOKUP(A2154,入力ファイル!B:T,3,FALSE))</f>
        <v>0</v>
      </c>
      <c r="C2154" s="1" t="str">
        <f>IF(A2154=0,"",VLOOKUP(A2154,入力ファイル!B:T,4,FALSE))</f>
        <v/>
      </c>
      <c r="D2154" t="str">
        <f t="shared" si="66"/>
        <v/>
      </c>
      <c r="E2154" t="str">
        <f t="shared" si="67"/>
        <v/>
      </c>
      <c r="F2154">
        <f>IF(A2154=0,0,VLOOKUP(A2154,入力ファイル!B:T,5,FALSE))</f>
        <v>0</v>
      </c>
      <c r="G2154">
        <f>IF(A2154=0,0,VLOOKUP(VLOOKUP(A2154,入力ファイル!B:T,6,FALSE),vendors!A:E,5,FALSE))</f>
        <v>0</v>
      </c>
      <c r="H2154">
        <f>IF(A2154=0,0,VLOOKUP(A2154,入力ファイル!B:T,15,FALSE))</f>
        <v>0</v>
      </c>
      <c r="I2154" t="str">
        <f>IFERROR(VLOOKUP(A2154,subject_ids!A:B,2,FALSE),"")</f>
        <v/>
      </c>
      <c r="J2154">
        <f>IF(A2154=0,0,VLOOKUP(A2154,入力ファイル!B:T,17,FALSE))</f>
        <v>0</v>
      </c>
      <c r="K2154">
        <f>IF(A2154=0,0,VLOOKUP(A2154,入力ファイル!B:T,19,FALSE))</f>
        <v>0</v>
      </c>
    </row>
    <row r="2155" spans="1:11">
      <c r="A2155">
        <f>filter_input!E2155</f>
        <v>0</v>
      </c>
      <c r="B2155">
        <f>IF(A2155=0,0,VLOOKUP(A2155,入力ファイル!B:T,3,FALSE))</f>
        <v>0</v>
      </c>
      <c r="C2155" s="1" t="str">
        <f>IF(A2155=0,"",VLOOKUP(A2155,入力ファイル!B:T,4,FALSE))</f>
        <v/>
      </c>
      <c r="D2155" t="str">
        <f t="shared" si="66"/>
        <v/>
      </c>
      <c r="E2155" t="str">
        <f t="shared" si="67"/>
        <v/>
      </c>
      <c r="F2155">
        <f>IF(A2155=0,0,VLOOKUP(A2155,入力ファイル!B:T,5,FALSE))</f>
        <v>0</v>
      </c>
      <c r="G2155">
        <f>IF(A2155=0,0,VLOOKUP(VLOOKUP(A2155,入力ファイル!B:T,6,FALSE),vendors!A:E,5,FALSE))</f>
        <v>0</v>
      </c>
      <c r="H2155">
        <f>IF(A2155=0,0,VLOOKUP(A2155,入力ファイル!B:T,15,FALSE))</f>
        <v>0</v>
      </c>
      <c r="I2155" t="str">
        <f>IFERROR(VLOOKUP(A2155,subject_ids!A:B,2,FALSE),"")</f>
        <v/>
      </c>
      <c r="J2155">
        <f>IF(A2155=0,0,VLOOKUP(A2155,入力ファイル!B:T,17,FALSE))</f>
        <v>0</v>
      </c>
      <c r="K2155">
        <f>IF(A2155=0,0,VLOOKUP(A2155,入力ファイル!B:T,19,FALSE))</f>
        <v>0</v>
      </c>
    </row>
    <row r="2156" spans="1:11">
      <c r="A2156">
        <f>filter_input!E2156</f>
        <v>0</v>
      </c>
      <c r="B2156">
        <f>IF(A2156=0,0,VLOOKUP(A2156,入力ファイル!B:T,3,FALSE))</f>
        <v>0</v>
      </c>
      <c r="C2156" s="1" t="str">
        <f>IF(A2156=0,"",VLOOKUP(A2156,入力ファイル!B:T,4,FALSE))</f>
        <v/>
      </c>
      <c r="D2156" t="str">
        <f t="shared" si="66"/>
        <v/>
      </c>
      <c r="E2156" t="str">
        <f t="shared" si="67"/>
        <v/>
      </c>
      <c r="F2156">
        <f>IF(A2156=0,0,VLOOKUP(A2156,入力ファイル!B:T,5,FALSE))</f>
        <v>0</v>
      </c>
      <c r="G2156">
        <f>IF(A2156=0,0,VLOOKUP(VLOOKUP(A2156,入力ファイル!B:T,6,FALSE),vendors!A:E,5,FALSE))</f>
        <v>0</v>
      </c>
      <c r="H2156">
        <f>IF(A2156=0,0,VLOOKUP(A2156,入力ファイル!B:T,15,FALSE))</f>
        <v>0</v>
      </c>
      <c r="I2156" t="str">
        <f>IFERROR(VLOOKUP(A2156,subject_ids!A:B,2,FALSE),"")</f>
        <v/>
      </c>
      <c r="J2156">
        <f>IF(A2156=0,0,VLOOKUP(A2156,入力ファイル!B:T,17,FALSE))</f>
        <v>0</v>
      </c>
      <c r="K2156">
        <f>IF(A2156=0,0,VLOOKUP(A2156,入力ファイル!B:T,19,FALSE))</f>
        <v>0</v>
      </c>
    </row>
    <row r="2157" spans="1:11">
      <c r="A2157">
        <f>filter_input!E2157</f>
        <v>0</v>
      </c>
      <c r="B2157">
        <f>IF(A2157=0,0,VLOOKUP(A2157,入力ファイル!B:T,3,FALSE))</f>
        <v>0</v>
      </c>
      <c r="C2157" s="1" t="str">
        <f>IF(A2157=0,"",VLOOKUP(A2157,入力ファイル!B:T,4,FALSE))</f>
        <v/>
      </c>
      <c r="D2157" t="str">
        <f t="shared" si="66"/>
        <v/>
      </c>
      <c r="E2157" t="str">
        <f t="shared" si="67"/>
        <v/>
      </c>
      <c r="F2157">
        <f>IF(A2157=0,0,VLOOKUP(A2157,入力ファイル!B:T,5,FALSE))</f>
        <v>0</v>
      </c>
      <c r="G2157">
        <f>IF(A2157=0,0,VLOOKUP(VLOOKUP(A2157,入力ファイル!B:T,6,FALSE),vendors!A:E,5,FALSE))</f>
        <v>0</v>
      </c>
      <c r="H2157">
        <f>IF(A2157=0,0,VLOOKUP(A2157,入力ファイル!B:T,15,FALSE))</f>
        <v>0</v>
      </c>
      <c r="I2157" t="str">
        <f>IFERROR(VLOOKUP(A2157,subject_ids!A:B,2,FALSE),"")</f>
        <v/>
      </c>
      <c r="J2157">
        <f>IF(A2157=0,0,VLOOKUP(A2157,入力ファイル!B:T,17,FALSE))</f>
        <v>0</v>
      </c>
      <c r="K2157">
        <f>IF(A2157=0,0,VLOOKUP(A2157,入力ファイル!B:T,19,FALSE))</f>
        <v>0</v>
      </c>
    </row>
    <row r="2158" spans="1:11">
      <c r="A2158">
        <f>filter_input!E2158</f>
        <v>0</v>
      </c>
      <c r="B2158">
        <f>IF(A2158=0,0,VLOOKUP(A2158,入力ファイル!B:T,3,FALSE))</f>
        <v>0</v>
      </c>
      <c r="C2158" s="1" t="str">
        <f>IF(A2158=0,"",VLOOKUP(A2158,入力ファイル!B:T,4,FALSE))</f>
        <v/>
      </c>
      <c r="D2158" t="str">
        <f t="shared" si="66"/>
        <v/>
      </c>
      <c r="E2158" t="str">
        <f t="shared" si="67"/>
        <v/>
      </c>
      <c r="F2158">
        <f>IF(A2158=0,0,VLOOKUP(A2158,入力ファイル!B:T,5,FALSE))</f>
        <v>0</v>
      </c>
      <c r="G2158">
        <f>IF(A2158=0,0,VLOOKUP(VLOOKUP(A2158,入力ファイル!B:T,6,FALSE),vendors!A:E,5,FALSE))</f>
        <v>0</v>
      </c>
      <c r="H2158">
        <f>IF(A2158=0,0,VLOOKUP(A2158,入力ファイル!B:T,15,FALSE))</f>
        <v>0</v>
      </c>
      <c r="I2158" t="str">
        <f>IFERROR(VLOOKUP(A2158,subject_ids!A:B,2,FALSE),"")</f>
        <v/>
      </c>
      <c r="J2158">
        <f>IF(A2158=0,0,VLOOKUP(A2158,入力ファイル!B:T,17,FALSE))</f>
        <v>0</v>
      </c>
      <c r="K2158">
        <f>IF(A2158=0,0,VLOOKUP(A2158,入力ファイル!B:T,19,FALSE))</f>
        <v>0</v>
      </c>
    </row>
    <row r="2159" spans="1:11">
      <c r="A2159">
        <f>filter_input!E2159</f>
        <v>0</v>
      </c>
      <c r="B2159">
        <f>IF(A2159=0,0,VLOOKUP(A2159,入力ファイル!B:T,3,FALSE))</f>
        <v>0</v>
      </c>
      <c r="C2159" s="1" t="str">
        <f>IF(A2159=0,"",VLOOKUP(A2159,入力ファイル!B:T,4,FALSE))</f>
        <v/>
      </c>
      <c r="D2159" t="str">
        <f t="shared" si="66"/>
        <v/>
      </c>
      <c r="E2159" t="str">
        <f t="shared" si="67"/>
        <v/>
      </c>
      <c r="F2159">
        <f>IF(A2159=0,0,VLOOKUP(A2159,入力ファイル!B:T,5,FALSE))</f>
        <v>0</v>
      </c>
      <c r="G2159">
        <f>IF(A2159=0,0,VLOOKUP(VLOOKUP(A2159,入力ファイル!B:T,6,FALSE),vendors!A:E,5,FALSE))</f>
        <v>0</v>
      </c>
      <c r="H2159">
        <f>IF(A2159=0,0,VLOOKUP(A2159,入力ファイル!B:T,15,FALSE))</f>
        <v>0</v>
      </c>
      <c r="I2159" t="str">
        <f>IFERROR(VLOOKUP(A2159,subject_ids!A:B,2,FALSE),"")</f>
        <v/>
      </c>
      <c r="J2159">
        <f>IF(A2159=0,0,VLOOKUP(A2159,入力ファイル!B:T,17,FALSE))</f>
        <v>0</v>
      </c>
      <c r="K2159">
        <f>IF(A2159=0,0,VLOOKUP(A2159,入力ファイル!B:T,19,FALSE))</f>
        <v>0</v>
      </c>
    </row>
    <row r="2160" spans="1:11">
      <c r="A2160">
        <f>filter_input!E2160</f>
        <v>0</v>
      </c>
      <c r="B2160">
        <f>IF(A2160=0,0,VLOOKUP(A2160,入力ファイル!B:T,3,FALSE))</f>
        <v>0</v>
      </c>
      <c r="C2160" s="1" t="str">
        <f>IF(A2160=0,"",VLOOKUP(A2160,入力ファイル!B:T,4,FALSE))</f>
        <v/>
      </c>
      <c r="D2160" t="str">
        <f t="shared" si="66"/>
        <v/>
      </c>
      <c r="E2160" t="str">
        <f t="shared" si="67"/>
        <v/>
      </c>
      <c r="F2160">
        <f>IF(A2160=0,0,VLOOKUP(A2160,入力ファイル!B:T,5,FALSE))</f>
        <v>0</v>
      </c>
      <c r="G2160">
        <f>IF(A2160=0,0,VLOOKUP(VLOOKUP(A2160,入力ファイル!B:T,6,FALSE),vendors!A:E,5,FALSE))</f>
        <v>0</v>
      </c>
      <c r="H2160">
        <f>IF(A2160=0,0,VLOOKUP(A2160,入力ファイル!B:T,15,FALSE))</f>
        <v>0</v>
      </c>
      <c r="I2160" t="str">
        <f>IFERROR(VLOOKUP(A2160,subject_ids!A:B,2,FALSE),"")</f>
        <v/>
      </c>
      <c r="J2160">
        <f>IF(A2160=0,0,VLOOKUP(A2160,入力ファイル!B:T,17,FALSE))</f>
        <v>0</v>
      </c>
      <c r="K2160">
        <f>IF(A2160=0,0,VLOOKUP(A2160,入力ファイル!B:T,19,FALSE))</f>
        <v>0</v>
      </c>
    </row>
    <row r="2161" spans="1:11">
      <c r="A2161">
        <f>filter_input!E2161</f>
        <v>0</v>
      </c>
      <c r="B2161">
        <f>IF(A2161=0,0,VLOOKUP(A2161,入力ファイル!B:T,3,FALSE))</f>
        <v>0</v>
      </c>
      <c r="C2161" s="1" t="str">
        <f>IF(A2161=0,"",VLOOKUP(A2161,入力ファイル!B:T,4,FALSE))</f>
        <v/>
      </c>
      <c r="D2161" t="str">
        <f t="shared" si="66"/>
        <v/>
      </c>
      <c r="E2161" t="str">
        <f t="shared" si="67"/>
        <v/>
      </c>
      <c r="F2161">
        <f>IF(A2161=0,0,VLOOKUP(A2161,入力ファイル!B:T,5,FALSE))</f>
        <v>0</v>
      </c>
      <c r="G2161">
        <f>IF(A2161=0,0,VLOOKUP(VLOOKUP(A2161,入力ファイル!B:T,6,FALSE),vendors!A:E,5,FALSE))</f>
        <v>0</v>
      </c>
      <c r="H2161">
        <f>IF(A2161=0,0,VLOOKUP(A2161,入力ファイル!B:T,15,FALSE))</f>
        <v>0</v>
      </c>
      <c r="I2161" t="str">
        <f>IFERROR(VLOOKUP(A2161,subject_ids!A:B,2,FALSE),"")</f>
        <v/>
      </c>
      <c r="J2161">
        <f>IF(A2161=0,0,VLOOKUP(A2161,入力ファイル!B:T,17,FALSE))</f>
        <v>0</v>
      </c>
      <c r="K2161">
        <f>IF(A2161=0,0,VLOOKUP(A2161,入力ファイル!B:T,19,FALSE))</f>
        <v>0</v>
      </c>
    </row>
    <row r="2162" spans="1:11">
      <c r="A2162">
        <f>filter_input!E2162</f>
        <v>0</v>
      </c>
      <c r="B2162">
        <f>IF(A2162=0,0,VLOOKUP(A2162,入力ファイル!B:T,3,FALSE))</f>
        <v>0</v>
      </c>
      <c r="C2162" s="1" t="str">
        <f>IF(A2162=0,"",VLOOKUP(A2162,入力ファイル!B:T,4,FALSE))</f>
        <v/>
      </c>
      <c r="D2162" t="str">
        <f t="shared" si="66"/>
        <v/>
      </c>
      <c r="E2162" t="str">
        <f t="shared" si="67"/>
        <v/>
      </c>
      <c r="F2162">
        <f>IF(A2162=0,0,VLOOKUP(A2162,入力ファイル!B:T,5,FALSE))</f>
        <v>0</v>
      </c>
      <c r="G2162">
        <f>IF(A2162=0,0,VLOOKUP(VLOOKUP(A2162,入力ファイル!B:T,6,FALSE),vendors!A:E,5,FALSE))</f>
        <v>0</v>
      </c>
      <c r="H2162">
        <f>IF(A2162=0,0,VLOOKUP(A2162,入力ファイル!B:T,15,FALSE))</f>
        <v>0</v>
      </c>
      <c r="I2162" t="str">
        <f>IFERROR(VLOOKUP(A2162,subject_ids!A:B,2,FALSE),"")</f>
        <v/>
      </c>
      <c r="J2162">
        <f>IF(A2162=0,0,VLOOKUP(A2162,入力ファイル!B:T,17,FALSE))</f>
        <v>0</v>
      </c>
      <c r="K2162">
        <f>IF(A2162=0,0,VLOOKUP(A2162,入力ファイル!B:T,19,FALSE))</f>
        <v>0</v>
      </c>
    </row>
    <row r="2163" spans="1:11">
      <c r="A2163">
        <f>filter_input!E2163</f>
        <v>0</v>
      </c>
      <c r="B2163">
        <f>IF(A2163=0,0,VLOOKUP(A2163,入力ファイル!B:T,3,FALSE))</f>
        <v>0</v>
      </c>
      <c r="C2163" s="1" t="str">
        <f>IF(A2163=0,"",VLOOKUP(A2163,入力ファイル!B:T,4,FALSE))</f>
        <v/>
      </c>
      <c r="D2163" t="str">
        <f t="shared" si="66"/>
        <v/>
      </c>
      <c r="E2163" t="str">
        <f t="shared" si="67"/>
        <v/>
      </c>
      <c r="F2163">
        <f>IF(A2163=0,0,VLOOKUP(A2163,入力ファイル!B:T,5,FALSE))</f>
        <v>0</v>
      </c>
      <c r="G2163">
        <f>IF(A2163=0,0,VLOOKUP(VLOOKUP(A2163,入力ファイル!B:T,6,FALSE),vendors!A:E,5,FALSE))</f>
        <v>0</v>
      </c>
      <c r="H2163">
        <f>IF(A2163=0,0,VLOOKUP(A2163,入力ファイル!B:T,15,FALSE))</f>
        <v>0</v>
      </c>
      <c r="I2163" t="str">
        <f>IFERROR(VLOOKUP(A2163,subject_ids!A:B,2,FALSE),"")</f>
        <v/>
      </c>
      <c r="J2163">
        <f>IF(A2163=0,0,VLOOKUP(A2163,入力ファイル!B:T,17,FALSE))</f>
        <v>0</v>
      </c>
      <c r="K2163">
        <f>IF(A2163=0,0,VLOOKUP(A2163,入力ファイル!B:T,19,FALSE))</f>
        <v>0</v>
      </c>
    </row>
    <row r="2164" spans="1:11">
      <c r="A2164">
        <f>filter_input!E2164</f>
        <v>0</v>
      </c>
      <c r="B2164">
        <f>IF(A2164=0,0,VLOOKUP(A2164,入力ファイル!B:T,3,FALSE))</f>
        <v>0</v>
      </c>
      <c r="C2164" s="1" t="str">
        <f>IF(A2164=0,"",VLOOKUP(A2164,入力ファイル!B:T,4,FALSE))</f>
        <v/>
      </c>
      <c r="D2164" t="str">
        <f t="shared" si="66"/>
        <v/>
      </c>
      <c r="E2164" t="str">
        <f t="shared" si="67"/>
        <v/>
      </c>
      <c r="F2164">
        <f>IF(A2164=0,0,VLOOKUP(A2164,入力ファイル!B:T,5,FALSE))</f>
        <v>0</v>
      </c>
      <c r="G2164">
        <f>IF(A2164=0,0,VLOOKUP(VLOOKUP(A2164,入力ファイル!B:T,6,FALSE),vendors!A:E,5,FALSE))</f>
        <v>0</v>
      </c>
      <c r="H2164">
        <f>IF(A2164=0,0,VLOOKUP(A2164,入力ファイル!B:T,15,FALSE))</f>
        <v>0</v>
      </c>
      <c r="I2164" t="str">
        <f>IFERROR(VLOOKUP(A2164,subject_ids!A:B,2,FALSE),"")</f>
        <v/>
      </c>
      <c r="J2164">
        <f>IF(A2164=0,0,VLOOKUP(A2164,入力ファイル!B:T,17,FALSE))</f>
        <v>0</v>
      </c>
      <c r="K2164">
        <f>IF(A2164=0,0,VLOOKUP(A2164,入力ファイル!B:T,19,FALSE))</f>
        <v>0</v>
      </c>
    </row>
    <row r="2165" spans="1:11">
      <c r="A2165">
        <f>filter_input!E2165</f>
        <v>0</v>
      </c>
      <c r="B2165">
        <f>IF(A2165=0,0,VLOOKUP(A2165,入力ファイル!B:T,3,FALSE))</f>
        <v>0</v>
      </c>
      <c r="C2165" s="1" t="str">
        <f>IF(A2165=0,"",VLOOKUP(A2165,入力ファイル!B:T,4,FALSE))</f>
        <v/>
      </c>
      <c r="D2165" t="str">
        <f t="shared" si="66"/>
        <v/>
      </c>
      <c r="E2165" t="str">
        <f t="shared" si="67"/>
        <v/>
      </c>
      <c r="F2165">
        <f>IF(A2165=0,0,VLOOKUP(A2165,入力ファイル!B:T,5,FALSE))</f>
        <v>0</v>
      </c>
      <c r="G2165">
        <f>IF(A2165=0,0,VLOOKUP(VLOOKUP(A2165,入力ファイル!B:T,6,FALSE),vendors!A:E,5,FALSE))</f>
        <v>0</v>
      </c>
      <c r="H2165">
        <f>IF(A2165=0,0,VLOOKUP(A2165,入力ファイル!B:T,15,FALSE))</f>
        <v>0</v>
      </c>
      <c r="I2165" t="str">
        <f>IFERROR(VLOOKUP(A2165,subject_ids!A:B,2,FALSE),"")</f>
        <v/>
      </c>
      <c r="J2165">
        <f>IF(A2165=0,0,VLOOKUP(A2165,入力ファイル!B:T,17,FALSE))</f>
        <v>0</v>
      </c>
      <c r="K2165">
        <f>IF(A2165=0,0,VLOOKUP(A2165,入力ファイル!B:T,19,FALSE))</f>
        <v>0</v>
      </c>
    </row>
    <row r="2166" spans="1:11">
      <c r="A2166">
        <f>filter_input!E2166</f>
        <v>0</v>
      </c>
      <c r="B2166">
        <f>IF(A2166=0,0,VLOOKUP(A2166,入力ファイル!B:T,3,FALSE))</f>
        <v>0</v>
      </c>
      <c r="C2166" s="1" t="str">
        <f>IF(A2166=0,"",VLOOKUP(A2166,入力ファイル!B:T,4,FALSE))</f>
        <v/>
      </c>
      <c r="D2166" t="str">
        <f t="shared" si="66"/>
        <v/>
      </c>
      <c r="E2166" t="str">
        <f t="shared" si="67"/>
        <v/>
      </c>
      <c r="F2166">
        <f>IF(A2166=0,0,VLOOKUP(A2166,入力ファイル!B:T,5,FALSE))</f>
        <v>0</v>
      </c>
      <c r="G2166">
        <f>IF(A2166=0,0,VLOOKUP(VLOOKUP(A2166,入力ファイル!B:T,6,FALSE),vendors!A:E,5,FALSE))</f>
        <v>0</v>
      </c>
      <c r="H2166">
        <f>IF(A2166=0,0,VLOOKUP(A2166,入力ファイル!B:T,15,FALSE))</f>
        <v>0</v>
      </c>
      <c r="I2166" t="str">
        <f>IFERROR(VLOOKUP(A2166,subject_ids!A:B,2,FALSE),"")</f>
        <v/>
      </c>
      <c r="J2166">
        <f>IF(A2166=0,0,VLOOKUP(A2166,入力ファイル!B:T,17,FALSE))</f>
        <v>0</v>
      </c>
      <c r="K2166">
        <f>IF(A2166=0,0,VLOOKUP(A2166,入力ファイル!B:T,19,FALSE))</f>
        <v>0</v>
      </c>
    </row>
    <row r="2167" spans="1:11">
      <c r="A2167">
        <f>filter_input!E2167</f>
        <v>0</v>
      </c>
      <c r="B2167">
        <f>IF(A2167=0,0,VLOOKUP(A2167,入力ファイル!B:T,3,FALSE))</f>
        <v>0</v>
      </c>
      <c r="C2167" s="1" t="str">
        <f>IF(A2167=0,"",VLOOKUP(A2167,入力ファイル!B:T,4,FALSE))</f>
        <v/>
      </c>
      <c r="D2167" t="str">
        <f t="shared" si="66"/>
        <v/>
      </c>
      <c r="E2167" t="str">
        <f t="shared" si="67"/>
        <v/>
      </c>
      <c r="F2167">
        <f>IF(A2167=0,0,VLOOKUP(A2167,入力ファイル!B:T,5,FALSE))</f>
        <v>0</v>
      </c>
      <c r="G2167">
        <f>IF(A2167=0,0,VLOOKUP(VLOOKUP(A2167,入力ファイル!B:T,6,FALSE),vendors!A:E,5,FALSE))</f>
        <v>0</v>
      </c>
      <c r="H2167">
        <f>IF(A2167=0,0,VLOOKUP(A2167,入力ファイル!B:T,15,FALSE))</f>
        <v>0</v>
      </c>
      <c r="I2167" t="str">
        <f>IFERROR(VLOOKUP(A2167,subject_ids!A:B,2,FALSE),"")</f>
        <v/>
      </c>
      <c r="J2167">
        <f>IF(A2167=0,0,VLOOKUP(A2167,入力ファイル!B:T,17,FALSE))</f>
        <v>0</v>
      </c>
      <c r="K2167">
        <f>IF(A2167=0,0,VLOOKUP(A2167,入力ファイル!B:T,19,FALSE))</f>
        <v>0</v>
      </c>
    </row>
    <row r="2168" spans="1:11">
      <c r="A2168">
        <f>filter_input!E2168</f>
        <v>0</v>
      </c>
      <c r="B2168">
        <f>IF(A2168=0,0,VLOOKUP(A2168,入力ファイル!B:T,3,FALSE))</f>
        <v>0</v>
      </c>
      <c r="C2168" s="1" t="str">
        <f>IF(A2168=0,"",VLOOKUP(A2168,入力ファイル!B:T,4,FALSE))</f>
        <v/>
      </c>
      <c r="D2168" t="str">
        <f t="shared" si="66"/>
        <v/>
      </c>
      <c r="E2168" t="str">
        <f t="shared" si="67"/>
        <v/>
      </c>
      <c r="F2168">
        <f>IF(A2168=0,0,VLOOKUP(A2168,入力ファイル!B:T,5,FALSE))</f>
        <v>0</v>
      </c>
      <c r="G2168">
        <f>IF(A2168=0,0,VLOOKUP(VLOOKUP(A2168,入力ファイル!B:T,6,FALSE),vendors!A:E,5,FALSE))</f>
        <v>0</v>
      </c>
      <c r="H2168">
        <f>IF(A2168=0,0,VLOOKUP(A2168,入力ファイル!B:T,15,FALSE))</f>
        <v>0</v>
      </c>
      <c r="I2168" t="str">
        <f>IFERROR(VLOOKUP(A2168,subject_ids!A:B,2,FALSE),"")</f>
        <v/>
      </c>
      <c r="J2168">
        <f>IF(A2168=0,0,VLOOKUP(A2168,入力ファイル!B:T,17,FALSE))</f>
        <v>0</v>
      </c>
      <c r="K2168">
        <f>IF(A2168=0,0,VLOOKUP(A2168,入力ファイル!B:T,19,FALSE))</f>
        <v>0</v>
      </c>
    </row>
    <row r="2169" spans="1:11">
      <c r="A2169">
        <f>filter_input!E2169</f>
        <v>0</v>
      </c>
      <c r="B2169">
        <f>IF(A2169=0,0,VLOOKUP(A2169,入力ファイル!B:T,3,FALSE))</f>
        <v>0</v>
      </c>
      <c r="C2169" s="1" t="str">
        <f>IF(A2169=0,"",VLOOKUP(A2169,入力ファイル!B:T,4,FALSE))</f>
        <v/>
      </c>
      <c r="D2169" t="str">
        <f t="shared" si="66"/>
        <v/>
      </c>
      <c r="E2169" t="str">
        <f t="shared" si="67"/>
        <v/>
      </c>
      <c r="F2169">
        <f>IF(A2169=0,0,VLOOKUP(A2169,入力ファイル!B:T,5,FALSE))</f>
        <v>0</v>
      </c>
      <c r="G2169">
        <f>IF(A2169=0,0,VLOOKUP(VLOOKUP(A2169,入力ファイル!B:T,6,FALSE),vendors!A:E,5,FALSE))</f>
        <v>0</v>
      </c>
      <c r="H2169">
        <f>IF(A2169=0,0,VLOOKUP(A2169,入力ファイル!B:T,15,FALSE))</f>
        <v>0</v>
      </c>
      <c r="I2169" t="str">
        <f>IFERROR(VLOOKUP(A2169,subject_ids!A:B,2,FALSE),"")</f>
        <v/>
      </c>
      <c r="J2169">
        <f>IF(A2169=0,0,VLOOKUP(A2169,入力ファイル!B:T,17,FALSE))</f>
        <v>0</v>
      </c>
      <c r="K2169">
        <f>IF(A2169=0,0,VLOOKUP(A2169,入力ファイル!B:T,19,FALSE))</f>
        <v>0</v>
      </c>
    </row>
    <row r="2170" spans="1:11">
      <c r="A2170">
        <f>filter_input!E2170</f>
        <v>0</v>
      </c>
      <c r="B2170">
        <f>IF(A2170=0,0,VLOOKUP(A2170,入力ファイル!B:T,3,FALSE))</f>
        <v>0</v>
      </c>
      <c r="C2170" s="1" t="str">
        <f>IF(A2170=0,"",VLOOKUP(A2170,入力ファイル!B:T,4,FALSE))</f>
        <v/>
      </c>
      <c r="D2170" t="str">
        <f t="shared" si="66"/>
        <v/>
      </c>
      <c r="E2170" t="str">
        <f t="shared" si="67"/>
        <v/>
      </c>
      <c r="F2170">
        <f>IF(A2170=0,0,VLOOKUP(A2170,入力ファイル!B:T,5,FALSE))</f>
        <v>0</v>
      </c>
      <c r="G2170">
        <f>IF(A2170=0,0,VLOOKUP(VLOOKUP(A2170,入力ファイル!B:T,6,FALSE),vendors!A:E,5,FALSE))</f>
        <v>0</v>
      </c>
      <c r="H2170">
        <f>IF(A2170=0,0,VLOOKUP(A2170,入力ファイル!B:T,15,FALSE))</f>
        <v>0</v>
      </c>
      <c r="I2170" t="str">
        <f>IFERROR(VLOOKUP(A2170,subject_ids!A:B,2,FALSE),"")</f>
        <v/>
      </c>
      <c r="J2170">
        <f>IF(A2170=0,0,VLOOKUP(A2170,入力ファイル!B:T,17,FALSE))</f>
        <v>0</v>
      </c>
      <c r="K2170">
        <f>IF(A2170=0,0,VLOOKUP(A2170,入力ファイル!B:T,19,FALSE))</f>
        <v>0</v>
      </c>
    </row>
    <row r="2171" spans="1:11">
      <c r="A2171">
        <f>filter_input!E2171</f>
        <v>0</v>
      </c>
      <c r="B2171">
        <f>IF(A2171=0,0,VLOOKUP(A2171,入力ファイル!B:T,3,FALSE))</f>
        <v>0</v>
      </c>
      <c r="C2171" s="1" t="str">
        <f>IF(A2171=0,"",VLOOKUP(A2171,入力ファイル!B:T,4,FALSE))</f>
        <v/>
      </c>
      <c r="D2171" t="str">
        <f t="shared" si="66"/>
        <v/>
      </c>
      <c r="E2171" t="str">
        <f t="shared" si="67"/>
        <v/>
      </c>
      <c r="F2171">
        <f>IF(A2171=0,0,VLOOKUP(A2171,入力ファイル!B:T,5,FALSE))</f>
        <v>0</v>
      </c>
      <c r="G2171">
        <f>IF(A2171=0,0,VLOOKUP(VLOOKUP(A2171,入力ファイル!B:T,6,FALSE),vendors!A:E,5,FALSE))</f>
        <v>0</v>
      </c>
      <c r="H2171">
        <f>IF(A2171=0,0,VLOOKUP(A2171,入力ファイル!B:T,15,FALSE))</f>
        <v>0</v>
      </c>
      <c r="I2171" t="str">
        <f>IFERROR(VLOOKUP(A2171,subject_ids!A:B,2,FALSE),"")</f>
        <v/>
      </c>
      <c r="J2171">
        <f>IF(A2171=0,0,VLOOKUP(A2171,入力ファイル!B:T,17,FALSE))</f>
        <v>0</v>
      </c>
      <c r="K2171">
        <f>IF(A2171=0,0,VLOOKUP(A2171,入力ファイル!B:T,19,FALSE))</f>
        <v>0</v>
      </c>
    </row>
    <row r="2172" spans="1:11">
      <c r="A2172">
        <f>filter_input!E2172</f>
        <v>0</v>
      </c>
      <c r="B2172">
        <f>IF(A2172=0,0,VLOOKUP(A2172,入力ファイル!B:T,3,FALSE))</f>
        <v>0</v>
      </c>
      <c r="C2172" s="1" t="str">
        <f>IF(A2172=0,"",VLOOKUP(A2172,入力ファイル!B:T,4,FALSE))</f>
        <v/>
      </c>
      <c r="D2172" t="str">
        <f t="shared" si="66"/>
        <v/>
      </c>
      <c r="E2172" t="str">
        <f t="shared" si="67"/>
        <v/>
      </c>
      <c r="F2172">
        <f>IF(A2172=0,0,VLOOKUP(A2172,入力ファイル!B:T,5,FALSE))</f>
        <v>0</v>
      </c>
      <c r="G2172">
        <f>IF(A2172=0,0,VLOOKUP(VLOOKUP(A2172,入力ファイル!B:T,6,FALSE),vendors!A:E,5,FALSE))</f>
        <v>0</v>
      </c>
      <c r="H2172">
        <f>IF(A2172=0,0,VLOOKUP(A2172,入力ファイル!B:T,15,FALSE))</f>
        <v>0</v>
      </c>
      <c r="I2172" t="str">
        <f>IFERROR(VLOOKUP(A2172,subject_ids!A:B,2,FALSE),"")</f>
        <v/>
      </c>
      <c r="J2172">
        <f>IF(A2172=0,0,VLOOKUP(A2172,入力ファイル!B:T,17,FALSE))</f>
        <v>0</v>
      </c>
      <c r="K2172">
        <f>IF(A2172=0,0,VLOOKUP(A2172,入力ファイル!B:T,19,FALSE))</f>
        <v>0</v>
      </c>
    </row>
    <row r="2173" spans="1:11">
      <c r="A2173">
        <f>filter_input!E2173</f>
        <v>0</v>
      </c>
      <c r="B2173">
        <f>IF(A2173=0,0,VLOOKUP(A2173,入力ファイル!B:T,3,FALSE))</f>
        <v>0</v>
      </c>
      <c r="C2173" s="1" t="str">
        <f>IF(A2173=0,"",VLOOKUP(A2173,入力ファイル!B:T,4,FALSE))</f>
        <v/>
      </c>
      <c r="D2173" t="str">
        <f t="shared" si="66"/>
        <v/>
      </c>
      <c r="E2173" t="str">
        <f t="shared" si="67"/>
        <v/>
      </c>
      <c r="F2173">
        <f>IF(A2173=0,0,VLOOKUP(A2173,入力ファイル!B:T,5,FALSE))</f>
        <v>0</v>
      </c>
      <c r="G2173">
        <f>IF(A2173=0,0,VLOOKUP(VLOOKUP(A2173,入力ファイル!B:T,6,FALSE),vendors!A:E,5,FALSE))</f>
        <v>0</v>
      </c>
      <c r="H2173">
        <f>IF(A2173=0,0,VLOOKUP(A2173,入力ファイル!B:T,15,FALSE))</f>
        <v>0</v>
      </c>
      <c r="I2173" t="str">
        <f>IFERROR(VLOOKUP(A2173,subject_ids!A:B,2,FALSE),"")</f>
        <v/>
      </c>
      <c r="J2173">
        <f>IF(A2173=0,0,VLOOKUP(A2173,入力ファイル!B:T,17,FALSE))</f>
        <v>0</v>
      </c>
      <c r="K2173">
        <f>IF(A2173=0,0,VLOOKUP(A2173,入力ファイル!B:T,19,FALSE))</f>
        <v>0</v>
      </c>
    </row>
    <row r="2174" spans="1:11">
      <c r="A2174">
        <f>filter_input!E2174</f>
        <v>0</v>
      </c>
      <c r="B2174">
        <f>IF(A2174=0,0,VLOOKUP(A2174,入力ファイル!B:T,3,FALSE))</f>
        <v>0</v>
      </c>
      <c r="C2174" s="1" t="str">
        <f>IF(A2174=0,"",VLOOKUP(A2174,入力ファイル!B:T,4,FALSE))</f>
        <v/>
      </c>
      <c r="D2174" t="str">
        <f t="shared" si="66"/>
        <v/>
      </c>
      <c r="E2174" t="str">
        <f t="shared" si="67"/>
        <v/>
      </c>
      <c r="F2174">
        <f>IF(A2174=0,0,VLOOKUP(A2174,入力ファイル!B:T,5,FALSE))</f>
        <v>0</v>
      </c>
      <c r="G2174">
        <f>IF(A2174=0,0,VLOOKUP(VLOOKUP(A2174,入力ファイル!B:T,6,FALSE),vendors!A:E,5,FALSE))</f>
        <v>0</v>
      </c>
      <c r="H2174">
        <f>IF(A2174=0,0,VLOOKUP(A2174,入力ファイル!B:T,15,FALSE))</f>
        <v>0</v>
      </c>
      <c r="I2174" t="str">
        <f>IFERROR(VLOOKUP(A2174,subject_ids!A:B,2,FALSE),"")</f>
        <v/>
      </c>
      <c r="J2174">
        <f>IF(A2174=0,0,VLOOKUP(A2174,入力ファイル!B:T,17,FALSE))</f>
        <v>0</v>
      </c>
      <c r="K2174">
        <f>IF(A2174=0,0,VLOOKUP(A2174,入力ファイル!B:T,19,FALSE))</f>
        <v>0</v>
      </c>
    </row>
    <row r="2175" spans="1:11">
      <c r="A2175">
        <f>filter_input!E2175</f>
        <v>0</v>
      </c>
      <c r="B2175">
        <f>IF(A2175=0,0,VLOOKUP(A2175,入力ファイル!B:T,3,FALSE))</f>
        <v>0</v>
      </c>
      <c r="C2175" s="1" t="str">
        <f>IF(A2175=0,"",VLOOKUP(A2175,入力ファイル!B:T,4,FALSE))</f>
        <v/>
      </c>
      <c r="D2175" t="str">
        <f t="shared" si="66"/>
        <v/>
      </c>
      <c r="E2175" t="str">
        <f t="shared" si="67"/>
        <v/>
      </c>
      <c r="F2175">
        <f>IF(A2175=0,0,VLOOKUP(A2175,入力ファイル!B:T,5,FALSE))</f>
        <v>0</v>
      </c>
      <c r="G2175">
        <f>IF(A2175=0,0,VLOOKUP(VLOOKUP(A2175,入力ファイル!B:T,6,FALSE),vendors!A:E,5,FALSE))</f>
        <v>0</v>
      </c>
      <c r="H2175">
        <f>IF(A2175=0,0,VLOOKUP(A2175,入力ファイル!B:T,15,FALSE))</f>
        <v>0</v>
      </c>
      <c r="I2175" t="str">
        <f>IFERROR(VLOOKUP(A2175,subject_ids!A:B,2,FALSE),"")</f>
        <v/>
      </c>
      <c r="J2175">
        <f>IF(A2175=0,0,VLOOKUP(A2175,入力ファイル!B:T,17,FALSE))</f>
        <v>0</v>
      </c>
      <c r="K2175">
        <f>IF(A2175=0,0,VLOOKUP(A2175,入力ファイル!B:T,19,FALSE))</f>
        <v>0</v>
      </c>
    </row>
    <row r="2176" spans="1:11">
      <c r="A2176">
        <f>filter_input!E2176</f>
        <v>0</v>
      </c>
      <c r="B2176">
        <f>IF(A2176=0,0,VLOOKUP(A2176,入力ファイル!B:T,3,FALSE))</f>
        <v>0</v>
      </c>
      <c r="C2176" s="1" t="str">
        <f>IF(A2176=0,"",VLOOKUP(A2176,入力ファイル!B:T,4,FALSE))</f>
        <v/>
      </c>
      <c r="D2176" t="str">
        <f t="shared" si="66"/>
        <v/>
      </c>
      <c r="E2176" t="str">
        <f t="shared" si="67"/>
        <v/>
      </c>
      <c r="F2176">
        <f>IF(A2176=0,0,VLOOKUP(A2176,入力ファイル!B:T,5,FALSE))</f>
        <v>0</v>
      </c>
      <c r="G2176">
        <f>IF(A2176=0,0,VLOOKUP(VLOOKUP(A2176,入力ファイル!B:T,6,FALSE),vendors!A:E,5,FALSE))</f>
        <v>0</v>
      </c>
      <c r="H2176">
        <f>IF(A2176=0,0,VLOOKUP(A2176,入力ファイル!B:T,15,FALSE))</f>
        <v>0</v>
      </c>
      <c r="I2176" t="str">
        <f>IFERROR(VLOOKUP(A2176,subject_ids!A:B,2,FALSE),"")</f>
        <v/>
      </c>
      <c r="J2176">
        <f>IF(A2176=0,0,VLOOKUP(A2176,入力ファイル!B:T,17,FALSE))</f>
        <v>0</v>
      </c>
      <c r="K2176">
        <f>IF(A2176=0,0,VLOOKUP(A2176,入力ファイル!B:T,19,FALSE))</f>
        <v>0</v>
      </c>
    </row>
    <row r="2177" spans="1:11">
      <c r="A2177">
        <f>filter_input!E2177</f>
        <v>0</v>
      </c>
      <c r="B2177">
        <f>IF(A2177=0,0,VLOOKUP(A2177,入力ファイル!B:T,3,FALSE))</f>
        <v>0</v>
      </c>
      <c r="C2177" s="1" t="str">
        <f>IF(A2177=0,"",VLOOKUP(A2177,入力ファイル!B:T,4,FALSE))</f>
        <v/>
      </c>
      <c r="D2177" t="str">
        <f t="shared" si="66"/>
        <v/>
      </c>
      <c r="E2177" t="str">
        <f t="shared" si="67"/>
        <v/>
      </c>
      <c r="F2177">
        <f>IF(A2177=0,0,VLOOKUP(A2177,入力ファイル!B:T,5,FALSE))</f>
        <v>0</v>
      </c>
      <c r="G2177">
        <f>IF(A2177=0,0,VLOOKUP(VLOOKUP(A2177,入力ファイル!B:T,6,FALSE),vendors!A:E,5,FALSE))</f>
        <v>0</v>
      </c>
      <c r="H2177">
        <f>IF(A2177=0,0,VLOOKUP(A2177,入力ファイル!B:T,15,FALSE))</f>
        <v>0</v>
      </c>
      <c r="I2177" t="str">
        <f>IFERROR(VLOOKUP(A2177,subject_ids!A:B,2,FALSE),"")</f>
        <v/>
      </c>
      <c r="J2177">
        <f>IF(A2177=0,0,VLOOKUP(A2177,入力ファイル!B:T,17,FALSE))</f>
        <v>0</v>
      </c>
      <c r="K2177">
        <f>IF(A2177=0,0,VLOOKUP(A2177,入力ファイル!B:T,19,FALSE))</f>
        <v>0</v>
      </c>
    </row>
    <row r="2178" spans="1:11">
      <c r="A2178">
        <f>filter_input!E2178</f>
        <v>0</v>
      </c>
      <c r="B2178">
        <f>IF(A2178=0,0,VLOOKUP(A2178,入力ファイル!B:T,3,FALSE))</f>
        <v>0</v>
      </c>
      <c r="C2178" s="1" t="str">
        <f>IF(A2178=0,"",VLOOKUP(A2178,入力ファイル!B:T,4,FALSE))</f>
        <v/>
      </c>
      <c r="D2178" t="str">
        <f t="shared" si="66"/>
        <v/>
      </c>
      <c r="E2178" t="str">
        <f t="shared" si="67"/>
        <v/>
      </c>
      <c r="F2178">
        <f>IF(A2178=0,0,VLOOKUP(A2178,入力ファイル!B:T,5,FALSE))</f>
        <v>0</v>
      </c>
      <c r="G2178">
        <f>IF(A2178=0,0,VLOOKUP(VLOOKUP(A2178,入力ファイル!B:T,6,FALSE),vendors!A:E,5,FALSE))</f>
        <v>0</v>
      </c>
      <c r="H2178">
        <f>IF(A2178=0,0,VLOOKUP(A2178,入力ファイル!B:T,15,FALSE))</f>
        <v>0</v>
      </c>
      <c r="I2178" t="str">
        <f>IFERROR(VLOOKUP(A2178,subject_ids!A:B,2,FALSE),"")</f>
        <v/>
      </c>
      <c r="J2178">
        <f>IF(A2178=0,0,VLOOKUP(A2178,入力ファイル!B:T,17,FALSE))</f>
        <v>0</v>
      </c>
      <c r="K2178">
        <f>IF(A2178=0,0,VLOOKUP(A2178,入力ファイル!B:T,19,FALSE))</f>
        <v>0</v>
      </c>
    </row>
    <row r="2179" spans="1:11">
      <c r="A2179">
        <f>filter_input!E2179</f>
        <v>0</v>
      </c>
      <c r="B2179">
        <f>IF(A2179=0,0,VLOOKUP(A2179,入力ファイル!B:T,3,FALSE))</f>
        <v>0</v>
      </c>
      <c r="C2179" s="1" t="str">
        <f>IF(A2179=0,"",VLOOKUP(A2179,入力ファイル!B:T,4,FALSE))</f>
        <v/>
      </c>
      <c r="D2179" t="str">
        <f t="shared" ref="D2179:D2234" si="68">IF(A2179=0,"",YEAR(C2179))</f>
        <v/>
      </c>
      <c r="E2179" t="str">
        <f t="shared" ref="E2179:E2234" si="69">IF(A2179=0,"",INT(C2179*10000))</f>
        <v/>
      </c>
      <c r="F2179">
        <f>IF(A2179=0,0,VLOOKUP(A2179,入力ファイル!B:T,5,FALSE))</f>
        <v>0</v>
      </c>
      <c r="G2179">
        <f>IF(A2179=0,0,VLOOKUP(VLOOKUP(A2179,入力ファイル!B:T,6,FALSE),vendors!A:E,5,FALSE))</f>
        <v>0</v>
      </c>
      <c r="H2179">
        <f>IF(A2179=0,0,VLOOKUP(A2179,入力ファイル!B:T,15,FALSE))</f>
        <v>0</v>
      </c>
      <c r="I2179" t="str">
        <f>IFERROR(VLOOKUP(A2179,subject_ids!A:B,2,FALSE),"")</f>
        <v/>
      </c>
      <c r="J2179">
        <f>IF(A2179=0,0,VLOOKUP(A2179,入力ファイル!B:T,17,FALSE))</f>
        <v>0</v>
      </c>
      <c r="K2179">
        <f>IF(A2179=0,0,VLOOKUP(A2179,入力ファイル!B:T,19,FALSE))</f>
        <v>0</v>
      </c>
    </row>
    <row r="2180" spans="1:11">
      <c r="A2180">
        <f>filter_input!E2180</f>
        <v>0</v>
      </c>
      <c r="B2180">
        <f>IF(A2180=0,0,VLOOKUP(A2180,入力ファイル!B:T,3,FALSE))</f>
        <v>0</v>
      </c>
      <c r="C2180" s="1" t="str">
        <f>IF(A2180=0,"",VLOOKUP(A2180,入力ファイル!B:T,4,FALSE))</f>
        <v/>
      </c>
      <c r="D2180" t="str">
        <f t="shared" si="68"/>
        <v/>
      </c>
      <c r="E2180" t="str">
        <f t="shared" si="69"/>
        <v/>
      </c>
      <c r="F2180">
        <f>IF(A2180=0,0,VLOOKUP(A2180,入力ファイル!B:T,5,FALSE))</f>
        <v>0</v>
      </c>
      <c r="G2180">
        <f>IF(A2180=0,0,VLOOKUP(VLOOKUP(A2180,入力ファイル!B:T,6,FALSE),vendors!A:E,5,FALSE))</f>
        <v>0</v>
      </c>
      <c r="H2180">
        <f>IF(A2180=0,0,VLOOKUP(A2180,入力ファイル!B:T,15,FALSE))</f>
        <v>0</v>
      </c>
      <c r="I2180" t="str">
        <f>IFERROR(VLOOKUP(A2180,subject_ids!A:B,2,FALSE),"")</f>
        <v/>
      </c>
      <c r="J2180">
        <f>IF(A2180=0,0,VLOOKUP(A2180,入力ファイル!B:T,17,FALSE))</f>
        <v>0</v>
      </c>
      <c r="K2180">
        <f>IF(A2180=0,0,VLOOKUP(A2180,入力ファイル!B:T,19,FALSE))</f>
        <v>0</v>
      </c>
    </row>
    <row r="2181" spans="1:11">
      <c r="A2181">
        <f>filter_input!E2181</f>
        <v>0</v>
      </c>
      <c r="B2181">
        <f>IF(A2181=0,0,VLOOKUP(A2181,入力ファイル!B:T,3,FALSE))</f>
        <v>0</v>
      </c>
      <c r="C2181" s="1" t="str">
        <f>IF(A2181=0,"",VLOOKUP(A2181,入力ファイル!B:T,4,FALSE))</f>
        <v/>
      </c>
      <c r="D2181" t="str">
        <f t="shared" si="68"/>
        <v/>
      </c>
      <c r="E2181" t="str">
        <f t="shared" si="69"/>
        <v/>
      </c>
      <c r="F2181">
        <f>IF(A2181=0,0,VLOOKUP(A2181,入力ファイル!B:T,5,FALSE))</f>
        <v>0</v>
      </c>
      <c r="G2181">
        <f>IF(A2181=0,0,VLOOKUP(VLOOKUP(A2181,入力ファイル!B:T,6,FALSE),vendors!A:E,5,FALSE))</f>
        <v>0</v>
      </c>
      <c r="H2181">
        <f>IF(A2181=0,0,VLOOKUP(A2181,入力ファイル!B:T,15,FALSE))</f>
        <v>0</v>
      </c>
      <c r="I2181" t="str">
        <f>IFERROR(VLOOKUP(A2181,subject_ids!A:B,2,FALSE),"")</f>
        <v/>
      </c>
      <c r="J2181">
        <f>IF(A2181=0,0,VLOOKUP(A2181,入力ファイル!B:T,17,FALSE))</f>
        <v>0</v>
      </c>
      <c r="K2181">
        <f>IF(A2181=0,0,VLOOKUP(A2181,入力ファイル!B:T,19,FALSE))</f>
        <v>0</v>
      </c>
    </row>
    <row r="2182" spans="1:11">
      <c r="A2182">
        <f>filter_input!E2182</f>
        <v>0</v>
      </c>
      <c r="B2182">
        <f>IF(A2182=0,0,VLOOKUP(A2182,入力ファイル!B:T,3,FALSE))</f>
        <v>0</v>
      </c>
      <c r="C2182" s="1" t="str">
        <f>IF(A2182=0,"",VLOOKUP(A2182,入力ファイル!B:T,4,FALSE))</f>
        <v/>
      </c>
      <c r="D2182" t="str">
        <f t="shared" si="68"/>
        <v/>
      </c>
      <c r="E2182" t="str">
        <f t="shared" si="69"/>
        <v/>
      </c>
      <c r="F2182">
        <f>IF(A2182=0,0,VLOOKUP(A2182,入力ファイル!B:T,5,FALSE))</f>
        <v>0</v>
      </c>
      <c r="G2182">
        <f>IF(A2182=0,0,VLOOKUP(VLOOKUP(A2182,入力ファイル!B:T,6,FALSE),vendors!A:E,5,FALSE))</f>
        <v>0</v>
      </c>
      <c r="H2182">
        <f>IF(A2182=0,0,VLOOKUP(A2182,入力ファイル!B:T,15,FALSE))</f>
        <v>0</v>
      </c>
      <c r="I2182" t="str">
        <f>IFERROR(VLOOKUP(A2182,subject_ids!A:B,2,FALSE),"")</f>
        <v/>
      </c>
      <c r="J2182">
        <f>IF(A2182=0,0,VLOOKUP(A2182,入力ファイル!B:T,17,FALSE))</f>
        <v>0</v>
      </c>
      <c r="K2182">
        <f>IF(A2182=0,0,VLOOKUP(A2182,入力ファイル!B:T,19,FALSE))</f>
        <v>0</v>
      </c>
    </row>
    <row r="2183" spans="1:11">
      <c r="A2183">
        <f>filter_input!E2183</f>
        <v>0</v>
      </c>
      <c r="B2183">
        <f>IF(A2183=0,0,VLOOKUP(A2183,入力ファイル!B:T,3,FALSE))</f>
        <v>0</v>
      </c>
      <c r="C2183" s="1" t="str">
        <f>IF(A2183=0,"",VLOOKUP(A2183,入力ファイル!B:T,4,FALSE))</f>
        <v/>
      </c>
      <c r="D2183" t="str">
        <f t="shared" si="68"/>
        <v/>
      </c>
      <c r="E2183" t="str">
        <f t="shared" si="69"/>
        <v/>
      </c>
      <c r="F2183">
        <f>IF(A2183=0,0,VLOOKUP(A2183,入力ファイル!B:T,5,FALSE))</f>
        <v>0</v>
      </c>
      <c r="G2183">
        <f>IF(A2183=0,0,VLOOKUP(VLOOKUP(A2183,入力ファイル!B:T,6,FALSE),vendors!A:E,5,FALSE))</f>
        <v>0</v>
      </c>
      <c r="H2183">
        <f>IF(A2183=0,0,VLOOKUP(A2183,入力ファイル!B:T,15,FALSE))</f>
        <v>0</v>
      </c>
      <c r="I2183" t="str">
        <f>IFERROR(VLOOKUP(A2183,subject_ids!A:B,2,FALSE),"")</f>
        <v/>
      </c>
      <c r="J2183">
        <f>IF(A2183=0,0,VLOOKUP(A2183,入力ファイル!B:T,17,FALSE))</f>
        <v>0</v>
      </c>
      <c r="K2183">
        <f>IF(A2183=0,0,VLOOKUP(A2183,入力ファイル!B:T,19,FALSE))</f>
        <v>0</v>
      </c>
    </row>
    <row r="2184" spans="1:11">
      <c r="A2184">
        <f>filter_input!E2184</f>
        <v>0</v>
      </c>
      <c r="B2184">
        <f>IF(A2184=0,0,VLOOKUP(A2184,入力ファイル!B:T,3,FALSE))</f>
        <v>0</v>
      </c>
      <c r="C2184" s="1" t="str">
        <f>IF(A2184=0,"",VLOOKUP(A2184,入力ファイル!B:T,4,FALSE))</f>
        <v/>
      </c>
      <c r="D2184" t="str">
        <f t="shared" si="68"/>
        <v/>
      </c>
      <c r="E2184" t="str">
        <f t="shared" si="69"/>
        <v/>
      </c>
      <c r="F2184">
        <f>IF(A2184=0,0,VLOOKUP(A2184,入力ファイル!B:T,5,FALSE))</f>
        <v>0</v>
      </c>
      <c r="G2184">
        <f>IF(A2184=0,0,VLOOKUP(VLOOKUP(A2184,入力ファイル!B:T,6,FALSE),vendors!A:E,5,FALSE))</f>
        <v>0</v>
      </c>
      <c r="H2184">
        <f>IF(A2184=0,0,VLOOKUP(A2184,入力ファイル!B:T,15,FALSE))</f>
        <v>0</v>
      </c>
      <c r="I2184" t="str">
        <f>IFERROR(VLOOKUP(A2184,subject_ids!A:B,2,FALSE),"")</f>
        <v/>
      </c>
      <c r="J2184">
        <f>IF(A2184=0,0,VLOOKUP(A2184,入力ファイル!B:T,17,FALSE))</f>
        <v>0</v>
      </c>
      <c r="K2184">
        <f>IF(A2184=0,0,VLOOKUP(A2184,入力ファイル!B:T,19,FALSE))</f>
        <v>0</v>
      </c>
    </row>
    <row r="2185" spans="1:11">
      <c r="A2185">
        <f>filter_input!E2185</f>
        <v>0</v>
      </c>
      <c r="B2185">
        <f>IF(A2185=0,0,VLOOKUP(A2185,入力ファイル!B:T,3,FALSE))</f>
        <v>0</v>
      </c>
      <c r="C2185" s="1" t="str">
        <f>IF(A2185=0,"",VLOOKUP(A2185,入力ファイル!B:T,4,FALSE))</f>
        <v/>
      </c>
      <c r="D2185" t="str">
        <f t="shared" si="68"/>
        <v/>
      </c>
      <c r="E2185" t="str">
        <f t="shared" si="69"/>
        <v/>
      </c>
      <c r="F2185">
        <f>IF(A2185=0,0,VLOOKUP(A2185,入力ファイル!B:T,5,FALSE))</f>
        <v>0</v>
      </c>
      <c r="G2185">
        <f>IF(A2185=0,0,VLOOKUP(VLOOKUP(A2185,入力ファイル!B:T,6,FALSE),vendors!A:E,5,FALSE))</f>
        <v>0</v>
      </c>
      <c r="H2185">
        <f>IF(A2185=0,0,VLOOKUP(A2185,入力ファイル!B:T,15,FALSE))</f>
        <v>0</v>
      </c>
      <c r="I2185" t="str">
        <f>IFERROR(VLOOKUP(A2185,subject_ids!A:B,2,FALSE),"")</f>
        <v/>
      </c>
      <c r="J2185">
        <f>IF(A2185=0,0,VLOOKUP(A2185,入力ファイル!B:T,17,FALSE))</f>
        <v>0</v>
      </c>
      <c r="K2185">
        <f>IF(A2185=0,0,VLOOKUP(A2185,入力ファイル!B:T,19,FALSE))</f>
        <v>0</v>
      </c>
    </row>
    <row r="2186" spans="1:11">
      <c r="A2186">
        <f>filter_input!E2186</f>
        <v>0</v>
      </c>
      <c r="B2186">
        <f>IF(A2186=0,0,VLOOKUP(A2186,入力ファイル!B:T,3,FALSE))</f>
        <v>0</v>
      </c>
      <c r="C2186" s="1" t="str">
        <f>IF(A2186=0,"",VLOOKUP(A2186,入力ファイル!B:T,4,FALSE))</f>
        <v/>
      </c>
      <c r="D2186" t="str">
        <f t="shared" si="68"/>
        <v/>
      </c>
      <c r="E2186" t="str">
        <f t="shared" si="69"/>
        <v/>
      </c>
      <c r="F2186">
        <f>IF(A2186=0,0,VLOOKUP(A2186,入力ファイル!B:T,5,FALSE))</f>
        <v>0</v>
      </c>
      <c r="G2186">
        <f>IF(A2186=0,0,VLOOKUP(VLOOKUP(A2186,入力ファイル!B:T,6,FALSE),vendors!A:E,5,FALSE))</f>
        <v>0</v>
      </c>
      <c r="H2186">
        <f>IF(A2186=0,0,VLOOKUP(A2186,入力ファイル!B:T,15,FALSE))</f>
        <v>0</v>
      </c>
      <c r="I2186" t="str">
        <f>IFERROR(VLOOKUP(A2186,subject_ids!A:B,2,FALSE),"")</f>
        <v/>
      </c>
      <c r="J2186">
        <f>IF(A2186=0,0,VLOOKUP(A2186,入力ファイル!B:T,17,FALSE))</f>
        <v>0</v>
      </c>
      <c r="K2186">
        <f>IF(A2186=0,0,VLOOKUP(A2186,入力ファイル!B:T,19,FALSE))</f>
        <v>0</v>
      </c>
    </row>
    <row r="2187" spans="1:11">
      <c r="A2187">
        <f>filter_input!E2187</f>
        <v>0</v>
      </c>
      <c r="B2187">
        <f>IF(A2187=0,0,VLOOKUP(A2187,入力ファイル!B:T,3,FALSE))</f>
        <v>0</v>
      </c>
      <c r="C2187" s="1" t="str">
        <f>IF(A2187=0,"",VLOOKUP(A2187,入力ファイル!B:T,4,FALSE))</f>
        <v/>
      </c>
      <c r="D2187" t="str">
        <f t="shared" si="68"/>
        <v/>
      </c>
      <c r="E2187" t="str">
        <f t="shared" si="69"/>
        <v/>
      </c>
      <c r="F2187">
        <f>IF(A2187=0,0,VLOOKUP(A2187,入力ファイル!B:T,5,FALSE))</f>
        <v>0</v>
      </c>
      <c r="G2187">
        <f>IF(A2187=0,0,VLOOKUP(VLOOKUP(A2187,入力ファイル!B:T,6,FALSE),vendors!A:E,5,FALSE))</f>
        <v>0</v>
      </c>
      <c r="H2187">
        <f>IF(A2187=0,0,VLOOKUP(A2187,入力ファイル!B:T,15,FALSE))</f>
        <v>0</v>
      </c>
      <c r="I2187" t="str">
        <f>IFERROR(VLOOKUP(A2187,subject_ids!A:B,2,FALSE),"")</f>
        <v/>
      </c>
      <c r="J2187">
        <f>IF(A2187=0,0,VLOOKUP(A2187,入力ファイル!B:T,17,FALSE))</f>
        <v>0</v>
      </c>
      <c r="K2187">
        <f>IF(A2187=0,0,VLOOKUP(A2187,入力ファイル!B:T,19,FALSE))</f>
        <v>0</v>
      </c>
    </row>
    <row r="2188" spans="1:11">
      <c r="A2188">
        <f>filter_input!E2188</f>
        <v>0</v>
      </c>
      <c r="B2188">
        <f>IF(A2188=0,0,VLOOKUP(A2188,入力ファイル!B:T,3,FALSE))</f>
        <v>0</v>
      </c>
      <c r="C2188" s="1" t="str">
        <f>IF(A2188=0,"",VLOOKUP(A2188,入力ファイル!B:T,4,FALSE))</f>
        <v/>
      </c>
      <c r="D2188" t="str">
        <f t="shared" si="68"/>
        <v/>
      </c>
      <c r="E2188" t="str">
        <f t="shared" si="69"/>
        <v/>
      </c>
      <c r="F2188">
        <f>IF(A2188=0,0,VLOOKUP(A2188,入力ファイル!B:T,5,FALSE))</f>
        <v>0</v>
      </c>
      <c r="G2188">
        <f>IF(A2188=0,0,VLOOKUP(VLOOKUP(A2188,入力ファイル!B:T,6,FALSE),vendors!A:E,5,FALSE))</f>
        <v>0</v>
      </c>
      <c r="H2188">
        <f>IF(A2188=0,0,VLOOKUP(A2188,入力ファイル!B:T,15,FALSE))</f>
        <v>0</v>
      </c>
      <c r="I2188" t="str">
        <f>IFERROR(VLOOKUP(A2188,subject_ids!A:B,2,FALSE),"")</f>
        <v/>
      </c>
      <c r="J2188">
        <f>IF(A2188=0,0,VLOOKUP(A2188,入力ファイル!B:T,17,FALSE))</f>
        <v>0</v>
      </c>
      <c r="K2188">
        <f>IF(A2188=0,0,VLOOKUP(A2188,入力ファイル!B:T,19,FALSE))</f>
        <v>0</v>
      </c>
    </row>
    <row r="2189" spans="1:11">
      <c r="A2189">
        <f>filter_input!E2189</f>
        <v>0</v>
      </c>
      <c r="B2189">
        <f>IF(A2189=0,0,VLOOKUP(A2189,入力ファイル!B:T,3,FALSE))</f>
        <v>0</v>
      </c>
      <c r="C2189" s="1" t="str">
        <f>IF(A2189=0,"",VLOOKUP(A2189,入力ファイル!B:T,4,FALSE))</f>
        <v/>
      </c>
      <c r="D2189" t="str">
        <f t="shared" si="68"/>
        <v/>
      </c>
      <c r="E2189" t="str">
        <f t="shared" si="69"/>
        <v/>
      </c>
      <c r="F2189">
        <f>IF(A2189=0,0,VLOOKUP(A2189,入力ファイル!B:T,5,FALSE))</f>
        <v>0</v>
      </c>
      <c r="G2189">
        <f>IF(A2189=0,0,VLOOKUP(VLOOKUP(A2189,入力ファイル!B:T,6,FALSE),vendors!A:E,5,FALSE))</f>
        <v>0</v>
      </c>
      <c r="H2189">
        <f>IF(A2189=0,0,VLOOKUP(A2189,入力ファイル!B:T,15,FALSE))</f>
        <v>0</v>
      </c>
      <c r="I2189" t="str">
        <f>IFERROR(VLOOKUP(A2189,subject_ids!A:B,2,FALSE),"")</f>
        <v/>
      </c>
      <c r="J2189">
        <f>IF(A2189=0,0,VLOOKUP(A2189,入力ファイル!B:T,17,FALSE))</f>
        <v>0</v>
      </c>
      <c r="K2189">
        <f>IF(A2189=0,0,VLOOKUP(A2189,入力ファイル!B:T,19,FALSE))</f>
        <v>0</v>
      </c>
    </row>
    <row r="2190" spans="1:11">
      <c r="A2190">
        <f>filter_input!E2190</f>
        <v>0</v>
      </c>
      <c r="B2190">
        <f>IF(A2190=0,0,VLOOKUP(A2190,入力ファイル!B:T,3,FALSE))</f>
        <v>0</v>
      </c>
      <c r="C2190" s="1" t="str">
        <f>IF(A2190=0,"",VLOOKUP(A2190,入力ファイル!B:T,4,FALSE))</f>
        <v/>
      </c>
      <c r="D2190" t="str">
        <f t="shared" si="68"/>
        <v/>
      </c>
      <c r="E2190" t="str">
        <f t="shared" si="69"/>
        <v/>
      </c>
      <c r="F2190">
        <f>IF(A2190=0,0,VLOOKUP(A2190,入力ファイル!B:T,5,FALSE))</f>
        <v>0</v>
      </c>
      <c r="G2190">
        <f>IF(A2190=0,0,VLOOKUP(VLOOKUP(A2190,入力ファイル!B:T,6,FALSE),vendors!A:E,5,FALSE))</f>
        <v>0</v>
      </c>
      <c r="H2190">
        <f>IF(A2190=0,0,VLOOKUP(A2190,入力ファイル!B:T,15,FALSE))</f>
        <v>0</v>
      </c>
      <c r="I2190" t="str">
        <f>IFERROR(VLOOKUP(A2190,subject_ids!A:B,2,FALSE),"")</f>
        <v/>
      </c>
      <c r="J2190">
        <f>IF(A2190=0,0,VLOOKUP(A2190,入力ファイル!B:T,17,FALSE))</f>
        <v>0</v>
      </c>
      <c r="K2190">
        <f>IF(A2190=0,0,VLOOKUP(A2190,入力ファイル!B:T,19,FALSE))</f>
        <v>0</v>
      </c>
    </row>
    <row r="2191" spans="1:11">
      <c r="A2191">
        <f>filter_input!E2191</f>
        <v>0</v>
      </c>
      <c r="B2191">
        <f>IF(A2191=0,0,VLOOKUP(A2191,入力ファイル!B:T,3,FALSE))</f>
        <v>0</v>
      </c>
      <c r="C2191" s="1" t="str">
        <f>IF(A2191=0,"",VLOOKUP(A2191,入力ファイル!B:T,4,FALSE))</f>
        <v/>
      </c>
      <c r="D2191" t="str">
        <f t="shared" si="68"/>
        <v/>
      </c>
      <c r="E2191" t="str">
        <f t="shared" si="69"/>
        <v/>
      </c>
      <c r="F2191">
        <f>IF(A2191=0,0,VLOOKUP(A2191,入力ファイル!B:T,5,FALSE))</f>
        <v>0</v>
      </c>
      <c r="G2191">
        <f>IF(A2191=0,0,VLOOKUP(VLOOKUP(A2191,入力ファイル!B:T,6,FALSE),vendors!A:E,5,FALSE))</f>
        <v>0</v>
      </c>
      <c r="H2191">
        <f>IF(A2191=0,0,VLOOKUP(A2191,入力ファイル!B:T,15,FALSE))</f>
        <v>0</v>
      </c>
      <c r="I2191" t="str">
        <f>IFERROR(VLOOKUP(A2191,subject_ids!A:B,2,FALSE),"")</f>
        <v/>
      </c>
      <c r="J2191">
        <f>IF(A2191=0,0,VLOOKUP(A2191,入力ファイル!B:T,17,FALSE))</f>
        <v>0</v>
      </c>
      <c r="K2191">
        <f>IF(A2191=0,0,VLOOKUP(A2191,入力ファイル!B:T,19,FALSE))</f>
        <v>0</v>
      </c>
    </row>
    <row r="2192" spans="1:11">
      <c r="A2192">
        <f>filter_input!E2192</f>
        <v>0</v>
      </c>
      <c r="B2192">
        <f>IF(A2192=0,0,VLOOKUP(A2192,入力ファイル!B:T,3,FALSE))</f>
        <v>0</v>
      </c>
      <c r="C2192" s="1" t="str">
        <f>IF(A2192=0,"",VLOOKUP(A2192,入力ファイル!B:T,4,FALSE))</f>
        <v/>
      </c>
      <c r="D2192" t="str">
        <f t="shared" si="68"/>
        <v/>
      </c>
      <c r="E2192" t="str">
        <f t="shared" si="69"/>
        <v/>
      </c>
      <c r="F2192">
        <f>IF(A2192=0,0,VLOOKUP(A2192,入力ファイル!B:T,5,FALSE))</f>
        <v>0</v>
      </c>
      <c r="G2192">
        <f>IF(A2192=0,0,VLOOKUP(VLOOKUP(A2192,入力ファイル!B:T,6,FALSE),vendors!A:E,5,FALSE))</f>
        <v>0</v>
      </c>
      <c r="H2192">
        <f>IF(A2192=0,0,VLOOKUP(A2192,入力ファイル!B:T,15,FALSE))</f>
        <v>0</v>
      </c>
      <c r="I2192" t="str">
        <f>IFERROR(VLOOKUP(A2192,subject_ids!A:B,2,FALSE),"")</f>
        <v/>
      </c>
      <c r="J2192">
        <f>IF(A2192=0,0,VLOOKUP(A2192,入力ファイル!B:T,17,FALSE))</f>
        <v>0</v>
      </c>
      <c r="K2192">
        <f>IF(A2192=0,0,VLOOKUP(A2192,入力ファイル!B:T,19,FALSE))</f>
        <v>0</v>
      </c>
    </row>
    <row r="2193" spans="1:11">
      <c r="A2193">
        <f>filter_input!E2193</f>
        <v>0</v>
      </c>
      <c r="B2193">
        <f>IF(A2193=0,0,VLOOKUP(A2193,入力ファイル!B:T,3,FALSE))</f>
        <v>0</v>
      </c>
      <c r="C2193" s="1" t="str">
        <f>IF(A2193=0,"",VLOOKUP(A2193,入力ファイル!B:T,4,FALSE))</f>
        <v/>
      </c>
      <c r="D2193" t="str">
        <f t="shared" si="68"/>
        <v/>
      </c>
      <c r="E2193" t="str">
        <f t="shared" si="69"/>
        <v/>
      </c>
      <c r="F2193">
        <f>IF(A2193=0,0,VLOOKUP(A2193,入力ファイル!B:T,5,FALSE))</f>
        <v>0</v>
      </c>
      <c r="G2193">
        <f>IF(A2193=0,0,VLOOKUP(VLOOKUP(A2193,入力ファイル!B:T,6,FALSE),vendors!A:E,5,FALSE))</f>
        <v>0</v>
      </c>
      <c r="H2193">
        <f>IF(A2193=0,0,VLOOKUP(A2193,入力ファイル!B:T,15,FALSE))</f>
        <v>0</v>
      </c>
      <c r="I2193" t="str">
        <f>IFERROR(VLOOKUP(A2193,subject_ids!A:B,2,FALSE),"")</f>
        <v/>
      </c>
      <c r="J2193">
        <f>IF(A2193=0,0,VLOOKUP(A2193,入力ファイル!B:T,17,FALSE))</f>
        <v>0</v>
      </c>
      <c r="K2193">
        <f>IF(A2193=0,0,VLOOKUP(A2193,入力ファイル!B:T,19,FALSE))</f>
        <v>0</v>
      </c>
    </row>
    <row r="2194" spans="1:11">
      <c r="A2194">
        <f>filter_input!E2194</f>
        <v>0</v>
      </c>
      <c r="B2194">
        <f>IF(A2194=0,0,VLOOKUP(A2194,入力ファイル!B:T,3,FALSE))</f>
        <v>0</v>
      </c>
      <c r="C2194" s="1" t="str">
        <f>IF(A2194=0,"",VLOOKUP(A2194,入力ファイル!B:T,4,FALSE))</f>
        <v/>
      </c>
      <c r="D2194" t="str">
        <f t="shared" si="68"/>
        <v/>
      </c>
      <c r="E2194" t="str">
        <f t="shared" si="69"/>
        <v/>
      </c>
      <c r="F2194">
        <f>IF(A2194=0,0,VLOOKUP(A2194,入力ファイル!B:T,5,FALSE))</f>
        <v>0</v>
      </c>
      <c r="G2194">
        <f>IF(A2194=0,0,VLOOKUP(VLOOKUP(A2194,入力ファイル!B:T,6,FALSE),vendors!A:E,5,FALSE))</f>
        <v>0</v>
      </c>
      <c r="H2194">
        <f>IF(A2194=0,0,VLOOKUP(A2194,入力ファイル!B:T,15,FALSE))</f>
        <v>0</v>
      </c>
      <c r="I2194" t="str">
        <f>IFERROR(VLOOKUP(A2194,subject_ids!A:B,2,FALSE),"")</f>
        <v/>
      </c>
      <c r="J2194">
        <f>IF(A2194=0,0,VLOOKUP(A2194,入力ファイル!B:T,17,FALSE))</f>
        <v>0</v>
      </c>
      <c r="K2194">
        <f>IF(A2194=0,0,VLOOKUP(A2194,入力ファイル!B:T,19,FALSE))</f>
        <v>0</v>
      </c>
    </row>
    <row r="2195" spans="1:11">
      <c r="A2195">
        <f>filter_input!E2195</f>
        <v>0</v>
      </c>
      <c r="B2195">
        <f>IF(A2195=0,0,VLOOKUP(A2195,入力ファイル!B:T,3,FALSE))</f>
        <v>0</v>
      </c>
      <c r="C2195" s="1" t="str">
        <f>IF(A2195=0,"",VLOOKUP(A2195,入力ファイル!B:T,4,FALSE))</f>
        <v/>
      </c>
      <c r="D2195" t="str">
        <f t="shared" si="68"/>
        <v/>
      </c>
      <c r="E2195" t="str">
        <f t="shared" si="69"/>
        <v/>
      </c>
      <c r="F2195">
        <f>IF(A2195=0,0,VLOOKUP(A2195,入力ファイル!B:T,5,FALSE))</f>
        <v>0</v>
      </c>
      <c r="G2195">
        <f>IF(A2195=0,0,VLOOKUP(VLOOKUP(A2195,入力ファイル!B:T,6,FALSE),vendors!A:E,5,FALSE))</f>
        <v>0</v>
      </c>
      <c r="H2195">
        <f>IF(A2195=0,0,VLOOKUP(A2195,入力ファイル!B:T,15,FALSE))</f>
        <v>0</v>
      </c>
      <c r="I2195" t="str">
        <f>IFERROR(VLOOKUP(A2195,subject_ids!A:B,2,FALSE),"")</f>
        <v/>
      </c>
      <c r="J2195">
        <f>IF(A2195=0,0,VLOOKUP(A2195,入力ファイル!B:T,17,FALSE))</f>
        <v>0</v>
      </c>
      <c r="K2195">
        <f>IF(A2195=0,0,VLOOKUP(A2195,入力ファイル!B:T,19,FALSE))</f>
        <v>0</v>
      </c>
    </row>
    <row r="2196" spans="1:11">
      <c r="A2196">
        <f>filter_input!E2196</f>
        <v>0</v>
      </c>
      <c r="B2196">
        <f>IF(A2196=0,0,VLOOKUP(A2196,入力ファイル!B:T,3,FALSE))</f>
        <v>0</v>
      </c>
      <c r="C2196" s="1" t="str">
        <f>IF(A2196=0,"",VLOOKUP(A2196,入力ファイル!B:T,4,FALSE))</f>
        <v/>
      </c>
      <c r="D2196" t="str">
        <f t="shared" si="68"/>
        <v/>
      </c>
      <c r="E2196" t="str">
        <f t="shared" si="69"/>
        <v/>
      </c>
      <c r="F2196">
        <f>IF(A2196=0,0,VLOOKUP(A2196,入力ファイル!B:T,5,FALSE))</f>
        <v>0</v>
      </c>
      <c r="G2196">
        <f>IF(A2196=0,0,VLOOKUP(VLOOKUP(A2196,入力ファイル!B:T,6,FALSE),vendors!A:E,5,FALSE))</f>
        <v>0</v>
      </c>
      <c r="H2196">
        <f>IF(A2196=0,0,VLOOKUP(A2196,入力ファイル!B:T,15,FALSE))</f>
        <v>0</v>
      </c>
      <c r="I2196" t="str">
        <f>IFERROR(VLOOKUP(A2196,subject_ids!A:B,2,FALSE),"")</f>
        <v/>
      </c>
      <c r="J2196">
        <f>IF(A2196=0,0,VLOOKUP(A2196,入力ファイル!B:T,17,FALSE))</f>
        <v>0</v>
      </c>
      <c r="K2196">
        <f>IF(A2196=0,0,VLOOKUP(A2196,入力ファイル!B:T,19,FALSE))</f>
        <v>0</v>
      </c>
    </row>
    <row r="2197" spans="1:11">
      <c r="A2197">
        <f>filter_input!E2197</f>
        <v>0</v>
      </c>
      <c r="B2197">
        <f>IF(A2197=0,0,VLOOKUP(A2197,入力ファイル!B:T,3,FALSE))</f>
        <v>0</v>
      </c>
      <c r="C2197" s="1" t="str">
        <f>IF(A2197=0,"",VLOOKUP(A2197,入力ファイル!B:T,4,FALSE))</f>
        <v/>
      </c>
      <c r="D2197" t="str">
        <f t="shared" si="68"/>
        <v/>
      </c>
      <c r="E2197" t="str">
        <f t="shared" si="69"/>
        <v/>
      </c>
      <c r="F2197">
        <f>IF(A2197=0,0,VLOOKUP(A2197,入力ファイル!B:T,5,FALSE))</f>
        <v>0</v>
      </c>
      <c r="G2197">
        <f>IF(A2197=0,0,VLOOKUP(VLOOKUP(A2197,入力ファイル!B:T,6,FALSE),vendors!A:E,5,FALSE))</f>
        <v>0</v>
      </c>
      <c r="H2197">
        <f>IF(A2197=0,0,VLOOKUP(A2197,入力ファイル!B:T,15,FALSE))</f>
        <v>0</v>
      </c>
      <c r="I2197" t="str">
        <f>IFERROR(VLOOKUP(A2197,subject_ids!A:B,2,FALSE),"")</f>
        <v/>
      </c>
      <c r="J2197">
        <f>IF(A2197=0,0,VLOOKUP(A2197,入力ファイル!B:T,17,FALSE))</f>
        <v>0</v>
      </c>
      <c r="K2197">
        <f>IF(A2197=0,0,VLOOKUP(A2197,入力ファイル!B:T,19,FALSE))</f>
        <v>0</v>
      </c>
    </row>
    <row r="2198" spans="1:11">
      <c r="A2198">
        <f>filter_input!E2198</f>
        <v>0</v>
      </c>
      <c r="B2198">
        <f>IF(A2198=0,0,VLOOKUP(A2198,入力ファイル!B:T,3,FALSE))</f>
        <v>0</v>
      </c>
      <c r="C2198" s="1" t="str">
        <f>IF(A2198=0,"",VLOOKUP(A2198,入力ファイル!B:T,4,FALSE))</f>
        <v/>
      </c>
      <c r="D2198" t="str">
        <f t="shared" si="68"/>
        <v/>
      </c>
      <c r="E2198" t="str">
        <f t="shared" si="69"/>
        <v/>
      </c>
      <c r="F2198">
        <f>IF(A2198=0,0,VLOOKUP(A2198,入力ファイル!B:T,5,FALSE))</f>
        <v>0</v>
      </c>
      <c r="G2198">
        <f>IF(A2198=0,0,VLOOKUP(VLOOKUP(A2198,入力ファイル!B:T,6,FALSE),vendors!A:E,5,FALSE))</f>
        <v>0</v>
      </c>
      <c r="H2198">
        <f>IF(A2198=0,0,VLOOKUP(A2198,入力ファイル!B:T,15,FALSE))</f>
        <v>0</v>
      </c>
      <c r="I2198" t="str">
        <f>IFERROR(VLOOKUP(A2198,subject_ids!A:B,2,FALSE),"")</f>
        <v/>
      </c>
      <c r="J2198">
        <f>IF(A2198=0,0,VLOOKUP(A2198,入力ファイル!B:T,17,FALSE))</f>
        <v>0</v>
      </c>
      <c r="K2198">
        <f>IF(A2198=0,0,VLOOKUP(A2198,入力ファイル!B:T,19,FALSE))</f>
        <v>0</v>
      </c>
    </row>
    <row r="2199" spans="1:11">
      <c r="A2199">
        <f>filter_input!E2199</f>
        <v>0</v>
      </c>
      <c r="B2199">
        <f>IF(A2199=0,0,VLOOKUP(A2199,入力ファイル!B:T,3,FALSE))</f>
        <v>0</v>
      </c>
      <c r="C2199" s="1" t="str">
        <f>IF(A2199=0,"",VLOOKUP(A2199,入力ファイル!B:T,4,FALSE))</f>
        <v/>
      </c>
      <c r="D2199" t="str">
        <f t="shared" si="68"/>
        <v/>
      </c>
      <c r="E2199" t="str">
        <f t="shared" si="69"/>
        <v/>
      </c>
      <c r="F2199">
        <f>IF(A2199=0,0,VLOOKUP(A2199,入力ファイル!B:T,5,FALSE))</f>
        <v>0</v>
      </c>
      <c r="G2199">
        <f>IF(A2199=0,0,VLOOKUP(VLOOKUP(A2199,入力ファイル!B:T,6,FALSE),vendors!A:E,5,FALSE))</f>
        <v>0</v>
      </c>
      <c r="H2199">
        <f>IF(A2199=0,0,VLOOKUP(A2199,入力ファイル!B:T,15,FALSE))</f>
        <v>0</v>
      </c>
      <c r="I2199" t="str">
        <f>IFERROR(VLOOKUP(A2199,subject_ids!A:B,2,FALSE),"")</f>
        <v/>
      </c>
      <c r="J2199">
        <f>IF(A2199=0,0,VLOOKUP(A2199,入力ファイル!B:T,17,FALSE))</f>
        <v>0</v>
      </c>
      <c r="K2199">
        <f>IF(A2199=0,0,VLOOKUP(A2199,入力ファイル!B:T,19,FALSE))</f>
        <v>0</v>
      </c>
    </row>
    <row r="2200" spans="1:11">
      <c r="A2200">
        <f>filter_input!E2200</f>
        <v>0</v>
      </c>
      <c r="B2200">
        <f>IF(A2200=0,0,VLOOKUP(A2200,入力ファイル!B:T,3,FALSE))</f>
        <v>0</v>
      </c>
      <c r="C2200" s="1" t="str">
        <f>IF(A2200=0,"",VLOOKUP(A2200,入力ファイル!B:T,4,FALSE))</f>
        <v/>
      </c>
      <c r="D2200" t="str">
        <f t="shared" si="68"/>
        <v/>
      </c>
      <c r="E2200" t="str">
        <f t="shared" si="69"/>
        <v/>
      </c>
      <c r="F2200">
        <f>IF(A2200=0,0,VLOOKUP(A2200,入力ファイル!B:T,5,FALSE))</f>
        <v>0</v>
      </c>
      <c r="G2200">
        <f>IF(A2200=0,0,VLOOKUP(VLOOKUP(A2200,入力ファイル!B:T,6,FALSE),vendors!A:E,5,FALSE))</f>
        <v>0</v>
      </c>
      <c r="H2200">
        <f>IF(A2200=0,0,VLOOKUP(A2200,入力ファイル!B:T,15,FALSE))</f>
        <v>0</v>
      </c>
      <c r="I2200" t="str">
        <f>IFERROR(VLOOKUP(A2200,subject_ids!A:B,2,FALSE),"")</f>
        <v/>
      </c>
      <c r="J2200">
        <f>IF(A2200=0,0,VLOOKUP(A2200,入力ファイル!B:T,17,FALSE))</f>
        <v>0</v>
      </c>
      <c r="K2200">
        <f>IF(A2200=0,0,VLOOKUP(A2200,入力ファイル!B:T,19,FALSE))</f>
        <v>0</v>
      </c>
    </row>
    <row r="2201" spans="1:11">
      <c r="A2201">
        <f>filter_input!E2201</f>
        <v>0</v>
      </c>
      <c r="B2201">
        <f>IF(A2201=0,0,VLOOKUP(A2201,入力ファイル!B:T,3,FALSE))</f>
        <v>0</v>
      </c>
      <c r="C2201" s="1" t="str">
        <f>IF(A2201=0,"",VLOOKUP(A2201,入力ファイル!B:T,4,FALSE))</f>
        <v/>
      </c>
      <c r="D2201" t="str">
        <f t="shared" si="68"/>
        <v/>
      </c>
      <c r="E2201" t="str">
        <f t="shared" si="69"/>
        <v/>
      </c>
      <c r="F2201">
        <f>IF(A2201=0,0,VLOOKUP(A2201,入力ファイル!B:T,5,FALSE))</f>
        <v>0</v>
      </c>
      <c r="G2201">
        <f>IF(A2201=0,0,VLOOKUP(VLOOKUP(A2201,入力ファイル!B:T,6,FALSE),vendors!A:E,5,FALSE))</f>
        <v>0</v>
      </c>
      <c r="H2201">
        <f>IF(A2201=0,0,VLOOKUP(A2201,入力ファイル!B:T,15,FALSE))</f>
        <v>0</v>
      </c>
      <c r="I2201" t="str">
        <f>IFERROR(VLOOKUP(A2201,subject_ids!A:B,2,FALSE),"")</f>
        <v/>
      </c>
      <c r="J2201">
        <f>IF(A2201=0,0,VLOOKUP(A2201,入力ファイル!B:T,17,FALSE))</f>
        <v>0</v>
      </c>
      <c r="K2201">
        <f>IF(A2201=0,0,VLOOKUP(A2201,入力ファイル!B:T,19,FALSE))</f>
        <v>0</v>
      </c>
    </row>
    <row r="2202" spans="1:11">
      <c r="A2202">
        <f>filter_input!E2202</f>
        <v>0</v>
      </c>
      <c r="B2202">
        <f>IF(A2202=0,0,VLOOKUP(A2202,入力ファイル!B:T,3,FALSE))</f>
        <v>0</v>
      </c>
      <c r="C2202" s="1" t="str">
        <f>IF(A2202=0,"",VLOOKUP(A2202,入力ファイル!B:T,4,FALSE))</f>
        <v/>
      </c>
      <c r="D2202" t="str">
        <f t="shared" si="68"/>
        <v/>
      </c>
      <c r="E2202" t="str">
        <f t="shared" si="69"/>
        <v/>
      </c>
      <c r="F2202">
        <f>IF(A2202=0,0,VLOOKUP(A2202,入力ファイル!B:T,5,FALSE))</f>
        <v>0</v>
      </c>
      <c r="G2202">
        <f>IF(A2202=0,0,VLOOKUP(VLOOKUP(A2202,入力ファイル!B:T,6,FALSE),vendors!A:E,5,FALSE))</f>
        <v>0</v>
      </c>
      <c r="H2202">
        <f>IF(A2202=0,0,VLOOKUP(A2202,入力ファイル!B:T,15,FALSE))</f>
        <v>0</v>
      </c>
      <c r="I2202" t="str">
        <f>IFERROR(VLOOKUP(A2202,subject_ids!A:B,2,FALSE),"")</f>
        <v/>
      </c>
      <c r="J2202">
        <f>IF(A2202=0,0,VLOOKUP(A2202,入力ファイル!B:T,17,FALSE))</f>
        <v>0</v>
      </c>
      <c r="K2202">
        <f>IF(A2202=0,0,VLOOKUP(A2202,入力ファイル!B:T,19,FALSE))</f>
        <v>0</v>
      </c>
    </row>
    <row r="2203" spans="1:11">
      <c r="A2203">
        <f>filter_input!E2203</f>
        <v>0</v>
      </c>
      <c r="B2203">
        <f>IF(A2203=0,0,VLOOKUP(A2203,入力ファイル!B:T,3,FALSE))</f>
        <v>0</v>
      </c>
      <c r="C2203" s="1" t="str">
        <f>IF(A2203=0,"",VLOOKUP(A2203,入力ファイル!B:T,4,FALSE))</f>
        <v/>
      </c>
      <c r="D2203" t="str">
        <f t="shared" si="68"/>
        <v/>
      </c>
      <c r="E2203" t="str">
        <f t="shared" si="69"/>
        <v/>
      </c>
      <c r="F2203">
        <f>IF(A2203=0,0,VLOOKUP(A2203,入力ファイル!B:T,5,FALSE))</f>
        <v>0</v>
      </c>
      <c r="G2203">
        <f>IF(A2203=0,0,VLOOKUP(VLOOKUP(A2203,入力ファイル!B:T,6,FALSE),vendors!A:E,5,FALSE))</f>
        <v>0</v>
      </c>
      <c r="H2203">
        <f>IF(A2203=0,0,VLOOKUP(A2203,入力ファイル!B:T,15,FALSE))</f>
        <v>0</v>
      </c>
      <c r="I2203" t="str">
        <f>IFERROR(VLOOKUP(A2203,subject_ids!A:B,2,FALSE),"")</f>
        <v/>
      </c>
      <c r="J2203">
        <f>IF(A2203=0,0,VLOOKUP(A2203,入力ファイル!B:T,17,FALSE))</f>
        <v>0</v>
      </c>
      <c r="K2203">
        <f>IF(A2203=0,0,VLOOKUP(A2203,入力ファイル!B:T,19,FALSE))</f>
        <v>0</v>
      </c>
    </row>
    <row r="2204" spans="1:11">
      <c r="A2204">
        <f>filter_input!E2204</f>
        <v>0</v>
      </c>
      <c r="B2204">
        <f>IF(A2204=0,0,VLOOKUP(A2204,入力ファイル!B:T,3,FALSE))</f>
        <v>0</v>
      </c>
      <c r="C2204" s="1" t="str">
        <f>IF(A2204=0,"",VLOOKUP(A2204,入力ファイル!B:T,4,FALSE))</f>
        <v/>
      </c>
      <c r="D2204" t="str">
        <f t="shared" si="68"/>
        <v/>
      </c>
      <c r="E2204" t="str">
        <f t="shared" si="69"/>
        <v/>
      </c>
      <c r="F2204">
        <f>IF(A2204=0,0,VLOOKUP(A2204,入力ファイル!B:T,5,FALSE))</f>
        <v>0</v>
      </c>
      <c r="G2204">
        <f>IF(A2204=0,0,VLOOKUP(VLOOKUP(A2204,入力ファイル!B:T,6,FALSE),vendors!A:E,5,FALSE))</f>
        <v>0</v>
      </c>
      <c r="H2204">
        <f>IF(A2204=0,0,VLOOKUP(A2204,入力ファイル!B:T,15,FALSE))</f>
        <v>0</v>
      </c>
      <c r="I2204" t="str">
        <f>IFERROR(VLOOKUP(A2204,subject_ids!A:B,2,FALSE),"")</f>
        <v/>
      </c>
      <c r="J2204">
        <f>IF(A2204=0,0,VLOOKUP(A2204,入力ファイル!B:T,17,FALSE))</f>
        <v>0</v>
      </c>
      <c r="K2204">
        <f>IF(A2204=0,0,VLOOKUP(A2204,入力ファイル!B:T,19,FALSE))</f>
        <v>0</v>
      </c>
    </row>
    <row r="2205" spans="1:11">
      <c r="A2205">
        <f>filter_input!E2205</f>
        <v>0</v>
      </c>
      <c r="B2205">
        <f>IF(A2205=0,0,VLOOKUP(A2205,入力ファイル!B:T,3,FALSE))</f>
        <v>0</v>
      </c>
      <c r="C2205" s="1" t="str">
        <f>IF(A2205=0,"",VLOOKUP(A2205,入力ファイル!B:T,4,FALSE))</f>
        <v/>
      </c>
      <c r="D2205" t="str">
        <f t="shared" si="68"/>
        <v/>
      </c>
      <c r="E2205" t="str">
        <f t="shared" si="69"/>
        <v/>
      </c>
      <c r="F2205">
        <f>IF(A2205=0,0,VLOOKUP(A2205,入力ファイル!B:T,5,FALSE))</f>
        <v>0</v>
      </c>
      <c r="G2205">
        <f>IF(A2205=0,0,VLOOKUP(VLOOKUP(A2205,入力ファイル!B:T,6,FALSE),vendors!A:E,5,FALSE))</f>
        <v>0</v>
      </c>
      <c r="H2205">
        <f>IF(A2205=0,0,VLOOKUP(A2205,入力ファイル!B:T,15,FALSE))</f>
        <v>0</v>
      </c>
      <c r="I2205" t="str">
        <f>IFERROR(VLOOKUP(A2205,subject_ids!A:B,2,FALSE),"")</f>
        <v/>
      </c>
      <c r="J2205">
        <f>IF(A2205=0,0,VLOOKUP(A2205,入力ファイル!B:T,17,FALSE))</f>
        <v>0</v>
      </c>
      <c r="K2205">
        <f>IF(A2205=0,0,VLOOKUP(A2205,入力ファイル!B:T,19,FALSE))</f>
        <v>0</v>
      </c>
    </row>
    <row r="2206" spans="1:11">
      <c r="A2206">
        <f>filter_input!E2206</f>
        <v>0</v>
      </c>
      <c r="B2206">
        <f>IF(A2206=0,0,VLOOKUP(A2206,入力ファイル!B:T,3,FALSE))</f>
        <v>0</v>
      </c>
      <c r="C2206" s="1" t="str">
        <f>IF(A2206=0,"",VLOOKUP(A2206,入力ファイル!B:T,4,FALSE))</f>
        <v/>
      </c>
      <c r="D2206" t="str">
        <f t="shared" si="68"/>
        <v/>
      </c>
      <c r="E2206" t="str">
        <f t="shared" si="69"/>
        <v/>
      </c>
      <c r="F2206">
        <f>IF(A2206=0,0,VLOOKUP(A2206,入力ファイル!B:T,5,FALSE))</f>
        <v>0</v>
      </c>
      <c r="G2206">
        <f>IF(A2206=0,0,VLOOKUP(VLOOKUP(A2206,入力ファイル!B:T,6,FALSE),vendors!A:E,5,FALSE))</f>
        <v>0</v>
      </c>
      <c r="H2206">
        <f>IF(A2206=0,0,VLOOKUP(A2206,入力ファイル!B:T,15,FALSE))</f>
        <v>0</v>
      </c>
      <c r="I2206" t="str">
        <f>IFERROR(VLOOKUP(A2206,subject_ids!A:B,2,FALSE),"")</f>
        <v/>
      </c>
      <c r="J2206">
        <f>IF(A2206=0,0,VLOOKUP(A2206,入力ファイル!B:T,17,FALSE))</f>
        <v>0</v>
      </c>
      <c r="K2206">
        <f>IF(A2206=0,0,VLOOKUP(A2206,入力ファイル!B:T,19,FALSE))</f>
        <v>0</v>
      </c>
    </row>
    <row r="2207" spans="1:11">
      <c r="A2207">
        <f>filter_input!E2207</f>
        <v>0</v>
      </c>
      <c r="B2207">
        <f>IF(A2207=0,0,VLOOKUP(A2207,入力ファイル!B:T,3,FALSE))</f>
        <v>0</v>
      </c>
      <c r="C2207" s="1" t="str">
        <f>IF(A2207=0,"",VLOOKUP(A2207,入力ファイル!B:T,4,FALSE))</f>
        <v/>
      </c>
      <c r="D2207" t="str">
        <f t="shared" si="68"/>
        <v/>
      </c>
      <c r="E2207" t="str">
        <f t="shared" si="69"/>
        <v/>
      </c>
      <c r="F2207">
        <f>IF(A2207=0,0,VLOOKUP(A2207,入力ファイル!B:T,5,FALSE))</f>
        <v>0</v>
      </c>
      <c r="G2207">
        <f>IF(A2207=0,0,VLOOKUP(VLOOKUP(A2207,入力ファイル!B:T,6,FALSE),vendors!A:E,5,FALSE))</f>
        <v>0</v>
      </c>
      <c r="H2207">
        <f>IF(A2207=0,0,VLOOKUP(A2207,入力ファイル!B:T,15,FALSE))</f>
        <v>0</v>
      </c>
      <c r="I2207" t="str">
        <f>IFERROR(VLOOKUP(A2207,subject_ids!A:B,2,FALSE),"")</f>
        <v/>
      </c>
      <c r="J2207">
        <f>IF(A2207=0,0,VLOOKUP(A2207,入力ファイル!B:T,17,FALSE))</f>
        <v>0</v>
      </c>
      <c r="K2207">
        <f>IF(A2207=0,0,VLOOKUP(A2207,入力ファイル!B:T,19,FALSE))</f>
        <v>0</v>
      </c>
    </row>
    <row r="2208" spans="1:11">
      <c r="A2208">
        <f>filter_input!E2208</f>
        <v>0</v>
      </c>
      <c r="B2208">
        <f>IF(A2208=0,0,VLOOKUP(A2208,入力ファイル!B:T,3,FALSE))</f>
        <v>0</v>
      </c>
      <c r="C2208" s="1" t="str">
        <f>IF(A2208=0,"",VLOOKUP(A2208,入力ファイル!B:T,4,FALSE))</f>
        <v/>
      </c>
      <c r="D2208" t="str">
        <f t="shared" si="68"/>
        <v/>
      </c>
      <c r="E2208" t="str">
        <f t="shared" si="69"/>
        <v/>
      </c>
      <c r="F2208">
        <f>IF(A2208=0,0,VLOOKUP(A2208,入力ファイル!B:T,5,FALSE))</f>
        <v>0</v>
      </c>
      <c r="G2208">
        <f>IF(A2208=0,0,VLOOKUP(VLOOKUP(A2208,入力ファイル!B:T,6,FALSE),vendors!A:E,5,FALSE))</f>
        <v>0</v>
      </c>
      <c r="H2208">
        <f>IF(A2208=0,0,VLOOKUP(A2208,入力ファイル!B:T,15,FALSE))</f>
        <v>0</v>
      </c>
      <c r="I2208" t="str">
        <f>IFERROR(VLOOKUP(A2208,subject_ids!A:B,2,FALSE),"")</f>
        <v/>
      </c>
      <c r="J2208">
        <f>IF(A2208=0,0,VLOOKUP(A2208,入力ファイル!B:T,17,FALSE))</f>
        <v>0</v>
      </c>
      <c r="K2208">
        <f>IF(A2208=0,0,VLOOKUP(A2208,入力ファイル!B:T,19,FALSE))</f>
        <v>0</v>
      </c>
    </row>
    <row r="2209" spans="1:11">
      <c r="A2209">
        <f>filter_input!E2209</f>
        <v>0</v>
      </c>
      <c r="B2209">
        <f>IF(A2209=0,0,VLOOKUP(A2209,入力ファイル!B:T,3,FALSE))</f>
        <v>0</v>
      </c>
      <c r="C2209" s="1" t="str">
        <f>IF(A2209=0,"",VLOOKUP(A2209,入力ファイル!B:T,4,FALSE))</f>
        <v/>
      </c>
      <c r="D2209" t="str">
        <f t="shared" si="68"/>
        <v/>
      </c>
      <c r="E2209" t="str">
        <f t="shared" si="69"/>
        <v/>
      </c>
      <c r="F2209">
        <f>IF(A2209=0,0,VLOOKUP(A2209,入力ファイル!B:T,5,FALSE))</f>
        <v>0</v>
      </c>
      <c r="G2209">
        <f>IF(A2209=0,0,VLOOKUP(VLOOKUP(A2209,入力ファイル!B:T,6,FALSE),vendors!A:E,5,FALSE))</f>
        <v>0</v>
      </c>
      <c r="H2209">
        <f>IF(A2209=0,0,VLOOKUP(A2209,入力ファイル!B:T,15,FALSE))</f>
        <v>0</v>
      </c>
      <c r="I2209" t="str">
        <f>IFERROR(VLOOKUP(A2209,subject_ids!A:B,2,FALSE),"")</f>
        <v/>
      </c>
      <c r="J2209">
        <f>IF(A2209=0,0,VLOOKUP(A2209,入力ファイル!B:T,17,FALSE))</f>
        <v>0</v>
      </c>
      <c r="K2209">
        <f>IF(A2209=0,0,VLOOKUP(A2209,入力ファイル!B:T,19,FALSE))</f>
        <v>0</v>
      </c>
    </row>
    <row r="2210" spans="1:11">
      <c r="A2210">
        <f>filter_input!E2210</f>
        <v>0</v>
      </c>
      <c r="B2210">
        <f>IF(A2210=0,0,VLOOKUP(A2210,入力ファイル!B:T,3,FALSE))</f>
        <v>0</v>
      </c>
      <c r="C2210" s="1" t="str">
        <f>IF(A2210=0,"",VLOOKUP(A2210,入力ファイル!B:T,4,FALSE))</f>
        <v/>
      </c>
      <c r="D2210" t="str">
        <f t="shared" si="68"/>
        <v/>
      </c>
      <c r="E2210" t="str">
        <f t="shared" si="69"/>
        <v/>
      </c>
      <c r="F2210">
        <f>IF(A2210=0,0,VLOOKUP(A2210,入力ファイル!B:T,5,FALSE))</f>
        <v>0</v>
      </c>
      <c r="G2210">
        <f>IF(A2210=0,0,VLOOKUP(VLOOKUP(A2210,入力ファイル!B:T,6,FALSE),vendors!A:E,5,FALSE))</f>
        <v>0</v>
      </c>
      <c r="H2210">
        <f>IF(A2210=0,0,VLOOKUP(A2210,入力ファイル!B:T,15,FALSE))</f>
        <v>0</v>
      </c>
      <c r="I2210" t="str">
        <f>IFERROR(VLOOKUP(A2210,subject_ids!A:B,2,FALSE),"")</f>
        <v/>
      </c>
      <c r="J2210">
        <f>IF(A2210=0,0,VLOOKUP(A2210,入力ファイル!B:T,17,FALSE))</f>
        <v>0</v>
      </c>
      <c r="K2210">
        <f>IF(A2210=0,0,VLOOKUP(A2210,入力ファイル!B:T,19,FALSE))</f>
        <v>0</v>
      </c>
    </row>
    <row r="2211" spans="1:11">
      <c r="A2211">
        <f>filter_input!E2211</f>
        <v>0</v>
      </c>
      <c r="B2211">
        <f>IF(A2211=0,0,VLOOKUP(A2211,入力ファイル!B:T,3,FALSE))</f>
        <v>0</v>
      </c>
      <c r="C2211" s="1" t="str">
        <f>IF(A2211=0,"",VLOOKUP(A2211,入力ファイル!B:T,4,FALSE))</f>
        <v/>
      </c>
      <c r="D2211" t="str">
        <f t="shared" si="68"/>
        <v/>
      </c>
      <c r="E2211" t="str">
        <f t="shared" si="69"/>
        <v/>
      </c>
      <c r="F2211">
        <f>IF(A2211=0,0,VLOOKUP(A2211,入力ファイル!B:T,5,FALSE))</f>
        <v>0</v>
      </c>
      <c r="G2211">
        <f>IF(A2211=0,0,VLOOKUP(VLOOKUP(A2211,入力ファイル!B:T,6,FALSE),vendors!A:E,5,FALSE))</f>
        <v>0</v>
      </c>
      <c r="H2211">
        <f>IF(A2211=0,0,VLOOKUP(A2211,入力ファイル!B:T,15,FALSE))</f>
        <v>0</v>
      </c>
      <c r="I2211" t="str">
        <f>IFERROR(VLOOKUP(A2211,subject_ids!A:B,2,FALSE),"")</f>
        <v/>
      </c>
      <c r="J2211">
        <f>IF(A2211=0,0,VLOOKUP(A2211,入力ファイル!B:T,17,FALSE))</f>
        <v>0</v>
      </c>
      <c r="K2211">
        <f>IF(A2211=0,0,VLOOKUP(A2211,入力ファイル!B:T,19,FALSE))</f>
        <v>0</v>
      </c>
    </row>
    <row r="2212" spans="1:11">
      <c r="A2212">
        <f>filter_input!E2212</f>
        <v>0</v>
      </c>
      <c r="B2212">
        <f>IF(A2212=0,0,VLOOKUP(A2212,入力ファイル!B:T,3,FALSE))</f>
        <v>0</v>
      </c>
      <c r="C2212" s="1" t="str">
        <f>IF(A2212=0,"",VLOOKUP(A2212,入力ファイル!B:T,4,FALSE))</f>
        <v/>
      </c>
      <c r="D2212" t="str">
        <f t="shared" si="68"/>
        <v/>
      </c>
      <c r="E2212" t="str">
        <f t="shared" si="69"/>
        <v/>
      </c>
      <c r="F2212">
        <f>IF(A2212=0,0,VLOOKUP(A2212,入力ファイル!B:T,5,FALSE))</f>
        <v>0</v>
      </c>
      <c r="G2212">
        <f>IF(A2212=0,0,VLOOKUP(VLOOKUP(A2212,入力ファイル!B:T,6,FALSE),vendors!A:E,5,FALSE))</f>
        <v>0</v>
      </c>
      <c r="H2212">
        <f>IF(A2212=0,0,VLOOKUP(A2212,入力ファイル!B:T,15,FALSE))</f>
        <v>0</v>
      </c>
      <c r="I2212" t="str">
        <f>IFERROR(VLOOKUP(A2212,subject_ids!A:B,2,FALSE),"")</f>
        <v/>
      </c>
      <c r="J2212">
        <f>IF(A2212=0,0,VLOOKUP(A2212,入力ファイル!B:T,17,FALSE))</f>
        <v>0</v>
      </c>
      <c r="K2212">
        <f>IF(A2212=0,0,VLOOKUP(A2212,入力ファイル!B:T,19,FALSE))</f>
        <v>0</v>
      </c>
    </row>
    <row r="2213" spans="1:11">
      <c r="A2213">
        <f>filter_input!E2213</f>
        <v>0</v>
      </c>
      <c r="B2213">
        <f>IF(A2213=0,0,VLOOKUP(A2213,入力ファイル!B:T,3,FALSE))</f>
        <v>0</v>
      </c>
      <c r="C2213" s="1" t="str">
        <f>IF(A2213=0,"",VLOOKUP(A2213,入力ファイル!B:T,4,FALSE))</f>
        <v/>
      </c>
      <c r="D2213" t="str">
        <f t="shared" si="68"/>
        <v/>
      </c>
      <c r="E2213" t="str">
        <f t="shared" si="69"/>
        <v/>
      </c>
      <c r="F2213">
        <f>IF(A2213=0,0,VLOOKUP(A2213,入力ファイル!B:T,5,FALSE))</f>
        <v>0</v>
      </c>
      <c r="G2213">
        <f>IF(A2213=0,0,VLOOKUP(VLOOKUP(A2213,入力ファイル!B:T,6,FALSE),vendors!A:E,5,FALSE))</f>
        <v>0</v>
      </c>
      <c r="H2213">
        <f>IF(A2213=0,0,VLOOKUP(A2213,入力ファイル!B:T,15,FALSE))</f>
        <v>0</v>
      </c>
      <c r="I2213" t="str">
        <f>IFERROR(VLOOKUP(A2213,subject_ids!A:B,2,FALSE),"")</f>
        <v/>
      </c>
      <c r="J2213">
        <f>IF(A2213=0,0,VLOOKUP(A2213,入力ファイル!B:T,17,FALSE))</f>
        <v>0</v>
      </c>
      <c r="K2213">
        <f>IF(A2213=0,0,VLOOKUP(A2213,入力ファイル!B:T,19,FALSE))</f>
        <v>0</v>
      </c>
    </row>
    <row r="2214" spans="1:11">
      <c r="A2214">
        <f>filter_input!E2214</f>
        <v>0</v>
      </c>
      <c r="B2214">
        <f>IF(A2214=0,0,VLOOKUP(A2214,入力ファイル!B:T,3,FALSE))</f>
        <v>0</v>
      </c>
      <c r="C2214" s="1" t="str">
        <f>IF(A2214=0,"",VLOOKUP(A2214,入力ファイル!B:T,4,FALSE))</f>
        <v/>
      </c>
      <c r="D2214" t="str">
        <f t="shared" si="68"/>
        <v/>
      </c>
      <c r="E2214" t="str">
        <f t="shared" si="69"/>
        <v/>
      </c>
      <c r="F2214">
        <f>IF(A2214=0,0,VLOOKUP(A2214,入力ファイル!B:T,5,FALSE))</f>
        <v>0</v>
      </c>
      <c r="G2214">
        <f>IF(A2214=0,0,VLOOKUP(VLOOKUP(A2214,入力ファイル!B:T,6,FALSE),vendors!A:E,5,FALSE))</f>
        <v>0</v>
      </c>
      <c r="H2214">
        <f>IF(A2214=0,0,VLOOKUP(A2214,入力ファイル!B:T,15,FALSE))</f>
        <v>0</v>
      </c>
      <c r="I2214" t="str">
        <f>IFERROR(VLOOKUP(A2214,subject_ids!A:B,2,FALSE),"")</f>
        <v/>
      </c>
      <c r="J2214">
        <f>IF(A2214=0,0,VLOOKUP(A2214,入力ファイル!B:T,17,FALSE))</f>
        <v>0</v>
      </c>
      <c r="K2214">
        <f>IF(A2214=0,0,VLOOKUP(A2214,入力ファイル!B:T,19,FALSE))</f>
        <v>0</v>
      </c>
    </row>
    <row r="2215" spans="1:11">
      <c r="A2215">
        <f>filter_input!E2215</f>
        <v>0</v>
      </c>
      <c r="B2215">
        <f>IF(A2215=0,0,VLOOKUP(A2215,入力ファイル!B:T,3,FALSE))</f>
        <v>0</v>
      </c>
      <c r="C2215" s="1" t="str">
        <f>IF(A2215=0,"",VLOOKUP(A2215,入力ファイル!B:T,4,FALSE))</f>
        <v/>
      </c>
      <c r="D2215" t="str">
        <f t="shared" si="68"/>
        <v/>
      </c>
      <c r="E2215" t="str">
        <f t="shared" si="69"/>
        <v/>
      </c>
      <c r="F2215">
        <f>IF(A2215=0,0,VLOOKUP(A2215,入力ファイル!B:T,5,FALSE))</f>
        <v>0</v>
      </c>
      <c r="G2215">
        <f>IF(A2215=0,0,VLOOKUP(VLOOKUP(A2215,入力ファイル!B:T,6,FALSE),vendors!A:E,5,FALSE))</f>
        <v>0</v>
      </c>
      <c r="H2215">
        <f>IF(A2215=0,0,VLOOKUP(A2215,入力ファイル!B:T,15,FALSE))</f>
        <v>0</v>
      </c>
      <c r="I2215" t="str">
        <f>IFERROR(VLOOKUP(A2215,subject_ids!A:B,2,FALSE),"")</f>
        <v/>
      </c>
      <c r="J2215">
        <f>IF(A2215=0,0,VLOOKUP(A2215,入力ファイル!B:T,17,FALSE))</f>
        <v>0</v>
      </c>
      <c r="K2215">
        <f>IF(A2215=0,0,VLOOKUP(A2215,入力ファイル!B:T,19,FALSE))</f>
        <v>0</v>
      </c>
    </row>
    <row r="2216" spans="1:11">
      <c r="A2216">
        <f>filter_input!E2216</f>
        <v>0</v>
      </c>
      <c r="B2216">
        <f>IF(A2216=0,0,VLOOKUP(A2216,入力ファイル!B:T,3,FALSE))</f>
        <v>0</v>
      </c>
      <c r="C2216" s="1" t="str">
        <f>IF(A2216=0,"",VLOOKUP(A2216,入力ファイル!B:T,4,FALSE))</f>
        <v/>
      </c>
      <c r="D2216" t="str">
        <f t="shared" si="68"/>
        <v/>
      </c>
      <c r="E2216" t="str">
        <f t="shared" si="69"/>
        <v/>
      </c>
      <c r="F2216">
        <f>IF(A2216=0,0,VLOOKUP(A2216,入力ファイル!B:T,5,FALSE))</f>
        <v>0</v>
      </c>
      <c r="G2216">
        <f>IF(A2216=0,0,VLOOKUP(VLOOKUP(A2216,入力ファイル!B:T,6,FALSE),vendors!A:E,5,FALSE))</f>
        <v>0</v>
      </c>
      <c r="H2216">
        <f>IF(A2216=0,0,VLOOKUP(A2216,入力ファイル!B:T,15,FALSE))</f>
        <v>0</v>
      </c>
      <c r="I2216" t="str">
        <f>IFERROR(VLOOKUP(A2216,subject_ids!A:B,2,FALSE),"")</f>
        <v/>
      </c>
      <c r="J2216">
        <f>IF(A2216=0,0,VLOOKUP(A2216,入力ファイル!B:T,17,FALSE))</f>
        <v>0</v>
      </c>
      <c r="K2216">
        <f>IF(A2216=0,0,VLOOKUP(A2216,入力ファイル!B:T,19,FALSE))</f>
        <v>0</v>
      </c>
    </row>
    <row r="2217" spans="1:11">
      <c r="A2217">
        <f>filter_input!E2217</f>
        <v>0</v>
      </c>
      <c r="B2217">
        <f>IF(A2217=0,0,VLOOKUP(A2217,入力ファイル!B:T,3,FALSE))</f>
        <v>0</v>
      </c>
      <c r="C2217" s="1" t="str">
        <f>IF(A2217=0,"",VLOOKUP(A2217,入力ファイル!B:T,4,FALSE))</f>
        <v/>
      </c>
      <c r="D2217" t="str">
        <f t="shared" si="68"/>
        <v/>
      </c>
      <c r="E2217" t="str">
        <f t="shared" si="69"/>
        <v/>
      </c>
      <c r="F2217">
        <f>IF(A2217=0,0,VLOOKUP(A2217,入力ファイル!B:T,5,FALSE))</f>
        <v>0</v>
      </c>
      <c r="G2217">
        <f>IF(A2217=0,0,VLOOKUP(VLOOKUP(A2217,入力ファイル!B:T,6,FALSE),vendors!A:E,5,FALSE))</f>
        <v>0</v>
      </c>
      <c r="H2217">
        <f>IF(A2217=0,0,VLOOKUP(A2217,入力ファイル!B:T,15,FALSE))</f>
        <v>0</v>
      </c>
      <c r="I2217" t="str">
        <f>IFERROR(VLOOKUP(A2217,subject_ids!A:B,2,FALSE),"")</f>
        <v/>
      </c>
      <c r="J2217">
        <f>IF(A2217=0,0,VLOOKUP(A2217,入力ファイル!B:T,17,FALSE))</f>
        <v>0</v>
      </c>
      <c r="K2217">
        <f>IF(A2217=0,0,VLOOKUP(A2217,入力ファイル!B:T,19,FALSE))</f>
        <v>0</v>
      </c>
    </row>
    <row r="2218" spans="1:11">
      <c r="A2218">
        <f>filter_input!E2218</f>
        <v>0</v>
      </c>
      <c r="B2218">
        <f>IF(A2218=0,0,VLOOKUP(A2218,入力ファイル!B:T,3,FALSE))</f>
        <v>0</v>
      </c>
      <c r="C2218" s="1" t="str">
        <f>IF(A2218=0,"",VLOOKUP(A2218,入力ファイル!B:T,4,FALSE))</f>
        <v/>
      </c>
      <c r="D2218" t="str">
        <f t="shared" si="68"/>
        <v/>
      </c>
      <c r="E2218" t="str">
        <f t="shared" si="69"/>
        <v/>
      </c>
      <c r="F2218">
        <f>IF(A2218=0,0,VLOOKUP(A2218,入力ファイル!B:T,5,FALSE))</f>
        <v>0</v>
      </c>
      <c r="G2218">
        <f>IF(A2218=0,0,VLOOKUP(VLOOKUP(A2218,入力ファイル!B:T,6,FALSE),vendors!A:E,5,FALSE))</f>
        <v>0</v>
      </c>
      <c r="H2218">
        <f>IF(A2218=0,0,VLOOKUP(A2218,入力ファイル!B:T,15,FALSE))</f>
        <v>0</v>
      </c>
      <c r="I2218" t="str">
        <f>IFERROR(VLOOKUP(A2218,subject_ids!A:B,2,FALSE),"")</f>
        <v/>
      </c>
      <c r="J2218">
        <f>IF(A2218=0,0,VLOOKUP(A2218,入力ファイル!B:T,17,FALSE))</f>
        <v>0</v>
      </c>
      <c r="K2218">
        <f>IF(A2218=0,0,VLOOKUP(A2218,入力ファイル!B:T,19,FALSE))</f>
        <v>0</v>
      </c>
    </row>
    <row r="2219" spans="1:11">
      <c r="A2219">
        <f>filter_input!E2219</f>
        <v>0</v>
      </c>
      <c r="B2219">
        <f>IF(A2219=0,0,VLOOKUP(A2219,入力ファイル!B:T,3,FALSE))</f>
        <v>0</v>
      </c>
      <c r="C2219" s="1" t="str">
        <f>IF(A2219=0,"",VLOOKUP(A2219,入力ファイル!B:T,4,FALSE))</f>
        <v/>
      </c>
      <c r="D2219" t="str">
        <f t="shared" si="68"/>
        <v/>
      </c>
      <c r="E2219" t="str">
        <f t="shared" si="69"/>
        <v/>
      </c>
      <c r="F2219">
        <f>IF(A2219=0,0,VLOOKUP(A2219,入力ファイル!B:T,5,FALSE))</f>
        <v>0</v>
      </c>
      <c r="G2219">
        <f>IF(A2219=0,0,VLOOKUP(VLOOKUP(A2219,入力ファイル!B:T,6,FALSE),vendors!A:E,5,FALSE))</f>
        <v>0</v>
      </c>
      <c r="H2219">
        <f>IF(A2219=0,0,VLOOKUP(A2219,入力ファイル!B:T,15,FALSE))</f>
        <v>0</v>
      </c>
      <c r="I2219" t="str">
        <f>IFERROR(VLOOKUP(A2219,subject_ids!A:B,2,FALSE),"")</f>
        <v/>
      </c>
      <c r="J2219">
        <f>IF(A2219=0,0,VLOOKUP(A2219,入力ファイル!B:T,17,FALSE))</f>
        <v>0</v>
      </c>
      <c r="K2219">
        <f>IF(A2219=0,0,VLOOKUP(A2219,入力ファイル!B:T,19,FALSE))</f>
        <v>0</v>
      </c>
    </row>
    <row r="2220" spans="1:11">
      <c r="A2220">
        <f>filter_input!E2220</f>
        <v>0</v>
      </c>
      <c r="B2220">
        <f>IF(A2220=0,0,VLOOKUP(A2220,入力ファイル!B:T,3,FALSE))</f>
        <v>0</v>
      </c>
      <c r="C2220" s="1" t="str">
        <f>IF(A2220=0,"",VLOOKUP(A2220,入力ファイル!B:T,4,FALSE))</f>
        <v/>
      </c>
      <c r="D2220" t="str">
        <f t="shared" si="68"/>
        <v/>
      </c>
      <c r="E2220" t="str">
        <f t="shared" si="69"/>
        <v/>
      </c>
      <c r="F2220">
        <f>IF(A2220=0,0,VLOOKUP(A2220,入力ファイル!B:T,5,FALSE))</f>
        <v>0</v>
      </c>
      <c r="G2220">
        <f>IF(A2220=0,0,VLOOKUP(VLOOKUP(A2220,入力ファイル!B:T,6,FALSE),vendors!A:E,5,FALSE))</f>
        <v>0</v>
      </c>
      <c r="H2220">
        <f>IF(A2220=0,0,VLOOKUP(A2220,入力ファイル!B:T,15,FALSE))</f>
        <v>0</v>
      </c>
      <c r="I2220" t="str">
        <f>IFERROR(VLOOKUP(A2220,subject_ids!A:B,2,FALSE),"")</f>
        <v/>
      </c>
      <c r="J2220">
        <f>IF(A2220=0,0,VLOOKUP(A2220,入力ファイル!B:T,17,FALSE))</f>
        <v>0</v>
      </c>
      <c r="K2220">
        <f>IF(A2220=0,0,VLOOKUP(A2220,入力ファイル!B:T,19,FALSE))</f>
        <v>0</v>
      </c>
    </row>
    <row r="2221" spans="1:11">
      <c r="A2221">
        <f>filter_input!E2221</f>
        <v>0</v>
      </c>
      <c r="B2221">
        <f>IF(A2221=0,0,VLOOKUP(A2221,入力ファイル!B:T,3,FALSE))</f>
        <v>0</v>
      </c>
      <c r="C2221" s="1" t="str">
        <f>IF(A2221=0,"",VLOOKUP(A2221,入力ファイル!B:T,4,FALSE))</f>
        <v/>
      </c>
      <c r="D2221" t="str">
        <f t="shared" si="68"/>
        <v/>
      </c>
      <c r="E2221" t="str">
        <f t="shared" si="69"/>
        <v/>
      </c>
      <c r="F2221">
        <f>IF(A2221=0,0,VLOOKUP(A2221,入力ファイル!B:T,5,FALSE))</f>
        <v>0</v>
      </c>
      <c r="G2221">
        <f>IF(A2221=0,0,VLOOKUP(VLOOKUP(A2221,入力ファイル!B:T,6,FALSE),vendors!A:E,5,FALSE))</f>
        <v>0</v>
      </c>
      <c r="H2221">
        <f>IF(A2221=0,0,VLOOKUP(A2221,入力ファイル!B:T,15,FALSE))</f>
        <v>0</v>
      </c>
      <c r="I2221" t="str">
        <f>IFERROR(VLOOKUP(A2221,subject_ids!A:B,2,FALSE),"")</f>
        <v/>
      </c>
      <c r="J2221">
        <f>IF(A2221=0,0,VLOOKUP(A2221,入力ファイル!B:T,17,FALSE))</f>
        <v>0</v>
      </c>
      <c r="K2221">
        <f>IF(A2221=0,0,VLOOKUP(A2221,入力ファイル!B:T,19,FALSE))</f>
        <v>0</v>
      </c>
    </row>
    <row r="2222" spans="1:11">
      <c r="A2222">
        <f>filter_input!E2222</f>
        <v>0</v>
      </c>
      <c r="B2222">
        <f>IF(A2222=0,0,VLOOKUP(A2222,入力ファイル!B:T,3,FALSE))</f>
        <v>0</v>
      </c>
      <c r="C2222" s="1" t="str">
        <f>IF(A2222=0,"",VLOOKUP(A2222,入力ファイル!B:T,4,FALSE))</f>
        <v/>
      </c>
      <c r="D2222" t="str">
        <f t="shared" si="68"/>
        <v/>
      </c>
      <c r="E2222" t="str">
        <f t="shared" si="69"/>
        <v/>
      </c>
      <c r="F2222">
        <f>IF(A2222=0,0,VLOOKUP(A2222,入力ファイル!B:T,5,FALSE))</f>
        <v>0</v>
      </c>
      <c r="G2222">
        <f>IF(A2222=0,0,VLOOKUP(VLOOKUP(A2222,入力ファイル!B:T,6,FALSE),vendors!A:E,5,FALSE))</f>
        <v>0</v>
      </c>
      <c r="H2222">
        <f>IF(A2222=0,0,VLOOKUP(A2222,入力ファイル!B:T,15,FALSE))</f>
        <v>0</v>
      </c>
      <c r="I2222" t="str">
        <f>IFERROR(VLOOKUP(A2222,subject_ids!A:B,2,FALSE),"")</f>
        <v/>
      </c>
      <c r="J2222">
        <f>IF(A2222=0,0,VLOOKUP(A2222,入力ファイル!B:T,17,FALSE))</f>
        <v>0</v>
      </c>
      <c r="K2222">
        <f>IF(A2222=0,0,VLOOKUP(A2222,入力ファイル!B:T,19,FALSE))</f>
        <v>0</v>
      </c>
    </row>
    <row r="2223" spans="1:11">
      <c r="A2223">
        <f>filter_input!E2223</f>
        <v>0</v>
      </c>
      <c r="B2223">
        <f>IF(A2223=0,0,VLOOKUP(A2223,入力ファイル!B:T,3,FALSE))</f>
        <v>0</v>
      </c>
      <c r="C2223" s="1" t="str">
        <f>IF(A2223=0,"",VLOOKUP(A2223,入力ファイル!B:T,4,FALSE))</f>
        <v/>
      </c>
      <c r="D2223" t="str">
        <f t="shared" si="68"/>
        <v/>
      </c>
      <c r="E2223" t="str">
        <f t="shared" si="69"/>
        <v/>
      </c>
      <c r="F2223">
        <f>IF(A2223=0,0,VLOOKUP(A2223,入力ファイル!B:T,5,FALSE))</f>
        <v>0</v>
      </c>
      <c r="G2223">
        <f>IF(A2223=0,0,VLOOKUP(VLOOKUP(A2223,入力ファイル!B:T,6,FALSE),vendors!A:E,5,FALSE))</f>
        <v>0</v>
      </c>
      <c r="H2223">
        <f>IF(A2223=0,0,VLOOKUP(A2223,入力ファイル!B:T,15,FALSE))</f>
        <v>0</v>
      </c>
      <c r="I2223" t="str">
        <f>IFERROR(VLOOKUP(A2223,subject_ids!A:B,2,FALSE),"")</f>
        <v/>
      </c>
      <c r="J2223">
        <f>IF(A2223=0,0,VLOOKUP(A2223,入力ファイル!B:T,17,FALSE))</f>
        <v>0</v>
      </c>
      <c r="K2223">
        <f>IF(A2223=0,0,VLOOKUP(A2223,入力ファイル!B:T,19,FALSE))</f>
        <v>0</v>
      </c>
    </row>
    <row r="2224" spans="1:11">
      <c r="A2224">
        <f>filter_input!E2224</f>
        <v>0</v>
      </c>
      <c r="B2224">
        <f>IF(A2224=0,0,VLOOKUP(A2224,入力ファイル!B:T,3,FALSE))</f>
        <v>0</v>
      </c>
      <c r="C2224" s="1" t="str">
        <f>IF(A2224=0,"",VLOOKUP(A2224,入力ファイル!B:T,4,FALSE))</f>
        <v/>
      </c>
      <c r="D2224" t="str">
        <f t="shared" si="68"/>
        <v/>
      </c>
      <c r="E2224" t="str">
        <f t="shared" si="69"/>
        <v/>
      </c>
      <c r="F2224">
        <f>IF(A2224=0,0,VLOOKUP(A2224,入力ファイル!B:T,5,FALSE))</f>
        <v>0</v>
      </c>
      <c r="G2224">
        <f>IF(A2224=0,0,VLOOKUP(VLOOKUP(A2224,入力ファイル!B:T,6,FALSE),vendors!A:E,5,FALSE))</f>
        <v>0</v>
      </c>
      <c r="H2224">
        <f>IF(A2224=0,0,VLOOKUP(A2224,入力ファイル!B:T,15,FALSE))</f>
        <v>0</v>
      </c>
      <c r="I2224" t="str">
        <f>IFERROR(VLOOKUP(A2224,subject_ids!A:B,2,FALSE),"")</f>
        <v/>
      </c>
      <c r="J2224">
        <f>IF(A2224=0,0,VLOOKUP(A2224,入力ファイル!B:T,17,FALSE))</f>
        <v>0</v>
      </c>
      <c r="K2224">
        <f>IF(A2224=0,0,VLOOKUP(A2224,入力ファイル!B:T,19,FALSE))</f>
        <v>0</v>
      </c>
    </row>
    <row r="2225" spans="1:11">
      <c r="A2225">
        <f>filter_input!E2225</f>
        <v>0</v>
      </c>
      <c r="B2225">
        <f>IF(A2225=0,0,VLOOKUP(A2225,入力ファイル!B:T,3,FALSE))</f>
        <v>0</v>
      </c>
      <c r="C2225" s="1" t="str">
        <f>IF(A2225=0,"",VLOOKUP(A2225,入力ファイル!B:T,4,FALSE))</f>
        <v/>
      </c>
      <c r="D2225" t="str">
        <f t="shared" si="68"/>
        <v/>
      </c>
      <c r="E2225" t="str">
        <f t="shared" si="69"/>
        <v/>
      </c>
      <c r="F2225">
        <f>IF(A2225=0,0,VLOOKUP(A2225,入力ファイル!B:T,5,FALSE))</f>
        <v>0</v>
      </c>
      <c r="G2225">
        <f>IF(A2225=0,0,VLOOKUP(VLOOKUP(A2225,入力ファイル!B:T,6,FALSE),vendors!A:E,5,FALSE))</f>
        <v>0</v>
      </c>
      <c r="H2225">
        <f>IF(A2225=0,0,VLOOKUP(A2225,入力ファイル!B:T,15,FALSE))</f>
        <v>0</v>
      </c>
      <c r="I2225" t="str">
        <f>IFERROR(VLOOKUP(A2225,subject_ids!A:B,2,FALSE),"")</f>
        <v/>
      </c>
      <c r="J2225">
        <f>IF(A2225=0,0,VLOOKUP(A2225,入力ファイル!B:T,17,FALSE))</f>
        <v>0</v>
      </c>
      <c r="K2225">
        <f>IF(A2225=0,0,VLOOKUP(A2225,入力ファイル!B:T,19,FALSE))</f>
        <v>0</v>
      </c>
    </row>
    <row r="2226" spans="1:11">
      <c r="A2226">
        <f>filter_input!E2226</f>
        <v>0</v>
      </c>
      <c r="B2226">
        <f>IF(A2226=0,0,VLOOKUP(A2226,入力ファイル!B:T,3,FALSE))</f>
        <v>0</v>
      </c>
      <c r="C2226" s="1" t="str">
        <f>IF(A2226=0,"",VLOOKUP(A2226,入力ファイル!B:T,4,FALSE))</f>
        <v/>
      </c>
      <c r="D2226" t="str">
        <f t="shared" si="68"/>
        <v/>
      </c>
      <c r="E2226" t="str">
        <f t="shared" si="69"/>
        <v/>
      </c>
      <c r="F2226">
        <f>IF(A2226=0,0,VLOOKUP(A2226,入力ファイル!B:T,5,FALSE))</f>
        <v>0</v>
      </c>
      <c r="G2226">
        <f>IF(A2226=0,0,VLOOKUP(VLOOKUP(A2226,入力ファイル!B:T,6,FALSE),vendors!A:E,5,FALSE))</f>
        <v>0</v>
      </c>
      <c r="H2226">
        <f>IF(A2226=0,0,VLOOKUP(A2226,入力ファイル!B:T,15,FALSE))</f>
        <v>0</v>
      </c>
      <c r="I2226" t="str">
        <f>IFERROR(VLOOKUP(A2226,subject_ids!A:B,2,FALSE),"")</f>
        <v/>
      </c>
      <c r="J2226">
        <f>IF(A2226=0,0,VLOOKUP(A2226,入力ファイル!B:T,17,FALSE))</f>
        <v>0</v>
      </c>
      <c r="K2226">
        <f>IF(A2226=0,0,VLOOKUP(A2226,入力ファイル!B:T,19,FALSE))</f>
        <v>0</v>
      </c>
    </row>
    <row r="2227" spans="1:11">
      <c r="A2227">
        <f>filter_input!E2227</f>
        <v>0</v>
      </c>
      <c r="B2227">
        <f>IF(A2227=0,0,VLOOKUP(A2227,入力ファイル!B:T,3,FALSE))</f>
        <v>0</v>
      </c>
      <c r="C2227" s="1" t="str">
        <f>IF(A2227=0,"",VLOOKUP(A2227,入力ファイル!B:T,4,FALSE))</f>
        <v/>
      </c>
      <c r="D2227" t="str">
        <f t="shared" si="68"/>
        <v/>
      </c>
      <c r="E2227" t="str">
        <f t="shared" si="69"/>
        <v/>
      </c>
      <c r="F2227">
        <f>IF(A2227=0,0,VLOOKUP(A2227,入力ファイル!B:T,5,FALSE))</f>
        <v>0</v>
      </c>
      <c r="G2227">
        <f>IF(A2227=0,0,VLOOKUP(VLOOKUP(A2227,入力ファイル!B:T,6,FALSE),vendors!A:E,5,FALSE))</f>
        <v>0</v>
      </c>
      <c r="H2227">
        <f>IF(A2227=0,0,VLOOKUP(A2227,入力ファイル!B:T,15,FALSE))</f>
        <v>0</v>
      </c>
      <c r="I2227" t="str">
        <f>IFERROR(VLOOKUP(A2227,subject_ids!A:B,2,FALSE),"")</f>
        <v/>
      </c>
      <c r="J2227">
        <f>IF(A2227=0,0,VLOOKUP(A2227,入力ファイル!B:T,17,FALSE))</f>
        <v>0</v>
      </c>
      <c r="K2227">
        <f>IF(A2227=0,0,VLOOKUP(A2227,入力ファイル!B:T,19,FALSE))</f>
        <v>0</v>
      </c>
    </row>
    <row r="2228" spans="1:11">
      <c r="A2228">
        <f>filter_input!E2228</f>
        <v>0</v>
      </c>
      <c r="B2228">
        <f>IF(A2228=0,0,VLOOKUP(A2228,入力ファイル!B:T,3,FALSE))</f>
        <v>0</v>
      </c>
      <c r="C2228" s="1" t="str">
        <f>IF(A2228=0,"",VLOOKUP(A2228,入力ファイル!B:T,4,FALSE))</f>
        <v/>
      </c>
      <c r="D2228" t="str">
        <f t="shared" si="68"/>
        <v/>
      </c>
      <c r="E2228" t="str">
        <f t="shared" si="69"/>
        <v/>
      </c>
      <c r="F2228">
        <f>IF(A2228=0,0,VLOOKUP(A2228,入力ファイル!B:T,5,FALSE))</f>
        <v>0</v>
      </c>
      <c r="G2228">
        <f>IF(A2228=0,0,VLOOKUP(VLOOKUP(A2228,入力ファイル!B:T,6,FALSE),vendors!A:E,5,FALSE))</f>
        <v>0</v>
      </c>
      <c r="H2228">
        <f>IF(A2228=0,0,VLOOKUP(A2228,入力ファイル!B:T,15,FALSE))</f>
        <v>0</v>
      </c>
      <c r="I2228" t="str">
        <f>IFERROR(VLOOKUP(A2228,subject_ids!A:B,2,FALSE),"")</f>
        <v/>
      </c>
      <c r="J2228">
        <f>IF(A2228=0,0,VLOOKUP(A2228,入力ファイル!B:T,17,FALSE))</f>
        <v>0</v>
      </c>
      <c r="K2228">
        <f>IF(A2228=0,0,VLOOKUP(A2228,入力ファイル!B:T,19,FALSE))</f>
        <v>0</v>
      </c>
    </row>
    <row r="2229" spans="1:11">
      <c r="A2229">
        <f>filter_input!E2229</f>
        <v>0</v>
      </c>
      <c r="B2229">
        <f>IF(A2229=0,0,VLOOKUP(A2229,入力ファイル!B:T,3,FALSE))</f>
        <v>0</v>
      </c>
      <c r="C2229" s="1" t="str">
        <f>IF(A2229=0,"",VLOOKUP(A2229,入力ファイル!B:T,4,FALSE))</f>
        <v/>
      </c>
      <c r="D2229" t="str">
        <f t="shared" si="68"/>
        <v/>
      </c>
      <c r="E2229" t="str">
        <f t="shared" si="69"/>
        <v/>
      </c>
      <c r="F2229">
        <f>IF(A2229=0,0,VLOOKUP(A2229,入力ファイル!B:T,5,FALSE))</f>
        <v>0</v>
      </c>
      <c r="G2229">
        <f>IF(A2229=0,0,VLOOKUP(VLOOKUP(A2229,入力ファイル!B:T,6,FALSE),vendors!A:E,5,FALSE))</f>
        <v>0</v>
      </c>
      <c r="H2229">
        <f>IF(A2229=0,0,VLOOKUP(A2229,入力ファイル!B:T,15,FALSE))</f>
        <v>0</v>
      </c>
      <c r="I2229" t="str">
        <f>IFERROR(VLOOKUP(A2229,subject_ids!A:B,2,FALSE),"")</f>
        <v/>
      </c>
      <c r="J2229">
        <f>IF(A2229=0,0,VLOOKUP(A2229,入力ファイル!B:T,17,FALSE))</f>
        <v>0</v>
      </c>
      <c r="K2229">
        <f>IF(A2229=0,0,VLOOKUP(A2229,入力ファイル!B:T,19,FALSE))</f>
        <v>0</v>
      </c>
    </row>
    <row r="2230" spans="1:11">
      <c r="A2230">
        <f>filter_input!E2230</f>
        <v>0</v>
      </c>
      <c r="B2230">
        <f>IF(A2230=0,0,VLOOKUP(A2230,入力ファイル!B:T,3,FALSE))</f>
        <v>0</v>
      </c>
      <c r="C2230" s="1" t="str">
        <f>IF(A2230=0,"",VLOOKUP(A2230,入力ファイル!B:T,4,FALSE))</f>
        <v/>
      </c>
      <c r="D2230" t="str">
        <f t="shared" si="68"/>
        <v/>
      </c>
      <c r="E2230" t="str">
        <f t="shared" si="69"/>
        <v/>
      </c>
      <c r="F2230">
        <f>IF(A2230=0,0,VLOOKUP(A2230,入力ファイル!B:T,5,FALSE))</f>
        <v>0</v>
      </c>
      <c r="G2230">
        <f>IF(A2230=0,0,VLOOKUP(VLOOKUP(A2230,入力ファイル!B:T,6,FALSE),vendors!A:E,5,FALSE))</f>
        <v>0</v>
      </c>
      <c r="H2230">
        <f>IF(A2230=0,0,VLOOKUP(A2230,入力ファイル!B:T,15,FALSE))</f>
        <v>0</v>
      </c>
      <c r="I2230" t="str">
        <f>IFERROR(VLOOKUP(A2230,subject_ids!A:B,2,FALSE),"")</f>
        <v/>
      </c>
      <c r="J2230">
        <f>IF(A2230=0,0,VLOOKUP(A2230,入力ファイル!B:T,17,FALSE))</f>
        <v>0</v>
      </c>
      <c r="K2230">
        <f>IF(A2230=0,0,VLOOKUP(A2230,入力ファイル!B:T,19,FALSE))</f>
        <v>0</v>
      </c>
    </row>
    <row r="2231" spans="1:11">
      <c r="A2231">
        <f>filter_input!E2231</f>
        <v>0</v>
      </c>
      <c r="B2231">
        <f>IF(A2231=0,0,VLOOKUP(A2231,入力ファイル!B:T,3,FALSE))</f>
        <v>0</v>
      </c>
      <c r="C2231" s="1" t="str">
        <f>IF(A2231=0,"",VLOOKUP(A2231,入力ファイル!B:T,4,FALSE))</f>
        <v/>
      </c>
      <c r="D2231" t="str">
        <f t="shared" si="68"/>
        <v/>
      </c>
      <c r="E2231" t="str">
        <f t="shared" si="69"/>
        <v/>
      </c>
      <c r="F2231">
        <f>IF(A2231=0,0,VLOOKUP(A2231,入力ファイル!B:T,5,FALSE))</f>
        <v>0</v>
      </c>
      <c r="G2231">
        <f>IF(A2231=0,0,VLOOKUP(VLOOKUP(A2231,入力ファイル!B:T,6,FALSE),vendors!A:E,5,FALSE))</f>
        <v>0</v>
      </c>
      <c r="H2231">
        <f>IF(A2231=0,0,VLOOKUP(A2231,入力ファイル!B:T,15,FALSE))</f>
        <v>0</v>
      </c>
      <c r="I2231" t="str">
        <f>IFERROR(VLOOKUP(A2231,subject_ids!A:B,2,FALSE),"")</f>
        <v/>
      </c>
      <c r="J2231">
        <f>IF(A2231=0,0,VLOOKUP(A2231,入力ファイル!B:T,17,FALSE))</f>
        <v>0</v>
      </c>
      <c r="K2231">
        <f>IF(A2231=0,0,VLOOKUP(A2231,入力ファイル!B:T,19,FALSE))</f>
        <v>0</v>
      </c>
    </row>
    <row r="2232" spans="1:11">
      <c r="A2232">
        <f>filter_input!E2232</f>
        <v>0</v>
      </c>
      <c r="B2232">
        <f>IF(A2232=0,0,VLOOKUP(A2232,入力ファイル!B:T,3,FALSE))</f>
        <v>0</v>
      </c>
      <c r="C2232" s="1" t="str">
        <f>IF(A2232=0,"",VLOOKUP(A2232,入力ファイル!B:T,4,FALSE))</f>
        <v/>
      </c>
      <c r="D2232" t="str">
        <f t="shared" si="68"/>
        <v/>
      </c>
      <c r="E2232" t="str">
        <f t="shared" si="69"/>
        <v/>
      </c>
      <c r="F2232">
        <f>IF(A2232=0,0,VLOOKUP(A2232,入力ファイル!B:T,5,FALSE))</f>
        <v>0</v>
      </c>
      <c r="G2232">
        <f>IF(A2232=0,0,VLOOKUP(VLOOKUP(A2232,入力ファイル!B:T,6,FALSE),vendors!A:E,5,FALSE))</f>
        <v>0</v>
      </c>
      <c r="H2232">
        <f>IF(A2232=0,0,VLOOKUP(A2232,入力ファイル!B:T,15,FALSE))</f>
        <v>0</v>
      </c>
      <c r="I2232" t="str">
        <f>IFERROR(VLOOKUP(A2232,subject_ids!A:B,2,FALSE),"")</f>
        <v/>
      </c>
      <c r="J2232">
        <f>IF(A2232=0,0,VLOOKUP(A2232,入力ファイル!B:T,17,FALSE))</f>
        <v>0</v>
      </c>
      <c r="K2232">
        <f>IF(A2232=0,0,VLOOKUP(A2232,入力ファイル!B:T,19,FALSE))</f>
        <v>0</v>
      </c>
    </row>
    <row r="2233" spans="1:11">
      <c r="A2233">
        <f>filter_input!E2233</f>
        <v>0</v>
      </c>
      <c r="B2233">
        <f>IF(A2233=0,0,VLOOKUP(A2233,入力ファイル!B:T,3,FALSE))</f>
        <v>0</v>
      </c>
      <c r="C2233" s="1" t="str">
        <f>IF(A2233=0,"",VLOOKUP(A2233,入力ファイル!B:T,4,FALSE))</f>
        <v/>
      </c>
      <c r="D2233" t="str">
        <f t="shared" si="68"/>
        <v/>
      </c>
      <c r="E2233" t="str">
        <f t="shared" si="69"/>
        <v/>
      </c>
      <c r="F2233">
        <f>IF(A2233=0,0,VLOOKUP(A2233,入力ファイル!B:T,5,FALSE))</f>
        <v>0</v>
      </c>
      <c r="G2233">
        <f>IF(A2233=0,0,VLOOKUP(VLOOKUP(A2233,入力ファイル!B:T,6,FALSE),vendors!A:E,5,FALSE))</f>
        <v>0</v>
      </c>
      <c r="H2233">
        <f>IF(A2233=0,0,VLOOKUP(A2233,入力ファイル!B:T,15,FALSE))</f>
        <v>0</v>
      </c>
      <c r="I2233" t="str">
        <f>IFERROR(VLOOKUP(A2233,subject_ids!A:B,2,FALSE),"")</f>
        <v/>
      </c>
      <c r="J2233">
        <f>IF(A2233=0,0,VLOOKUP(A2233,入力ファイル!B:T,17,FALSE))</f>
        <v>0</v>
      </c>
      <c r="K2233">
        <f>IF(A2233=0,0,VLOOKUP(A2233,入力ファイル!B:T,19,FALSE))</f>
        <v>0</v>
      </c>
    </row>
    <row r="2234" spans="1:11">
      <c r="A2234">
        <f>filter_input!E2234</f>
        <v>0</v>
      </c>
      <c r="B2234">
        <f>IF(A2234=0,0,VLOOKUP(A2234,入力ファイル!B:T,3,FALSE))</f>
        <v>0</v>
      </c>
      <c r="C2234" s="1" t="str">
        <f>IF(A2234=0,"",VLOOKUP(A2234,入力ファイル!B:T,4,FALSE))</f>
        <v/>
      </c>
      <c r="D2234" t="str">
        <f t="shared" si="68"/>
        <v/>
      </c>
      <c r="E2234" t="str">
        <f t="shared" si="69"/>
        <v/>
      </c>
      <c r="F2234">
        <f>IF(A2234=0,0,VLOOKUP(A2234,入力ファイル!B:T,5,FALSE))</f>
        <v>0</v>
      </c>
      <c r="G2234">
        <f>IF(A2234=0,0,VLOOKUP(VLOOKUP(A2234,入力ファイル!B:T,6,FALSE),vendors!A:E,5,FALSE))</f>
        <v>0</v>
      </c>
      <c r="H2234">
        <f>IF(A2234=0,0,VLOOKUP(A2234,入力ファイル!B:T,15,FALSE))</f>
        <v>0</v>
      </c>
      <c r="I2234" t="str">
        <f>IFERROR(VLOOKUP(A2234,subject_ids!A:B,2,FALSE),"")</f>
        <v/>
      </c>
      <c r="J2234">
        <f>IF(A2234=0,0,VLOOKUP(A2234,入力ファイル!B:T,17,FALSE))</f>
        <v>0</v>
      </c>
      <c r="K2234">
        <f>IF(A2234=0,0,VLOOKUP(A2234,入力ファイル!B:T,19,FALSE))</f>
        <v>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0B9F1-A485-0349-83C8-4AAEAC379CE7}">
  <dimension ref="A1:E500"/>
  <sheetViews>
    <sheetView workbookViewId="0">
      <selection activeCell="D2" sqref="D2"/>
    </sheetView>
  </sheetViews>
  <sheetFormatPr baseColWidth="10" defaultColWidth="10.85546875" defaultRowHeight="20"/>
  <cols>
    <col min="1" max="1" width="13" bestFit="1" customWidth="1"/>
    <col min="2" max="2" width="11.140625" bestFit="1" customWidth="1"/>
    <col min="3" max="3" width="16" bestFit="1" customWidth="1"/>
    <col min="4" max="4" width="18.85546875" customWidth="1"/>
    <col min="5" max="5" width="31.5703125" customWidth="1"/>
  </cols>
  <sheetData>
    <row r="1" spans="1:5" ht="42">
      <c r="A1" t="s">
        <v>152</v>
      </c>
      <c r="B1" t="s">
        <v>194</v>
      </c>
      <c r="C1" t="s">
        <v>1488</v>
      </c>
      <c r="D1" s="2" t="s">
        <v>1489</v>
      </c>
      <c r="E1" t="s">
        <v>1490</v>
      </c>
    </row>
    <row r="2" spans="1:5">
      <c r="A2" t="str">
        <f>'[1]20221110_supplier_unique_data_t'!$B2</f>
        <v>1601.04964v1</v>
      </c>
      <c r="B2" t="str">
        <f t="shared" ref="B2:B65" si="0">MID(A2,1,10)</f>
        <v>1601.04964</v>
      </c>
      <c r="C2">
        <f>IF('[1]20221110_supplier_unique_data_t'!$D2="0_実験実施",1,0)</f>
        <v>0</v>
      </c>
      <c r="D2">
        <f>IF(C2=0,0,B2)</f>
        <v>0</v>
      </c>
      <c r="E2" t="str" cm="1">
        <f t="array" ref="E2:E500">_xlfn._xlws.SORT(D2:D500,1,-1)</f>
        <v>2211.04728</v>
      </c>
    </row>
    <row r="3" spans="1:5">
      <c r="A3" t="str">
        <f>'[1]20221110_supplier_unique_data_t'!$B3</f>
        <v>1602.02840v1</v>
      </c>
      <c r="B3" t="str">
        <f t="shared" si="0"/>
        <v>1602.02840</v>
      </c>
      <c r="C3">
        <f>IF('[1]20221110_supplier_unique_data_t'!$D3="0_実験実施",1,0)</f>
        <v>0</v>
      </c>
      <c r="D3">
        <f t="shared" ref="D3:D66" si="1">IF(C3=0,0,B3)</f>
        <v>0</v>
      </c>
      <c r="E3" t="str">
        <v>2211.01275</v>
      </c>
    </row>
    <row r="4" spans="1:5">
      <c r="A4" t="str">
        <f>'[1]20221110_supplier_unique_data_t'!$B4</f>
        <v>1603.01293v2</v>
      </c>
      <c r="B4" t="str">
        <f t="shared" si="0"/>
        <v>1603.01293</v>
      </c>
      <c r="C4">
        <f>IF('[1]20221110_supplier_unique_data_t'!$D4="0_実験実施",1,0)</f>
        <v>0</v>
      </c>
      <c r="D4">
        <f t="shared" si="1"/>
        <v>0</v>
      </c>
      <c r="E4" t="str">
        <v>2210.10799</v>
      </c>
    </row>
    <row r="5" spans="1:5">
      <c r="A5" t="str">
        <f>'[1]20221110_supplier_unique_data_t'!$B5</f>
        <v>1603.04512v3</v>
      </c>
      <c r="B5" t="str">
        <f t="shared" si="0"/>
        <v>1603.04512</v>
      </c>
      <c r="C5">
        <f>IF('[1]20221110_supplier_unique_data_t'!$D5="0_実験実施",1,0)</f>
        <v>0</v>
      </c>
      <c r="D5">
        <f t="shared" si="1"/>
        <v>0</v>
      </c>
      <c r="E5" t="str">
        <v>2210.10255</v>
      </c>
    </row>
    <row r="6" spans="1:5">
      <c r="A6" t="str">
        <f>'[1]20221110_supplier_unique_data_t'!$B6</f>
        <v>1603.04821v1</v>
      </c>
      <c r="B6" t="str">
        <f t="shared" si="0"/>
        <v>1603.04821</v>
      </c>
      <c r="C6">
        <f>IF('[1]20221110_supplier_unique_data_t'!$D6="0_実験実施",1,0)</f>
        <v>1</v>
      </c>
      <c r="D6" t="str">
        <f t="shared" si="1"/>
        <v>1603.04821</v>
      </c>
      <c r="E6" t="str">
        <v>2209.14316</v>
      </c>
    </row>
    <row r="7" spans="1:5">
      <c r="A7" t="str">
        <f>'[1]20221110_supplier_unique_data_t'!$B7</f>
        <v>1603.05492v2</v>
      </c>
      <c r="B7" t="str">
        <f t="shared" si="0"/>
        <v>1603.05492</v>
      </c>
      <c r="C7">
        <f>IF('[1]20221110_supplier_unique_data_t'!$D7="0_実験実施",1,0)</f>
        <v>0</v>
      </c>
      <c r="D7">
        <f t="shared" si="1"/>
        <v>0</v>
      </c>
      <c r="E7" t="str">
        <v>2209.12889</v>
      </c>
    </row>
    <row r="8" spans="1:5">
      <c r="A8" t="str">
        <f>'[1]20221110_supplier_unique_data_t'!$B8</f>
        <v>1604.03076v3</v>
      </c>
      <c r="B8" t="str">
        <f t="shared" si="0"/>
        <v>1604.03076</v>
      </c>
      <c r="C8">
        <f>IF('[1]20221110_supplier_unique_data_t'!$D8="0_実験実施",1,0)</f>
        <v>0</v>
      </c>
      <c r="D8">
        <f t="shared" si="1"/>
        <v>0</v>
      </c>
      <c r="E8" t="str">
        <v>2209.05509</v>
      </c>
    </row>
    <row r="9" spans="1:5">
      <c r="A9" t="str">
        <f>'[1]20221110_supplier_unique_data_t'!$B9</f>
        <v>1604.08840v1</v>
      </c>
      <c r="B9" t="str">
        <f t="shared" si="0"/>
        <v>1604.08840</v>
      </c>
      <c r="C9">
        <f>IF('[1]20221110_supplier_unique_data_t'!$D9="0_実験実施",1,0)</f>
        <v>0</v>
      </c>
      <c r="D9">
        <f t="shared" si="1"/>
        <v>0</v>
      </c>
      <c r="E9" t="str">
        <v>2208.01863</v>
      </c>
    </row>
    <row r="10" spans="1:5">
      <c r="A10" t="str">
        <f>'[1]20221110_supplier_unique_data_t'!$B10</f>
        <v>1605.01351v3</v>
      </c>
      <c r="B10" t="str">
        <f t="shared" si="0"/>
        <v>1605.01351</v>
      </c>
      <c r="C10">
        <f>IF('[1]20221110_supplier_unique_data_t'!$D10="0_実験実施",1,0)</f>
        <v>1</v>
      </c>
      <c r="D10" t="str">
        <f t="shared" si="1"/>
        <v>1605.01351</v>
      </c>
      <c r="E10" t="str">
        <v>2207.06431</v>
      </c>
    </row>
    <row r="11" spans="1:5">
      <c r="A11" t="str">
        <f>'[1]20221110_supplier_unique_data_t'!$B11</f>
        <v>1605.08009v1</v>
      </c>
      <c r="B11" t="str">
        <f t="shared" si="0"/>
        <v>1605.08009</v>
      </c>
      <c r="C11">
        <f>IF('[1]20221110_supplier_unique_data_t'!$D11="0_実験実施",1,0)</f>
        <v>0</v>
      </c>
      <c r="D11">
        <f t="shared" si="1"/>
        <v>0</v>
      </c>
      <c r="E11" t="str">
        <v>2206.08811</v>
      </c>
    </row>
    <row r="12" spans="1:5">
      <c r="A12" t="str">
        <f>'[1]20221110_supplier_unique_data_t'!$B12</f>
        <v>1606.00077v3</v>
      </c>
      <c r="B12" t="str">
        <f t="shared" si="0"/>
        <v>1606.00077</v>
      </c>
      <c r="C12">
        <f>IF('[1]20221110_supplier_unique_data_t'!$D12="0_実験実施",1,0)</f>
        <v>1</v>
      </c>
      <c r="D12" t="str">
        <f t="shared" si="1"/>
        <v>1606.00077</v>
      </c>
      <c r="E12" t="str">
        <v>2206.05254</v>
      </c>
    </row>
    <row r="13" spans="1:5">
      <c r="A13" t="str">
        <f>'[1]20221110_supplier_unique_data_t'!$B13</f>
        <v>1606.00685v1</v>
      </c>
      <c r="B13" t="str">
        <f t="shared" si="0"/>
        <v>1606.00685</v>
      </c>
      <c r="C13">
        <f>IF('[1]20221110_supplier_unique_data_t'!$D13="0_実験実施",1,0)</f>
        <v>0</v>
      </c>
      <c r="D13">
        <f t="shared" si="1"/>
        <v>0</v>
      </c>
      <c r="E13" t="str">
        <v>2204.11372</v>
      </c>
    </row>
    <row r="14" spans="1:5">
      <c r="A14" t="str">
        <f>'[1]20221110_supplier_unique_data_t'!$B14</f>
        <v>1606.02675v2</v>
      </c>
      <c r="B14" t="str">
        <f t="shared" si="0"/>
        <v>1606.02675</v>
      </c>
      <c r="C14">
        <f>IF('[1]20221110_supplier_unique_data_t'!$D14="0_実験実施",1,0)</f>
        <v>0</v>
      </c>
      <c r="D14">
        <f t="shared" si="1"/>
        <v>0</v>
      </c>
      <c r="E14" t="str">
        <v>2204.09725</v>
      </c>
    </row>
    <row r="15" spans="1:5">
      <c r="A15" t="str">
        <f>'[1]20221110_supplier_unique_data_t'!$B15</f>
        <v>1606.04839v1</v>
      </c>
      <c r="B15" t="str">
        <f t="shared" si="0"/>
        <v>1606.04839</v>
      </c>
      <c r="C15">
        <f>IF('[1]20221110_supplier_unique_data_t'!$D15="0_実験実施",1,0)</f>
        <v>0</v>
      </c>
      <c r="D15">
        <f t="shared" si="1"/>
        <v>0</v>
      </c>
      <c r="E15" t="str">
        <v>2112.05156</v>
      </c>
    </row>
    <row r="16" spans="1:5">
      <c r="A16" t="str">
        <f>'[1]20221110_supplier_unique_data_t'!$B16</f>
        <v>1606.08382v3</v>
      </c>
      <c r="B16" t="str">
        <f t="shared" si="0"/>
        <v>1606.08382</v>
      </c>
      <c r="C16">
        <f>IF('[1]20221110_supplier_unique_data_t'!$D16="0_実験実施",1,0)</f>
        <v>0</v>
      </c>
      <c r="D16">
        <f t="shared" si="1"/>
        <v>0</v>
      </c>
      <c r="E16" t="str">
        <v>2112.02025</v>
      </c>
    </row>
    <row r="17" spans="1:5">
      <c r="A17" t="str">
        <f>'[1]20221110_supplier_unique_data_t'!$B17</f>
        <v>1607.06473v3</v>
      </c>
      <c r="B17" t="str">
        <f t="shared" si="0"/>
        <v>1607.06473</v>
      </c>
      <c r="C17">
        <f>IF('[1]20221110_supplier_unique_data_t'!$D17="0_実験実施",1,0)</f>
        <v>0</v>
      </c>
      <c r="D17">
        <f t="shared" si="1"/>
        <v>0</v>
      </c>
      <c r="E17" t="str">
        <v>2112.00778</v>
      </c>
    </row>
    <row r="18" spans="1:5">
      <c r="A18" t="str">
        <f>'[1]20221110_supplier_unique_data_t'!$B18</f>
        <v>1608.00263v3</v>
      </c>
      <c r="B18" t="str">
        <f t="shared" si="0"/>
        <v>1608.00263</v>
      </c>
      <c r="C18">
        <f>IF('[1]20221110_supplier_unique_data_t'!$D18="0_実験実施",1,0)</f>
        <v>0</v>
      </c>
      <c r="D18">
        <f t="shared" si="1"/>
        <v>0</v>
      </c>
      <c r="E18" t="str">
        <v>2111.15605</v>
      </c>
    </row>
    <row r="19" spans="1:5">
      <c r="A19" t="str">
        <f>'[1]20221110_supplier_unique_data_t'!$B19</f>
        <v>1608.00681v1</v>
      </c>
      <c r="B19" t="str">
        <f t="shared" si="0"/>
        <v>1608.00681</v>
      </c>
      <c r="C19">
        <f>IF('[1]20221110_supplier_unique_data_t'!$D19="0_実験実施",1,0)</f>
        <v>0</v>
      </c>
      <c r="D19">
        <f t="shared" si="1"/>
        <v>0</v>
      </c>
      <c r="E19" t="str">
        <v>2109.13298</v>
      </c>
    </row>
    <row r="20" spans="1:5">
      <c r="A20" t="str">
        <f>'[1]20221110_supplier_unique_data_t'!$B20</f>
        <v>1608.01406v1</v>
      </c>
      <c r="B20" t="str">
        <f t="shared" si="0"/>
        <v>1608.01406</v>
      </c>
      <c r="C20">
        <f>IF('[1]20221110_supplier_unique_data_t'!$D20="0_実験実施",1,0)</f>
        <v>0</v>
      </c>
      <c r="D20">
        <f t="shared" si="1"/>
        <v>0</v>
      </c>
      <c r="E20" t="str">
        <v>2108.12518</v>
      </c>
    </row>
    <row r="21" spans="1:5">
      <c r="A21" t="str">
        <f>'[1]20221110_supplier_unique_data_t'!$B21</f>
        <v>1608.08752v2</v>
      </c>
      <c r="B21" t="str">
        <f t="shared" si="0"/>
        <v>1608.08752</v>
      </c>
      <c r="C21">
        <f>IF('[1]20221110_supplier_unique_data_t'!$D21="0_実験実施",1,0)</f>
        <v>0</v>
      </c>
      <c r="D21">
        <f t="shared" si="1"/>
        <v>0</v>
      </c>
      <c r="E21" t="str">
        <v>2108.09197</v>
      </c>
    </row>
    <row r="22" spans="1:5">
      <c r="A22" t="str">
        <f>'[1]20221110_supplier_unique_data_t'!$B22</f>
        <v>1609.02542v4</v>
      </c>
      <c r="B22" t="str">
        <f t="shared" si="0"/>
        <v>1609.02542</v>
      </c>
      <c r="C22">
        <f>IF('[1]20221110_supplier_unique_data_t'!$D22="0_実験実施",1,0)</f>
        <v>0</v>
      </c>
      <c r="D22">
        <f t="shared" si="1"/>
        <v>0</v>
      </c>
      <c r="E22" t="str">
        <v>2107.13571</v>
      </c>
    </row>
    <row r="23" spans="1:5">
      <c r="A23" t="str">
        <f>'[1]20221110_supplier_unique_data_t'!$B23</f>
        <v>1609.08684v1</v>
      </c>
      <c r="B23" t="str">
        <f t="shared" si="0"/>
        <v>1609.08684</v>
      </c>
      <c r="C23">
        <f>IF('[1]20221110_supplier_unique_data_t'!$D23="0_実験実施",1,0)</f>
        <v>0</v>
      </c>
      <c r="D23">
        <f t="shared" si="1"/>
        <v>0</v>
      </c>
      <c r="E23" t="str">
        <v>2107.11387</v>
      </c>
    </row>
    <row r="24" spans="1:5">
      <c r="A24" t="str">
        <f>'[1]20221110_supplier_unique_data_t'!$B24</f>
        <v>1609.09367v4</v>
      </c>
      <c r="B24" t="str">
        <f t="shared" si="0"/>
        <v>1609.09367</v>
      </c>
      <c r="C24">
        <f>IF('[1]20221110_supplier_unique_data_t'!$D24="0_実験実施",1,0)</f>
        <v>0</v>
      </c>
      <c r="D24">
        <f t="shared" si="1"/>
        <v>0</v>
      </c>
      <c r="E24" t="str">
        <v>2107.07505</v>
      </c>
    </row>
    <row r="25" spans="1:5">
      <c r="A25" t="str">
        <f>'[1]20221110_supplier_unique_data_t'!$B25</f>
        <v>1610.02244v3</v>
      </c>
      <c r="B25" t="str">
        <f t="shared" si="0"/>
        <v>1610.02244</v>
      </c>
      <c r="C25">
        <f>IF('[1]20221110_supplier_unique_data_t'!$D25="0_実験実施",1,0)</f>
        <v>0</v>
      </c>
      <c r="D25">
        <f t="shared" si="1"/>
        <v>0</v>
      </c>
      <c r="E25" t="str">
        <v>2106.05881</v>
      </c>
    </row>
    <row r="26" spans="1:5">
      <c r="A26" t="str">
        <f>'[1]20221110_supplier_unique_data_t'!$B26</f>
        <v>1611.06946v2</v>
      </c>
      <c r="B26" t="str">
        <f t="shared" si="0"/>
        <v>1611.06946</v>
      </c>
      <c r="C26">
        <f>IF('[1]20221110_supplier_unique_data_t'!$D26="0_実験実施",1,0)</f>
        <v>1</v>
      </c>
      <c r="D26" t="str">
        <f t="shared" si="1"/>
        <v>1611.06946</v>
      </c>
      <c r="E26" t="str">
        <v>2105.05068</v>
      </c>
    </row>
    <row r="27" spans="1:5">
      <c r="A27" t="str">
        <f>'[1]20221110_supplier_unique_data_t'!$B27</f>
        <v>1612.00858v2</v>
      </c>
      <c r="B27" t="str">
        <f t="shared" si="0"/>
        <v>1612.00858</v>
      </c>
      <c r="C27">
        <f>IF('[1]20221110_supplier_unique_data_t'!$D27="0_実験実施",1,0)</f>
        <v>0</v>
      </c>
      <c r="D27">
        <f t="shared" si="1"/>
        <v>0</v>
      </c>
      <c r="E27" t="str">
        <v>2105.03406</v>
      </c>
    </row>
    <row r="28" spans="1:5">
      <c r="A28" t="str">
        <f>'[1]20221110_supplier_unique_data_t'!$B28</f>
        <v>1612.02058v3</v>
      </c>
      <c r="B28" t="str">
        <f t="shared" si="0"/>
        <v>1612.02058</v>
      </c>
      <c r="C28">
        <f>IF('[1]20221110_supplier_unique_data_t'!$D28="0_実験実施",1,0)</f>
        <v>0</v>
      </c>
      <c r="D28">
        <f t="shared" si="1"/>
        <v>0</v>
      </c>
      <c r="E28" t="str">
        <v>2104.11235</v>
      </c>
    </row>
    <row r="29" spans="1:5">
      <c r="A29" t="str">
        <f>'[1]20221110_supplier_unique_data_t'!$B29</f>
        <v>1612.05854v3</v>
      </c>
      <c r="B29" t="str">
        <f t="shared" si="0"/>
        <v>1612.05854</v>
      </c>
      <c r="C29">
        <f>IF('[1]20221110_supplier_unique_data_t'!$D29="0_実験実施",1,0)</f>
        <v>0</v>
      </c>
      <c r="D29">
        <f t="shared" si="1"/>
        <v>0</v>
      </c>
      <c r="E29" t="str">
        <v>2104.01180</v>
      </c>
    </row>
    <row r="30" spans="1:5">
      <c r="A30" t="str">
        <f>'[1]20221110_supplier_unique_data_t'!$B30</f>
        <v>1701.00242v1</v>
      </c>
      <c r="B30" t="str">
        <f t="shared" si="0"/>
        <v>1701.00242</v>
      </c>
      <c r="C30">
        <f>IF('[1]20221110_supplier_unique_data_t'!$D30="0_実験実施",1,0)</f>
        <v>0</v>
      </c>
      <c r="D30">
        <f t="shared" si="1"/>
        <v>0</v>
      </c>
      <c r="E30" t="str">
        <v>2102.06132</v>
      </c>
    </row>
    <row r="31" spans="1:5">
      <c r="A31" t="str">
        <f>'[1]20221110_supplier_unique_data_t'!$B31</f>
        <v>1701.08213v1</v>
      </c>
      <c r="B31" t="str">
        <f t="shared" si="0"/>
        <v>1701.08213</v>
      </c>
      <c r="C31">
        <f>IF('[1]20221110_supplier_unique_data_t'!$D31="0_実験実施",1,0)</f>
        <v>0</v>
      </c>
      <c r="D31">
        <f t="shared" si="1"/>
        <v>0</v>
      </c>
      <c r="E31" t="str">
        <v>2102.06131</v>
      </c>
    </row>
    <row r="32" spans="1:5">
      <c r="A32" t="str">
        <f>'[1]20221110_supplier_unique_data_t'!$B32</f>
        <v>1702.01062v1</v>
      </c>
      <c r="B32" t="str">
        <f t="shared" si="0"/>
        <v>1702.01062</v>
      </c>
      <c r="C32">
        <f>IF('[1]20221110_supplier_unique_data_t'!$D32="0_実験実施",1,0)</f>
        <v>0</v>
      </c>
      <c r="D32">
        <f t="shared" si="1"/>
        <v>0</v>
      </c>
      <c r="E32" t="str">
        <v>2102.01682</v>
      </c>
    </row>
    <row r="33" spans="1:5">
      <c r="A33" t="str">
        <f>'[1]20221110_supplier_unique_data_t'!$B33</f>
        <v>1702.01852v1</v>
      </c>
      <c r="B33" t="str">
        <f t="shared" si="0"/>
        <v>1702.01852</v>
      </c>
      <c r="C33">
        <f>IF('[1]20221110_supplier_unique_data_t'!$D33="0_実験実施",1,0)</f>
        <v>1</v>
      </c>
      <c r="D33" t="str">
        <f t="shared" si="1"/>
        <v>1702.01852</v>
      </c>
      <c r="E33" t="str">
        <v>2102.00371</v>
      </c>
    </row>
    <row r="34" spans="1:5">
      <c r="A34" t="str">
        <f>'[1]20221110_supplier_unique_data_t'!$B34</f>
        <v>1703.04501v2</v>
      </c>
      <c r="B34" t="str">
        <f t="shared" si="0"/>
        <v>1703.04501</v>
      </c>
      <c r="C34">
        <f>IF('[1]20221110_supplier_unique_data_t'!$D34="0_実験実施",1,0)</f>
        <v>0</v>
      </c>
      <c r="D34">
        <f t="shared" si="1"/>
        <v>0</v>
      </c>
      <c r="E34" t="str">
        <v>2101.08870</v>
      </c>
    </row>
    <row r="35" spans="1:5">
      <c r="A35" t="str">
        <f>'[1]20221110_supplier_unique_data_t'!$B35</f>
        <v>1703.04613v3</v>
      </c>
      <c r="B35" t="str">
        <f t="shared" si="0"/>
        <v>1703.04613</v>
      </c>
      <c r="C35">
        <f>IF('[1]20221110_supplier_unique_data_t'!$D35="0_実験実施",1,0)</f>
        <v>0</v>
      </c>
      <c r="D35">
        <f t="shared" si="1"/>
        <v>0</v>
      </c>
      <c r="E35" t="str">
        <v>2012.00921</v>
      </c>
    </row>
    <row r="36" spans="1:5">
      <c r="A36" t="str">
        <f>'[1]20221110_supplier_unique_data_t'!$B36</f>
        <v>1703.06199v1</v>
      </c>
      <c r="B36" t="str">
        <f t="shared" si="0"/>
        <v>1703.06199</v>
      </c>
      <c r="C36">
        <f>IF('[1]20221110_supplier_unique_data_t'!$D36="0_実験実施",1,0)</f>
        <v>0</v>
      </c>
      <c r="D36">
        <f t="shared" si="1"/>
        <v>0</v>
      </c>
      <c r="E36" t="str">
        <v>2010.07965</v>
      </c>
    </row>
    <row r="37" spans="1:5">
      <c r="A37" t="str">
        <f>'[1]20221110_supplier_unique_data_t'!$B37</f>
        <v>1703.08371v2</v>
      </c>
      <c r="B37" t="str">
        <f t="shared" si="0"/>
        <v>1703.08371</v>
      </c>
      <c r="C37">
        <f>IF('[1]20221110_supplier_unique_data_t'!$D37="0_実験実施",1,0)</f>
        <v>0</v>
      </c>
      <c r="D37">
        <f t="shared" si="1"/>
        <v>0</v>
      </c>
      <c r="E37" t="str">
        <v>2009.04648</v>
      </c>
    </row>
    <row r="38" spans="1:5">
      <c r="A38" t="str">
        <f>'[1]20221110_supplier_unique_data_t'!$B38</f>
        <v>1703.10535v1</v>
      </c>
      <c r="B38" t="str">
        <f t="shared" si="0"/>
        <v>1703.10535</v>
      </c>
      <c r="C38">
        <f>IF('[1]20221110_supplier_unique_data_t'!$D38="0_実験実施",1,0)</f>
        <v>1</v>
      </c>
      <c r="D38" t="str">
        <f t="shared" si="1"/>
        <v>1703.10535</v>
      </c>
      <c r="E38" t="str">
        <v>2008.08571</v>
      </c>
    </row>
    <row r="39" spans="1:5">
      <c r="A39" t="str">
        <f>'[1]20221110_supplier_unique_data_t'!$B39</f>
        <v>1704.02439v1</v>
      </c>
      <c r="B39" t="str">
        <f t="shared" si="0"/>
        <v>1704.02439</v>
      </c>
      <c r="C39">
        <f>IF('[1]20221110_supplier_unique_data_t'!$D39="0_実験実施",1,0)</f>
        <v>0</v>
      </c>
      <c r="D39">
        <f t="shared" si="1"/>
        <v>0</v>
      </c>
      <c r="E39" t="str">
        <v>2004.06052</v>
      </c>
    </row>
    <row r="40" spans="1:5">
      <c r="A40" t="str">
        <f>'[1]20221110_supplier_unique_data_t'!$B40</f>
        <v>1704.03081v1</v>
      </c>
      <c r="B40" t="str">
        <f t="shared" si="0"/>
        <v>1704.03081</v>
      </c>
      <c r="C40">
        <f>IF('[1]20221110_supplier_unique_data_t'!$D40="0_実験実施",1,0)</f>
        <v>0</v>
      </c>
      <c r="D40">
        <f t="shared" si="1"/>
        <v>0</v>
      </c>
      <c r="E40" t="str">
        <v>2004.04174</v>
      </c>
    </row>
    <row r="41" spans="1:5">
      <c r="A41" t="str">
        <f>'[1]20221110_supplier_unique_data_t'!$B41</f>
        <v>1704.05018v2</v>
      </c>
      <c r="B41" t="str">
        <f t="shared" si="0"/>
        <v>1704.05018</v>
      </c>
      <c r="C41">
        <f>IF('[1]20221110_supplier_unique_data_t'!$D41="0_実験実施",1,0)</f>
        <v>1</v>
      </c>
      <c r="D41" t="str">
        <f t="shared" si="1"/>
        <v>1704.05018</v>
      </c>
      <c r="E41" t="str">
        <v>2003.02354</v>
      </c>
    </row>
    <row r="42" spans="1:5">
      <c r="A42" t="str">
        <f>'[1]20221110_supplier_unique_data_t'!$B42</f>
        <v>1705.04439v1</v>
      </c>
      <c r="B42" t="str">
        <f t="shared" si="0"/>
        <v>1705.04439</v>
      </c>
      <c r="C42">
        <f>IF('[1]20221110_supplier_unique_data_t'!$D42="0_実験実施",1,0)</f>
        <v>0</v>
      </c>
      <c r="D42">
        <f t="shared" si="1"/>
        <v>0</v>
      </c>
      <c r="E42" t="str">
        <v>1912.04368</v>
      </c>
    </row>
    <row r="43" spans="1:5">
      <c r="A43" t="str">
        <f>'[1]20221110_supplier_unique_data_t'!$B43</f>
        <v>1705.09259v1</v>
      </c>
      <c r="B43" t="str">
        <f t="shared" si="0"/>
        <v>1705.09259</v>
      </c>
      <c r="C43">
        <f>IF('[1]20221110_supplier_unique_data_t'!$D43="0_実験実施",1,0)</f>
        <v>1</v>
      </c>
      <c r="D43" t="str">
        <f t="shared" si="1"/>
        <v>1705.09259</v>
      </c>
      <c r="E43" t="str">
        <v>1910.06024</v>
      </c>
    </row>
    <row r="44" spans="1:5">
      <c r="A44" t="str">
        <f>'[1]20221110_supplier_unique_data_t'!$B44</f>
        <v>1706.00023v3</v>
      </c>
      <c r="B44" t="str">
        <f t="shared" si="0"/>
        <v>1706.00023</v>
      </c>
      <c r="C44">
        <f>IF('[1]20221110_supplier_unique_data_t'!$D44="0_実験実施",1,0)</f>
        <v>0</v>
      </c>
      <c r="D44">
        <f t="shared" si="1"/>
        <v>0</v>
      </c>
      <c r="E44" t="str">
        <v>1908.08054</v>
      </c>
    </row>
    <row r="45" spans="1:5">
      <c r="A45" t="str">
        <f>'[1]20221110_supplier_unique_data_t'!$B45</f>
        <v>1706.02717v2</v>
      </c>
      <c r="B45" t="str">
        <f t="shared" si="0"/>
        <v>1706.02717</v>
      </c>
      <c r="C45">
        <f>IF('[1]20221110_supplier_unique_data_t'!$D45="0_実験実施",1,0)</f>
        <v>0</v>
      </c>
      <c r="D45">
        <f t="shared" si="1"/>
        <v>0</v>
      </c>
      <c r="E45" t="str">
        <v>1906.00476</v>
      </c>
    </row>
    <row r="46" spans="1:5">
      <c r="A46" t="str">
        <f>'[1]20221110_supplier_unique_data_t'!$B46</f>
        <v>1706.06562v2</v>
      </c>
      <c r="B46" t="str">
        <f t="shared" si="0"/>
        <v>1706.06562</v>
      </c>
      <c r="C46">
        <f>IF('[1]20221110_supplier_unique_data_t'!$D46="0_実験実施",1,0)</f>
        <v>0</v>
      </c>
      <c r="D46">
        <f t="shared" si="1"/>
        <v>0</v>
      </c>
      <c r="E46" t="str">
        <v>1904.04338</v>
      </c>
    </row>
    <row r="47" spans="1:5">
      <c r="A47" t="str">
        <f>'[1]20221110_supplier_unique_data_t'!$B47</f>
        <v>1706.06566v2</v>
      </c>
      <c r="B47" t="str">
        <f t="shared" si="0"/>
        <v>1706.06566</v>
      </c>
      <c r="C47">
        <f>IF('[1]20221110_supplier_unique_data_t'!$D47="0_実験実施",1,0)</f>
        <v>0</v>
      </c>
      <c r="D47">
        <f t="shared" si="1"/>
        <v>0</v>
      </c>
      <c r="E47" t="str">
        <v>1903.08181</v>
      </c>
    </row>
    <row r="48" spans="1:5">
      <c r="A48" t="str">
        <f>'[1]20221110_supplier_unique_data_t'!$B48</f>
        <v>1706.06570v3</v>
      </c>
      <c r="B48" t="str">
        <f t="shared" si="0"/>
        <v>1706.06570</v>
      </c>
      <c r="C48">
        <f>IF('[1]20221110_supplier_unique_data_t'!$D48="0_実験実施",1,0)</f>
        <v>0</v>
      </c>
      <c r="D48">
        <f t="shared" si="1"/>
        <v>0</v>
      </c>
      <c r="E48" t="str">
        <v>1902.10171</v>
      </c>
    </row>
    <row r="49" spans="1:5">
      <c r="A49" t="str">
        <f>'[1]20221110_supplier_unique_data_t'!$B49</f>
        <v>1708.01044v2</v>
      </c>
      <c r="B49" t="str">
        <f t="shared" si="0"/>
        <v>1708.01044</v>
      </c>
      <c r="C49">
        <f>IF('[1]20221110_supplier_unique_data_t'!$D49="0_実験実施",1,0)</f>
        <v>0</v>
      </c>
      <c r="D49">
        <f t="shared" si="1"/>
        <v>0</v>
      </c>
      <c r="E49" t="str">
        <v>1812.08862</v>
      </c>
    </row>
    <row r="50" spans="1:5">
      <c r="A50" t="str">
        <f>'[1]20221110_supplier_unique_data_t'!$B50</f>
        <v>1708.01875v1</v>
      </c>
      <c r="B50" t="str">
        <f t="shared" si="0"/>
        <v>1708.01875</v>
      </c>
      <c r="C50">
        <f>IF('[1]20221110_supplier_unique_data_t'!$D50="0_実験実施",1,0)</f>
        <v>0</v>
      </c>
      <c r="D50">
        <f t="shared" si="1"/>
        <v>0</v>
      </c>
      <c r="E50" t="str">
        <v>1811.12926</v>
      </c>
    </row>
    <row r="51" spans="1:5">
      <c r="A51" t="str">
        <f>'[1]20221110_supplier_unique_data_t'!$B51</f>
        <v>1708.02219v1</v>
      </c>
      <c r="B51" t="str">
        <f t="shared" si="0"/>
        <v>1708.02219</v>
      </c>
      <c r="C51">
        <f>IF('[1]20221110_supplier_unique_data_t'!$D51="0_実験実施",1,0)</f>
        <v>0</v>
      </c>
      <c r="D51">
        <f t="shared" si="1"/>
        <v>0</v>
      </c>
      <c r="E51" t="str">
        <v>1810.11948</v>
      </c>
    </row>
    <row r="52" spans="1:5">
      <c r="A52" t="str">
        <f>'[1]20221110_supplier_unique_data_t'!$B52</f>
        <v>1708.02226v1</v>
      </c>
      <c r="B52" t="str">
        <f t="shared" si="0"/>
        <v>1708.02226</v>
      </c>
      <c r="C52">
        <f>IF('[1]20221110_supplier_unique_data_t'!$D52="0_実験実施",1,0)</f>
        <v>0</v>
      </c>
      <c r="D52">
        <f t="shared" si="1"/>
        <v>0</v>
      </c>
      <c r="E52" t="str">
        <v>1806.02807</v>
      </c>
    </row>
    <row r="53" spans="1:5">
      <c r="A53" t="str">
        <f>'[1]20221110_supplier_unique_data_t'!$B53</f>
        <v>1708.07117v2</v>
      </c>
      <c r="B53" t="str">
        <f t="shared" si="0"/>
        <v>1708.07117</v>
      </c>
      <c r="C53">
        <f>IF('[1]20221110_supplier_unique_data_t'!$D53="0_実験実施",1,0)</f>
        <v>0</v>
      </c>
      <c r="D53">
        <f t="shared" si="1"/>
        <v>0</v>
      </c>
      <c r="E53" t="str">
        <v>1805.04492</v>
      </c>
    </row>
    <row r="54" spans="1:5">
      <c r="A54" t="str">
        <f>'[1]20221110_supplier_unique_data_t'!$B54</f>
        <v>1708.08039v4</v>
      </c>
      <c r="B54" t="str">
        <f t="shared" si="0"/>
        <v>1708.08039</v>
      </c>
      <c r="C54">
        <f>IF('[1]20221110_supplier_unique_data_t'!$D54="0_実験実施",1,0)</f>
        <v>0</v>
      </c>
      <c r="D54">
        <f t="shared" si="1"/>
        <v>0</v>
      </c>
      <c r="E54" t="str">
        <v>1804.11326</v>
      </c>
    </row>
    <row r="55" spans="1:5">
      <c r="A55" t="str">
        <f>'[1]20221110_supplier_unique_data_t'!$B55</f>
        <v>1708.09757v2</v>
      </c>
      <c r="B55" t="str">
        <f t="shared" si="0"/>
        <v>1708.09757</v>
      </c>
      <c r="C55">
        <f>IF('[1]20221110_supplier_unique_data_t'!$D55="0_実験実施",1,0)</f>
        <v>0</v>
      </c>
      <c r="D55">
        <f t="shared" si="1"/>
        <v>0</v>
      </c>
      <c r="E55" t="str">
        <v>1804.03680</v>
      </c>
    </row>
    <row r="56" spans="1:5">
      <c r="A56" t="str">
        <f>'[1]20221110_supplier_unique_data_t'!$B56</f>
        <v>1708.09780v2</v>
      </c>
      <c r="B56" t="str">
        <f t="shared" si="0"/>
        <v>1708.09780</v>
      </c>
      <c r="C56">
        <f>IF('[1]20221110_supplier_unique_data_t'!$D56="0_実験実施",1,0)</f>
        <v>0</v>
      </c>
      <c r="D56">
        <f t="shared" si="1"/>
        <v>0</v>
      </c>
      <c r="E56" t="str">
        <v>1802.08116</v>
      </c>
    </row>
    <row r="57" spans="1:5">
      <c r="A57" t="str">
        <f>'[1]20221110_supplier_unique_data_t'!$B57</f>
        <v>1708.09784v3</v>
      </c>
      <c r="B57" t="str">
        <f t="shared" si="0"/>
        <v>1708.09784</v>
      </c>
      <c r="C57">
        <f>IF('[1]20221110_supplier_unique_data_t'!$D57="0_実験実施",1,0)</f>
        <v>0</v>
      </c>
      <c r="D57">
        <f t="shared" si="1"/>
        <v>0</v>
      </c>
      <c r="E57" t="str">
        <v>1712.08581</v>
      </c>
    </row>
    <row r="58" spans="1:5">
      <c r="A58" t="str">
        <f>'[1]20221110_supplier_unique_data_t'!$B58</f>
        <v>1709.05179v1</v>
      </c>
      <c r="B58" t="str">
        <f t="shared" si="0"/>
        <v>1709.05179</v>
      </c>
      <c r="C58">
        <f>IF('[1]20221110_supplier_unique_data_t'!$D58="0_実験実施",1,0)</f>
        <v>0</v>
      </c>
      <c r="D58">
        <f t="shared" si="1"/>
        <v>0</v>
      </c>
      <c r="E58" t="str">
        <v>1712.06550</v>
      </c>
    </row>
    <row r="59" spans="1:5">
      <c r="A59" t="str">
        <f>'[1]20221110_supplier_unique_data_t'!$B59</f>
        <v>1709.06678v1</v>
      </c>
      <c r="B59" t="str">
        <f t="shared" si="0"/>
        <v>1709.06678</v>
      </c>
      <c r="C59">
        <f>IF('[1]20221110_supplier_unique_data_t'!$D59="0_実験実施",1,0)</f>
        <v>1</v>
      </c>
      <c r="D59" t="str">
        <f t="shared" si="1"/>
        <v>1709.06678</v>
      </c>
      <c r="E59" t="str">
        <v>1712.05771</v>
      </c>
    </row>
    <row r="60" spans="1:5">
      <c r="A60" t="str">
        <f>'[1]20221110_supplier_unique_data_t'!$B60</f>
        <v>1709.07108v2</v>
      </c>
      <c r="B60" t="str">
        <f t="shared" si="0"/>
        <v>1709.07108</v>
      </c>
      <c r="C60">
        <f>IF('[1]20221110_supplier_unique_data_t'!$D60="0_実験実施",1,0)</f>
        <v>1</v>
      </c>
      <c r="D60" t="str">
        <f t="shared" si="1"/>
        <v>1709.07108</v>
      </c>
      <c r="E60" t="str">
        <v>1709.07108</v>
      </c>
    </row>
    <row r="61" spans="1:5">
      <c r="A61" t="str">
        <f>'[1]20221110_supplier_unique_data_t'!$B61</f>
        <v>1710.01022v2</v>
      </c>
      <c r="B61" t="str">
        <f t="shared" si="0"/>
        <v>1710.01022</v>
      </c>
      <c r="C61">
        <f>IF('[1]20221110_supplier_unique_data_t'!$D61="0_実験実施",1,0)</f>
        <v>0</v>
      </c>
      <c r="D61">
        <f t="shared" si="1"/>
        <v>0</v>
      </c>
      <c r="E61" t="str">
        <v>1709.06678</v>
      </c>
    </row>
    <row r="62" spans="1:5">
      <c r="A62" t="str">
        <f>'[1]20221110_supplier_unique_data_t'!$B62</f>
        <v>1710.03545v1</v>
      </c>
      <c r="B62" t="str">
        <f t="shared" si="0"/>
        <v>1710.03545</v>
      </c>
      <c r="C62">
        <f>IF('[1]20221110_supplier_unique_data_t'!$D62="0_実験実施",1,0)</f>
        <v>0</v>
      </c>
      <c r="D62">
        <f t="shared" si="1"/>
        <v>0</v>
      </c>
      <c r="E62" t="str">
        <v>1705.09259</v>
      </c>
    </row>
    <row r="63" spans="1:5">
      <c r="A63" t="str">
        <f>'[1]20221110_supplier_unique_data_t'!$B63</f>
        <v>1711.00216v1</v>
      </c>
      <c r="B63" t="str">
        <f t="shared" si="0"/>
        <v>1711.00216</v>
      </c>
      <c r="C63">
        <f>IF('[1]20221110_supplier_unique_data_t'!$D63="0_実験実施",1,0)</f>
        <v>0</v>
      </c>
      <c r="D63">
        <f t="shared" si="1"/>
        <v>0</v>
      </c>
      <c r="E63" t="str">
        <v>1704.05018</v>
      </c>
    </row>
    <row r="64" spans="1:5">
      <c r="A64" t="str">
        <f>'[1]20221110_supplier_unique_data_t'!$B64</f>
        <v>1712.01671v2</v>
      </c>
      <c r="B64" t="str">
        <f t="shared" si="0"/>
        <v>1712.01671</v>
      </c>
      <c r="C64">
        <f>IF('[1]20221110_supplier_unique_data_t'!$D64="0_実験実施",1,0)</f>
        <v>0</v>
      </c>
      <c r="D64">
        <f t="shared" si="1"/>
        <v>0</v>
      </c>
      <c r="E64" t="str">
        <v>1703.10535</v>
      </c>
    </row>
    <row r="65" spans="1:5">
      <c r="A65" t="str">
        <f>'[1]20221110_supplier_unique_data_t'!$B65</f>
        <v>1712.05079v2</v>
      </c>
      <c r="B65" t="str">
        <f t="shared" si="0"/>
        <v>1712.05079</v>
      </c>
      <c r="C65">
        <f>IF('[1]20221110_supplier_unique_data_t'!$D65="0_実験実施",1,0)</f>
        <v>0</v>
      </c>
      <c r="D65">
        <f t="shared" si="1"/>
        <v>0</v>
      </c>
      <c r="E65" t="str">
        <v>1702.01852</v>
      </c>
    </row>
    <row r="66" spans="1:5">
      <c r="A66" t="str">
        <f>'[1]20221110_supplier_unique_data_t'!$B66</f>
        <v>1712.05384v2</v>
      </c>
      <c r="B66" t="str">
        <f t="shared" ref="B66:B129" si="2">MID(A66,1,10)</f>
        <v>1712.05384</v>
      </c>
      <c r="C66">
        <f>IF('[1]20221110_supplier_unique_data_t'!$D66="0_実験実施",1,0)</f>
        <v>0</v>
      </c>
      <c r="D66">
        <f t="shared" si="1"/>
        <v>0</v>
      </c>
      <c r="E66" t="str">
        <v>1611.06946</v>
      </c>
    </row>
    <row r="67" spans="1:5">
      <c r="A67" t="str">
        <f>'[1]20221110_supplier_unique_data_t'!$B67</f>
        <v>1712.05771v1</v>
      </c>
      <c r="B67" t="str">
        <f t="shared" si="2"/>
        <v>1712.05771</v>
      </c>
      <c r="C67">
        <f>IF('[1]20221110_supplier_unique_data_t'!$D67="0_実験実施",1,0)</f>
        <v>1</v>
      </c>
      <c r="D67" t="str">
        <f t="shared" ref="D67:D130" si="3">IF(C67=0,0,B67)</f>
        <v>1712.05771</v>
      </c>
      <c r="E67" t="str">
        <v>1606.00077</v>
      </c>
    </row>
    <row r="68" spans="1:5">
      <c r="A68" t="str">
        <f>'[1]20221110_supplier_unique_data_t'!$B68</f>
        <v>1712.06550v2</v>
      </c>
      <c r="B68" t="str">
        <f t="shared" si="2"/>
        <v>1712.06550</v>
      </c>
      <c r="C68">
        <f>IF('[1]20221110_supplier_unique_data_t'!$D68="0_実験実施",1,0)</f>
        <v>1</v>
      </c>
      <c r="D68" t="str">
        <f t="shared" si="3"/>
        <v>1712.06550</v>
      </c>
      <c r="E68" t="str">
        <v>1605.01351</v>
      </c>
    </row>
    <row r="69" spans="1:5">
      <c r="A69" t="str">
        <f>'[1]20221110_supplier_unique_data_t'!$B69</f>
        <v>1712.08154v1</v>
      </c>
      <c r="B69" t="str">
        <f t="shared" si="2"/>
        <v>1712.08154</v>
      </c>
      <c r="C69">
        <f>IF('[1]20221110_supplier_unique_data_t'!$D69="0_実験実施",1,0)</f>
        <v>0</v>
      </c>
      <c r="D69">
        <f t="shared" si="3"/>
        <v>0</v>
      </c>
      <c r="E69" t="str">
        <v>1603.04821</v>
      </c>
    </row>
    <row r="70" spans="1:5">
      <c r="A70" t="str">
        <f>'[1]20221110_supplier_unique_data_t'!$B70</f>
        <v>1712.08581v1</v>
      </c>
      <c r="B70" t="str">
        <f t="shared" si="2"/>
        <v>1712.08581</v>
      </c>
      <c r="C70">
        <f>IF('[1]20221110_supplier_unique_data_t'!$D70="0_実験実施",1,0)</f>
        <v>1</v>
      </c>
      <c r="D70" t="str">
        <f t="shared" si="3"/>
        <v>1712.08581</v>
      </c>
      <c r="E70">
        <v>0</v>
      </c>
    </row>
    <row r="71" spans="1:5">
      <c r="A71" t="str">
        <f>'[1]20221110_supplier_unique_data_t'!$B71</f>
        <v>1802.03118v1</v>
      </c>
      <c r="B71" t="str">
        <f t="shared" si="2"/>
        <v>1802.03118</v>
      </c>
      <c r="C71">
        <f>IF('[1]20221110_supplier_unique_data_t'!$D71="0_実験実施",1,0)</f>
        <v>0</v>
      </c>
      <c r="D71">
        <f t="shared" si="3"/>
        <v>0</v>
      </c>
      <c r="E71">
        <v>0</v>
      </c>
    </row>
    <row r="72" spans="1:5">
      <c r="A72" t="str">
        <f>'[1]20221110_supplier_unique_data_t'!$B72</f>
        <v>1802.06002v2</v>
      </c>
      <c r="B72" t="str">
        <f t="shared" si="2"/>
        <v>1802.06002</v>
      </c>
      <c r="C72">
        <f>IF('[1]20221110_supplier_unique_data_t'!$D72="0_実験実施",1,0)</f>
        <v>0</v>
      </c>
      <c r="D72">
        <f t="shared" si="3"/>
        <v>0</v>
      </c>
      <c r="E72">
        <v>0</v>
      </c>
    </row>
    <row r="73" spans="1:5">
      <c r="A73" t="str">
        <f>'[1]20221110_supplier_unique_data_t'!$B73</f>
        <v>1802.08116v1</v>
      </c>
      <c r="B73" t="str">
        <f t="shared" si="2"/>
        <v>1802.08116</v>
      </c>
      <c r="C73">
        <f>IF('[1]20221110_supplier_unique_data_t'!$D73="0_実験実施",1,0)</f>
        <v>1</v>
      </c>
      <c r="D73" t="str">
        <f t="shared" si="3"/>
        <v>1802.08116</v>
      </c>
      <c r="E73">
        <v>0</v>
      </c>
    </row>
    <row r="74" spans="1:5">
      <c r="A74" t="str">
        <f>'[1]20221110_supplier_unique_data_t'!$B74</f>
        <v>1802.09542v2</v>
      </c>
      <c r="B74" t="str">
        <f t="shared" si="2"/>
        <v>1802.09542</v>
      </c>
      <c r="C74">
        <f>IF('[1]20221110_supplier_unique_data_t'!$D74="0_実験実施",1,0)</f>
        <v>0</v>
      </c>
      <c r="D74">
        <f t="shared" si="3"/>
        <v>0</v>
      </c>
      <c r="E74">
        <v>0</v>
      </c>
    </row>
    <row r="75" spans="1:5">
      <c r="A75" t="str">
        <f>'[1]20221110_supplier_unique_data_t'!$B75</f>
        <v>1803.01857v2</v>
      </c>
      <c r="B75" t="str">
        <f t="shared" si="2"/>
        <v>1803.01857</v>
      </c>
      <c r="C75">
        <f>IF('[1]20221110_supplier_unique_data_t'!$D75="0_実験実施",1,0)</f>
        <v>0</v>
      </c>
      <c r="D75">
        <f t="shared" si="3"/>
        <v>0</v>
      </c>
      <c r="E75">
        <v>0</v>
      </c>
    </row>
    <row r="76" spans="1:5">
      <c r="A76" t="str">
        <f>'[1]20221110_supplier_unique_data_t'!$B76</f>
        <v>1803.03226v1</v>
      </c>
      <c r="B76" t="str">
        <f t="shared" si="2"/>
        <v>1803.03226</v>
      </c>
      <c r="C76">
        <f>IF('[1]20221110_supplier_unique_data_t'!$D76="0_実験実施",1,0)</f>
        <v>0</v>
      </c>
      <c r="D76">
        <f t="shared" si="3"/>
        <v>0</v>
      </c>
      <c r="E76">
        <v>0</v>
      </c>
    </row>
    <row r="77" spans="1:5">
      <c r="A77" t="str">
        <f>'[1]20221110_supplier_unique_data_t'!$B77</f>
        <v>1803.11173v1</v>
      </c>
      <c r="B77" t="str">
        <f t="shared" si="2"/>
        <v>1803.11173</v>
      </c>
      <c r="C77">
        <f>IF('[1]20221110_supplier_unique_data_t'!$D77="0_実験実施",1,0)</f>
        <v>0</v>
      </c>
      <c r="D77">
        <f t="shared" si="3"/>
        <v>0</v>
      </c>
      <c r="E77">
        <v>0</v>
      </c>
    </row>
    <row r="78" spans="1:5">
      <c r="A78" t="str">
        <f>'[1]20221110_supplier_unique_data_t'!$B78</f>
        <v>1803.11555v1</v>
      </c>
      <c r="B78" t="str">
        <f t="shared" si="2"/>
        <v>1803.11555</v>
      </c>
      <c r="C78">
        <f>IF('[1]20221110_supplier_unique_data_t'!$D78="0_実験実施",1,0)</f>
        <v>0</v>
      </c>
      <c r="D78">
        <f t="shared" si="3"/>
        <v>0</v>
      </c>
      <c r="E78">
        <v>0</v>
      </c>
    </row>
    <row r="79" spans="1:5">
      <c r="A79" t="str">
        <f>'[1]20221110_supplier_unique_data_t'!$B79</f>
        <v>1804.03680v2</v>
      </c>
      <c r="B79" t="str">
        <f t="shared" si="2"/>
        <v>1804.03680</v>
      </c>
      <c r="C79">
        <f>IF('[1]20221110_supplier_unique_data_t'!$D79="0_実験実施",1,0)</f>
        <v>1</v>
      </c>
      <c r="D79" t="str">
        <f t="shared" si="3"/>
        <v>1804.03680</v>
      </c>
      <c r="E79">
        <v>0</v>
      </c>
    </row>
    <row r="80" spans="1:5">
      <c r="A80" t="str">
        <f>'[1]20221110_supplier_unique_data_t'!$B80</f>
        <v>1804.04073v2</v>
      </c>
      <c r="B80" t="str">
        <f t="shared" si="2"/>
        <v>1804.04073</v>
      </c>
      <c r="C80">
        <f>IF('[1]20221110_supplier_unique_data_t'!$D80="0_実験実施",1,0)</f>
        <v>0</v>
      </c>
      <c r="D80">
        <f t="shared" si="3"/>
        <v>0</v>
      </c>
      <c r="E80">
        <v>0</v>
      </c>
    </row>
    <row r="81" spans="1:5">
      <c r="A81" t="str">
        <f>'[1]20221110_supplier_unique_data_t'!$B81</f>
        <v>1804.07718v2</v>
      </c>
      <c r="B81" t="str">
        <f t="shared" si="2"/>
        <v>1804.07718</v>
      </c>
      <c r="C81">
        <f>IF('[1]20221110_supplier_unique_data_t'!$D81="0_実験実施",1,0)</f>
        <v>0</v>
      </c>
      <c r="D81">
        <f t="shared" si="3"/>
        <v>0</v>
      </c>
      <c r="E81">
        <v>0</v>
      </c>
    </row>
    <row r="82" spans="1:5">
      <c r="A82" t="str">
        <f>'[1]20221110_supplier_unique_data_t'!$B82</f>
        <v>1804.11326v2</v>
      </c>
      <c r="B82" t="str">
        <f t="shared" si="2"/>
        <v>1804.11326</v>
      </c>
      <c r="C82">
        <f>IF('[1]20221110_supplier_unique_data_t'!$D82="0_実験実施",1,0)</f>
        <v>1</v>
      </c>
      <c r="D82" t="str">
        <f t="shared" si="3"/>
        <v>1804.11326</v>
      </c>
      <c r="E82">
        <v>0</v>
      </c>
    </row>
    <row r="83" spans="1:5">
      <c r="A83" t="str">
        <f>'[1]20221110_supplier_unique_data_t'!$B83</f>
        <v>1805.03659v1</v>
      </c>
      <c r="B83" t="str">
        <f t="shared" si="2"/>
        <v>1805.03659</v>
      </c>
      <c r="C83">
        <f>IF('[1]20221110_supplier_unique_data_t'!$D83="0_実験実施",1,0)</f>
        <v>0</v>
      </c>
      <c r="D83">
        <f t="shared" si="3"/>
        <v>0</v>
      </c>
      <c r="E83">
        <v>0</v>
      </c>
    </row>
    <row r="84" spans="1:5">
      <c r="A84" t="str">
        <f>'[1]20221110_supplier_unique_data_t'!$B84</f>
        <v>1805.03662v2</v>
      </c>
      <c r="B84" t="str">
        <f t="shared" si="2"/>
        <v>1805.03662</v>
      </c>
      <c r="C84">
        <f>IF('[1]20221110_supplier_unique_data_t'!$D84="0_実験実施",1,0)</f>
        <v>0</v>
      </c>
      <c r="D84">
        <f t="shared" si="3"/>
        <v>0</v>
      </c>
      <c r="E84">
        <v>0</v>
      </c>
    </row>
    <row r="85" spans="1:5">
      <c r="A85" t="str">
        <f>'[1]20221110_supplier_unique_data_t'!$B85</f>
        <v>1805.04492v1</v>
      </c>
      <c r="B85" t="str">
        <f t="shared" si="2"/>
        <v>1805.04492</v>
      </c>
      <c r="C85">
        <f>IF('[1]20221110_supplier_unique_data_t'!$D85="0_実験実施",1,0)</f>
        <v>1</v>
      </c>
      <c r="D85" t="str">
        <f t="shared" si="3"/>
        <v>1805.04492</v>
      </c>
      <c r="E85">
        <v>0</v>
      </c>
    </row>
    <row r="86" spans="1:5">
      <c r="A86" t="str">
        <f>'[1]20221110_supplier_unique_data_t'!$B86</f>
        <v>1805.08654v1</v>
      </c>
      <c r="B86" t="str">
        <f t="shared" si="2"/>
        <v>1805.08654</v>
      </c>
      <c r="C86">
        <f>IF('[1]20221110_supplier_unique_data_t'!$D86="0_実験実施",1,0)</f>
        <v>0</v>
      </c>
      <c r="D86">
        <f t="shared" si="3"/>
        <v>0</v>
      </c>
      <c r="E86">
        <v>0</v>
      </c>
    </row>
    <row r="87" spans="1:5">
      <c r="A87" t="str">
        <f>'[1]20221110_supplier_unique_data_t'!$B87</f>
        <v>1806.00463v3</v>
      </c>
      <c r="B87" t="str">
        <f t="shared" si="2"/>
        <v>1806.00463</v>
      </c>
      <c r="C87">
        <f>IF('[1]20221110_supplier_unique_data_t'!$D87="0_実験実施",1,0)</f>
        <v>0</v>
      </c>
      <c r="D87">
        <f t="shared" si="3"/>
        <v>0</v>
      </c>
      <c r="E87">
        <v>0</v>
      </c>
    </row>
    <row r="88" spans="1:5">
      <c r="A88" t="str">
        <f>'[1]20221110_supplier_unique_data_t'!$B88</f>
        <v>1806.02793v2</v>
      </c>
      <c r="B88" t="str">
        <f t="shared" si="2"/>
        <v>1806.02793</v>
      </c>
      <c r="C88">
        <f>IF('[1]20221110_supplier_unique_data_t'!$D88="0_実験実施",1,0)</f>
        <v>0</v>
      </c>
      <c r="D88">
        <f t="shared" si="3"/>
        <v>0</v>
      </c>
      <c r="E88">
        <v>0</v>
      </c>
    </row>
    <row r="89" spans="1:5">
      <c r="A89" t="str">
        <f>'[1]20221110_supplier_unique_data_t'!$B89</f>
        <v>1806.02807v2</v>
      </c>
      <c r="B89" t="str">
        <f t="shared" si="2"/>
        <v>1806.02807</v>
      </c>
      <c r="C89">
        <f>IF('[1]20221110_supplier_unique_data_t'!$D89="0_実験実施",1,0)</f>
        <v>1</v>
      </c>
      <c r="D89" t="str">
        <f t="shared" si="3"/>
        <v>1806.02807</v>
      </c>
      <c r="E89">
        <v>0</v>
      </c>
    </row>
    <row r="90" spans="1:5">
      <c r="A90" t="str">
        <f>'[1]20221110_supplier_unique_data_t'!$B90</f>
        <v>1806.10762v1</v>
      </c>
      <c r="B90" t="str">
        <f t="shared" si="2"/>
        <v>1806.10762</v>
      </c>
      <c r="C90">
        <f>IF('[1]20221110_supplier_unique_data_t'!$D90="0_実験実施",1,0)</f>
        <v>0</v>
      </c>
      <c r="D90">
        <f t="shared" si="3"/>
        <v>0</v>
      </c>
      <c r="E90">
        <v>0</v>
      </c>
    </row>
    <row r="91" spans="1:5">
      <c r="A91" t="str">
        <f>'[1]20221110_supplier_unique_data_t'!$B91</f>
        <v>1806.11071v1</v>
      </c>
      <c r="B91" t="str">
        <f t="shared" si="2"/>
        <v>1806.11071</v>
      </c>
      <c r="C91">
        <f>IF('[1]20221110_supplier_unique_data_t'!$D91="0_実験実施",1,0)</f>
        <v>0</v>
      </c>
      <c r="D91">
        <f t="shared" si="3"/>
        <v>0</v>
      </c>
      <c r="E91">
        <v>0</v>
      </c>
    </row>
    <row r="92" spans="1:5">
      <c r="A92" t="str">
        <f>'[1]20221110_supplier_unique_data_t'!$B92</f>
        <v>1807.04792v1</v>
      </c>
      <c r="B92" t="str">
        <f t="shared" si="2"/>
        <v>1807.04792</v>
      </c>
      <c r="C92">
        <f>IF('[1]20221110_supplier_unique_data_t'!$D92="0_実験実施",1,0)</f>
        <v>0</v>
      </c>
      <c r="D92">
        <f t="shared" si="3"/>
        <v>0</v>
      </c>
      <c r="E92">
        <v>0</v>
      </c>
    </row>
    <row r="93" spans="1:5">
      <c r="A93" t="str">
        <f>'[1]20221110_supplier_unique_data_t'!$B93</f>
        <v>1807.09802v2</v>
      </c>
      <c r="B93" t="str">
        <f t="shared" si="2"/>
        <v>1807.09802</v>
      </c>
      <c r="C93">
        <f>IF('[1]20221110_supplier_unique_data_t'!$D93="0_実験実施",1,0)</f>
        <v>0</v>
      </c>
      <c r="D93">
        <f t="shared" si="3"/>
        <v>0</v>
      </c>
      <c r="E93">
        <v>0</v>
      </c>
    </row>
    <row r="94" spans="1:5">
      <c r="A94" t="str">
        <f>'[1]20221110_supplier_unique_data_t'!$B94</f>
        <v>1807.10161v3</v>
      </c>
      <c r="B94" t="str">
        <f t="shared" si="2"/>
        <v>1807.10161</v>
      </c>
      <c r="C94">
        <f>IF('[1]20221110_supplier_unique_data_t'!$D94="0_実験実施",1,0)</f>
        <v>0</v>
      </c>
      <c r="D94">
        <f t="shared" si="3"/>
        <v>0</v>
      </c>
      <c r="E94">
        <v>0</v>
      </c>
    </row>
    <row r="95" spans="1:5">
      <c r="A95" t="str">
        <f>'[1]20221110_supplier_unique_data_t'!$B95</f>
        <v>1809.00622v2</v>
      </c>
      <c r="B95" t="str">
        <f t="shared" si="2"/>
        <v>1809.00622</v>
      </c>
      <c r="C95">
        <f>IF('[1]20221110_supplier_unique_data_t'!$D95="0_実験実施",1,0)</f>
        <v>0</v>
      </c>
      <c r="D95">
        <f t="shared" si="3"/>
        <v>0</v>
      </c>
      <c r="E95">
        <v>0</v>
      </c>
    </row>
    <row r="96" spans="1:5">
      <c r="A96" t="str">
        <f>'[1]20221110_supplier_unique_data_t'!$B96</f>
        <v>1809.01043v1</v>
      </c>
      <c r="B96" t="str">
        <f t="shared" si="2"/>
        <v>1809.01043</v>
      </c>
      <c r="C96">
        <f>IF('[1]20221110_supplier_unique_data_t'!$D96="0_実験実施",1,0)</f>
        <v>0</v>
      </c>
      <c r="D96">
        <f t="shared" si="3"/>
        <v>0</v>
      </c>
      <c r="E96">
        <v>0</v>
      </c>
    </row>
    <row r="97" spans="1:5">
      <c r="A97" t="str">
        <f>'[1]20221110_supplier_unique_data_t'!$B97</f>
        <v>1809.03452v1</v>
      </c>
      <c r="B97" t="str">
        <f t="shared" si="2"/>
        <v>1809.03452</v>
      </c>
      <c r="C97">
        <f>IF('[1]20221110_supplier_unique_data_t'!$D97="0_実験実施",1,0)</f>
        <v>0</v>
      </c>
      <c r="D97">
        <f t="shared" si="3"/>
        <v>0</v>
      </c>
      <c r="E97">
        <v>0</v>
      </c>
    </row>
    <row r="98" spans="1:5">
      <c r="A98" t="str">
        <f>'[1]20221110_supplier_unique_data_t'!$B98</f>
        <v>1810.02365v2</v>
      </c>
      <c r="B98" t="str">
        <f t="shared" si="2"/>
        <v>1810.02365</v>
      </c>
      <c r="C98">
        <f>IF('[1]20221110_supplier_unique_data_t'!$D98="0_実験実施",1,0)</f>
        <v>0</v>
      </c>
      <c r="D98">
        <f t="shared" si="3"/>
        <v>0</v>
      </c>
      <c r="E98">
        <v>0</v>
      </c>
    </row>
    <row r="99" spans="1:5">
      <c r="A99" t="str">
        <f>'[1]20221110_supplier_unique_data_t'!$B99</f>
        <v>1810.11948v1</v>
      </c>
      <c r="B99" t="str">
        <f t="shared" si="2"/>
        <v>1810.11948</v>
      </c>
      <c r="C99">
        <f>IF('[1]20221110_supplier_unique_data_t'!$D99="0_実験実施",1,0)</f>
        <v>1</v>
      </c>
      <c r="D99" t="str">
        <f t="shared" si="3"/>
        <v>1810.11948</v>
      </c>
      <c r="E99">
        <v>0</v>
      </c>
    </row>
    <row r="100" spans="1:5">
      <c r="A100" t="str">
        <f>'[1]20221110_supplier_unique_data_t'!$B100</f>
        <v>1811.10723v3</v>
      </c>
      <c r="B100" t="str">
        <f t="shared" si="2"/>
        <v>1811.10723</v>
      </c>
      <c r="C100">
        <f>IF('[1]20221110_supplier_unique_data_t'!$D100="0_実験実施",1,0)</f>
        <v>0</v>
      </c>
      <c r="D100">
        <f t="shared" si="3"/>
        <v>0</v>
      </c>
      <c r="E100">
        <v>0</v>
      </c>
    </row>
    <row r="101" spans="1:5">
      <c r="A101" t="str">
        <f>'[1]20221110_supplier_unique_data_t'!$B101</f>
        <v>1811.12926v2</v>
      </c>
      <c r="B101" t="str">
        <f t="shared" si="2"/>
        <v>1811.12926</v>
      </c>
      <c r="C101">
        <f>IF('[1]20221110_supplier_unique_data_t'!$D101="0_実験実施",1,0)</f>
        <v>1</v>
      </c>
      <c r="D101" t="str">
        <f t="shared" si="3"/>
        <v>1811.12926</v>
      </c>
      <c r="E101">
        <v>0</v>
      </c>
    </row>
    <row r="102" spans="1:5">
      <c r="A102" t="str">
        <f>'[1]20221110_supplier_unique_data_t'!$B102</f>
        <v>1812.01749v1</v>
      </c>
      <c r="B102" t="str">
        <f t="shared" si="2"/>
        <v>1812.01749</v>
      </c>
      <c r="C102">
        <f>IF('[1]20221110_supplier_unique_data_t'!$D102="0_実験実施",1,0)</f>
        <v>0</v>
      </c>
      <c r="D102">
        <f t="shared" si="3"/>
        <v>0</v>
      </c>
      <c r="E102">
        <v>0</v>
      </c>
    </row>
    <row r="103" spans="1:5">
      <c r="A103" t="str">
        <f>'[1]20221110_supplier_unique_data_t'!$B103</f>
        <v>1812.04170v1</v>
      </c>
      <c r="B103" t="str">
        <f t="shared" si="2"/>
        <v>1812.04170</v>
      </c>
      <c r="C103">
        <f>IF('[1]20221110_supplier_unique_data_t'!$D103="0_実験実施",1,0)</f>
        <v>0</v>
      </c>
      <c r="D103">
        <f t="shared" si="3"/>
        <v>0</v>
      </c>
      <c r="E103">
        <v>0</v>
      </c>
    </row>
    <row r="104" spans="1:5">
      <c r="A104" t="str">
        <f>'[1]20221110_supplier_unique_data_t'!$B104</f>
        <v>1812.08190v2</v>
      </c>
      <c r="B104" t="str">
        <f t="shared" si="2"/>
        <v>1812.08190</v>
      </c>
      <c r="C104">
        <f>IF('[1]20221110_supplier_unique_data_t'!$D104="0_実験実施",1,0)</f>
        <v>0</v>
      </c>
      <c r="D104">
        <f t="shared" si="3"/>
        <v>0</v>
      </c>
      <c r="E104">
        <v>0</v>
      </c>
    </row>
    <row r="105" spans="1:5">
      <c r="A105" t="str">
        <f>'[1]20221110_supplier_unique_data_t'!$B105</f>
        <v>1812.08862v2</v>
      </c>
      <c r="B105" t="str">
        <f t="shared" si="2"/>
        <v>1812.08862</v>
      </c>
      <c r="C105">
        <f>IF('[1]20221110_supplier_unique_data_t'!$D105="0_実験実施",1,0)</f>
        <v>1</v>
      </c>
      <c r="D105" t="str">
        <f t="shared" si="3"/>
        <v>1812.08862</v>
      </c>
      <c r="E105">
        <v>0</v>
      </c>
    </row>
    <row r="106" spans="1:5">
      <c r="A106" t="str">
        <f>'[1]20221110_supplier_unique_data_t'!$B106</f>
        <v>1901.09042v2</v>
      </c>
      <c r="B106" t="str">
        <f t="shared" si="2"/>
        <v>1901.09042</v>
      </c>
      <c r="C106">
        <f>IF('[1]20221110_supplier_unique_data_t'!$D106="0_実験実施",1,0)</f>
        <v>0</v>
      </c>
      <c r="D106">
        <f t="shared" si="3"/>
        <v>0</v>
      </c>
      <c r="E106">
        <v>0</v>
      </c>
    </row>
    <row r="107" spans="1:5">
      <c r="A107" t="str">
        <f>'[1]20221110_supplier_unique_data_t'!$B107</f>
        <v>1901.10114v1</v>
      </c>
      <c r="B107" t="str">
        <f t="shared" si="2"/>
        <v>1901.10114</v>
      </c>
      <c r="C107">
        <f>IF('[1]20221110_supplier_unique_data_t'!$D107="0_実験実施",1,0)</f>
        <v>0</v>
      </c>
      <c r="D107">
        <f t="shared" si="3"/>
        <v>0</v>
      </c>
      <c r="E107">
        <v>0</v>
      </c>
    </row>
    <row r="108" spans="1:5">
      <c r="A108" t="str">
        <f>'[1]20221110_supplier_unique_data_t'!$B108</f>
        <v>1901.10428v3</v>
      </c>
      <c r="B108" t="str">
        <f t="shared" si="2"/>
        <v>1901.10428</v>
      </c>
      <c r="C108">
        <f>IF('[1]20221110_supplier_unique_data_t'!$D108="0_実験実施",1,0)</f>
        <v>0</v>
      </c>
      <c r="D108">
        <f t="shared" si="3"/>
        <v>0</v>
      </c>
      <c r="E108">
        <v>0</v>
      </c>
    </row>
    <row r="109" spans="1:5">
      <c r="A109" t="str">
        <f>'[1]20221110_supplier_unique_data_t'!$B109</f>
        <v>1902.03178v6</v>
      </c>
      <c r="B109" t="str">
        <f t="shared" si="2"/>
        <v>1902.03178</v>
      </c>
      <c r="C109">
        <f>IF('[1]20221110_supplier_unique_data_t'!$D109="0_実験実施",1,0)</f>
        <v>0</v>
      </c>
      <c r="D109">
        <f t="shared" si="3"/>
        <v>0</v>
      </c>
      <c r="E109">
        <v>0</v>
      </c>
    </row>
    <row r="110" spans="1:5">
      <c r="A110" t="str">
        <f>'[1]20221110_supplier_unique_data_t'!$B110</f>
        <v>1902.08091v2</v>
      </c>
      <c r="B110" t="str">
        <f t="shared" si="2"/>
        <v>1902.08091</v>
      </c>
      <c r="C110">
        <f>IF('[1]20221110_supplier_unique_data_t'!$D110="0_実験実施",1,0)</f>
        <v>0</v>
      </c>
      <c r="D110">
        <f t="shared" si="3"/>
        <v>0</v>
      </c>
      <c r="E110">
        <v>0</v>
      </c>
    </row>
    <row r="111" spans="1:5">
      <c r="A111" t="str">
        <f>'[1]20221110_supplier_unique_data_t'!$B111</f>
        <v>1902.10171v2</v>
      </c>
      <c r="B111" t="str">
        <f t="shared" si="2"/>
        <v>1902.10171</v>
      </c>
      <c r="C111">
        <f>IF('[1]20221110_supplier_unique_data_t'!$D111="0_実験実施",1,0)</f>
        <v>1</v>
      </c>
      <c r="D111" t="str">
        <f t="shared" si="3"/>
        <v>1902.10171</v>
      </c>
      <c r="E111">
        <v>0</v>
      </c>
    </row>
    <row r="112" spans="1:5">
      <c r="A112" t="str">
        <f>'[1]20221110_supplier_unique_data_t'!$B112</f>
        <v>1902.10673v4</v>
      </c>
      <c r="B112" t="str">
        <f t="shared" si="2"/>
        <v>1902.10673</v>
      </c>
      <c r="C112">
        <f>IF('[1]20221110_supplier_unique_data_t'!$D112="0_実験実施",1,0)</f>
        <v>0</v>
      </c>
      <c r="D112">
        <f t="shared" si="3"/>
        <v>0</v>
      </c>
      <c r="E112">
        <v>0</v>
      </c>
    </row>
    <row r="113" spans="1:5">
      <c r="A113" t="str">
        <f>'[1]20221110_supplier_unique_data_t'!$B113</f>
        <v>1902.10864v1</v>
      </c>
      <c r="B113" t="str">
        <f t="shared" si="2"/>
        <v>1902.10864</v>
      </c>
      <c r="C113">
        <f>IF('[1]20221110_supplier_unique_data_t'!$D113="0_実験実施",1,0)</f>
        <v>0</v>
      </c>
      <c r="D113">
        <f t="shared" si="3"/>
        <v>0</v>
      </c>
      <c r="E113">
        <v>0</v>
      </c>
    </row>
    <row r="114" spans="1:5">
      <c r="A114" t="str">
        <f>'[1]20221110_supplier_unique_data_t'!$B114</f>
        <v>1902.11099v1</v>
      </c>
      <c r="B114" t="str">
        <f t="shared" si="2"/>
        <v>1902.11099</v>
      </c>
      <c r="C114">
        <f>IF('[1]20221110_supplier_unique_data_t'!$D114="0_実験実施",1,0)</f>
        <v>0</v>
      </c>
      <c r="D114">
        <f t="shared" si="3"/>
        <v>0</v>
      </c>
      <c r="E114">
        <v>0</v>
      </c>
    </row>
    <row r="115" spans="1:5">
      <c r="A115" t="str">
        <f>'[1]20221110_supplier_unique_data_t'!$B115</f>
        <v>1903.05076v3</v>
      </c>
      <c r="B115" t="str">
        <f t="shared" si="2"/>
        <v>1903.05076</v>
      </c>
      <c r="C115">
        <f>IF('[1]20221110_supplier_unique_data_t'!$D115="0_実験実施",1,0)</f>
        <v>0</v>
      </c>
      <c r="D115">
        <f t="shared" si="3"/>
        <v>0</v>
      </c>
      <c r="E115">
        <v>0</v>
      </c>
    </row>
    <row r="116" spans="1:5">
      <c r="A116" t="str">
        <f>'[1]20221110_supplier_unique_data_t'!$B116</f>
        <v>1903.05786v1</v>
      </c>
      <c r="B116" t="str">
        <f t="shared" si="2"/>
        <v>1903.05786</v>
      </c>
      <c r="C116">
        <f>IF('[1]20221110_supplier_unique_data_t'!$D116="0_実験実施",1,0)</f>
        <v>0</v>
      </c>
      <c r="D116">
        <f t="shared" si="3"/>
        <v>0</v>
      </c>
      <c r="E116">
        <v>0</v>
      </c>
    </row>
    <row r="117" spans="1:5">
      <c r="A117" t="str">
        <f>'[1]20221110_supplier_unique_data_t'!$B117</f>
        <v>1903.08181v1</v>
      </c>
      <c r="B117" t="str">
        <f t="shared" si="2"/>
        <v>1903.08181</v>
      </c>
      <c r="C117">
        <f>IF('[1]20221110_supplier_unique_data_t'!$D117="0_実験実施",1,0)</f>
        <v>1</v>
      </c>
      <c r="D117" t="str">
        <f t="shared" si="3"/>
        <v>1903.08181</v>
      </c>
      <c r="E117">
        <v>0</v>
      </c>
    </row>
    <row r="118" spans="1:5">
      <c r="A118" t="str">
        <f>'[1]20221110_supplier_unique_data_t'!$B118</f>
        <v>1904.04338v2</v>
      </c>
      <c r="B118" t="str">
        <f t="shared" si="2"/>
        <v>1904.04338</v>
      </c>
      <c r="C118">
        <f>IF('[1]20221110_supplier_unique_data_t'!$D118="0_実験実施",1,0)</f>
        <v>1</v>
      </c>
      <c r="D118" t="str">
        <f t="shared" si="3"/>
        <v>1904.04338</v>
      </c>
      <c r="E118">
        <v>0</v>
      </c>
    </row>
    <row r="119" spans="1:5">
      <c r="A119" t="str">
        <f>'[1]20221110_supplier_unique_data_t'!$B119</f>
        <v>1904.09450v2</v>
      </c>
      <c r="B119" t="str">
        <f t="shared" si="2"/>
        <v>1904.09450</v>
      </c>
      <c r="C119">
        <f>IF('[1]20221110_supplier_unique_data_t'!$D119="0_実験実施",1,0)</f>
        <v>0</v>
      </c>
      <c r="D119">
        <f t="shared" si="3"/>
        <v>0</v>
      </c>
      <c r="E119">
        <v>0</v>
      </c>
    </row>
    <row r="120" spans="1:5">
      <c r="A120" t="str">
        <f>'[1]20221110_supplier_unique_data_t'!$B120</f>
        <v>1904.12817v2</v>
      </c>
      <c r="B120" t="str">
        <f t="shared" si="2"/>
        <v>1904.12817</v>
      </c>
      <c r="C120">
        <f>IF('[1]20221110_supplier_unique_data_t'!$D120="0_実験実施",1,0)</f>
        <v>0</v>
      </c>
      <c r="D120">
        <f t="shared" si="3"/>
        <v>0</v>
      </c>
      <c r="E120">
        <v>0</v>
      </c>
    </row>
    <row r="121" spans="1:5">
      <c r="A121" t="str">
        <f>'[1]20221110_supplier_unique_data_t'!$B121</f>
        <v>1905.00444v2</v>
      </c>
      <c r="B121" t="str">
        <f t="shared" si="2"/>
        <v>1905.00444</v>
      </c>
      <c r="C121">
        <f>IF('[1]20221110_supplier_unique_data_t'!$D121="0_実験実施",1,0)</f>
        <v>0</v>
      </c>
      <c r="D121">
        <f t="shared" si="3"/>
        <v>0</v>
      </c>
      <c r="E121">
        <v>0</v>
      </c>
    </row>
    <row r="122" spans="1:5">
      <c r="A122" t="str">
        <f>'[1]20221110_supplier_unique_data_t'!$B122</f>
        <v>1905.08826v2</v>
      </c>
      <c r="B122" t="str">
        <f t="shared" si="2"/>
        <v>1905.08826</v>
      </c>
      <c r="C122">
        <f>IF('[1]20221110_supplier_unique_data_t'!$D122="0_実験実施",1,0)</f>
        <v>0</v>
      </c>
      <c r="D122">
        <f t="shared" si="3"/>
        <v>0</v>
      </c>
      <c r="E122">
        <v>0</v>
      </c>
    </row>
    <row r="123" spans="1:5">
      <c r="A123" t="str">
        <f>'[1]20221110_supplier_unique_data_t'!$B123</f>
        <v>1905.11480v1</v>
      </c>
      <c r="B123" t="str">
        <f t="shared" si="2"/>
        <v>1905.11480</v>
      </c>
      <c r="C123">
        <f>IF('[1]20221110_supplier_unique_data_t'!$D123="0_実験実施",1,0)</f>
        <v>0</v>
      </c>
      <c r="D123">
        <f t="shared" si="3"/>
        <v>0</v>
      </c>
      <c r="E123">
        <v>0</v>
      </c>
    </row>
    <row r="124" spans="1:5">
      <c r="A124" t="str">
        <f>'[1]20221110_supplier_unique_data_t'!$B124</f>
        <v>1906.00476v3</v>
      </c>
      <c r="B124" t="str">
        <f t="shared" si="2"/>
        <v>1906.00476</v>
      </c>
      <c r="C124">
        <f>IF('[1]20221110_supplier_unique_data_t'!$D124="0_実験実施",1,0)</f>
        <v>1</v>
      </c>
      <c r="D124" t="str">
        <f t="shared" si="3"/>
        <v>1906.00476</v>
      </c>
      <c r="E124">
        <v>0</v>
      </c>
    </row>
    <row r="125" spans="1:5">
      <c r="A125" t="str">
        <f>'[1]20221110_supplier_unique_data_t'!$B125</f>
        <v>1906.01734v2</v>
      </c>
      <c r="B125" t="str">
        <f t="shared" si="2"/>
        <v>1906.01734</v>
      </c>
      <c r="C125">
        <f>IF('[1]20221110_supplier_unique_data_t'!$D125="0_実験実施",1,0)</f>
        <v>0</v>
      </c>
      <c r="D125">
        <f t="shared" si="3"/>
        <v>0</v>
      </c>
      <c r="E125">
        <v>0</v>
      </c>
    </row>
    <row r="126" spans="1:5">
      <c r="A126" t="str">
        <f>'[1]20221110_supplier_unique_data_t'!$B126</f>
        <v>1906.02699v2</v>
      </c>
      <c r="B126" t="str">
        <f t="shared" si="2"/>
        <v>1906.02699</v>
      </c>
      <c r="C126">
        <f>IF('[1]20221110_supplier_unique_data_t'!$D126="0_実験実施",1,0)</f>
        <v>0</v>
      </c>
      <c r="D126">
        <f t="shared" si="3"/>
        <v>0</v>
      </c>
      <c r="E126">
        <v>0</v>
      </c>
    </row>
    <row r="127" spans="1:5">
      <c r="A127" t="str">
        <f>'[1]20221110_supplier_unique_data_t'!$B127</f>
        <v>1906.02700v2</v>
      </c>
      <c r="B127" t="str">
        <f t="shared" si="2"/>
        <v>1906.02700</v>
      </c>
      <c r="C127">
        <f>IF('[1]20221110_supplier_unique_data_t'!$D127="0_実験実施",1,0)</f>
        <v>0</v>
      </c>
      <c r="D127">
        <f t="shared" si="3"/>
        <v>0</v>
      </c>
      <c r="E127">
        <v>0</v>
      </c>
    </row>
    <row r="128" spans="1:5">
      <c r="A128" t="str">
        <f>'[1]20221110_supplier_unique_data_t'!$B128</f>
        <v>1906.05412v1</v>
      </c>
      <c r="B128" t="str">
        <f t="shared" si="2"/>
        <v>1906.05412</v>
      </c>
      <c r="C128">
        <f>IF('[1]20221110_supplier_unique_data_t'!$D128="0_実験実施",1,0)</f>
        <v>0</v>
      </c>
      <c r="D128">
        <f t="shared" si="3"/>
        <v>0</v>
      </c>
      <c r="E128">
        <v>0</v>
      </c>
    </row>
    <row r="129" spans="1:5">
      <c r="A129" t="str">
        <f>'[1]20221110_supplier_unique_data_t'!$B129</f>
        <v>1906.07682v2</v>
      </c>
      <c r="B129" t="str">
        <f t="shared" si="2"/>
        <v>1906.07682</v>
      </c>
      <c r="C129">
        <f>IF('[1]20221110_supplier_unique_data_t'!$D129="0_実験実施",1,0)</f>
        <v>0</v>
      </c>
      <c r="D129">
        <f t="shared" si="3"/>
        <v>0</v>
      </c>
      <c r="E129">
        <v>0</v>
      </c>
    </row>
    <row r="130" spans="1:5">
      <c r="A130" t="str">
        <f>'[1]20221110_supplier_unique_data_t'!$B130</f>
        <v>1907.00707v1</v>
      </c>
      <c r="B130" t="str">
        <f t="shared" ref="B130:B193" si="4">MID(A130,1,10)</f>
        <v>1907.00707</v>
      </c>
      <c r="C130">
        <f>IF('[1]20221110_supplier_unique_data_t'!$D130="0_実験実施",1,0)</f>
        <v>0</v>
      </c>
      <c r="D130">
        <f t="shared" si="3"/>
        <v>0</v>
      </c>
      <c r="E130">
        <v>0</v>
      </c>
    </row>
    <row r="131" spans="1:5">
      <c r="A131" t="str">
        <f>'[1]20221110_supplier_unique_data_t'!$B131</f>
        <v>1907.01609v1</v>
      </c>
      <c r="B131" t="str">
        <f t="shared" si="4"/>
        <v>1907.01609</v>
      </c>
      <c r="C131">
        <f>IF('[1]20221110_supplier_unique_data_t'!$D131="0_実験実施",1,0)</f>
        <v>0</v>
      </c>
      <c r="D131">
        <f t="shared" ref="D131:D194" si="5">IF(C131=0,0,B131)</f>
        <v>0</v>
      </c>
      <c r="E131">
        <v>0</v>
      </c>
    </row>
    <row r="132" spans="1:5">
      <c r="A132" t="str">
        <f>'[1]20221110_supplier_unique_data_t'!$B132</f>
        <v>1907.02510v1</v>
      </c>
      <c r="B132" t="str">
        <f t="shared" si="4"/>
        <v>1907.02510</v>
      </c>
      <c r="C132">
        <f>IF('[1]20221110_supplier_unique_data_t'!$D132="0_実験実施",1,0)</f>
        <v>0</v>
      </c>
      <c r="D132">
        <f t="shared" si="5"/>
        <v>0</v>
      </c>
      <c r="E132">
        <v>0</v>
      </c>
    </row>
    <row r="133" spans="1:5">
      <c r="A133" t="str">
        <f>'[1]20221110_supplier_unique_data_t'!$B133</f>
        <v>1907.05415v1</v>
      </c>
      <c r="B133" t="str">
        <f t="shared" si="4"/>
        <v>1907.05415</v>
      </c>
      <c r="C133">
        <f>IF('[1]20221110_supplier_unique_data_t'!$D133="0_実験実施",1,0)</f>
        <v>0</v>
      </c>
      <c r="D133">
        <f t="shared" si="5"/>
        <v>0</v>
      </c>
      <c r="E133">
        <v>0</v>
      </c>
    </row>
    <row r="134" spans="1:5">
      <c r="A134" t="str">
        <f>'[1]20221110_supplier_unique_data_t'!$B134</f>
        <v>1908.03210v1</v>
      </c>
      <c r="B134" t="str">
        <f t="shared" si="4"/>
        <v>1908.03210</v>
      </c>
      <c r="C134">
        <f>IF('[1]20221110_supplier_unique_data_t'!$D134="0_実験実施",1,0)</f>
        <v>0</v>
      </c>
      <c r="D134">
        <f t="shared" si="5"/>
        <v>0</v>
      </c>
      <c r="E134">
        <v>0</v>
      </c>
    </row>
    <row r="135" spans="1:5">
      <c r="A135" t="str">
        <f>'[1]20221110_supplier_unique_data_t'!$B135</f>
        <v>1908.08054v1</v>
      </c>
      <c r="B135" t="str">
        <f t="shared" si="4"/>
        <v>1908.08054</v>
      </c>
      <c r="C135">
        <f>IF('[1]20221110_supplier_unique_data_t'!$D135="0_実験実施",1,0)</f>
        <v>1</v>
      </c>
      <c r="D135" t="str">
        <f t="shared" si="5"/>
        <v>1908.08054</v>
      </c>
      <c r="E135">
        <v>0</v>
      </c>
    </row>
    <row r="136" spans="1:5">
      <c r="A136" t="str">
        <f>'[1]20221110_supplier_unique_data_t'!$B136</f>
        <v>1910.02894v1</v>
      </c>
      <c r="B136" t="str">
        <f t="shared" si="4"/>
        <v>1910.02894</v>
      </c>
      <c r="C136">
        <f>IF('[1]20221110_supplier_unique_data_t'!$D136="0_実験実施",1,0)</f>
        <v>0</v>
      </c>
      <c r="D136">
        <f t="shared" si="5"/>
        <v>0</v>
      </c>
      <c r="E136">
        <v>0</v>
      </c>
    </row>
    <row r="137" spans="1:5">
      <c r="A137" t="str">
        <f>'[1]20221110_supplier_unique_data_t'!$B137</f>
        <v>1910.06024v2</v>
      </c>
      <c r="B137" t="str">
        <f t="shared" si="4"/>
        <v>1910.06024</v>
      </c>
      <c r="C137">
        <f>IF('[1]20221110_supplier_unique_data_t'!$D137="0_実験実施",1,0)</f>
        <v>1</v>
      </c>
      <c r="D137" t="str">
        <f t="shared" si="5"/>
        <v>1910.06024</v>
      </c>
      <c r="E137">
        <v>0</v>
      </c>
    </row>
    <row r="138" spans="1:5">
      <c r="A138" t="str">
        <f>'[1]20221110_supplier_unique_data_t'!$B138</f>
        <v>1910.10746v2</v>
      </c>
      <c r="B138" t="str">
        <f t="shared" si="4"/>
        <v>1910.10746</v>
      </c>
      <c r="C138">
        <f>IF('[1]20221110_supplier_unique_data_t'!$D138="0_実験実施",1,0)</f>
        <v>0</v>
      </c>
      <c r="D138">
        <f t="shared" si="5"/>
        <v>0</v>
      </c>
      <c r="E138">
        <v>0</v>
      </c>
    </row>
    <row r="139" spans="1:5">
      <c r="A139" t="str">
        <f>'[1]20221110_supplier_unique_data_t'!$B139</f>
        <v>1911.03446v1</v>
      </c>
      <c r="B139" t="str">
        <f t="shared" si="4"/>
        <v>1911.03446</v>
      </c>
      <c r="C139">
        <f>IF('[1]20221110_supplier_unique_data_t'!$D139="0_実験実施",1,0)</f>
        <v>0</v>
      </c>
      <c r="D139">
        <f t="shared" si="5"/>
        <v>0</v>
      </c>
      <c r="E139">
        <v>0</v>
      </c>
    </row>
    <row r="140" spans="1:5">
      <c r="A140" t="str">
        <f>'[1]20221110_supplier_unique_data_t'!$B140</f>
        <v>1912.01479v1</v>
      </c>
      <c r="B140" t="str">
        <f t="shared" si="4"/>
        <v>1912.01479</v>
      </c>
      <c r="C140">
        <f>IF('[1]20221110_supplier_unique_data_t'!$D140="0_実験実施",1,0)</f>
        <v>0</v>
      </c>
      <c r="D140">
        <f t="shared" si="5"/>
        <v>0</v>
      </c>
      <c r="E140">
        <v>0</v>
      </c>
    </row>
    <row r="141" spans="1:5">
      <c r="A141" t="str">
        <f>'[1]20221110_supplier_unique_data_t'!$B141</f>
        <v>1912.02053v3</v>
      </c>
      <c r="B141" t="str">
        <f t="shared" si="4"/>
        <v>1912.02053</v>
      </c>
      <c r="C141">
        <f>IF('[1]20221110_supplier_unique_data_t'!$D141="0_実験実施",1,0)</f>
        <v>0</v>
      </c>
      <c r="D141">
        <f t="shared" si="5"/>
        <v>0</v>
      </c>
      <c r="E141">
        <v>0</v>
      </c>
    </row>
    <row r="142" spans="1:5">
      <c r="A142" t="str">
        <f>'[1]20221110_supplier_unique_data_t'!$B142</f>
        <v>1912.04368v1</v>
      </c>
      <c r="B142" t="str">
        <f t="shared" si="4"/>
        <v>1912.04368</v>
      </c>
      <c r="C142">
        <f>IF('[1]20221110_supplier_unique_data_t'!$D142="0_実験実施",1,0)</f>
        <v>1</v>
      </c>
      <c r="D142" t="str">
        <f t="shared" si="5"/>
        <v>1912.04368</v>
      </c>
      <c r="E142">
        <v>0</v>
      </c>
    </row>
    <row r="143" spans="1:5">
      <c r="A143" t="str">
        <f>'[1]20221110_supplier_unique_data_t'!$B143</f>
        <v>1912.06127v3</v>
      </c>
      <c r="B143" t="str">
        <f t="shared" si="4"/>
        <v>1912.06127</v>
      </c>
      <c r="C143">
        <f>IF('[1]20221110_supplier_unique_data_t'!$D143="0_実験実施",1,0)</f>
        <v>0</v>
      </c>
      <c r="D143">
        <f t="shared" si="5"/>
        <v>0</v>
      </c>
      <c r="E143">
        <v>0</v>
      </c>
    </row>
    <row r="144" spans="1:5">
      <c r="A144" t="str">
        <f>'[1]20221110_supplier_unique_data_t'!$B144</f>
        <v>1912.06642v2</v>
      </c>
      <c r="B144" t="str">
        <f t="shared" si="4"/>
        <v>1912.06642</v>
      </c>
      <c r="C144">
        <f>IF('[1]20221110_supplier_unique_data_t'!$D144="0_実験実施",1,0)</f>
        <v>0</v>
      </c>
      <c r="D144">
        <f t="shared" si="5"/>
        <v>0</v>
      </c>
      <c r="E144">
        <v>0</v>
      </c>
    </row>
    <row r="145" spans="1:5">
      <c r="A145" t="str">
        <f>'[1]20221110_supplier_unique_data_t'!$B145</f>
        <v>1912.06938v2</v>
      </c>
      <c r="B145" t="str">
        <f t="shared" si="4"/>
        <v>1912.06938</v>
      </c>
      <c r="C145">
        <f>IF('[1]20221110_supplier_unique_data_t'!$D145="0_実験実施",1,0)</f>
        <v>0</v>
      </c>
      <c r="D145">
        <f t="shared" si="5"/>
        <v>0</v>
      </c>
      <c r="E145">
        <v>0</v>
      </c>
    </row>
    <row r="146" spans="1:5">
      <c r="A146" t="str">
        <f>'[1]20221110_supplier_unique_data_t'!$B146</f>
        <v>1912.07577v3</v>
      </c>
      <c r="B146" t="str">
        <f t="shared" si="4"/>
        <v>1912.07577</v>
      </c>
      <c r="C146">
        <f>IF('[1]20221110_supplier_unique_data_t'!$D146="0_実験実施",1,0)</f>
        <v>0</v>
      </c>
      <c r="D146">
        <f t="shared" si="5"/>
        <v>0</v>
      </c>
      <c r="E146">
        <v>0</v>
      </c>
    </row>
    <row r="147" spans="1:5">
      <c r="A147" t="str">
        <f>'[1]20221110_supplier_unique_data_t'!$B147</f>
        <v>1912.07845v2</v>
      </c>
      <c r="B147" t="str">
        <f t="shared" si="4"/>
        <v>1912.07845</v>
      </c>
      <c r="C147">
        <f>IF('[1]20221110_supplier_unique_data_t'!$D147="0_実験実施",1,0)</f>
        <v>0</v>
      </c>
      <c r="D147">
        <f t="shared" si="5"/>
        <v>0</v>
      </c>
      <c r="E147">
        <v>0</v>
      </c>
    </row>
    <row r="148" spans="1:5">
      <c r="A148" t="str">
        <f>'[1]20221110_supplier_unique_data_t'!$B148</f>
        <v>1912.11117v1</v>
      </c>
      <c r="B148" t="str">
        <f t="shared" si="4"/>
        <v>1912.11117</v>
      </c>
      <c r="C148">
        <f>IF('[1]20221110_supplier_unique_data_t'!$D148="0_実験実施",1,0)</f>
        <v>0</v>
      </c>
      <c r="D148">
        <f t="shared" si="5"/>
        <v>0</v>
      </c>
      <c r="E148">
        <v>0</v>
      </c>
    </row>
    <row r="149" spans="1:5">
      <c r="A149" t="str">
        <f>'[1]20221110_supplier_unique_data_t'!$B149</f>
        <v>1912.13131v2</v>
      </c>
      <c r="B149" t="str">
        <f t="shared" si="4"/>
        <v>1912.13131</v>
      </c>
      <c r="C149">
        <f>IF('[1]20221110_supplier_unique_data_t'!$D149="0_実験実施",1,0)</f>
        <v>0</v>
      </c>
      <c r="D149">
        <f t="shared" si="5"/>
        <v>0</v>
      </c>
      <c r="E149">
        <v>0</v>
      </c>
    </row>
    <row r="150" spans="1:5">
      <c r="A150" t="str">
        <f>'[1]20221110_supplier_unique_data_t'!$B150</f>
        <v>2001.02477v4</v>
      </c>
      <c r="B150" t="str">
        <f t="shared" si="4"/>
        <v>2001.02477</v>
      </c>
      <c r="C150">
        <f>IF('[1]20221110_supplier_unique_data_t'!$D150="0_実験実施",1,0)</f>
        <v>0</v>
      </c>
      <c r="D150">
        <f t="shared" si="5"/>
        <v>0</v>
      </c>
      <c r="E150">
        <v>0</v>
      </c>
    </row>
    <row r="151" spans="1:5">
      <c r="A151" t="str">
        <f>'[1]20221110_supplier_unique_data_t'!$B151</f>
        <v>2001.08343v2</v>
      </c>
      <c r="B151" t="str">
        <f t="shared" si="4"/>
        <v>2001.08343</v>
      </c>
      <c r="C151">
        <f>IF('[1]20221110_supplier_unique_data_t'!$D151="0_実験実施",1,0)</f>
        <v>0</v>
      </c>
      <c r="D151">
        <f t="shared" si="5"/>
        <v>0</v>
      </c>
      <c r="E151">
        <v>0</v>
      </c>
    </row>
    <row r="152" spans="1:5">
      <c r="A152" t="str">
        <f>'[1]20221110_supplier_unique_data_t'!$B152</f>
        <v>2001.11197v2</v>
      </c>
      <c r="B152" t="str">
        <f t="shared" si="4"/>
        <v>2001.11197</v>
      </c>
      <c r="C152">
        <f>IF('[1]20221110_supplier_unique_data_t'!$D152="0_実験実施",1,0)</f>
        <v>0</v>
      </c>
      <c r="D152">
        <f t="shared" si="5"/>
        <v>0</v>
      </c>
      <c r="E152">
        <v>0</v>
      </c>
    </row>
    <row r="153" spans="1:5">
      <c r="A153" t="str">
        <f>'[1]20221110_supplier_unique_data_t'!$B153</f>
        <v>2002.02537v1</v>
      </c>
      <c r="B153" t="str">
        <f t="shared" si="4"/>
        <v>2002.02537</v>
      </c>
      <c r="C153">
        <f>IF('[1]20221110_supplier_unique_data_t'!$D153="0_実験実施",1,0)</f>
        <v>0</v>
      </c>
      <c r="D153">
        <f t="shared" si="5"/>
        <v>0</v>
      </c>
      <c r="E153">
        <v>0</v>
      </c>
    </row>
    <row r="154" spans="1:5">
      <c r="A154" t="str">
        <f>'[1]20221110_supplier_unique_data_t'!$B154</f>
        <v>2003.01102v1</v>
      </c>
      <c r="B154" t="str">
        <f t="shared" si="4"/>
        <v>2003.01102</v>
      </c>
      <c r="C154">
        <f>IF('[1]20221110_supplier_unique_data_t'!$D154="0_実験実施",1,0)</f>
        <v>0</v>
      </c>
      <c r="D154">
        <f t="shared" si="5"/>
        <v>0</v>
      </c>
      <c r="E154">
        <v>0</v>
      </c>
    </row>
    <row r="155" spans="1:5">
      <c r="A155" t="str">
        <f>'[1]20221110_supplier_unique_data_t'!$B155</f>
        <v>2003.02354v1</v>
      </c>
      <c r="B155" t="str">
        <f t="shared" si="4"/>
        <v>2003.02354</v>
      </c>
      <c r="C155">
        <f>IF('[1]20221110_supplier_unique_data_t'!$D155="0_実験実施",1,0)</f>
        <v>1</v>
      </c>
      <c r="D155" t="str">
        <f t="shared" si="5"/>
        <v>2003.02354</v>
      </c>
      <c r="E155">
        <v>0</v>
      </c>
    </row>
    <row r="156" spans="1:5">
      <c r="A156" t="str">
        <f>'[1]20221110_supplier_unique_data_t'!$B156</f>
        <v>2003.02989v2</v>
      </c>
      <c r="B156" t="str">
        <f t="shared" si="4"/>
        <v>2003.02989</v>
      </c>
      <c r="C156">
        <f>IF('[1]20221110_supplier_unique_data_t'!$D156="0_実験実施",1,0)</f>
        <v>0</v>
      </c>
      <c r="D156">
        <f t="shared" si="5"/>
        <v>0</v>
      </c>
      <c r="E156">
        <v>0</v>
      </c>
    </row>
    <row r="157" spans="1:5">
      <c r="A157" t="str">
        <f>'[1]20221110_supplier_unique_data_t'!$B157</f>
        <v>2003.10611v3</v>
      </c>
      <c r="B157" t="str">
        <f t="shared" si="4"/>
        <v>2003.10611</v>
      </c>
      <c r="C157">
        <f>IF('[1]20221110_supplier_unique_data_t'!$D157="0_実験実施",1,0)</f>
        <v>0</v>
      </c>
      <c r="D157">
        <f t="shared" si="5"/>
        <v>0</v>
      </c>
      <c r="E157">
        <v>0</v>
      </c>
    </row>
    <row r="158" spans="1:5">
      <c r="A158" t="str">
        <f>'[1]20221110_supplier_unique_data_t'!$B158</f>
        <v>2004.04151v3</v>
      </c>
      <c r="B158" t="str">
        <f t="shared" si="4"/>
        <v>2004.04151</v>
      </c>
      <c r="C158">
        <f>IF('[1]20221110_supplier_unique_data_t'!$D158="0_実験実施",1,0)</f>
        <v>0</v>
      </c>
      <c r="D158">
        <f t="shared" si="5"/>
        <v>0</v>
      </c>
      <c r="E158">
        <v>0</v>
      </c>
    </row>
    <row r="159" spans="1:5">
      <c r="A159" t="str">
        <f>'[1]20221110_supplier_unique_data_t'!$B159</f>
        <v>2004.04174v4</v>
      </c>
      <c r="B159" t="str">
        <f t="shared" si="4"/>
        <v>2004.04174</v>
      </c>
      <c r="C159">
        <f>IF('[1]20221110_supplier_unique_data_t'!$D159="0_実験実施",1,0)</f>
        <v>1</v>
      </c>
      <c r="D159" t="str">
        <f t="shared" si="5"/>
        <v>2004.04174</v>
      </c>
      <c r="E159">
        <v>0</v>
      </c>
    </row>
    <row r="160" spans="1:5">
      <c r="A160" t="str">
        <f>'[1]20221110_supplier_unique_data_t'!$B160</f>
        <v>2004.05190v2</v>
      </c>
      <c r="B160" t="str">
        <f t="shared" si="4"/>
        <v>2004.05190</v>
      </c>
      <c r="C160">
        <f>IF('[1]20221110_supplier_unique_data_t'!$D160="0_実験実施",1,0)</f>
        <v>0</v>
      </c>
      <c r="D160">
        <f t="shared" si="5"/>
        <v>0</v>
      </c>
      <c r="E160">
        <v>0</v>
      </c>
    </row>
    <row r="161" spans="1:5">
      <c r="A161" t="str">
        <f>'[1]20221110_supplier_unique_data_t'!$B161</f>
        <v>2004.06052v1</v>
      </c>
      <c r="B161" t="str">
        <f t="shared" si="4"/>
        <v>2004.06052</v>
      </c>
      <c r="C161">
        <f>IF('[1]20221110_supplier_unique_data_t'!$D161="0_実験実施",1,0)</f>
        <v>1</v>
      </c>
      <c r="D161" t="str">
        <f t="shared" si="5"/>
        <v>2004.06052</v>
      </c>
      <c r="E161">
        <v>0</v>
      </c>
    </row>
    <row r="162" spans="1:5">
      <c r="A162" t="str">
        <f>'[1]20221110_supplier_unique_data_t'!$B162</f>
        <v>2004.08045v1</v>
      </c>
      <c r="B162" t="str">
        <f t="shared" si="4"/>
        <v>2004.08045</v>
      </c>
      <c r="C162">
        <f>IF('[1]20221110_supplier_unique_data_t'!$D162="0_実験実施",1,0)</f>
        <v>0</v>
      </c>
      <c r="D162">
        <f t="shared" si="5"/>
        <v>0</v>
      </c>
      <c r="E162">
        <v>0</v>
      </c>
    </row>
    <row r="163" spans="1:5">
      <c r="A163" t="str">
        <f>'[1]20221110_supplier_unique_data_t'!$B163</f>
        <v>2005.05726v3</v>
      </c>
      <c r="B163" t="str">
        <f t="shared" si="4"/>
        <v>2005.05726</v>
      </c>
      <c r="C163">
        <f>IF('[1]20221110_supplier_unique_data_t'!$D163="0_実験実施",1,0)</f>
        <v>0</v>
      </c>
      <c r="D163">
        <f t="shared" si="5"/>
        <v>0</v>
      </c>
      <c r="E163">
        <v>0</v>
      </c>
    </row>
    <row r="164" spans="1:5">
      <c r="A164" t="str">
        <f>'[1]20221110_supplier_unique_data_t'!$B164</f>
        <v>2006.04594v1</v>
      </c>
      <c r="B164" t="str">
        <f t="shared" si="4"/>
        <v>2006.04594</v>
      </c>
      <c r="C164">
        <f>IF('[1]20221110_supplier_unique_data_t'!$D164="0_実験実施",1,0)</f>
        <v>0</v>
      </c>
      <c r="D164">
        <f t="shared" si="5"/>
        <v>0</v>
      </c>
      <c r="E164">
        <v>0</v>
      </c>
    </row>
    <row r="165" spans="1:5">
      <c r="A165" t="str">
        <f>'[1]20221110_supplier_unique_data_t'!$B165</f>
        <v>2006.12355v1</v>
      </c>
      <c r="B165" t="str">
        <f t="shared" si="4"/>
        <v>2006.12355</v>
      </c>
      <c r="C165">
        <f>IF('[1]20221110_supplier_unique_data_t'!$D165="0_実験実施",1,0)</f>
        <v>0</v>
      </c>
      <c r="D165">
        <f t="shared" si="5"/>
        <v>0</v>
      </c>
      <c r="E165">
        <v>0</v>
      </c>
    </row>
    <row r="166" spans="1:5">
      <c r="A166" t="str">
        <f>'[1]20221110_supplier_unique_data_t'!$B166</f>
        <v>2007.02925v1</v>
      </c>
      <c r="B166" t="str">
        <f t="shared" si="4"/>
        <v>2007.02925</v>
      </c>
      <c r="C166">
        <f>IF('[1]20221110_supplier_unique_data_t'!$D166="0_実験実施",1,0)</f>
        <v>0</v>
      </c>
      <c r="D166">
        <f t="shared" si="5"/>
        <v>0</v>
      </c>
      <c r="E166">
        <v>0</v>
      </c>
    </row>
    <row r="167" spans="1:5">
      <c r="A167" t="str">
        <f>'[1]20221110_supplier_unique_data_t'!$B167</f>
        <v>2007.06256v3</v>
      </c>
      <c r="B167" t="str">
        <f t="shared" si="4"/>
        <v>2007.06256</v>
      </c>
      <c r="C167">
        <f>IF('[1]20221110_supplier_unique_data_t'!$D167="0_実験実施",1,0)</f>
        <v>0</v>
      </c>
      <c r="D167">
        <f t="shared" si="5"/>
        <v>0</v>
      </c>
      <c r="E167">
        <v>0</v>
      </c>
    </row>
    <row r="168" spans="1:5">
      <c r="A168" t="str">
        <f>'[1]20221110_supplier_unique_data_t'!$B168</f>
        <v>2007.06768v1</v>
      </c>
      <c r="B168" t="str">
        <f t="shared" si="4"/>
        <v>2007.06768</v>
      </c>
      <c r="C168">
        <f>IF('[1]20221110_supplier_unique_data_t'!$D168="0_実験実施",1,0)</f>
        <v>0</v>
      </c>
      <c r="D168">
        <f t="shared" si="5"/>
        <v>0</v>
      </c>
      <c r="E168">
        <v>0</v>
      </c>
    </row>
    <row r="169" spans="1:5">
      <c r="A169" t="str">
        <f>'[1]20221110_supplier_unique_data_t'!$B169</f>
        <v>2007.07391v2</v>
      </c>
      <c r="B169" t="str">
        <f t="shared" si="4"/>
        <v>2007.07391</v>
      </c>
      <c r="C169">
        <f>IF('[1]20221110_supplier_unique_data_t'!$D169="0_実験実施",1,0)</f>
        <v>0</v>
      </c>
      <c r="D169">
        <f t="shared" si="5"/>
        <v>0</v>
      </c>
      <c r="E169">
        <v>0</v>
      </c>
    </row>
    <row r="170" spans="1:5">
      <c r="A170" t="str">
        <f>'[1]20221110_supplier_unique_data_t'!$B170</f>
        <v>2007.10515v3</v>
      </c>
      <c r="B170" t="str">
        <f t="shared" si="4"/>
        <v>2007.10515</v>
      </c>
      <c r="C170">
        <f>IF('[1]20221110_supplier_unique_data_t'!$D170="0_実験実施",1,0)</f>
        <v>0</v>
      </c>
      <c r="D170">
        <f t="shared" si="5"/>
        <v>0</v>
      </c>
      <c r="E170">
        <v>0</v>
      </c>
    </row>
    <row r="171" spans="1:5">
      <c r="A171" t="str">
        <f>'[1]20221110_supplier_unique_data_t'!$B171</f>
        <v>2008.04833v1</v>
      </c>
      <c r="B171" t="str">
        <f t="shared" si="4"/>
        <v>2008.04833</v>
      </c>
      <c r="C171">
        <f>IF('[1]20221110_supplier_unique_data_t'!$D171="0_実験実施",1,0)</f>
        <v>0</v>
      </c>
      <c r="D171">
        <f t="shared" si="5"/>
        <v>0</v>
      </c>
      <c r="E171">
        <v>0</v>
      </c>
    </row>
    <row r="172" spans="1:5">
      <c r="A172" t="str">
        <f>'[1]20221110_supplier_unique_data_t'!$B172</f>
        <v>2008.08571v2</v>
      </c>
      <c r="B172" t="str">
        <f t="shared" si="4"/>
        <v>2008.08571</v>
      </c>
      <c r="C172">
        <f>IF('[1]20221110_supplier_unique_data_t'!$D172="0_実験実施",1,0)</f>
        <v>1</v>
      </c>
      <c r="D172" t="str">
        <f t="shared" si="5"/>
        <v>2008.08571</v>
      </c>
      <c r="E172">
        <v>0</v>
      </c>
    </row>
    <row r="173" spans="1:5">
      <c r="A173" t="str">
        <f>'[1]20221110_supplier_unique_data_t'!$B173</f>
        <v>2008.08615v1</v>
      </c>
      <c r="B173" t="str">
        <f t="shared" si="4"/>
        <v>2008.08615</v>
      </c>
      <c r="C173">
        <f>IF('[1]20221110_supplier_unique_data_t'!$D173="0_実験実施",1,0)</f>
        <v>0</v>
      </c>
      <c r="D173">
        <f t="shared" si="5"/>
        <v>0</v>
      </c>
      <c r="E173">
        <v>0</v>
      </c>
    </row>
    <row r="174" spans="1:5">
      <c r="A174" t="str">
        <f>'[1]20221110_supplier_unique_data_t'!$B174</f>
        <v>2008.09131v3</v>
      </c>
      <c r="B174" t="str">
        <f t="shared" si="4"/>
        <v>2008.09131</v>
      </c>
      <c r="C174">
        <f>IF('[1]20221110_supplier_unique_data_t'!$D174="0_実験実施",1,0)</f>
        <v>0</v>
      </c>
      <c r="D174">
        <f t="shared" si="5"/>
        <v>0</v>
      </c>
      <c r="E174">
        <v>0</v>
      </c>
    </row>
    <row r="175" spans="1:5">
      <c r="A175" t="str">
        <f>'[1]20221110_supplier_unique_data_t'!$B175</f>
        <v>2009.04648v1</v>
      </c>
      <c r="B175" t="str">
        <f t="shared" si="4"/>
        <v>2009.04648</v>
      </c>
      <c r="C175">
        <f>IF('[1]20221110_supplier_unique_data_t'!$D175="0_実験実施",1,0)</f>
        <v>1</v>
      </c>
      <c r="D175" t="str">
        <f t="shared" si="5"/>
        <v>2009.04648</v>
      </c>
      <c r="E175">
        <v>0</v>
      </c>
    </row>
    <row r="176" spans="1:5">
      <c r="A176" t="str">
        <f>'[1]20221110_supplier_unique_data_t'!$B176</f>
        <v>2009.11482v2</v>
      </c>
      <c r="B176" t="str">
        <f t="shared" si="4"/>
        <v>2009.11482</v>
      </c>
      <c r="C176">
        <f>IF('[1]20221110_supplier_unique_data_t'!$D176="0_実験実施",1,0)</f>
        <v>0</v>
      </c>
      <c r="D176">
        <f t="shared" si="5"/>
        <v>0</v>
      </c>
      <c r="E176">
        <v>0</v>
      </c>
    </row>
    <row r="177" spans="1:5">
      <c r="A177" t="str">
        <f>'[1]20221110_supplier_unique_data_t'!$B177</f>
        <v>2009.12361v5</v>
      </c>
      <c r="B177" t="str">
        <f t="shared" si="4"/>
        <v>2009.12361</v>
      </c>
      <c r="C177">
        <f>IF('[1]20221110_supplier_unique_data_t'!$D177="0_実験実施",1,0)</f>
        <v>0</v>
      </c>
      <c r="D177">
        <f t="shared" si="5"/>
        <v>0</v>
      </c>
      <c r="E177">
        <v>0</v>
      </c>
    </row>
    <row r="178" spans="1:5">
      <c r="A178" t="str">
        <f>'[1]20221110_supplier_unique_data_t'!$B178</f>
        <v>2010.07965v1</v>
      </c>
      <c r="B178" t="str">
        <f t="shared" si="4"/>
        <v>2010.07965</v>
      </c>
      <c r="C178">
        <f>IF('[1]20221110_supplier_unique_data_t'!$D178="0_実験実施",1,0)</f>
        <v>1</v>
      </c>
      <c r="D178" t="str">
        <f t="shared" si="5"/>
        <v>2010.07965</v>
      </c>
      <c r="E178">
        <v>0</v>
      </c>
    </row>
    <row r="179" spans="1:5">
      <c r="A179" t="str">
        <f>'[1]20221110_supplier_unique_data_t'!$B179</f>
        <v>2010.11983v1</v>
      </c>
      <c r="B179" t="str">
        <f t="shared" si="4"/>
        <v>2010.11983</v>
      </c>
      <c r="C179">
        <f>IF('[1]20221110_supplier_unique_data_t'!$D179="0_実験実施",1,0)</f>
        <v>0</v>
      </c>
      <c r="D179">
        <f t="shared" si="5"/>
        <v>0</v>
      </c>
      <c r="E179">
        <v>0</v>
      </c>
    </row>
    <row r="180" spans="1:5">
      <c r="A180" t="str">
        <f>'[1]20221110_supplier_unique_data_t'!$B180</f>
        <v>2011.01125v3</v>
      </c>
      <c r="B180" t="str">
        <f t="shared" si="4"/>
        <v>2011.01125</v>
      </c>
      <c r="C180">
        <f>IF('[1]20221110_supplier_unique_data_t'!$D180="0_実験実施",1,0)</f>
        <v>0</v>
      </c>
      <c r="D180">
        <f t="shared" si="5"/>
        <v>0</v>
      </c>
      <c r="E180">
        <v>0</v>
      </c>
    </row>
    <row r="181" spans="1:5">
      <c r="A181" t="str">
        <f>'[1]20221110_supplier_unique_data_t'!$B181</f>
        <v>2011.01938v2</v>
      </c>
      <c r="B181" t="str">
        <f t="shared" si="4"/>
        <v>2011.01938</v>
      </c>
      <c r="C181">
        <f>IF('[1]20221110_supplier_unique_data_t'!$D181="0_実験実施",1,0)</f>
        <v>0</v>
      </c>
      <c r="D181">
        <f t="shared" si="5"/>
        <v>0</v>
      </c>
      <c r="E181">
        <v>0</v>
      </c>
    </row>
    <row r="182" spans="1:5">
      <c r="A182" t="str">
        <f>'[1]20221110_supplier_unique_data_t'!$B182</f>
        <v>2011.04149v2</v>
      </c>
      <c r="B182" t="str">
        <f t="shared" si="4"/>
        <v>2011.04149</v>
      </c>
      <c r="C182">
        <f>IF('[1]20221110_supplier_unique_data_t'!$D182="0_実験実施",1,0)</f>
        <v>0</v>
      </c>
      <c r="D182">
        <f t="shared" si="5"/>
        <v>0</v>
      </c>
      <c r="E182">
        <v>0</v>
      </c>
    </row>
    <row r="183" spans="1:5">
      <c r="A183" t="str">
        <f>'[1]20221110_supplier_unique_data_t'!$B183</f>
        <v>2012.00921v2</v>
      </c>
      <c r="B183" t="str">
        <f t="shared" si="4"/>
        <v>2012.00921</v>
      </c>
      <c r="C183">
        <f>IF('[1]20221110_supplier_unique_data_t'!$D183="0_実験実施",1,0)</f>
        <v>1</v>
      </c>
      <c r="D183" t="str">
        <f t="shared" si="5"/>
        <v>2012.00921</v>
      </c>
      <c r="E183">
        <v>0</v>
      </c>
    </row>
    <row r="184" spans="1:5">
      <c r="A184" t="str">
        <f>'[1]20221110_supplier_unique_data_t'!$B184</f>
        <v>2012.01834v2</v>
      </c>
      <c r="B184" t="str">
        <f t="shared" si="4"/>
        <v>2012.01834</v>
      </c>
      <c r="C184">
        <f>IF('[1]20221110_supplier_unique_data_t'!$D184="0_実験実施",1,0)</f>
        <v>0</v>
      </c>
      <c r="D184">
        <f t="shared" si="5"/>
        <v>0</v>
      </c>
      <c r="E184">
        <v>0</v>
      </c>
    </row>
    <row r="185" spans="1:5">
      <c r="A185" t="str">
        <f>'[1]20221110_supplier_unique_data_t'!$B185</f>
        <v>2101.07814v3</v>
      </c>
      <c r="B185" t="str">
        <f t="shared" si="4"/>
        <v>2101.07814</v>
      </c>
      <c r="C185">
        <f>IF('[1]20221110_supplier_unique_data_t'!$D185="0_実験実施",1,0)</f>
        <v>0</v>
      </c>
      <c r="D185">
        <f t="shared" si="5"/>
        <v>0</v>
      </c>
      <c r="E185">
        <v>0</v>
      </c>
    </row>
    <row r="186" spans="1:5">
      <c r="A186" t="str">
        <f>'[1]20221110_supplier_unique_data_t'!$B186</f>
        <v>2101.08870v1</v>
      </c>
      <c r="B186" t="str">
        <f t="shared" si="4"/>
        <v>2101.08870</v>
      </c>
      <c r="C186">
        <f>IF('[1]20221110_supplier_unique_data_t'!$D186="0_実験実施",1,0)</f>
        <v>1</v>
      </c>
      <c r="D186" t="str">
        <f t="shared" si="5"/>
        <v>2101.08870</v>
      </c>
      <c r="E186">
        <v>0</v>
      </c>
    </row>
    <row r="187" spans="1:5">
      <c r="A187" t="str">
        <f>'[1]20221110_supplier_unique_data_t'!$B187</f>
        <v>2102.00010v2</v>
      </c>
      <c r="B187" t="str">
        <f t="shared" si="4"/>
        <v>2102.00010</v>
      </c>
      <c r="C187">
        <f>IF('[1]20221110_supplier_unique_data_t'!$D187="0_実験実施",1,0)</f>
        <v>0</v>
      </c>
      <c r="D187">
        <f t="shared" si="5"/>
        <v>0</v>
      </c>
      <c r="E187">
        <v>0</v>
      </c>
    </row>
    <row r="188" spans="1:5">
      <c r="A188" t="str">
        <f>'[1]20221110_supplier_unique_data_t'!$B188</f>
        <v>2102.00371v1</v>
      </c>
      <c r="B188" t="str">
        <f t="shared" si="4"/>
        <v>2102.00371</v>
      </c>
      <c r="C188">
        <f>IF('[1]20221110_supplier_unique_data_t'!$D188="0_実験実施",1,0)</f>
        <v>1</v>
      </c>
      <c r="D188" t="str">
        <f t="shared" si="5"/>
        <v>2102.00371</v>
      </c>
      <c r="E188">
        <v>0</v>
      </c>
    </row>
    <row r="189" spans="1:5">
      <c r="A189" t="str">
        <f>'[1]20221110_supplier_unique_data_t'!$B189</f>
        <v>2102.01682v1</v>
      </c>
      <c r="B189" t="str">
        <f t="shared" si="4"/>
        <v>2102.01682</v>
      </c>
      <c r="C189">
        <f>IF('[1]20221110_supplier_unique_data_t'!$D189="0_実験実施",1,0)</f>
        <v>1</v>
      </c>
      <c r="D189" t="str">
        <f t="shared" si="5"/>
        <v>2102.01682</v>
      </c>
      <c r="E189">
        <v>0</v>
      </c>
    </row>
    <row r="190" spans="1:5">
      <c r="A190" t="str">
        <f>'[1]20221110_supplier_unique_data_t'!$B190</f>
        <v>2102.01695v1</v>
      </c>
      <c r="B190" t="str">
        <f t="shared" si="4"/>
        <v>2102.01695</v>
      </c>
      <c r="C190">
        <f>IF('[1]20221110_supplier_unique_data_t'!$D190="0_実験実施",1,0)</f>
        <v>0</v>
      </c>
      <c r="D190">
        <f t="shared" si="5"/>
        <v>0</v>
      </c>
      <c r="E190">
        <v>0</v>
      </c>
    </row>
    <row r="191" spans="1:5">
      <c r="A191" t="str">
        <f>'[1]20221110_supplier_unique_data_t'!$B191</f>
        <v>2102.06131v1</v>
      </c>
      <c r="B191" t="str">
        <f t="shared" si="4"/>
        <v>2102.06131</v>
      </c>
      <c r="C191">
        <f>IF('[1]20221110_supplier_unique_data_t'!$D191="0_実験実施",1,0)</f>
        <v>1</v>
      </c>
      <c r="D191" t="str">
        <f t="shared" si="5"/>
        <v>2102.06131</v>
      </c>
      <c r="E191">
        <v>0</v>
      </c>
    </row>
    <row r="192" spans="1:5">
      <c r="A192" t="str">
        <f>'[1]20221110_supplier_unique_data_t'!$B192</f>
        <v>2102.06132v1</v>
      </c>
      <c r="B192" t="str">
        <f t="shared" si="4"/>
        <v>2102.06132</v>
      </c>
      <c r="C192">
        <f>IF('[1]20221110_supplier_unique_data_t'!$D192="0_実験実施",1,0)</f>
        <v>1</v>
      </c>
      <c r="D192" t="str">
        <f t="shared" si="5"/>
        <v>2102.06132</v>
      </c>
      <c r="E192">
        <v>0</v>
      </c>
    </row>
    <row r="193" spans="1:5">
      <c r="A193" t="str">
        <f>'[1]20221110_supplier_unique_data_t'!$B193</f>
        <v>2102.07250v2</v>
      </c>
      <c r="B193" t="str">
        <f t="shared" si="4"/>
        <v>2102.07250</v>
      </c>
      <c r="C193">
        <f>IF('[1]20221110_supplier_unique_data_t'!$D193="0_実験実施",1,0)</f>
        <v>0</v>
      </c>
      <c r="D193">
        <f t="shared" si="5"/>
        <v>0</v>
      </c>
      <c r="E193">
        <v>0</v>
      </c>
    </row>
    <row r="194" spans="1:5">
      <c r="A194" t="str">
        <f>'[1]20221110_supplier_unique_data_t'!$B194</f>
        <v>2102.13293v2</v>
      </c>
      <c r="B194" t="str">
        <f t="shared" ref="B194:B257" si="6">MID(A194,1,10)</f>
        <v>2102.13293</v>
      </c>
      <c r="C194">
        <f>IF('[1]20221110_supplier_unique_data_t'!$D194="0_実験実施",1,0)</f>
        <v>0</v>
      </c>
      <c r="D194">
        <f t="shared" si="5"/>
        <v>0</v>
      </c>
      <c r="E194">
        <v>0</v>
      </c>
    </row>
    <row r="195" spans="1:5">
      <c r="A195" t="str">
        <f>'[1]20221110_supplier_unique_data_t'!$B195</f>
        <v>2103.04915v2</v>
      </c>
      <c r="B195" t="str">
        <f t="shared" si="6"/>
        <v>2103.04915</v>
      </c>
      <c r="C195">
        <f>IF('[1]20221110_supplier_unique_data_t'!$D195="0_実験実施",1,0)</f>
        <v>0</v>
      </c>
      <c r="D195">
        <f t="shared" ref="D195:D258" si="7">IF(C195=0,0,B195)</f>
        <v>0</v>
      </c>
      <c r="E195">
        <v>0</v>
      </c>
    </row>
    <row r="196" spans="1:5">
      <c r="A196" t="str">
        <f>'[1]20221110_supplier_unique_data_t'!$B196</f>
        <v>2103.07443v1</v>
      </c>
      <c r="B196" t="str">
        <f t="shared" si="6"/>
        <v>2103.07443</v>
      </c>
      <c r="C196">
        <f>IF('[1]20221110_supplier_unique_data_t'!$D196="0_実験実施",1,0)</f>
        <v>0</v>
      </c>
      <c r="D196">
        <f t="shared" si="7"/>
        <v>0</v>
      </c>
      <c r="E196">
        <v>0</v>
      </c>
    </row>
    <row r="197" spans="1:5">
      <c r="A197" t="str">
        <f>'[1]20221110_supplier_unique_data_t'!$B197</f>
        <v>2103.09146v2</v>
      </c>
      <c r="B197" t="str">
        <f t="shared" si="6"/>
        <v>2103.09146</v>
      </c>
      <c r="C197">
        <f>IF('[1]20221110_supplier_unique_data_t'!$D197="0_実験実施",1,0)</f>
        <v>0</v>
      </c>
      <c r="D197">
        <f t="shared" si="7"/>
        <v>0</v>
      </c>
      <c r="E197">
        <v>0</v>
      </c>
    </row>
    <row r="198" spans="1:5">
      <c r="A198" t="str">
        <f>'[1]20221110_supplier_unique_data_t'!$B198</f>
        <v>2103.10344v1</v>
      </c>
      <c r="B198" t="str">
        <f t="shared" si="6"/>
        <v>2103.10344</v>
      </c>
      <c r="C198">
        <f>IF('[1]20221110_supplier_unique_data_t'!$D198="0_実験実施",1,0)</f>
        <v>0</v>
      </c>
      <c r="D198">
        <f t="shared" si="7"/>
        <v>0</v>
      </c>
      <c r="E198">
        <v>0</v>
      </c>
    </row>
    <row r="199" spans="1:5">
      <c r="A199" t="str">
        <f>'[1]20221110_supplier_unique_data_t'!$B199</f>
        <v>2103.15470v1</v>
      </c>
      <c r="B199" t="str">
        <f t="shared" si="6"/>
        <v>2103.15470</v>
      </c>
      <c r="C199">
        <f>IF('[1]20221110_supplier_unique_data_t'!$D199="0_実験実施",1,0)</f>
        <v>0</v>
      </c>
      <c r="D199">
        <f t="shared" si="7"/>
        <v>0</v>
      </c>
      <c r="E199">
        <v>0</v>
      </c>
    </row>
    <row r="200" spans="1:5">
      <c r="A200" t="str">
        <f>'[1]20221110_supplier_unique_data_t'!$B200</f>
        <v>2104.01168v1</v>
      </c>
      <c r="B200" t="str">
        <f t="shared" si="6"/>
        <v>2104.01168</v>
      </c>
      <c r="C200">
        <f>IF('[1]20221110_supplier_unique_data_t'!$D200="0_実験実施",1,0)</f>
        <v>0</v>
      </c>
      <c r="D200">
        <f t="shared" si="7"/>
        <v>0</v>
      </c>
      <c r="E200">
        <v>0</v>
      </c>
    </row>
    <row r="201" spans="1:5">
      <c r="A201" t="str">
        <f>'[1]20221110_supplier_unique_data_t'!$B201</f>
        <v>2104.01180v1</v>
      </c>
      <c r="B201" t="str">
        <f t="shared" si="6"/>
        <v>2104.01180</v>
      </c>
      <c r="C201">
        <f>IF('[1]20221110_supplier_unique_data_t'!$D201="0_実験実施",1,0)</f>
        <v>1</v>
      </c>
      <c r="D201" t="str">
        <f t="shared" si="7"/>
        <v>2104.01180</v>
      </c>
      <c r="E201">
        <v>0</v>
      </c>
    </row>
    <row r="202" spans="1:5">
      <c r="A202" t="str">
        <f>'[1]20221110_supplier_unique_data_t'!$B202</f>
        <v>2104.05219v1</v>
      </c>
      <c r="B202" t="str">
        <f t="shared" si="6"/>
        <v>2104.05219</v>
      </c>
      <c r="C202">
        <f>IF('[1]20221110_supplier_unique_data_t'!$D202="0_実験実施",1,0)</f>
        <v>0</v>
      </c>
      <c r="D202">
        <f t="shared" si="7"/>
        <v>0</v>
      </c>
      <c r="E202">
        <v>0</v>
      </c>
    </row>
    <row r="203" spans="1:5">
      <c r="A203" t="str">
        <f>'[1]20221110_supplier_unique_data_t'!$B203</f>
        <v>2104.11591v1</v>
      </c>
      <c r="B203" t="str">
        <f t="shared" si="6"/>
        <v>2104.11591</v>
      </c>
      <c r="C203">
        <f>IF('[1]20221110_supplier_unique_data_t'!$D203="0_実験実施",1,0)</f>
        <v>0</v>
      </c>
      <c r="D203">
        <f t="shared" si="7"/>
        <v>0</v>
      </c>
      <c r="E203">
        <v>0</v>
      </c>
    </row>
    <row r="204" spans="1:5">
      <c r="A204" t="str">
        <f>'[1]20221110_supplier_unique_data_t'!$B204</f>
        <v>2104.11235v2</v>
      </c>
      <c r="B204" t="str">
        <f t="shared" si="6"/>
        <v>2104.11235</v>
      </c>
      <c r="C204">
        <f>IF('[1]20221110_supplier_unique_data_t'!$D204="0_実験実施",1,0)</f>
        <v>1</v>
      </c>
      <c r="D204" t="str">
        <f t="shared" si="7"/>
        <v>2104.11235</v>
      </c>
      <c r="E204">
        <v>0</v>
      </c>
    </row>
    <row r="205" spans="1:5">
      <c r="A205" t="str">
        <f>'[1]20221110_supplier_unique_data_t'!$B205</f>
        <v>2104.14722v2</v>
      </c>
      <c r="B205" t="str">
        <f t="shared" si="6"/>
        <v>2104.14722</v>
      </c>
      <c r="C205">
        <f>IF('[1]20221110_supplier_unique_data_t'!$D205="0_実験実施",1,0)</f>
        <v>0</v>
      </c>
      <c r="D205">
        <f t="shared" si="7"/>
        <v>0</v>
      </c>
      <c r="E205">
        <v>0</v>
      </c>
    </row>
    <row r="206" spans="1:5">
      <c r="A206" t="str">
        <f>'[1]20221110_supplier_unique_data_t'!$B206</f>
        <v>2105.03406v2</v>
      </c>
      <c r="B206" t="str">
        <f t="shared" si="6"/>
        <v>2105.03406</v>
      </c>
      <c r="C206">
        <f>IF('[1]20221110_supplier_unique_data_t'!$D206="0_実験実施",1,0)</f>
        <v>1</v>
      </c>
      <c r="D206" t="str">
        <f t="shared" si="7"/>
        <v>2105.03406</v>
      </c>
      <c r="E206">
        <v>0</v>
      </c>
    </row>
    <row r="207" spans="1:5">
      <c r="A207" t="str">
        <f>'[1]20221110_supplier_unique_data_t'!$B207</f>
        <v>2105.05068v1</v>
      </c>
      <c r="B207" t="str">
        <f t="shared" si="6"/>
        <v>2105.05068</v>
      </c>
      <c r="C207">
        <f>IF('[1]20221110_supplier_unique_data_t'!$D207="0_実験実施",1,0)</f>
        <v>1</v>
      </c>
      <c r="D207" t="str">
        <f t="shared" si="7"/>
        <v>2105.05068</v>
      </c>
      <c r="E207">
        <v>0</v>
      </c>
    </row>
    <row r="208" spans="1:5">
      <c r="A208" t="str">
        <f>'[1]20221110_supplier_unique_data_t'!$B208</f>
        <v>2105.08579v2</v>
      </c>
      <c r="B208" t="str">
        <f t="shared" si="6"/>
        <v>2105.08579</v>
      </c>
      <c r="C208">
        <f>IF('[1]20221110_supplier_unique_data_t'!$D208="0_実験実施",1,0)</f>
        <v>0</v>
      </c>
      <c r="D208">
        <f t="shared" si="7"/>
        <v>0</v>
      </c>
      <c r="E208">
        <v>0</v>
      </c>
    </row>
    <row r="209" spans="1:5">
      <c r="A209" t="str">
        <f>'[1]20221110_supplier_unique_data_t'!$B209</f>
        <v>2106.05881v3</v>
      </c>
      <c r="B209" t="str">
        <f t="shared" si="6"/>
        <v>2106.05881</v>
      </c>
      <c r="C209">
        <f>IF('[1]20221110_supplier_unique_data_t'!$D209="0_実験実施",1,0)</f>
        <v>1</v>
      </c>
      <c r="D209" t="str">
        <f t="shared" si="7"/>
        <v>2106.05881</v>
      </c>
      <c r="E209">
        <v>0</v>
      </c>
    </row>
    <row r="210" spans="1:5">
      <c r="A210" t="str">
        <f>'[1]20221110_supplier_unique_data_t'!$B210</f>
        <v>2106.08359v1</v>
      </c>
      <c r="B210" t="str">
        <f t="shared" si="6"/>
        <v>2106.08359</v>
      </c>
      <c r="C210">
        <f>IF('[1]20221110_supplier_unique_data_t'!$D210="0_実験実施",1,0)</f>
        <v>0</v>
      </c>
      <c r="D210">
        <f t="shared" si="7"/>
        <v>0</v>
      </c>
      <c r="E210">
        <v>0</v>
      </c>
    </row>
    <row r="211" spans="1:5">
      <c r="A211" t="str">
        <f>'[1]20221110_supplier_unique_data_t'!$B211</f>
        <v>2106.09034v2</v>
      </c>
      <c r="B211" t="str">
        <f t="shared" si="6"/>
        <v>2106.09034</v>
      </c>
      <c r="C211">
        <f>IF('[1]20221110_supplier_unique_data_t'!$D211="0_実験実施",1,0)</f>
        <v>0</v>
      </c>
      <c r="D211">
        <f t="shared" si="7"/>
        <v>0</v>
      </c>
      <c r="E211">
        <v>0</v>
      </c>
    </row>
    <row r="212" spans="1:5">
      <c r="A212" t="str">
        <f>'[1]20221110_supplier_unique_data_t'!$B212</f>
        <v>2107.07505v1</v>
      </c>
      <c r="B212" t="str">
        <f t="shared" si="6"/>
        <v>2107.07505</v>
      </c>
      <c r="C212">
        <f>IF('[1]20221110_supplier_unique_data_t'!$D212="0_実験実施",1,0)</f>
        <v>1</v>
      </c>
      <c r="D212" t="str">
        <f t="shared" si="7"/>
        <v>2107.07505</v>
      </c>
      <c r="E212">
        <v>0</v>
      </c>
    </row>
    <row r="213" spans="1:5">
      <c r="A213" t="str">
        <f>'[1]20221110_supplier_unique_data_t'!$B213</f>
        <v>2107.09200v1</v>
      </c>
      <c r="B213" t="str">
        <f t="shared" si="6"/>
        <v>2107.09200</v>
      </c>
      <c r="C213">
        <f>IF('[1]20221110_supplier_unique_data_t'!$D213="0_実験実施",1,0)</f>
        <v>0</v>
      </c>
      <c r="D213">
        <f t="shared" si="7"/>
        <v>0</v>
      </c>
      <c r="E213">
        <v>0</v>
      </c>
    </row>
    <row r="214" spans="1:5">
      <c r="A214" t="str">
        <f>'[1]20221110_supplier_unique_data_t'!$B214</f>
        <v>2107.11387v2</v>
      </c>
      <c r="B214" t="str">
        <f t="shared" si="6"/>
        <v>2107.11387</v>
      </c>
      <c r="C214">
        <f>IF('[1]20221110_supplier_unique_data_t'!$D214="0_実験実施",1,0)</f>
        <v>1</v>
      </c>
      <c r="D214" t="str">
        <f t="shared" si="7"/>
        <v>2107.11387</v>
      </c>
      <c r="E214">
        <v>0</v>
      </c>
    </row>
    <row r="215" spans="1:5">
      <c r="A215" t="str">
        <f>'[1]20221110_supplier_unique_data_t'!$B215</f>
        <v>2107.13571v2</v>
      </c>
      <c r="B215" t="str">
        <f t="shared" si="6"/>
        <v>2107.13571</v>
      </c>
      <c r="C215">
        <f>IF('[1]20221110_supplier_unique_data_t'!$D215="0_実験実施",1,0)</f>
        <v>1</v>
      </c>
      <c r="D215" t="str">
        <f t="shared" si="7"/>
        <v>2107.13571</v>
      </c>
      <c r="E215">
        <v>0</v>
      </c>
    </row>
    <row r="216" spans="1:5">
      <c r="A216" t="str">
        <f>'[1]20221110_supplier_unique_data_t'!$B216</f>
        <v>2108.05354v2</v>
      </c>
      <c r="B216" t="str">
        <f t="shared" si="6"/>
        <v>2108.05354</v>
      </c>
      <c r="C216">
        <f>IF('[1]20221110_supplier_unique_data_t'!$D216="0_実験実施",1,0)</f>
        <v>0</v>
      </c>
      <c r="D216">
        <f t="shared" si="7"/>
        <v>0</v>
      </c>
      <c r="E216">
        <v>0</v>
      </c>
    </row>
    <row r="217" spans="1:5">
      <c r="A217" t="str">
        <f>'[1]20221110_supplier_unique_data_t'!$B217</f>
        <v>2108.07828v2</v>
      </c>
      <c r="B217" t="str">
        <f t="shared" si="6"/>
        <v>2108.07828</v>
      </c>
      <c r="C217">
        <f>IF('[1]20221110_supplier_unique_data_t'!$D217="0_実験実施",1,0)</f>
        <v>0</v>
      </c>
      <c r="D217">
        <f t="shared" si="7"/>
        <v>0</v>
      </c>
      <c r="E217">
        <v>0</v>
      </c>
    </row>
    <row r="218" spans="1:5">
      <c r="A218" t="str">
        <f>'[1]20221110_supplier_unique_data_t'!$B218</f>
        <v>2108.09197v1</v>
      </c>
      <c r="B218" t="str">
        <f t="shared" si="6"/>
        <v>2108.09197</v>
      </c>
      <c r="C218">
        <f>IF('[1]20221110_supplier_unique_data_t'!$D218="0_実験実施",1,0)</f>
        <v>1</v>
      </c>
      <c r="D218" t="str">
        <f t="shared" si="7"/>
        <v>2108.09197</v>
      </c>
      <c r="E218">
        <v>0</v>
      </c>
    </row>
    <row r="219" spans="1:5">
      <c r="A219" t="str">
        <f>'[1]20221110_supplier_unique_data_t'!$B219</f>
        <v>2108.12518v1</v>
      </c>
      <c r="B219" t="str">
        <f t="shared" si="6"/>
        <v>2108.12518</v>
      </c>
      <c r="C219">
        <f>IF('[1]20221110_supplier_unique_data_t'!$D219="0_実験実施",1,0)</f>
        <v>1</v>
      </c>
      <c r="D219" t="str">
        <f t="shared" si="7"/>
        <v>2108.12518</v>
      </c>
      <c r="E219">
        <v>0</v>
      </c>
    </row>
    <row r="220" spans="1:5">
      <c r="A220" t="str">
        <f>'[1]20221110_supplier_unique_data_t'!$B220</f>
        <v>2109.02163v2</v>
      </c>
      <c r="B220" t="str">
        <f t="shared" si="6"/>
        <v>2109.02163</v>
      </c>
      <c r="C220">
        <f>IF('[1]20221110_supplier_unique_data_t'!$D220="0_実験実施",1,0)</f>
        <v>0</v>
      </c>
      <c r="D220">
        <f t="shared" si="7"/>
        <v>0</v>
      </c>
      <c r="E220">
        <v>0</v>
      </c>
    </row>
    <row r="221" spans="1:5">
      <c r="A221" t="str">
        <f>'[1]20221110_supplier_unique_data_t'!$B221</f>
        <v>2109.11525v2</v>
      </c>
      <c r="B221" t="str">
        <f t="shared" si="6"/>
        <v>2109.11525</v>
      </c>
      <c r="C221">
        <f>IF('[1]20221110_supplier_unique_data_t'!$D221="0_実験実施",1,0)</f>
        <v>0</v>
      </c>
      <c r="D221">
        <f t="shared" si="7"/>
        <v>0</v>
      </c>
      <c r="E221">
        <v>0</v>
      </c>
    </row>
    <row r="222" spans="1:5">
      <c r="A222" t="str">
        <f>'[1]20221110_supplier_unique_data_t'!$B222</f>
        <v>2109.13298v1</v>
      </c>
      <c r="B222" t="str">
        <f t="shared" si="6"/>
        <v>2109.13298</v>
      </c>
      <c r="C222">
        <f>IF('[1]20221110_supplier_unique_data_t'!$D222="0_実験実施",1,0)</f>
        <v>1</v>
      </c>
      <c r="D222" t="str">
        <f t="shared" si="7"/>
        <v>2109.13298</v>
      </c>
      <c r="E222">
        <v>0</v>
      </c>
    </row>
    <row r="223" spans="1:5">
      <c r="A223" t="str">
        <f>'[1]20221110_supplier_unique_data_t'!$B223</f>
        <v>2110.04253v1</v>
      </c>
      <c r="B223" t="str">
        <f t="shared" si="6"/>
        <v>2110.04253</v>
      </c>
      <c r="C223">
        <f>IF('[1]20221110_supplier_unique_data_t'!$D223="0_実験実施",1,0)</f>
        <v>0</v>
      </c>
      <c r="D223">
        <f t="shared" si="7"/>
        <v>0</v>
      </c>
      <c r="E223">
        <v>0</v>
      </c>
    </row>
    <row r="224" spans="1:5">
      <c r="A224" t="str">
        <f>'[1]20221110_supplier_unique_data_t'!$B224</f>
        <v>2110.10560v2</v>
      </c>
      <c r="B224" t="str">
        <f t="shared" si="6"/>
        <v>2110.10560</v>
      </c>
      <c r="C224">
        <f>IF('[1]20221110_supplier_unique_data_t'!$D224="0_実験実施",1,0)</f>
        <v>0</v>
      </c>
      <c r="D224">
        <f t="shared" si="7"/>
        <v>0</v>
      </c>
      <c r="E224">
        <v>0</v>
      </c>
    </row>
    <row r="225" spans="1:5">
      <c r="A225" t="str">
        <f>'[1]20221110_supplier_unique_data_t'!$B225</f>
        <v>2111.13628v1</v>
      </c>
      <c r="B225" t="str">
        <f t="shared" si="6"/>
        <v>2111.13628</v>
      </c>
      <c r="C225">
        <f>IF('[1]20221110_supplier_unique_data_t'!$D225="0_実験実施",1,0)</f>
        <v>0</v>
      </c>
      <c r="D225">
        <f t="shared" si="7"/>
        <v>0</v>
      </c>
      <c r="E225">
        <v>0</v>
      </c>
    </row>
    <row r="226" spans="1:5">
      <c r="A226" t="str">
        <f>'[1]20221110_supplier_unique_data_t'!$B226</f>
        <v>2111.15605v1</v>
      </c>
      <c r="B226" t="str">
        <f t="shared" si="6"/>
        <v>2111.15605</v>
      </c>
      <c r="C226">
        <f>IF('[1]20221110_supplier_unique_data_t'!$D226="0_実験実施",1,0)</f>
        <v>1</v>
      </c>
      <c r="D226" t="str">
        <f t="shared" si="7"/>
        <v>2111.15605</v>
      </c>
      <c r="E226">
        <v>0</v>
      </c>
    </row>
    <row r="227" spans="1:5">
      <c r="A227" t="str">
        <f>'[1]20221110_supplier_unique_data_t'!$B227</f>
        <v>2112.00778v1</v>
      </c>
      <c r="B227" t="str">
        <f t="shared" si="6"/>
        <v>2112.00778</v>
      </c>
      <c r="C227">
        <f>IF('[1]20221110_supplier_unique_data_t'!$D227="0_実験実施",1,0)</f>
        <v>1</v>
      </c>
      <c r="D227" t="str">
        <f t="shared" si="7"/>
        <v>2112.00778</v>
      </c>
      <c r="E227">
        <v>0</v>
      </c>
    </row>
    <row r="228" spans="1:5">
      <c r="A228" t="str">
        <f>'[1]20221110_supplier_unique_data_t'!$B228</f>
        <v>2112.02025v1</v>
      </c>
      <c r="B228" t="str">
        <f t="shared" si="6"/>
        <v>2112.02025</v>
      </c>
      <c r="C228">
        <f>IF('[1]20221110_supplier_unique_data_t'!$D228="0_実験実施",1,0)</f>
        <v>1</v>
      </c>
      <c r="D228" t="str">
        <f t="shared" si="7"/>
        <v>2112.02025</v>
      </c>
      <c r="E228">
        <v>0</v>
      </c>
    </row>
    <row r="229" spans="1:5">
      <c r="A229" t="str">
        <f>'[1]20221110_supplier_unique_data_t'!$B229</f>
        <v>2112.05156v2</v>
      </c>
      <c r="B229" t="str">
        <f t="shared" si="6"/>
        <v>2112.05156</v>
      </c>
      <c r="C229">
        <f>IF('[1]20221110_supplier_unique_data_t'!$D229="0_実験実施",1,0)</f>
        <v>1</v>
      </c>
      <c r="D229" t="str">
        <f t="shared" si="7"/>
        <v>2112.05156</v>
      </c>
      <c r="E229">
        <v>0</v>
      </c>
    </row>
    <row r="230" spans="1:5">
      <c r="A230" t="str">
        <f>'[1]20221110_supplier_unique_data_t'!$B230</f>
        <v>2112.14242v1</v>
      </c>
      <c r="B230" t="str">
        <f t="shared" si="6"/>
        <v>2112.14242</v>
      </c>
      <c r="C230">
        <f>IF('[1]20221110_supplier_unique_data_t'!$D230="0_実験実施",1,0)</f>
        <v>0</v>
      </c>
      <c r="D230">
        <f t="shared" si="7"/>
        <v>0</v>
      </c>
      <c r="E230">
        <v>0</v>
      </c>
    </row>
    <row r="231" spans="1:5">
      <c r="A231" t="str">
        <f>'[1]20221110_supplier_unique_data_t'!$B231</f>
        <v>2202.04230v2</v>
      </c>
      <c r="B231" t="str">
        <f t="shared" si="6"/>
        <v>2202.04230</v>
      </c>
      <c r="C231">
        <f>IF('[1]20221110_supplier_unique_data_t'!$D231="0_実験実施",1,0)</f>
        <v>0</v>
      </c>
      <c r="D231">
        <f t="shared" si="7"/>
        <v>0</v>
      </c>
      <c r="E231">
        <v>0</v>
      </c>
    </row>
    <row r="232" spans="1:5">
      <c r="A232" t="str">
        <f>'[1]20221110_supplier_unique_data_t'!$B232</f>
        <v>2204.03381v1</v>
      </c>
      <c r="B232" t="str">
        <f t="shared" si="6"/>
        <v>2204.03381</v>
      </c>
      <c r="C232">
        <f>IF('[1]20221110_supplier_unique_data_t'!$D232="0_実験実施",1,0)</f>
        <v>0</v>
      </c>
      <c r="D232">
        <f t="shared" si="7"/>
        <v>0</v>
      </c>
      <c r="E232">
        <v>0</v>
      </c>
    </row>
    <row r="233" spans="1:5">
      <c r="A233" t="str">
        <f>'[1]20221110_supplier_unique_data_t'!$B233</f>
        <v>2204.09725v2</v>
      </c>
      <c r="B233" t="str">
        <f t="shared" si="6"/>
        <v>2204.09725</v>
      </c>
      <c r="C233">
        <f>IF('[1]20221110_supplier_unique_data_t'!$D233="0_実験実施",1,0)</f>
        <v>1</v>
      </c>
      <c r="D233" t="str">
        <f t="shared" si="7"/>
        <v>2204.09725</v>
      </c>
      <c r="E233">
        <v>0</v>
      </c>
    </row>
    <row r="234" spans="1:5">
      <c r="A234" t="str">
        <f>'[1]20221110_supplier_unique_data_t'!$B234</f>
        <v>2204.11372v2</v>
      </c>
      <c r="B234" t="str">
        <f t="shared" si="6"/>
        <v>2204.11372</v>
      </c>
      <c r="C234">
        <f>IF('[1]20221110_supplier_unique_data_t'!$D234="0_実験実施",1,0)</f>
        <v>1</v>
      </c>
      <c r="D234" t="str">
        <f t="shared" si="7"/>
        <v>2204.11372</v>
      </c>
      <c r="E234">
        <v>0</v>
      </c>
    </row>
    <row r="235" spans="1:5">
      <c r="A235" t="str">
        <f>'[1]20221110_supplier_unique_data_t'!$B235</f>
        <v>2205.15256v2</v>
      </c>
      <c r="B235" t="str">
        <f t="shared" si="6"/>
        <v>2205.15256</v>
      </c>
      <c r="C235">
        <f>IF('[1]20221110_supplier_unique_data_t'!$D235="0_実験実施",1,0)</f>
        <v>0</v>
      </c>
      <c r="D235">
        <f t="shared" si="7"/>
        <v>0</v>
      </c>
      <c r="E235">
        <v>0</v>
      </c>
    </row>
    <row r="236" spans="1:5">
      <c r="A236" t="str">
        <f>'[1]20221110_supplier_unique_data_t'!$B236</f>
        <v>2206.05254v3</v>
      </c>
      <c r="B236" t="str">
        <f t="shared" si="6"/>
        <v>2206.05254</v>
      </c>
      <c r="C236">
        <f>IF('[1]20221110_supplier_unique_data_t'!$D236="0_実験実施",1,0)</f>
        <v>1</v>
      </c>
      <c r="D236" t="str">
        <f t="shared" si="7"/>
        <v>2206.05254</v>
      </c>
      <c r="E236">
        <v>0</v>
      </c>
    </row>
    <row r="237" spans="1:5">
      <c r="A237" t="str">
        <f>'[1]20221110_supplier_unique_data_t'!$B237</f>
        <v>2206.05302v3</v>
      </c>
      <c r="B237" t="str">
        <f t="shared" si="6"/>
        <v>2206.05302</v>
      </c>
      <c r="C237">
        <f>IF('[1]20221110_supplier_unique_data_t'!$D237="0_実験実施",1,0)</f>
        <v>0</v>
      </c>
      <c r="D237">
        <f t="shared" si="7"/>
        <v>0</v>
      </c>
      <c r="E237">
        <v>0</v>
      </c>
    </row>
    <row r="238" spans="1:5">
      <c r="A238" t="str">
        <f>'[1]20221110_supplier_unique_data_t'!$B238</f>
        <v>2206.06400v3</v>
      </c>
      <c r="B238" t="str">
        <f t="shared" si="6"/>
        <v>2206.06400</v>
      </c>
      <c r="C238">
        <f>IF('[1]20221110_supplier_unique_data_t'!$D238="0_実験実施",1,0)</f>
        <v>0</v>
      </c>
      <c r="D238">
        <f t="shared" si="7"/>
        <v>0</v>
      </c>
      <c r="E238">
        <v>0</v>
      </c>
    </row>
    <row r="239" spans="1:5">
      <c r="A239" t="str">
        <f>'[1]20221110_supplier_unique_data_t'!$B239</f>
        <v>2206.08811v2</v>
      </c>
      <c r="B239" t="str">
        <f t="shared" si="6"/>
        <v>2206.08811</v>
      </c>
      <c r="C239">
        <f>IF('[1]20221110_supplier_unique_data_t'!$D239="0_実験実施",1,0)</f>
        <v>1</v>
      </c>
      <c r="D239" t="str">
        <f t="shared" si="7"/>
        <v>2206.08811</v>
      </c>
      <c r="E239">
        <v>0</v>
      </c>
    </row>
    <row r="240" spans="1:5">
      <c r="A240" t="str">
        <f>'[1]20221110_supplier_unique_data_t'!$B240</f>
        <v>2207.06431v2</v>
      </c>
      <c r="B240" t="str">
        <f t="shared" si="6"/>
        <v>2207.06431</v>
      </c>
      <c r="C240">
        <f>IF('[1]20221110_supplier_unique_data_t'!$D240="0_実験実施",1,0)</f>
        <v>1</v>
      </c>
      <c r="D240" t="str">
        <f t="shared" si="7"/>
        <v>2207.06431</v>
      </c>
      <c r="E240">
        <v>0</v>
      </c>
    </row>
    <row r="241" spans="1:5">
      <c r="A241" t="str">
        <f>'[1]20221110_supplier_unique_data_t'!$B241</f>
        <v>2207.10550v1</v>
      </c>
      <c r="B241" t="str">
        <f t="shared" si="6"/>
        <v>2207.10550</v>
      </c>
      <c r="C241">
        <f>IF('[1]20221110_supplier_unique_data_t'!$D241="0_実験実施",1,0)</f>
        <v>0</v>
      </c>
      <c r="D241">
        <f t="shared" si="7"/>
        <v>0</v>
      </c>
      <c r="E241">
        <v>0</v>
      </c>
    </row>
    <row r="242" spans="1:5">
      <c r="A242" t="str">
        <f>'[1]20221110_supplier_unique_data_t'!$B242</f>
        <v>2207.13653v1</v>
      </c>
      <c r="B242" t="str">
        <f t="shared" si="6"/>
        <v>2207.13653</v>
      </c>
      <c r="C242">
        <f>IF('[1]20221110_supplier_unique_data_t'!$D242="0_実験実施",1,0)</f>
        <v>0</v>
      </c>
      <c r="D242">
        <f t="shared" si="7"/>
        <v>0</v>
      </c>
      <c r="E242">
        <v>0</v>
      </c>
    </row>
    <row r="243" spans="1:5">
      <c r="A243" t="str">
        <f>'[1]20221110_supplier_unique_data_t'!$B243</f>
        <v>2208.01863v1</v>
      </c>
      <c r="B243" t="str">
        <f t="shared" si="6"/>
        <v>2208.01863</v>
      </c>
      <c r="C243">
        <f>IF('[1]20221110_supplier_unique_data_t'!$D243="0_実験実施",1,0)</f>
        <v>1</v>
      </c>
      <c r="D243" t="str">
        <f t="shared" si="7"/>
        <v>2208.01863</v>
      </c>
      <c r="E243">
        <v>0</v>
      </c>
    </row>
    <row r="244" spans="1:5">
      <c r="A244" t="str">
        <f>'[1]20221110_supplier_unique_data_t'!$B244</f>
        <v>2208.05958v1</v>
      </c>
      <c r="B244" t="str">
        <f t="shared" si="6"/>
        <v>2208.05958</v>
      </c>
      <c r="C244">
        <f>IF('[1]20221110_supplier_unique_data_t'!$D244="0_実験実施",1,0)</f>
        <v>0</v>
      </c>
      <c r="D244">
        <f t="shared" si="7"/>
        <v>0</v>
      </c>
      <c r="E244">
        <v>0</v>
      </c>
    </row>
    <row r="245" spans="1:5">
      <c r="A245" t="str">
        <f>'[1]20221110_supplier_unique_data_t'!$B245</f>
        <v>2208.07512v2</v>
      </c>
      <c r="B245" t="str">
        <f t="shared" si="6"/>
        <v>2208.07512</v>
      </c>
      <c r="C245">
        <f>IF('[1]20221110_supplier_unique_data_t'!$D245="0_実験実施",1,0)</f>
        <v>0</v>
      </c>
      <c r="D245">
        <f t="shared" si="7"/>
        <v>0</v>
      </c>
      <c r="E245">
        <v>0</v>
      </c>
    </row>
    <row r="246" spans="1:5">
      <c r="A246" t="str">
        <f>'[1]20221110_supplier_unique_data_t'!$B246</f>
        <v>2209.05509v1</v>
      </c>
      <c r="B246" t="str">
        <f t="shared" si="6"/>
        <v>2209.05509</v>
      </c>
      <c r="C246">
        <f>IF('[1]20221110_supplier_unique_data_t'!$D246="0_実験実施",1,0)</f>
        <v>1</v>
      </c>
      <c r="D246" t="str">
        <f t="shared" si="7"/>
        <v>2209.05509</v>
      </c>
      <c r="E246">
        <v>0</v>
      </c>
    </row>
    <row r="247" spans="1:5">
      <c r="A247" t="str">
        <f>'[1]20221110_supplier_unique_data_t'!$B247</f>
        <v>2209.05691v1</v>
      </c>
      <c r="B247" t="str">
        <f t="shared" si="6"/>
        <v>2209.05691</v>
      </c>
      <c r="C247">
        <f>IF('[1]20221110_supplier_unique_data_t'!$D247="0_実験実施",1,0)</f>
        <v>0</v>
      </c>
      <c r="D247">
        <f t="shared" si="7"/>
        <v>0</v>
      </c>
      <c r="E247">
        <v>0</v>
      </c>
    </row>
    <row r="248" spans="1:5">
      <c r="A248" t="str">
        <f>'[1]20221110_supplier_unique_data_t'!$B248</f>
        <v>2209.06841v2</v>
      </c>
      <c r="B248" t="str">
        <f t="shared" si="6"/>
        <v>2209.06841</v>
      </c>
      <c r="C248">
        <f>IF('[1]20221110_supplier_unique_data_t'!$D248="0_実験実施",1,0)</f>
        <v>0</v>
      </c>
      <c r="D248">
        <f t="shared" si="7"/>
        <v>0</v>
      </c>
      <c r="E248">
        <v>0</v>
      </c>
    </row>
    <row r="249" spans="1:5">
      <c r="A249" t="str">
        <f>'[1]20221110_supplier_unique_data_t'!$B249</f>
        <v>2209.07106v1</v>
      </c>
      <c r="B249" t="str">
        <f t="shared" si="6"/>
        <v>2209.07106</v>
      </c>
      <c r="C249">
        <f>IF('[1]20221110_supplier_unique_data_t'!$D249="0_実験実施",1,0)</f>
        <v>0</v>
      </c>
      <c r="D249">
        <f t="shared" si="7"/>
        <v>0</v>
      </c>
      <c r="E249">
        <v>0</v>
      </c>
    </row>
    <row r="250" spans="1:5">
      <c r="A250" t="str">
        <f>'[1]20221110_supplier_unique_data_t'!$B250</f>
        <v>2209.11718v1</v>
      </c>
      <c r="B250" t="str">
        <f t="shared" si="6"/>
        <v>2209.11718</v>
      </c>
      <c r="C250">
        <f>IF('[1]20221110_supplier_unique_data_t'!$D250="0_実験実施",1,0)</f>
        <v>0</v>
      </c>
      <c r="D250">
        <f t="shared" si="7"/>
        <v>0</v>
      </c>
      <c r="E250">
        <v>0</v>
      </c>
    </row>
    <row r="251" spans="1:5">
      <c r="A251" t="str">
        <f>'[1]20221110_supplier_unique_data_t'!$B251</f>
        <v>2209.12889v3</v>
      </c>
      <c r="B251" t="str">
        <f t="shared" si="6"/>
        <v>2209.12889</v>
      </c>
      <c r="C251">
        <f>IF('[1]20221110_supplier_unique_data_t'!$D251="0_実験実施",1,0)</f>
        <v>1</v>
      </c>
      <c r="D251" t="str">
        <f t="shared" si="7"/>
        <v>2209.12889</v>
      </c>
      <c r="E251">
        <v>0</v>
      </c>
    </row>
    <row r="252" spans="1:5">
      <c r="A252" t="str">
        <f>'[1]20221110_supplier_unique_data_t'!$B252</f>
        <v>2209.14316v1</v>
      </c>
      <c r="B252" t="str">
        <f t="shared" si="6"/>
        <v>2209.14316</v>
      </c>
      <c r="C252">
        <f>IF('[1]20221110_supplier_unique_data_t'!$D252="0_実験実施",1,0)</f>
        <v>1</v>
      </c>
      <c r="D252" t="str">
        <f t="shared" si="7"/>
        <v>2209.14316</v>
      </c>
      <c r="E252">
        <v>0</v>
      </c>
    </row>
    <row r="253" spans="1:5">
      <c r="A253" t="str">
        <f>'[1]20221110_supplier_unique_data_t'!$B253</f>
        <v>2210.10255v1</v>
      </c>
      <c r="B253" t="str">
        <f t="shared" si="6"/>
        <v>2210.10255</v>
      </c>
      <c r="C253">
        <f>IF('[1]20221110_supplier_unique_data_t'!$D253="0_実験実施",1,0)</f>
        <v>1</v>
      </c>
      <c r="D253" t="str">
        <f t="shared" si="7"/>
        <v>2210.10255</v>
      </c>
      <c r="E253">
        <v>0</v>
      </c>
    </row>
    <row r="254" spans="1:5">
      <c r="A254" t="str">
        <f>'[1]20221110_supplier_unique_data_t'!$B254</f>
        <v>2210.10799v1</v>
      </c>
      <c r="B254" t="str">
        <f t="shared" si="6"/>
        <v>2210.10799</v>
      </c>
      <c r="C254">
        <f>IF('[1]20221110_supplier_unique_data_t'!$D254="0_実験実施",1,0)</f>
        <v>1</v>
      </c>
      <c r="D254" t="str">
        <f t="shared" si="7"/>
        <v>2210.10799</v>
      </c>
      <c r="E254">
        <v>0</v>
      </c>
    </row>
    <row r="255" spans="1:5">
      <c r="A255" t="str">
        <f>'[1]20221110_supplier_unique_data_t'!$B255</f>
        <v>2210.14757v3</v>
      </c>
      <c r="B255" t="str">
        <f t="shared" si="6"/>
        <v>2210.14757</v>
      </c>
      <c r="C255">
        <f>IF('[1]20221110_supplier_unique_data_t'!$D255="0_実験実施",1,0)</f>
        <v>0</v>
      </c>
      <c r="D255">
        <f t="shared" si="7"/>
        <v>0</v>
      </c>
      <c r="E255">
        <v>0</v>
      </c>
    </row>
    <row r="256" spans="1:5">
      <c r="A256" t="str">
        <f>'[1]20221110_supplier_unique_data_t'!$B256</f>
        <v>2211.01275v1</v>
      </c>
      <c r="B256" t="str">
        <f t="shared" si="6"/>
        <v>2211.01275</v>
      </c>
      <c r="C256">
        <f>IF('[1]20221110_supplier_unique_data_t'!$D256="0_実験実施",1,0)</f>
        <v>1</v>
      </c>
      <c r="D256" t="str">
        <f t="shared" si="7"/>
        <v>2211.01275</v>
      </c>
      <c r="E256">
        <v>0</v>
      </c>
    </row>
    <row r="257" spans="1:5">
      <c r="A257" t="str">
        <f>'[1]20221110_supplier_unique_data_t'!$B257</f>
        <v>2211.02350v1</v>
      </c>
      <c r="B257" t="str">
        <f t="shared" si="6"/>
        <v>2211.02350</v>
      </c>
      <c r="C257">
        <f>IF('[1]20221110_supplier_unique_data_t'!$D257="0_実験実施",1,0)</f>
        <v>0</v>
      </c>
      <c r="D257">
        <f t="shared" si="7"/>
        <v>0</v>
      </c>
      <c r="E257">
        <v>0</v>
      </c>
    </row>
    <row r="258" spans="1:5">
      <c r="A258" t="str">
        <f>'[1]20221110_supplier_unique_data_t'!$B258</f>
        <v>2211.04728v1</v>
      </c>
      <c r="B258" t="str">
        <f t="shared" ref="B258:B321" si="8">MID(A258,1,10)</f>
        <v>2211.04728</v>
      </c>
      <c r="C258">
        <f>IF('[1]20221110_supplier_unique_data_t'!$D258="0_実験実施",1,0)</f>
        <v>1</v>
      </c>
      <c r="D258" t="str">
        <f t="shared" si="7"/>
        <v>2211.04728</v>
      </c>
      <c r="E258">
        <v>0</v>
      </c>
    </row>
    <row r="259" spans="1:5">
      <c r="A259">
        <f>'[1]20221110_supplier_unique_data_t'!$B259</f>
        <v>0</v>
      </c>
      <c r="B259" t="str">
        <f t="shared" si="8"/>
        <v>0</v>
      </c>
      <c r="C259">
        <f>IF('[1]20221110_supplier_unique_data_t'!$D259="0_実験実施",1,0)</f>
        <v>0</v>
      </c>
      <c r="D259">
        <f t="shared" ref="D259:D322" si="9">IF(C259=0,0,B259)</f>
        <v>0</v>
      </c>
      <c r="E259">
        <v>0</v>
      </c>
    </row>
    <row r="260" spans="1:5">
      <c r="A260">
        <f>'[1]20221110_supplier_unique_data_t'!$B260</f>
        <v>0</v>
      </c>
      <c r="B260" t="str">
        <f t="shared" si="8"/>
        <v>0</v>
      </c>
      <c r="C260">
        <f>IF('[1]20221110_supplier_unique_data_t'!$D260="0_実験実施",1,0)</f>
        <v>0</v>
      </c>
      <c r="D260">
        <f t="shared" si="9"/>
        <v>0</v>
      </c>
      <c r="E260">
        <v>0</v>
      </c>
    </row>
    <row r="261" spans="1:5">
      <c r="A261">
        <f>'[1]20221110_supplier_unique_data_t'!$B261</f>
        <v>0</v>
      </c>
      <c r="B261" t="str">
        <f t="shared" si="8"/>
        <v>0</v>
      </c>
      <c r="C261">
        <f>IF('[1]20221110_supplier_unique_data_t'!$D261="0_実験実施",1,0)</f>
        <v>0</v>
      </c>
      <c r="D261">
        <f t="shared" si="9"/>
        <v>0</v>
      </c>
      <c r="E261">
        <v>0</v>
      </c>
    </row>
    <row r="262" spans="1:5">
      <c r="A262">
        <f>'[1]20221110_supplier_unique_data_t'!$B262</f>
        <v>0</v>
      </c>
      <c r="B262" t="str">
        <f t="shared" si="8"/>
        <v>0</v>
      </c>
      <c r="C262">
        <f>IF('[1]20221110_supplier_unique_data_t'!$D262="0_実験実施",1,0)</f>
        <v>0</v>
      </c>
      <c r="D262">
        <f t="shared" si="9"/>
        <v>0</v>
      </c>
      <c r="E262">
        <v>0</v>
      </c>
    </row>
    <row r="263" spans="1:5">
      <c r="A263">
        <f>'[1]20221110_supplier_unique_data_t'!$B263</f>
        <v>0</v>
      </c>
      <c r="B263" t="str">
        <f t="shared" si="8"/>
        <v>0</v>
      </c>
      <c r="C263">
        <f>IF('[1]20221110_supplier_unique_data_t'!$D263="0_実験実施",1,0)</f>
        <v>0</v>
      </c>
      <c r="D263">
        <f t="shared" si="9"/>
        <v>0</v>
      </c>
      <c r="E263">
        <v>0</v>
      </c>
    </row>
    <row r="264" spans="1:5">
      <c r="A264">
        <f>'[1]20221110_supplier_unique_data_t'!$B264</f>
        <v>0</v>
      </c>
      <c r="B264" t="str">
        <f t="shared" si="8"/>
        <v>0</v>
      </c>
      <c r="C264">
        <f>IF('[1]20221110_supplier_unique_data_t'!$D264="0_実験実施",1,0)</f>
        <v>0</v>
      </c>
      <c r="D264">
        <f t="shared" si="9"/>
        <v>0</v>
      </c>
      <c r="E264">
        <v>0</v>
      </c>
    </row>
    <row r="265" spans="1:5">
      <c r="A265">
        <f>'[1]20221110_supplier_unique_data_t'!$B265</f>
        <v>0</v>
      </c>
      <c r="B265" t="str">
        <f t="shared" si="8"/>
        <v>0</v>
      </c>
      <c r="C265">
        <f>IF('[1]20221110_supplier_unique_data_t'!$D265="0_実験実施",1,0)</f>
        <v>0</v>
      </c>
      <c r="D265">
        <f t="shared" si="9"/>
        <v>0</v>
      </c>
      <c r="E265">
        <v>0</v>
      </c>
    </row>
    <row r="266" spans="1:5">
      <c r="A266">
        <f>'[1]20221110_supplier_unique_data_t'!$B266</f>
        <v>0</v>
      </c>
      <c r="B266" t="str">
        <f t="shared" si="8"/>
        <v>0</v>
      </c>
      <c r="C266">
        <f>IF('[1]20221110_supplier_unique_data_t'!$D266="0_実験実施",1,0)</f>
        <v>0</v>
      </c>
      <c r="D266">
        <f t="shared" si="9"/>
        <v>0</v>
      </c>
      <c r="E266">
        <v>0</v>
      </c>
    </row>
    <row r="267" spans="1:5">
      <c r="A267">
        <f>'[1]20221110_supplier_unique_data_t'!$B267</f>
        <v>0</v>
      </c>
      <c r="B267" t="str">
        <f t="shared" si="8"/>
        <v>0</v>
      </c>
      <c r="C267">
        <f>IF('[1]20221110_supplier_unique_data_t'!$D267="0_実験実施",1,0)</f>
        <v>0</v>
      </c>
      <c r="D267">
        <f t="shared" si="9"/>
        <v>0</v>
      </c>
      <c r="E267">
        <v>0</v>
      </c>
    </row>
    <row r="268" spans="1:5">
      <c r="A268">
        <f>'[1]20221110_supplier_unique_data_t'!$B268</f>
        <v>0</v>
      </c>
      <c r="B268" t="str">
        <f t="shared" si="8"/>
        <v>0</v>
      </c>
      <c r="C268">
        <f>IF('[1]20221110_supplier_unique_data_t'!$D268="0_実験実施",1,0)</f>
        <v>0</v>
      </c>
      <c r="D268">
        <f t="shared" si="9"/>
        <v>0</v>
      </c>
      <c r="E268">
        <v>0</v>
      </c>
    </row>
    <row r="269" spans="1:5">
      <c r="A269">
        <f>'[1]20221110_supplier_unique_data_t'!$B269</f>
        <v>0</v>
      </c>
      <c r="B269" t="str">
        <f t="shared" si="8"/>
        <v>0</v>
      </c>
      <c r="C269">
        <f>IF('[1]20221110_supplier_unique_data_t'!$D269="0_実験実施",1,0)</f>
        <v>0</v>
      </c>
      <c r="D269">
        <f t="shared" si="9"/>
        <v>0</v>
      </c>
      <c r="E269">
        <v>0</v>
      </c>
    </row>
    <row r="270" spans="1:5">
      <c r="A270">
        <f>'[1]20221110_supplier_unique_data_t'!$B270</f>
        <v>0</v>
      </c>
      <c r="B270" t="str">
        <f t="shared" si="8"/>
        <v>0</v>
      </c>
      <c r="C270">
        <f>IF('[1]20221110_supplier_unique_data_t'!$D270="0_実験実施",1,0)</f>
        <v>0</v>
      </c>
      <c r="D270">
        <f t="shared" si="9"/>
        <v>0</v>
      </c>
      <c r="E270">
        <v>0</v>
      </c>
    </row>
    <row r="271" spans="1:5">
      <c r="A271">
        <f>'[1]20221110_supplier_unique_data_t'!$B271</f>
        <v>0</v>
      </c>
      <c r="B271" t="str">
        <f t="shared" si="8"/>
        <v>0</v>
      </c>
      <c r="C271">
        <f>IF('[1]20221110_supplier_unique_data_t'!$D271="0_実験実施",1,0)</f>
        <v>0</v>
      </c>
      <c r="D271">
        <f t="shared" si="9"/>
        <v>0</v>
      </c>
      <c r="E271">
        <v>0</v>
      </c>
    </row>
    <row r="272" spans="1:5">
      <c r="A272">
        <f>'[1]20221110_supplier_unique_data_t'!$B272</f>
        <v>0</v>
      </c>
      <c r="B272" t="str">
        <f t="shared" si="8"/>
        <v>0</v>
      </c>
      <c r="C272">
        <f>IF('[1]20221110_supplier_unique_data_t'!$D272="0_実験実施",1,0)</f>
        <v>0</v>
      </c>
      <c r="D272">
        <f t="shared" si="9"/>
        <v>0</v>
      </c>
      <c r="E272">
        <v>0</v>
      </c>
    </row>
    <row r="273" spans="1:5">
      <c r="A273">
        <f>'[1]20221110_supplier_unique_data_t'!$B273</f>
        <v>0</v>
      </c>
      <c r="B273" t="str">
        <f t="shared" si="8"/>
        <v>0</v>
      </c>
      <c r="C273">
        <f>IF('[1]20221110_supplier_unique_data_t'!$D273="0_実験実施",1,0)</f>
        <v>0</v>
      </c>
      <c r="D273">
        <f t="shared" si="9"/>
        <v>0</v>
      </c>
      <c r="E273">
        <v>0</v>
      </c>
    </row>
    <row r="274" spans="1:5">
      <c r="A274">
        <f>'[1]20221110_supplier_unique_data_t'!$B274</f>
        <v>0</v>
      </c>
      <c r="B274" t="str">
        <f t="shared" si="8"/>
        <v>0</v>
      </c>
      <c r="C274">
        <f>IF('[1]20221110_supplier_unique_data_t'!$D274="0_実験実施",1,0)</f>
        <v>0</v>
      </c>
      <c r="D274">
        <f t="shared" si="9"/>
        <v>0</v>
      </c>
      <c r="E274">
        <v>0</v>
      </c>
    </row>
    <row r="275" spans="1:5">
      <c r="A275">
        <f>'[1]20221110_supplier_unique_data_t'!$B275</f>
        <v>0</v>
      </c>
      <c r="B275" t="str">
        <f t="shared" si="8"/>
        <v>0</v>
      </c>
      <c r="C275">
        <f>IF('[1]20221110_supplier_unique_data_t'!$D275="0_実験実施",1,0)</f>
        <v>0</v>
      </c>
      <c r="D275">
        <f t="shared" si="9"/>
        <v>0</v>
      </c>
      <c r="E275">
        <v>0</v>
      </c>
    </row>
    <row r="276" spans="1:5">
      <c r="A276">
        <f>'[1]20221110_supplier_unique_data_t'!$B276</f>
        <v>0</v>
      </c>
      <c r="B276" t="str">
        <f t="shared" si="8"/>
        <v>0</v>
      </c>
      <c r="C276">
        <f>IF('[1]20221110_supplier_unique_data_t'!$D276="0_実験実施",1,0)</f>
        <v>0</v>
      </c>
      <c r="D276">
        <f t="shared" si="9"/>
        <v>0</v>
      </c>
      <c r="E276">
        <v>0</v>
      </c>
    </row>
    <row r="277" spans="1:5">
      <c r="A277">
        <f>'[1]20221110_supplier_unique_data_t'!$B277</f>
        <v>0</v>
      </c>
      <c r="B277" t="str">
        <f t="shared" si="8"/>
        <v>0</v>
      </c>
      <c r="C277">
        <f>IF('[1]20221110_supplier_unique_data_t'!$D277="0_実験実施",1,0)</f>
        <v>0</v>
      </c>
      <c r="D277">
        <f t="shared" si="9"/>
        <v>0</v>
      </c>
      <c r="E277">
        <v>0</v>
      </c>
    </row>
    <row r="278" spans="1:5">
      <c r="A278">
        <f>'[1]20221110_supplier_unique_data_t'!$B278</f>
        <v>0</v>
      </c>
      <c r="B278" t="str">
        <f t="shared" si="8"/>
        <v>0</v>
      </c>
      <c r="C278">
        <f>IF('[1]20221110_supplier_unique_data_t'!$D278="0_実験実施",1,0)</f>
        <v>0</v>
      </c>
      <c r="D278">
        <f t="shared" si="9"/>
        <v>0</v>
      </c>
      <c r="E278">
        <v>0</v>
      </c>
    </row>
    <row r="279" spans="1:5">
      <c r="A279">
        <f>'[1]20221110_supplier_unique_data_t'!$B279</f>
        <v>0</v>
      </c>
      <c r="B279" t="str">
        <f t="shared" si="8"/>
        <v>0</v>
      </c>
      <c r="C279">
        <f>IF('[1]20221110_supplier_unique_data_t'!$D279="0_実験実施",1,0)</f>
        <v>0</v>
      </c>
      <c r="D279">
        <f t="shared" si="9"/>
        <v>0</v>
      </c>
      <c r="E279">
        <v>0</v>
      </c>
    </row>
    <row r="280" spans="1:5">
      <c r="A280">
        <f>'[1]20221110_supplier_unique_data_t'!$B280</f>
        <v>0</v>
      </c>
      <c r="B280" t="str">
        <f t="shared" si="8"/>
        <v>0</v>
      </c>
      <c r="C280">
        <f>IF('[1]20221110_supplier_unique_data_t'!$D280="0_実験実施",1,0)</f>
        <v>0</v>
      </c>
      <c r="D280">
        <f t="shared" si="9"/>
        <v>0</v>
      </c>
      <c r="E280">
        <v>0</v>
      </c>
    </row>
    <row r="281" spans="1:5">
      <c r="A281">
        <f>'[1]20221110_supplier_unique_data_t'!$B281</f>
        <v>0</v>
      </c>
      <c r="B281" t="str">
        <f t="shared" si="8"/>
        <v>0</v>
      </c>
      <c r="C281">
        <f>IF('[1]20221110_supplier_unique_data_t'!$D281="0_実験実施",1,0)</f>
        <v>0</v>
      </c>
      <c r="D281">
        <f t="shared" si="9"/>
        <v>0</v>
      </c>
      <c r="E281">
        <v>0</v>
      </c>
    </row>
    <row r="282" spans="1:5">
      <c r="A282">
        <f>'[1]20221110_supplier_unique_data_t'!$B282</f>
        <v>0</v>
      </c>
      <c r="B282" t="str">
        <f t="shared" si="8"/>
        <v>0</v>
      </c>
      <c r="C282">
        <f>IF('[1]20221110_supplier_unique_data_t'!$D282="0_実験実施",1,0)</f>
        <v>0</v>
      </c>
      <c r="D282">
        <f t="shared" si="9"/>
        <v>0</v>
      </c>
      <c r="E282">
        <v>0</v>
      </c>
    </row>
    <row r="283" spans="1:5">
      <c r="A283">
        <f>'[1]20221110_supplier_unique_data_t'!$B283</f>
        <v>0</v>
      </c>
      <c r="B283" t="str">
        <f t="shared" si="8"/>
        <v>0</v>
      </c>
      <c r="C283">
        <f>IF('[1]20221110_supplier_unique_data_t'!$D283="0_実験実施",1,0)</f>
        <v>0</v>
      </c>
      <c r="D283">
        <f t="shared" si="9"/>
        <v>0</v>
      </c>
      <c r="E283">
        <v>0</v>
      </c>
    </row>
    <row r="284" spans="1:5">
      <c r="A284">
        <f>'[1]20221110_supplier_unique_data_t'!$B284</f>
        <v>0</v>
      </c>
      <c r="B284" t="str">
        <f t="shared" si="8"/>
        <v>0</v>
      </c>
      <c r="C284">
        <f>IF('[1]20221110_supplier_unique_data_t'!$D284="0_実験実施",1,0)</f>
        <v>0</v>
      </c>
      <c r="D284">
        <f t="shared" si="9"/>
        <v>0</v>
      </c>
      <c r="E284">
        <v>0</v>
      </c>
    </row>
    <row r="285" spans="1:5">
      <c r="A285">
        <f>'[1]20221110_supplier_unique_data_t'!$B285</f>
        <v>0</v>
      </c>
      <c r="B285" t="str">
        <f t="shared" si="8"/>
        <v>0</v>
      </c>
      <c r="C285">
        <f>IF('[1]20221110_supplier_unique_data_t'!$D285="0_実験実施",1,0)</f>
        <v>0</v>
      </c>
      <c r="D285">
        <f t="shared" si="9"/>
        <v>0</v>
      </c>
      <c r="E285">
        <v>0</v>
      </c>
    </row>
    <row r="286" spans="1:5">
      <c r="A286">
        <f>'[1]20221110_supplier_unique_data_t'!$B286</f>
        <v>0</v>
      </c>
      <c r="B286" t="str">
        <f t="shared" si="8"/>
        <v>0</v>
      </c>
      <c r="C286">
        <f>IF('[1]20221110_supplier_unique_data_t'!$D286="0_実験実施",1,0)</f>
        <v>0</v>
      </c>
      <c r="D286">
        <f t="shared" si="9"/>
        <v>0</v>
      </c>
      <c r="E286">
        <v>0</v>
      </c>
    </row>
    <row r="287" spans="1:5">
      <c r="A287">
        <f>'[1]20221110_supplier_unique_data_t'!$B287</f>
        <v>0</v>
      </c>
      <c r="B287" t="str">
        <f t="shared" si="8"/>
        <v>0</v>
      </c>
      <c r="C287">
        <f>IF('[1]20221110_supplier_unique_data_t'!$D287="0_実験実施",1,0)</f>
        <v>0</v>
      </c>
      <c r="D287">
        <f t="shared" si="9"/>
        <v>0</v>
      </c>
      <c r="E287">
        <v>0</v>
      </c>
    </row>
    <row r="288" spans="1:5">
      <c r="A288">
        <f>'[1]20221110_supplier_unique_data_t'!$B288</f>
        <v>0</v>
      </c>
      <c r="B288" t="str">
        <f t="shared" si="8"/>
        <v>0</v>
      </c>
      <c r="C288">
        <f>IF('[1]20221110_supplier_unique_data_t'!$D288="0_実験実施",1,0)</f>
        <v>0</v>
      </c>
      <c r="D288">
        <f t="shared" si="9"/>
        <v>0</v>
      </c>
      <c r="E288">
        <v>0</v>
      </c>
    </row>
    <row r="289" spans="1:5">
      <c r="A289">
        <f>'[1]20221110_supplier_unique_data_t'!$B289</f>
        <v>0</v>
      </c>
      <c r="B289" t="str">
        <f t="shared" si="8"/>
        <v>0</v>
      </c>
      <c r="C289">
        <f>IF('[1]20221110_supplier_unique_data_t'!$D289="0_実験実施",1,0)</f>
        <v>0</v>
      </c>
      <c r="D289">
        <f t="shared" si="9"/>
        <v>0</v>
      </c>
      <c r="E289">
        <v>0</v>
      </c>
    </row>
    <row r="290" spans="1:5">
      <c r="A290">
        <f>'[1]20221110_supplier_unique_data_t'!$B290</f>
        <v>0</v>
      </c>
      <c r="B290" t="str">
        <f t="shared" si="8"/>
        <v>0</v>
      </c>
      <c r="C290">
        <f>IF('[1]20221110_supplier_unique_data_t'!$D290="0_実験実施",1,0)</f>
        <v>0</v>
      </c>
      <c r="D290">
        <f t="shared" si="9"/>
        <v>0</v>
      </c>
      <c r="E290">
        <v>0</v>
      </c>
    </row>
    <row r="291" spans="1:5">
      <c r="A291">
        <f>'[1]20221110_supplier_unique_data_t'!$B291</f>
        <v>0</v>
      </c>
      <c r="B291" t="str">
        <f t="shared" si="8"/>
        <v>0</v>
      </c>
      <c r="C291">
        <f>IF('[1]20221110_supplier_unique_data_t'!$D291="0_実験実施",1,0)</f>
        <v>0</v>
      </c>
      <c r="D291">
        <f t="shared" si="9"/>
        <v>0</v>
      </c>
      <c r="E291">
        <v>0</v>
      </c>
    </row>
    <row r="292" spans="1:5">
      <c r="A292">
        <f>'[1]20221110_supplier_unique_data_t'!$B292</f>
        <v>0</v>
      </c>
      <c r="B292" t="str">
        <f t="shared" si="8"/>
        <v>0</v>
      </c>
      <c r="C292">
        <f>IF('[1]20221110_supplier_unique_data_t'!$D292="0_実験実施",1,0)</f>
        <v>0</v>
      </c>
      <c r="D292">
        <f t="shared" si="9"/>
        <v>0</v>
      </c>
      <c r="E292">
        <v>0</v>
      </c>
    </row>
    <row r="293" spans="1:5">
      <c r="A293">
        <f>'[1]20221110_supplier_unique_data_t'!$B293</f>
        <v>0</v>
      </c>
      <c r="B293" t="str">
        <f t="shared" si="8"/>
        <v>0</v>
      </c>
      <c r="C293">
        <f>IF('[1]20221110_supplier_unique_data_t'!$D293="0_実験実施",1,0)</f>
        <v>0</v>
      </c>
      <c r="D293">
        <f t="shared" si="9"/>
        <v>0</v>
      </c>
      <c r="E293">
        <v>0</v>
      </c>
    </row>
    <row r="294" spans="1:5">
      <c r="A294">
        <f>'[1]20221110_supplier_unique_data_t'!$B294</f>
        <v>0</v>
      </c>
      <c r="B294" t="str">
        <f t="shared" si="8"/>
        <v>0</v>
      </c>
      <c r="C294">
        <f>IF('[1]20221110_supplier_unique_data_t'!$D294="0_実験実施",1,0)</f>
        <v>0</v>
      </c>
      <c r="D294">
        <f t="shared" si="9"/>
        <v>0</v>
      </c>
      <c r="E294">
        <v>0</v>
      </c>
    </row>
    <row r="295" spans="1:5">
      <c r="A295">
        <f>'[1]20221110_supplier_unique_data_t'!$B295</f>
        <v>0</v>
      </c>
      <c r="B295" t="str">
        <f t="shared" si="8"/>
        <v>0</v>
      </c>
      <c r="C295">
        <f>IF('[1]20221110_supplier_unique_data_t'!$D295="0_実験実施",1,0)</f>
        <v>0</v>
      </c>
      <c r="D295">
        <f t="shared" si="9"/>
        <v>0</v>
      </c>
      <c r="E295">
        <v>0</v>
      </c>
    </row>
    <row r="296" spans="1:5">
      <c r="A296">
        <f>'[1]20221110_supplier_unique_data_t'!$B296</f>
        <v>0</v>
      </c>
      <c r="B296" t="str">
        <f t="shared" si="8"/>
        <v>0</v>
      </c>
      <c r="C296">
        <f>IF('[1]20221110_supplier_unique_data_t'!$D296="0_実験実施",1,0)</f>
        <v>0</v>
      </c>
      <c r="D296">
        <f t="shared" si="9"/>
        <v>0</v>
      </c>
      <c r="E296">
        <v>0</v>
      </c>
    </row>
    <row r="297" spans="1:5">
      <c r="A297">
        <f>'[1]20221110_supplier_unique_data_t'!$B297</f>
        <v>0</v>
      </c>
      <c r="B297" t="str">
        <f t="shared" si="8"/>
        <v>0</v>
      </c>
      <c r="C297">
        <f>IF('[1]20221110_supplier_unique_data_t'!$D297="0_実験実施",1,0)</f>
        <v>0</v>
      </c>
      <c r="D297">
        <f t="shared" si="9"/>
        <v>0</v>
      </c>
      <c r="E297">
        <v>0</v>
      </c>
    </row>
    <row r="298" spans="1:5">
      <c r="A298">
        <f>'[1]20221110_supplier_unique_data_t'!$B298</f>
        <v>0</v>
      </c>
      <c r="B298" t="str">
        <f t="shared" si="8"/>
        <v>0</v>
      </c>
      <c r="C298">
        <f>IF('[1]20221110_supplier_unique_data_t'!$D298="0_実験実施",1,0)</f>
        <v>0</v>
      </c>
      <c r="D298">
        <f t="shared" si="9"/>
        <v>0</v>
      </c>
      <c r="E298">
        <v>0</v>
      </c>
    </row>
    <row r="299" spans="1:5">
      <c r="A299">
        <f>'[1]20221110_supplier_unique_data_t'!$B299</f>
        <v>0</v>
      </c>
      <c r="B299" t="str">
        <f t="shared" si="8"/>
        <v>0</v>
      </c>
      <c r="C299">
        <f>IF('[1]20221110_supplier_unique_data_t'!$D299="0_実験実施",1,0)</f>
        <v>0</v>
      </c>
      <c r="D299">
        <f t="shared" si="9"/>
        <v>0</v>
      </c>
      <c r="E299">
        <v>0</v>
      </c>
    </row>
    <row r="300" spans="1:5">
      <c r="A300">
        <f>'[1]20221110_supplier_unique_data_t'!$B300</f>
        <v>0</v>
      </c>
      <c r="B300" t="str">
        <f t="shared" si="8"/>
        <v>0</v>
      </c>
      <c r="C300">
        <f>IF('[1]20221110_supplier_unique_data_t'!$D300="0_実験実施",1,0)</f>
        <v>0</v>
      </c>
      <c r="D300">
        <f t="shared" si="9"/>
        <v>0</v>
      </c>
      <c r="E300">
        <v>0</v>
      </c>
    </row>
    <row r="301" spans="1:5">
      <c r="A301">
        <f>'[1]20221110_supplier_unique_data_t'!$B301</f>
        <v>0</v>
      </c>
      <c r="B301" t="str">
        <f t="shared" si="8"/>
        <v>0</v>
      </c>
      <c r="C301">
        <f>IF('[1]20221110_supplier_unique_data_t'!$D301="0_実験実施",1,0)</f>
        <v>0</v>
      </c>
      <c r="D301">
        <f t="shared" si="9"/>
        <v>0</v>
      </c>
      <c r="E301">
        <v>0</v>
      </c>
    </row>
    <row r="302" spans="1:5">
      <c r="A302">
        <f>'[1]20221110_supplier_unique_data_t'!$B302</f>
        <v>0</v>
      </c>
      <c r="B302" t="str">
        <f t="shared" si="8"/>
        <v>0</v>
      </c>
      <c r="C302">
        <f>IF('[1]20221110_supplier_unique_data_t'!$D302="0_実験実施",1,0)</f>
        <v>0</v>
      </c>
      <c r="D302">
        <f t="shared" si="9"/>
        <v>0</v>
      </c>
      <c r="E302">
        <v>0</v>
      </c>
    </row>
    <row r="303" spans="1:5">
      <c r="A303">
        <f>'[1]20221110_supplier_unique_data_t'!$B303</f>
        <v>0</v>
      </c>
      <c r="B303" t="str">
        <f t="shared" si="8"/>
        <v>0</v>
      </c>
      <c r="C303">
        <f>IF('[1]20221110_supplier_unique_data_t'!$D303="0_実験実施",1,0)</f>
        <v>0</v>
      </c>
      <c r="D303">
        <f t="shared" si="9"/>
        <v>0</v>
      </c>
      <c r="E303">
        <v>0</v>
      </c>
    </row>
    <row r="304" spans="1:5">
      <c r="A304">
        <f>'[1]20221110_supplier_unique_data_t'!$B304</f>
        <v>0</v>
      </c>
      <c r="B304" t="str">
        <f t="shared" si="8"/>
        <v>0</v>
      </c>
      <c r="C304">
        <f>IF('[1]20221110_supplier_unique_data_t'!$D304="0_実験実施",1,0)</f>
        <v>0</v>
      </c>
      <c r="D304">
        <f t="shared" si="9"/>
        <v>0</v>
      </c>
      <c r="E304">
        <v>0</v>
      </c>
    </row>
    <row r="305" spans="1:5">
      <c r="A305">
        <f>'[1]20221110_supplier_unique_data_t'!$B305</f>
        <v>0</v>
      </c>
      <c r="B305" t="str">
        <f t="shared" si="8"/>
        <v>0</v>
      </c>
      <c r="C305">
        <f>IF('[1]20221110_supplier_unique_data_t'!$D305="0_実験実施",1,0)</f>
        <v>0</v>
      </c>
      <c r="D305">
        <f t="shared" si="9"/>
        <v>0</v>
      </c>
      <c r="E305">
        <v>0</v>
      </c>
    </row>
    <row r="306" spans="1:5">
      <c r="A306">
        <f>'[1]20221110_supplier_unique_data_t'!$B306</f>
        <v>0</v>
      </c>
      <c r="B306" t="str">
        <f t="shared" si="8"/>
        <v>0</v>
      </c>
      <c r="C306">
        <f>IF('[1]20221110_supplier_unique_data_t'!$D306="0_実験実施",1,0)</f>
        <v>0</v>
      </c>
      <c r="D306">
        <f t="shared" si="9"/>
        <v>0</v>
      </c>
      <c r="E306">
        <v>0</v>
      </c>
    </row>
    <row r="307" spans="1:5">
      <c r="A307">
        <f>'[1]20221110_supplier_unique_data_t'!$B307</f>
        <v>0</v>
      </c>
      <c r="B307" t="str">
        <f t="shared" si="8"/>
        <v>0</v>
      </c>
      <c r="C307">
        <f>IF('[1]20221110_supplier_unique_data_t'!$D307="0_実験実施",1,0)</f>
        <v>0</v>
      </c>
      <c r="D307">
        <f t="shared" si="9"/>
        <v>0</v>
      </c>
      <c r="E307">
        <v>0</v>
      </c>
    </row>
    <row r="308" spans="1:5">
      <c r="A308">
        <f>'[1]20221110_supplier_unique_data_t'!$B308</f>
        <v>0</v>
      </c>
      <c r="B308" t="str">
        <f t="shared" si="8"/>
        <v>0</v>
      </c>
      <c r="C308">
        <f>IF('[1]20221110_supplier_unique_data_t'!$D308="0_実験実施",1,0)</f>
        <v>0</v>
      </c>
      <c r="D308">
        <f t="shared" si="9"/>
        <v>0</v>
      </c>
      <c r="E308">
        <v>0</v>
      </c>
    </row>
    <row r="309" spans="1:5">
      <c r="A309">
        <f>'[1]20221110_supplier_unique_data_t'!$B309</f>
        <v>0</v>
      </c>
      <c r="B309" t="str">
        <f t="shared" si="8"/>
        <v>0</v>
      </c>
      <c r="C309">
        <f>IF('[1]20221110_supplier_unique_data_t'!$D309="0_実験実施",1,0)</f>
        <v>0</v>
      </c>
      <c r="D309">
        <f t="shared" si="9"/>
        <v>0</v>
      </c>
      <c r="E309">
        <v>0</v>
      </c>
    </row>
    <row r="310" spans="1:5">
      <c r="A310">
        <f>'[1]20221110_supplier_unique_data_t'!$B310</f>
        <v>0</v>
      </c>
      <c r="B310" t="str">
        <f t="shared" si="8"/>
        <v>0</v>
      </c>
      <c r="C310">
        <f>IF('[1]20221110_supplier_unique_data_t'!$D310="0_実験実施",1,0)</f>
        <v>0</v>
      </c>
      <c r="D310">
        <f t="shared" si="9"/>
        <v>0</v>
      </c>
      <c r="E310">
        <v>0</v>
      </c>
    </row>
    <row r="311" spans="1:5">
      <c r="A311">
        <f>'[1]20221110_supplier_unique_data_t'!$B311</f>
        <v>0</v>
      </c>
      <c r="B311" t="str">
        <f t="shared" si="8"/>
        <v>0</v>
      </c>
      <c r="C311">
        <f>IF('[1]20221110_supplier_unique_data_t'!$D311="0_実験実施",1,0)</f>
        <v>0</v>
      </c>
      <c r="D311">
        <f t="shared" si="9"/>
        <v>0</v>
      </c>
      <c r="E311">
        <v>0</v>
      </c>
    </row>
    <row r="312" spans="1:5">
      <c r="A312">
        <f>'[1]20221110_supplier_unique_data_t'!$B312</f>
        <v>0</v>
      </c>
      <c r="B312" t="str">
        <f t="shared" si="8"/>
        <v>0</v>
      </c>
      <c r="C312">
        <f>IF('[1]20221110_supplier_unique_data_t'!$D312="0_実験実施",1,0)</f>
        <v>0</v>
      </c>
      <c r="D312">
        <f t="shared" si="9"/>
        <v>0</v>
      </c>
      <c r="E312">
        <v>0</v>
      </c>
    </row>
    <row r="313" spans="1:5">
      <c r="A313">
        <f>'[1]20221110_supplier_unique_data_t'!$B313</f>
        <v>0</v>
      </c>
      <c r="B313" t="str">
        <f t="shared" si="8"/>
        <v>0</v>
      </c>
      <c r="C313">
        <f>IF('[1]20221110_supplier_unique_data_t'!$D313="0_実験実施",1,0)</f>
        <v>0</v>
      </c>
      <c r="D313">
        <f t="shared" si="9"/>
        <v>0</v>
      </c>
      <c r="E313">
        <v>0</v>
      </c>
    </row>
    <row r="314" spans="1:5">
      <c r="A314">
        <f>'[1]20221110_supplier_unique_data_t'!$B314</f>
        <v>0</v>
      </c>
      <c r="B314" t="str">
        <f t="shared" si="8"/>
        <v>0</v>
      </c>
      <c r="C314">
        <f>IF('[1]20221110_supplier_unique_data_t'!$D314="0_実験実施",1,0)</f>
        <v>0</v>
      </c>
      <c r="D314">
        <f t="shared" si="9"/>
        <v>0</v>
      </c>
      <c r="E314">
        <v>0</v>
      </c>
    </row>
    <row r="315" spans="1:5">
      <c r="A315">
        <f>'[1]20221110_supplier_unique_data_t'!$B315</f>
        <v>0</v>
      </c>
      <c r="B315" t="str">
        <f t="shared" si="8"/>
        <v>0</v>
      </c>
      <c r="C315">
        <f>IF('[1]20221110_supplier_unique_data_t'!$D315="0_実験実施",1,0)</f>
        <v>0</v>
      </c>
      <c r="D315">
        <f t="shared" si="9"/>
        <v>0</v>
      </c>
      <c r="E315">
        <v>0</v>
      </c>
    </row>
    <row r="316" spans="1:5">
      <c r="A316">
        <f>'[1]20221110_supplier_unique_data_t'!$B316</f>
        <v>0</v>
      </c>
      <c r="B316" t="str">
        <f t="shared" si="8"/>
        <v>0</v>
      </c>
      <c r="C316">
        <f>IF('[1]20221110_supplier_unique_data_t'!$D316="0_実験実施",1,0)</f>
        <v>0</v>
      </c>
      <c r="D316">
        <f t="shared" si="9"/>
        <v>0</v>
      </c>
      <c r="E316">
        <v>0</v>
      </c>
    </row>
    <row r="317" spans="1:5">
      <c r="A317">
        <f>'[1]20221110_supplier_unique_data_t'!$B317</f>
        <v>0</v>
      </c>
      <c r="B317" t="str">
        <f t="shared" si="8"/>
        <v>0</v>
      </c>
      <c r="C317">
        <f>IF('[1]20221110_supplier_unique_data_t'!$D317="0_実験実施",1,0)</f>
        <v>0</v>
      </c>
      <c r="D317">
        <f t="shared" si="9"/>
        <v>0</v>
      </c>
      <c r="E317">
        <v>0</v>
      </c>
    </row>
    <row r="318" spans="1:5">
      <c r="A318">
        <f>'[1]20221110_supplier_unique_data_t'!$B318</f>
        <v>0</v>
      </c>
      <c r="B318" t="str">
        <f t="shared" si="8"/>
        <v>0</v>
      </c>
      <c r="C318">
        <f>IF('[1]20221110_supplier_unique_data_t'!$D318="0_実験実施",1,0)</f>
        <v>0</v>
      </c>
      <c r="D318">
        <f t="shared" si="9"/>
        <v>0</v>
      </c>
      <c r="E318">
        <v>0</v>
      </c>
    </row>
    <row r="319" spans="1:5">
      <c r="A319">
        <f>'[1]20221110_supplier_unique_data_t'!$B319</f>
        <v>0</v>
      </c>
      <c r="B319" t="str">
        <f t="shared" si="8"/>
        <v>0</v>
      </c>
      <c r="C319">
        <f>IF('[1]20221110_supplier_unique_data_t'!$D319="0_実験実施",1,0)</f>
        <v>0</v>
      </c>
      <c r="D319">
        <f t="shared" si="9"/>
        <v>0</v>
      </c>
      <c r="E319">
        <v>0</v>
      </c>
    </row>
    <row r="320" spans="1:5">
      <c r="A320">
        <f>'[1]20221110_supplier_unique_data_t'!$B320</f>
        <v>0</v>
      </c>
      <c r="B320" t="str">
        <f t="shared" si="8"/>
        <v>0</v>
      </c>
      <c r="C320">
        <f>IF('[1]20221110_supplier_unique_data_t'!$D320="0_実験実施",1,0)</f>
        <v>0</v>
      </c>
      <c r="D320">
        <f t="shared" si="9"/>
        <v>0</v>
      </c>
      <c r="E320">
        <v>0</v>
      </c>
    </row>
    <row r="321" spans="1:5">
      <c r="A321">
        <f>'[1]20221110_supplier_unique_data_t'!$B321</f>
        <v>0</v>
      </c>
      <c r="B321" t="str">
        <f t="shared" si="8"/>
        <v>0</v>
      </c>
      <c r="C321">
        <f>IF('[1]20221110_supplier_unique_data_t'!$D321="0_実験実施",1,0)</f>
        <v>0</v>
      </c>
      <c r="D321">
        <f t="shared" si="9"/>
        <v>0</v>
      </c>
      <c r="E321">
        <v>0</v>
      </c>
    </row>
    <row r="322" spans="1:5">
      <c r="A322">
        <f>'[1]20221110_supplier_unique_data_t'!$B322</f>
        <v>0</v>
      </c>
      <c r="B322" t="str">
        <f t="shared" ref="B322:B385" si="10">MID(A322,1,10)</f>
        <v>0</v>
      </c>
      <c r="C322">
        <f>IF('[1]20221110_supplier_unique_data_t'!$D322="0_実験実施",1,0)</f>
        <v>0</v>
      </c>
      <c r="D322">
        <f t="shared" si="9"/>
        <v>0</v>
      </c>
      <c r="E322">
        <v>0</v>
      </c>
    </row>
    <row r="323" spans="1:5">
      <c r="A323">
        <f>'[1]20221110_supplier_unique_data_t'!$B323</f>
        <v>0</v>
      </c>
      <c r="B323" t="str">
        <f t="shared" si="10"/>
        <v>0</v>
      </c>
      <c r="C323">
        <f>IF('[1]20221110_supplier_unique_data_t'!$D323="0_実験実施",1,0)</f>
        <v>0</v>
      </c>
      <c r="D323">
        <f t="shared" ref="D323:D386" si="11">IF(C323=0,0,B323)</f>
        <v>0</v>
      </c>
      <c r="E323">
        <v>0</v>
      </c>
    </row>
    <row r="324" spans="1:5">
      <c r="A324">
        <f>'[1]20221110_supplier_unique_data_t'!$B324</f>
        <v>0</v>
      </c>
      <c r="B324" t="str">
        <f t="shared" si="10"/>
        <v>0</v>
      </c>
      <c r="C324">
        <f>IF('[1]20221110_supplier_unique_data_t'!$D324="0_実験実施",1,0)</f>
        <v>0</v>
      </c>
      <c r="D324">
        <f t="shared" si="11"/>
        <v>0</v>
      </c>
      <c r="E324">
        <v>0</v>
      </c>
    </row>
    <row r="325" spans="1:5">
      <c r="A325">
        <f>'[1]20221110_supplier_unique_data_t'!$B325</f>
        <v>0</v>
      </c>
      <c r="B325" t="str">
        <f t="shared" si="10"/>
        <v>0</v>
      </c>
      <c r="C325">
        <f>IF('[1]20221110_supplier_unique_data_t'!$D325="0_実験実施",1,0)</f>
        <v>0</v>
      </c>
      <c r="D325">
        <f t="shared" si="11"/>
        <v>0</v>
      </c>
      <c r="E325">
        <v>0</v>
      </c>
    </row>
    <row r="326" spans="1:5">
      <c r="A326">
        <f>'[1]20221110_supplier_unique_data_t'!$B326</f>
        <v>0</v>
      </c>
      <c r="B326" t="str">
        <f t="shared" si="10"/>
        <v>0</v>
      </c>
      <c r="C326">
        <f>IF('[1]20221110_supplier_unique_data_t'!$D326="0_実験実施",1,0)</f>
        <v>0</v>
      </c>
      <c r="D326">
        <f t="shared" si="11"/>
        <v>0</v>
      </c>
      <c r="E326">
        <v>0</v>
      </c>
    </row>
    <row r="327" spans="1:5">
      <c r="A327">
        <f>'[1]20221110_supplier_unique_data_t'!$B327</f>
        <v>0</v>
      </c>
      <c r="B327" t="str">
        <f t="shared" si="10"/>
        <v>0</v>
      </c>
      <c r="C327">
        <f>IF('[1]20221110_supplier_unique_data_t'!$D327="0_実験実施",1,0)</f>
        <v>0</v>
      </c>
      <c r="D327">
        <f t="shared" si="11"/>
        <v>0</v>
      </c>
      <c r="E327">
        <v>0</v>
      </c>
    </row>
    <row r="328" spans="1:5">
      <c r="A328">
        <f>'[1]20221110_supplier_unique_data_t'!$B328</f>
        <v>0</v>
      </c>
      <c r="B328" t="str">
        <f t="shared" si="10"/>
        <v>0</v>
      </c>
      <c r="C328">
        <f>IF('[1]20221110_supplier_unique_data_t'!$D328="0_実験実施",1,0)</f>
        <v>0</v>
      </c>
      <c r="D328">
        <f t="shared" si="11"/>
        <v>0</v>
      </c>
      <c r="E328">
        <v>0</v>
      </c>
    </row>
    <row r="329" spans="1:5">
      <c r="A329">
        <f>'[1]20221110_supplier_unique_data_t'!$B329</f>
        <v>0</v>
      </c>
      <c r="B329" t="str">
        <f t="shared" si="10"/>
        <v>0</v>
      </c>
      <c r="C329">
        <f>IF('[1]20221110_supplier_unique_data_t'!$D329="0_実験実施",1,0)</f>
        <v>0</v>
      </c>
      <c r="D329">
        <f t="shared" si="11"/>
        <v>0</v>
      </c>
      <c r="E329">
        <v>0</v>
      </c>
    </row>
    <row r="330" spans="1:5">
      <c r="A330">
        <f>'[1]20221110_supplier_unique_data_t'!$B330</f>
        <v>0</v>
      </c>
      <c r="B330" t="str">
        <f t="shared" si="10"/>
        <v>0</v>
      </c>
      <c r="C330">
        <f>IF('[1]20221110_supplier_unique_data_t'!$D330="0_実験実施",1,0)</f>
        <v>0</v>
      </c>
      <c r="D330">
        <f t="shared" si="11"/>
        <v>0</v>
      </c>
      <c r="E330">
        <v>0</v>
      </c>
    </row>
    <row r="331" spans="1:5">
      <c r="A331">
        <f>'[1]20221110_supplier_unique_data_t'!$B331</f>
        <v>0</v>
      </c>
      <c r="B331" t="str">
        <f t="shared" si="10"/>
        <v>0</v>
      </c>
      <c r="C331">
        <f>IF('[1]20221110_supplier_unique_data_t'!$D331="0_実験実施",1,0)</f>
        <v>0</v>
      </c>
      <c r="D331">
        <f t="shared" si="11"/>
        <v>0</v>
      </c>
      <c r="E331">
        <v>0</v>
      </c>
    </row>
    <row r="332" spans="1:5">
      <c r="A332">
        <f>'[1]20221110_supplier_unique_data_t'!$B332</f>
        <v>0</v>
      </c>
      <c r="B332" t="str">
        <f t="shared" si="10"/>
        <v>0</v>
      </c>
      <c r="C332">
        <f>IF('[1]20221110_supplier_unique_data_t'!$D332="0_実験実施",1,0)</f>
        <v>0</v>
      </c>
      <c r="D332">
        <f t="shared" si="11"/>
        <v>0</v>
      </c>
      <c r="E332">
        <v>0</v>
      </c>
    </row>
    <row r="333" spans="1:5">
      <c r="A333">
        <f>'[1]20221110_supplier_unique_data_t'!$B333</f>
        <v>0</v>
      </c>
      <c r="B333" t="str">
        <f t="shared" si="10"/>
        <v>0</v>
      </c>
      <c r="C333">
        <f>IF('[1]20221110_supplier_unique_data_t'!$D333="0_実験実施",1,0)</f>
        <v>0</v>
      </c>
      <c r="D333">
        <f t="shared" si="11"/>
        <v>0</v>
      </c>
      <c r="E333">
        <v>0</v>
      </c>
    </row>
    <row r="334" spans="1:5">
      <c r="A334">
        <f>'[1]20221110_supplier_unique_data_t'!$B334</f>
        <v>0</v>
      </c>
      <c r="B334" t="str">
        <f t="shared" si="10"/>
        <v>0</v>
      </c>
      <c r="C334">
        <f>IF('[1]20221110_supplier_unique_data_t'!$D334="0_実験実施",1,0)</f>
        <v>0</v>
      </c>
      <c r="D334">
        <f t="shared" si="11"/>
        <v>0</v>
      </c>
      <c r="E334">
        <v>0</v>
      </c>
    </row>
    <row r="335" spans="1:5">
      <c r="A335">
        <f>'[1]20221110_supplier_unique_data_t'!$B335</f>
        <v>0</v>
      </c>
      <c r="B335" t="str">
        <f t="shared" si="10"/>
        <v>0</v>
      </c>
      <c r="C335">
        <f>IF('[1]20221110_supplier_unique_data_t'!$D335="0_実験実施",1,0)</f>
        <v>0</v>
      </c>
      <c r="D335">
        <f t="shared" si="11"/>
        <v>0</v>
      </c>
      <c r="E335">
        <v>0</v>
      </c>
    </row>
    <row r="336" spans="1:5">
      <c r="A336">
        <f>'[1]20221110_supplier_unique_data_t'!$B336</f>
        <v>0</v>
      </c>
      <c r="B336" t="str">
        <f t="shared" si="10"/>
        <v>0</v>
      </c>
      <c r="C336">
        <f>IF('[1]20221110_supplier_unique_data_t'!$D336="0_実験実施",1,0)</f>
        <v>0</v>
      </c>
      <c r="D336">
        <f t="shared" si="11"/>
        <v>0</v>
      </c>
      <c r="E336">
        <v>0</v>
      </c>
    </row>
    <row r="337" spans="1:5">
      <c r="A337">
        <f>'[1]20221110_supplier_unique_data_t'!$B337</f>
        <v>0</v>
      </c>
      <c r="B337" t="str">
        <f t="shared" si="10"/>
        <v>0</v>
      </c>
      <c r="C337">
        <f>IF('[1]20221110_supplier_unique_data_t'!$D337="0_実験実施",1,0)</f>
        <v>0</v>
      </c>
      <c r="D337">
        <f t="shared" si="11"/>
        <v>0</v>
      </c>
      <c r="E337">
        <v>0</v>
      </c>
    </row>
    <row r="338" spans="1:5">
      <c r="A338">
        <f>'[1]20221110_supplier_unique_data_t'!$B338</f>
        <v>0</v>
      </c>
      <c r="B338" t="str">
        <f t="shared" si="10"/>
        <v>0</v>
      </c>
      <c r="C338">
        <f>IF('[1]20221110_supplier_unique_data_t'!$D338="0_実験実施",1,0)</f>
        <v>0</v>
      </c>
      <c r="D338">
        <f t="shared" si="11"/>
        <v>0</v>
      </c>
      <c r="E338">
        <v>0</v>
      </c>
    </row>
    <row r="339" spans="1:5">
      <c r="A339">
        <f>'[1]20221110_supplier_unique_data_t'!$B339</f>
        <v>0</v>
      </c>
      <c r="B339" t="str">
        <f t="shared" si="10"/>
        <v>0</v>
      </c>
      <c r="C339">
        <f>IF('[1]20221110_supplier_unique_data_t'!$D339="0_実験実施",1,0)</f>
        <v>0</v>
      </c>
      <c r="D339">
        <f t="shared" si="11"/>
        <v>0</v>
      </c>
      <c r="E339">
        <v>0</v>
      </c>
    </row>
    <row r="340" spans="1:5">
      <c r="A340">
        <f>'[1]20221110_supplier_unique_data_t'!$B340</f>
        <v>0</v>
      </c>
      <c r="B340" t="str">
        <f t="shared" si="10"/>
        <v>0</v>
      </c>
      <c r="C340">
        <f>IF('[1]20221110_supplier_unique_data_t'!$D340="0_実験実施",1,0)</f>
        <v>0</v>
      </c>
      <c r="D340">
        <f t="shared" si="11"/>
        <v>0</v>
      </c>
      <c r="E340">
        <v>0</v>
      </c>
    </row>
    <row r="341" spans="1:5">
      <c r="A341">
        <f>'[1]20221110_supplier_unique_data_t'!$B341</f>
        <v>0</v>
      </c>
      <c r="B341" t="str">
        <f t="shared" si="10"/>
        <v>0</v>
      </c>
      <c r="C341">
        <f>IF('[1]20221110_supplier_unique_data_t'!$D341="0_実験実施",1,0)</f>
        <v>0</v>
      </c>
      <c r="D341">
        <f t="shared" si="11"/>
        <v>0</v>
      </c>
      <c r="E341">
        <v>0</v>
      </c>
    </row>
    <row r="342" spans="1:5">
      <c r="A342">
        <f>'[1]20221110_supplier_unique_data_t'!$B342</f>
        <v>0</v>
      </c>
      <c r="B342" t="str">
        <f t="shared" si="10"/>
        <v>0</v>
      </c>
      <c r="C342">
        <f>IF('[1]20221110_supplier_unique_data_t'!$D342="0_実験実施",1,0)</f>
        <v>0</v>
      </c>
      <c r="D342">
        <f t="shared" si="11"/>
        <v>0</v>
      </c>
      <c r="E342">
        <v>0</v>
      </c>
    </row>
    <row r="343" spans="1:5">
      <c r="A343">
        <f>'[1]20221110_supplier_unique_data_t'!$B343</f>
        <v>0</v>
      </c>
      <c r="B343" t="str">
        <f t="shared" si="10"/>
        <v>0</v>
      </c>
      <c r="C343">
        <f>IF('[1]20221110_supplier_unique_data_t'!$D343="0_実験実施",1,0)</f>
        <v>0</v>
      </c>
      <c r="D343">
        <f t="shared" si="11"/>
        <v>0</v>
      </c>
      <c r="E343">
        <v>0</v>
      </c>
    </row>
    <row r="344" spans="1:5">
      <c r="A344">
        <f>'[1]20221110_supplier_unique_data_t'!$B344</f>
        <v>0</v>
      </c>
      <c r="B344" t="str">
        <f t="shared" si="10"/>
        <v>0</v>
      </c>
      <c r="C344">
        <f>IF('[1]20221110_supplier_unique_data_t'!$D344="0_実験実施",1,0)</f>
        <v>0</v>
      </c>
      <c r="D344">
        <f t="shared" si="11"/>
        <v>0</v>
      </c>
      <c r="E344">
        <v>0</v>
      </c>
    </row>
    <row r="345" spans="1:5">
      <c r="A345">
        <f>'[1]20221110_supplier_unique_data_t'!$B345</f>
        <v>0</v>
      </c>
      <c r="B345" t="str">
        <f t="shared" si="10"/>
        <v>0</v>
      </c>
      <c r="C345">
        <f>IF('[1]20221110_supplier_unique_data_t'!$D345="0_実験実施",1,0)</f>
        <v>0</v>
      </c>
      <c r="D345">
        <f t="shared" si="11"/>
        <v>0</v>
      </c>
      <c r="E345">
        <v>0</v>
      </c>
    </row>
    <row r="346" spans="1:5">
      <c r="A346">
        <f>'[1]20221110_supplier_unique_data_t'!$B346</f>
        <v>0</v>
      </c>
      <c r="B346" t="str">
        <f t="shared" si="10"/>
        <v>0</v>
      </c>
      <c r="C346">
        <f>IF('[1]20221110_supplier_unique_data_t'!$D346="0_実験実施",1,0)</f>
        <v>0</v>
      </c>
      <c r="D346">
        <f t="shared" si="11"/>
        <v>0</v>
      </c>
      <c r="E346">
        <v>0</v>
      </c>
    </row>
    <row r="347" spans="1:5">
      <c r="A347">
        <f>'[1]20221110_supplier_unique_data_t'!$B347</f>
        <v>0</v>
      </c>
      <c r="B347" t="str">
        <f t="shared" si="10"/>
        <v>0</v>
      </c>
      <c r="C347">
        <f>IF('[1]20221110_supplier_unique_data_t'!$D347="0_実験実施",1,0)</f>
        <v>0</v>
      </c>
      <c r="D347">
        <f t="shared" si="11"/>
        <v>0</v>
      </c>
      <c r="E347">
        <v>0</v>
      </c>
    </row>
    <row r="348" spans="1:5">
      <c r="A348">
        <f>'[1]20221110_supplier_unique_data_t'!$B348</f>
        <v>0</v>
      </c>
      <c r="B348" t="str">
        <f t="shared" si="10"/>
        <v>0</v>
      </c>
      <c r="C348">
        <f>IF('[1]20221110_supplier_unique_data_t'!$D348="0_実験実施",1,0)</f>
        <v>0</v>
      </c>
      <c r="D348">
        <f t="shared" si="11"/>
        <v>0</v>
      </c>
      <c r="E348">
        <v>0</v>
      </c>
    </row>
    <row r="349" spans="1:5">
      <c r="A349">
        <f>'[1]20221110_supplier_unique_data_t'!$B349</f>
        <v>0</v>
      </c>
      <c r="B349" t="str">
        <f t="shared" si="10"/>
        <v>0</v>
      </c>
      <c r="C349">
        <f>IF('[1]20221110_supplier_unique_data_t'!$D349="0_実験実施",1,0)</f>
        <v>0</v>
      </c>
      <c r="D349">
        <f t="shared" si="11"/>
        <v>0</v>
      </c>
      <c r="E349">
        <v>0</v>
      </c>
    </row>
    <row r="350" spans="1:5">
      <c r="A350">
        <f>'[1]20221110_supplier_unique_data_t'!$B350</f>
        <v>0</v>
      </c>
      <c r="B350" t="str">
        <f t="shared" si="10"/>
        <v>0</v>
      </c>
      <c r="C350">
        <f>IF('[1]20221110_supplier_unique_data_t'!$D350="0_実験実施",1,0)</f>
        <v>0</v>
      </c>
      <c r="D350">
        <f t="shared" si="11"/>
        <v>0</v>
      </c>
      <c r="E350">
        <v>0</v>
      </c>
    </row>
    <row r="351" spans="1:5">
      <c r="A351">
        <f>'[1]20221110_supplier_unique_data_t'!$B351</f>
        <v>0</v>
      </c>
      <c r="B351" t="str">
        <f t="shared" si="10"/>
        <v>0</v>
      </c>
      <c r="C351">
        <f>IF('[1]20221110_supplier_unique_data_t'!$D351="0_実験実施",1,0)</f>
        <v>0</v>
      </c>
      <c r="D351">
        <f t="shared" si="11"/>
        <v>0</v>
      </c>
      <c r="E351">
        <v>0</v>
      </c>
    </row>
    <row r="352" spans="1:5">
      <c r="A352">
        <f>'[1]20221110_supplier_unique_data_t'!$B352</f>
        <v>0</v>
      </c>
      <c r="B352" t="str">
        <f t="shared" si="10"/>
        <v>0</v>
      </c>
      <c r="C352">
        <f>IF('[1]20221110_supplier_unique_data_t'!$D352="0_実験実施",1,0)</f>
        <v>0</v>
      </c>
      <c r="D352">
        <f t="shared" si="11"/>
        <v>0</v>
      </c>
      <c r="E352">
        <v>0</v>
      </c>
    </row>
    <row r="353" spans="1:5">
      <c r="A353">
        <f>'[1]20221110_supplier_unique_data_t'!$B353</f>
        <v>0</v>
      </c>
      <c r="B353" t="str">
        <f t="shared" si="10"/>
        <v>0</v>
      </c>
      <c r="C353">
        <f>IF('[1]20221110_supplier_unique_data_t'!$D353="0_実験実施",1,0)</f>
        <v>0</v>
      </c>
      <c r="D353">
        <f t="shared" si="11"/>
        <v>0</v>
      </c>
      <c r="E353">
        <v>0</v>
      </c>
    </row>
    <row r="354" spans="1:5">
      <c r="A354">
        <f>'[1]20221110_supplier_unique_data_t'!$B354</f>
        <v>0</v>
      </c>
      <c r="B354" t="str">
        <f t="shared" si="10"/>
        <v>0</v>
      </c>
      <c r="C354">
        <f>IF('[1]20221110_supplier_unique_data_t'!$D354="0_実験実施",1,0)</f>
        <v>0</v>
      </c>
      <c r="D354">
        <f t="shared" si="11"/>
        <v>0</v>
      </c>
      <c r="E354">
        <v>0</v>
      </c>
    </row>
    <row r="355" spans="1:5">
      <c r="A355">
        <f>'[1]20221110_supplier_unique_data_t'!$B355</f>
        <v>0</v>
      </c>
      <c r="B355" t="str">
        <f t="shared" si="10"/>
        <v>0</v>
      </c>
      <c r="C355">
        <f>IF('[1]20221110_supplier_unique_data_t'!$D355="0_実験実施",1,0)</f>
        <v>0</v>
      </c>
      <c r="D355">
        <f t="shared" si="11"/>
        <v>0</v>
      </c>
      <c r="E355">
        <v>0</v>
      </c>
    </row>
    <row r="356" spans="1:5">
      <c r="A356">
        <f>'[1]20221110_supplier_unique_data_t'!$B356</f>
        <v>0</v>
      </c>
      <c r="B356" t="str">
        <f t="shared" si="10"/>
        <v>0</v>
      </c>
      <c r="C356">
        <f>IF('[1]20221110_supplier_unique_data_t'!$D356="0_実験実施",1,0)</f>
        <v>0</v>
      </c>
      <c r="D356">
        <f t="shared" si="11"/>
        <v>0</v>
      </c>
      <c r="E356">
        <v>0</v>
      </c>
    </row>
    <row r="357" spans="1:5">
      <c r="A357">
        <f>'[1]20221110_supplier_unique_data_t'!$B357</f>
        <v>0</v>
      </c>
      <c r="B357" t="str">
        <f t="shared" si="10"/>
        <v>0</v>
      </c>
      <c r="C357">
        <f>IF('[1]20221110_supplier_unique_data_t'!$D357="0_実験実施",1,0)</f>
        <v>0</v>
      </c>
      <c r="D357">
        <f t="shared" si="11"/>
        <v>0</v>
      </c>
      <c r="E357">
        <v>0</v>
      </c>
    </row>
    <row r="358" spans="1:5">
      <c r="A358">
        <f>'[1]20221110_supplier_unique_data_t'!$B358</f>
        <v>0</v>
      </c>
      <c r="B358" t="str">
        <f t="shared" si="10"/>
        <v>0</v>
      </c>
      <c r="C358">
        <f>IF('[1]20221110_supplier_unique_data_t'!$D358="0_実験実施",1,0)</f>
        <v>0</v>
      </c>
      <c r="D358">
        <f t="shared" si="11"/>
        <v>0</v>
      </c>
      <c r="E358">
        <v>0</v>
      </c>
    </row>
    <row r="359" spans="1:5">
      <c r="A359">
        <f>'[1]20221110_supplier_unique_data_t'!$B359</f>
        <v>0</v>
      </c>
      <c r="B359" t="str">
        <f t="shared" si="10"/>
        <v>0</v>
      </c>
      <c r="C359">
        <f>IF('[1]20221110_supplier_unique_data_t'!$D359="0_実験実施",1,0)</f>
        <v>0</v>
      </c>
      <c r="D359">
        <f t="shared" si="11"/>
        <v>0</v>
      </c>
      <c r="E359">
        <v>0</v>
      </c>
    </row>
    <row r="360" spans="1:5">
      <c r="A360">
        <f>'[1]20221110_supplier_unique_data_t'!$B360</f>
        <v>0</v>
      </c>
      <c r="B360" t="str">
        <f t="shared" si="10"/>
        <v>0</v>
      </c>
      <c r="C360">
        <f>IF('[1]20221110_supplier_unique_data_t'!$D360="0_実験実施",1,0)</f>
        <v>0</v>
      </c>
      <c r="D360">
        <f t="shared" si="11"/>
        <v>0</v>
      </c>
      <c r="E360">
        <v>0</v>
      </c>
    </row>
    <row r="361" spans="1:5">
      <c r="A361">
        <f>'[1]20221110_supplier_unique_data_t'!$B361</f>
        <v>0</v>
      </c>
      <c r="B361" t="str">
        <f t="shared" si="10"/>
        <v>0</v>
      </c>
      <c r="C361">
        <f>IF('[1]20221110_supplier_unique_data_t'!$D361="0_実験実施",1,0)</f>
        <v>0</v>
      </c>
      <c r="D361">
        <f t="shared" si="11"/>
        <v>0</v>
      </c>
      <c r="E361">
        <v>0</v>
      </c>
    </row>
    <row r="362" spans="1:5">
      <c r="A362">
        <f>'[1]20221110_supplier_unique_data_t'!$B362</f>
        <v>0</v>
      </c>
      <c r="B362" t="str">
        <f t="shared" si="10"/>
        <v>0</v>
      </c>
      <c r="C362">
        <f>IF('[1]20221110_supplier_unique_data_t'!$D362="0_実験実施",1,0)</f>
        <v>0</v>
      </c>
      <c r="D362">
        <f t="shared" si="11"/>
        <v>0</v>
      </c>
      <c r="E362">
        <v>0</v>
      </c>
    </row>
    <row r="363" spans="1:5">
      <c r="A363">
        <f>'[1]20221110_supplier_unique_data_t'!$B363</f>
        <v>0</v>
      </c>
      <c r="B363" t="str">
        <f t="shared" si="10"/>
        <v>0</v>
      </c>
      <c r="C363">
        <f>IF('[1]20221110_supplier_unique_data_t'!$D363="0_実験実施",1,0)</f>
        <v>0</v>
      </c>
      <c r="D363">
        <f t="shared" si="11"/>
        <v>0</v>
      </c>
      <c r="E363">
        <v>0</v>
      </c>
    </row>
    <row r="364" spans="1:5">
      <c r="A364">
        <f>'[1]20221110_supplier_unique_data_t'!$B364</f>
        <v>0</v>
      </c>
      <c r="B364" t="str">
        <f t="shared" si="10"/>
        <v>0</v>
      </c>
      <c r="C364">
        <f>IF('[1]20221110_supplier_unique_data_t'!$D364="0_実験実施",1,0)</f>
        <v>0</v>
      </c>
      <c r="D364">
        <f t="shared" si="11"/>
        <v>0</v>
      </c>
      <c r="E364">
        <v>0</v>
      </c>
    </row>
    <row r="365" spans="1:5">
      <c r="A365">
        <f>'[1]20221110_supplier_unique_data_t'!$B365</f>
        <v>0</v>
      </c>
      <c r="B365" t="str">
        <f t="shared" si="10"/>
        <v>0</v>
      </c>
      <c r="C365">
        <f>IF('[1]20221110_supplier_unique_data_t'!$D365="0_実験実施",1,0)</f>
        <v>0</v>
      </c>
      <c r="D365">
        <f t="shared" si="11"/>
        <v>0</v>
      </c>
      <c r="E365">
        <v>0</v>
      </c>
    </row>
    <row r="366" spans="1:5">
      <c r="A366">
        <f>'[1]20221110_supplier_unique_data_t'!$B366</f>
        <v>0</v>
      </c>
      <c r="B366" t="str">
        <f t="shared" si="10"/>
        <v>0</v>
      </c>
      <c r="C366">
        <f>IF('[1]20221110_supplier_unique_data_t'!$D366="0_実験実施",1,0)</f>
        <v>0</v>
      </c>
      <c r="D366">
        <f t="shared" si="11"/>
        <v>0</v>
      </c>
      <c r="E366">
        <v>0</v>
      </c>
    </row>
    <row r="367" spans="1:5">
      <c r="A367">
        <f>'[1]20221110_supplier_unique_data_t'!$B367</f>
        <v>0</v>
      </c>
      <c r="B367" t="str">
        <f t="shared" si="10"/>
        <v>0</v>
      </c>
      <c r="C367">
        <f>IF('[1]20221110_supplier_unique_data_t'!$D367="0_実験実施",1,0)</f>
        <v>0</v>
      </c>
      <c r="D367">
        <f t="shared" si="11"/>
        <v>0</v>
      </c>
      <c r="E367">
        <v>0</v>
      </c>
    </row>
    <row r="368" spans="1:5">
      <c r="A368">
        <f>'[1]20221110_supplier_unique_data_t'!$B368</f>
        <v>0</v>
      </c>
      <c r="B368" t="str">
        <f t="shared" si="10"/>
        <v>0</v>
      </c>
      <c r="C368">
        <f>IF('[1]20221110_supplier_unique_data_t'!$D368="0_実験実施",1,0)</f>
        <v>0</v>
      </c>
      <c r="D368">
        <f t="shared" si="11"/>
        <v>0</v>
      </c>
      <c r="E368">
        <v>0</v>
      </c>
    </row>
    <row r="369" spans="1:5">
      <c r="A369">
        <f>'[1]20221110_supplier_unique_data_t'!$B369</f>
        <v>0</v>
      </c>
      <c r="B369" t="str">
        <f t="shared" si="10"/>
        <v>0</v>
      </c>
      <c r="C369">
        <f>IF('[1]20221110_supplier_unique_data_t'!$D369="0_実験実施",1,0)</f>
        <v>0</v>
      </c>
      <c r="D369">
        <f t="shared" si="11"/>
        <v>0</v>
      </c>
      <c r="E369">
        <v>0</v>
      </c>
    </row>
    <row r="370" spans="1:5">
      <c r="A370">
        <f>'[1]20221110_supplier_unique_data_t'!$B370</f>
        <v>0</v>
      </c>
      <c r="B370" t="str">
        <f t="shared" si="10"/>
        <v>0</v>
      </c>
      <c r="C370">
        <f>IF('[1]20221110_supplier_unique_data_t'!$D370="0_実験実施",1,0)</f>
        <v>0</v>
      </c>
      <c r="D370">
        <f t="shared" si="11"/>
        <v>0</v>
      </c>
      <c r="E370">
        <v>0</v>
      </c>
    </row>
    <row r="371" spans="1:5">
      <c r="A371">
        <f>'[1]20221110_supplier_unique_data_t'!$B371</f>
        <v>0</v>
      </c>
      <c r="B371" t="str">
        <f t="shared" si="10"/>
        <v>0</v>
      </c>
      <c r="C371">
        <f>IF('[1]20221110_supplier_unique_data_t'!$D371="0_実験実施",1,0)</f>
        <v>0</v>
      </c>
      <c r="D371">
        <f t="shared" si="11"/>
        <v>0</v>
      </c>
      <c r="E371">
        <v>0</v>
      </c>
    </row>
    <row r="372" spans="1:5">
      <c r="A372">
        <f>'[1]20221110_supplier_unique_data_t'!$B372</f>
        <v>0</v>
      </c>
      <c r="B372" t="str">
        <f t="shared" si="10"/>
        <v>0</v>
      </c>
      <c r="C372">
        <f>IF('[1]20221110_supplier_unique_data_t'!$D372="0_実験実施",1,0)</f>
        <v>0</v>
      </c>
      <c r="D372">
        <f t="shared" si="11"/>
        <v>0</v>
      </c>
      <c r="E372">
        <v>0</v>
      </c>
    </row>
    <row r="373" spans="1:5">
      <c r="A373">
        <f>'[1]20221110_supplier_unique_data_t'!$B373</f>
        <v>0</v>
      </c>
      <c r="B373" t="str">
        <f t="shared" si="10"/>
        <v>0</v>
      </c>
      <c r="C373">
        <f>IF('[1]20221110_supplier_unique_data_t'!$D373="0_実験実施",1,0)</f>
        <v>0</v>
      </c>
      <c r="D373">
        <f t="shared" si="11"/>
        <v>0</v>
      </c>
      <c r="E373">
        <v>0</v>
      </c>
    </row>
    <row r="374" spans="1:5">
      <c r="A374">
        <f>'[1]20221110_supplier_unique_data_t'!$B374</f>
        <v>0</v>
      </c>
      <c r="B374" t="str">
        <f t="shared" si="10"/>
        <v>0</v>
      </c>
      <c r="C374">
        <f>IF('[1]20221110_supplier_unique_data_t'!$D374="0_実験実施",1,0)</f>
        <v>0</v>
      </c>
      <c r="D374">
        <f t="shared" si="11"/>
        <v>0</v>
      </c>
      <c r="E374">
        <v>0</v>
      </c>
    </row>
    <row r="375" spans="1:5">
      <c r="A375">
        <f>'[1]20221110_supplier_unique_data_t'!$B375</f>
        <v>0</v>
      </c>
      <c r="B375" t="str">
        <f t="shared" si="10"/>
        <v>0</v>
      </c>
      <c r="C375">
        <f>IF('[1]20221110_supplier_unique_data_t'!$D375="0_実験実施",1,0)</f>
        <v>0</v>
      </c>
      <c r="D375">
        <f t="shared" si="11"/>
        <v>0</v>
      </c>
      <c r="E375">
        <v>0</v>
      </c>
    </row>
    <row r="376" spans="1:5">
      <c r="A376">
        <f>'[1]20221110_supplier_unique_data_t'!$B376</f>
        <v>0</v>
      </c>
      <c r="B376" t="str">
        <f t="shared" si="10"/>
        <v>0</v>
      </c>
      <c r="C376">
        <f>IF('[1]20221110_supplier_unique_data_t'!$D376="0_実験実施",1,0)</f>
        <v>0</v>
      </c>
      <c r="D376">
        <f t="shared" si="11"/>
        <v>0</v>
      </c>
      <c r="E376">
        <v>0</v>
      </c>
    </row>
    <row r="377" spans="1:5">
      <c r="A377">
        <f>'[1]20221110_supplier_unique_data_t'!$B377</f>
        <v>0</v>
      </c>
      <c r="B377" t="str">
        <f t="shared" si="10"/>
        <v>0</v>
      </c>
      <c r="C377">
        <f>IF('[1]20221110_supplier_unique_data_t'!$D377="0_実験実施",1,0)</f>
        <v>0</v>
      </c>
      <c r="D377">
        <f t="shared" si="11"/>
        <v>0</v>
      </c>
      <c r="E377">
        <v>0</v>
      </c>
    </row>
    <row r="378" spans="1:5">
      <c r="A378">
        <f>'[1]20221110_supplier_unique_data_t'!$B378</f>
        <v>0</v>
      </c>
      <c r="B378" t="str">
        <f t="shared" si="10"/>
        <v>0</v>
      </c>
      <c r="C378">
        <f>IF('[1]20221110_supplier_unique_data_t'!$D378="0_実験実施",1,0)</f>
        <v>0</v>
      </c>
      <c r="D378">
        <f t="shared" si="11"/>
        <v>0</v>
      </c>
      <c r="E378">
        <v>0</v>
      </c>
    </row>
    <row r="379" spans="1:5">
      <c r="A379">
        <f>'[1]20221110_supplier_unique_data_t'!$B379</f>
        <v>0</v>
      </c>
      <c r="B379" t="str">
        <f t="shared" si="10"/>
        <v>0</v>
      </c>
      <c r="C379">
        <f>IF('[1]20221110_supplier_unique_data_t'!$D379="0_実験実施",1,0)</f>
        <v>0</v>
      </c>
      <c r="D379">
        <f t="shared" si="11"/>
        <v>0</v>
      </c>
      <c r="E379">
        <v>0</v>
      </c>
    </row>
    <row r="380" spans="1:5">
      <c r="A380">
        <f>'[1]20221110_supplier_unique_data_t'!$B380</f>
        <v>0</v>
      </c>
      <c r="B380" t="str">
        <f t="shared" si="10"/>
        <v>0</v>
      </c>
      <c r="C380">
        <f>IF('[1]20221110_supplier_unique_data_t'!$D380="0_実験実施",1,0)</f>
        <v>0</v>
      </c>
      <c r="D380">
        <f t="shared" si="11"/>
        <v>0</v>
      </c>
      <c r="E380">
        <v>0</v>
      </c>
    </row>
    <row r="381" spans="1:5">
      <c r="A381">
        <f>'[1]20221110_supplier_unique_data_t'!$B381</f>
        <v>0</v>
      </c>
      <c r="B381" t="str">
        <f t="shared" si="10"/>
        <v>0</v>
      </c>
      <c r="C381">
        <f>IF('[1]20221110_supplier_unique_data_t'!$D381="0_実験実施",1,0)</f>
        <v>0</v>
      </c>
      <c r="D381">
        <f t="shared" si="11"/>
        <v>0</v>
      </c>
      <c r="E381">
        <v>0</v>
      </c>
    </row>
    <row r="382" spans="1:5">
      <c r="A382">
        <f>'[1]20221110_supplier_unique_data_t'!$B382</f>
        <v>0</v>
      </c>
      <c r="B382" t="str">
        <f t="shared" si="10"/>
        <v>0</v>
      </c>
      <c r="C382">
        <f>IF('[1]20221110_supplier_unique_data_t'!$D382="0_実験実施",1,0)</f>
        <v>0</v>
      </c>
      <c r="D382">
        <f t="shared" si="11"/>
        <v>0</v>
      </c>
      <c r="E382">
        <v>0</v>
      </c>
    </row>
    <row r="383" spans="1:5">
      <c r="A383">
        <f>'[1]20221110_supplier_unique_data_t'!$B383</f>
        <v>0</v>
      </c>
      <c r="B383" t="str">
        <f t="shared" si="10"/>
        <v>0</v>
      </c>
      <c r="C383">
        <f>IF('[1]20221110_supplier_unique_data_t'!$D383="0_実験実施",1,0)</f>
        <v>0</v>
      </c>
      <c r="D383">
        <f t="shared" si="11"/>
        <v>0</v>
      </c>
      <c r="E383">
        <v>0</v>
      </c>
    </row>
    <row r="384" spans="1:5">
      <c r="A384">
        <f>'[1]20221110_supplier_unique_data_t'!$B384</f>
        <v>0</v>
      </c>
      <c r="B384" t="str">
        <f t="shared" si="10"/>
        <v>0</v>
      </c>
      <c r="C384">
        <f>IF('[1]20221110_supplier_unique_data_t'!$D384="0_実験実施",1,0)</f>
        <v>0</v>
      </c>
      <c r="D384">
        <f t="shared" si="11"/>
        <v>0</v>
      </c>
      <c r="E384">
        <v>0</v>
      </c>
    </row>
    <row r="385" spans="1:5">
      <c r="A385">
        <f>'[1]20221110_supplier_unique_data_t'!$B385</f>
        <v>0</v>
      </c>
      <c r="B385" t="str">
        <f t="shared" si="10"/>
        <v>0</v>
      </c>
      <c r="C385">
        <f>IF('[1]20221110_supplier_unique_data_t'!$D385="0_実験実施",1,0)</f>
        <v>0</v>
      </c>
      <c r="D385">
        <f t="shared" si="11"/>
        <v>0</v>
      </c>
      <c r="E385">
        <v>0</v>
      </c>
    </row>
    <row r="386" spans="1:5">
      <c r="A386">
        <f>'[1]20221110_supplier_unique_data_t'!$B386</f>
        <v>0</v>
      </c>
      <c r="B386" t="str">
        <f t="shared" ref="B386:B449" si="12">MID(A386,1,10)</f>
        <v>0</v>
      </c>
      <c r="C386">
        <f>IF('[1]20221110_supplier_unique_data_t'!$D386="0_実験実施",1,0)</f>
        <v>0</v>
      </c>
      <c r="D386">
        <f t="shared" si="11"/>
        <v>0</v>
      </c>
      <c r="E386">
        <v>0</v>
      </c>
    </row>
    <row r="387" spans="1:5">
      <c r="A387">
        <f>'[1]20221110_supplier_unique_data_t'!$B387</f>
        <v>0</v>
      </c>
      <c r="B387" t="str">
        <f t="shared" si="12"/>
        <v>0</v>
      </c>
      <c r="C387">
        <f>IF('[1]20221110_supplier_unique_data_t'!$D387="0_実験実施",1,0)</f>
        <v>0</v>
      </c>
      <c r="D387">
        <f t="shared" ref="D387:D450" si="13">IF(C387=0,0,B387)</f>
        <v>0</v>
      </c>
      <c r="E387">
        <v>0</v>
      </c>
    </row>
    <row r="388" spans="1:5">
      <c r="A388">
        <f>'[1]20221110_supplier_unique_data_t'!$B388</f>
        <v>0</v>
      </c>
      <c r="B388" t="str">
        <f t="shared" si="12"/>
        <v>0</v>
      </c>
      <c r="C388">
        <f>IF('[1]20221110_supplier_unique_data_t'!$D388="0_実験実施",1,0)</f>
        <v>0</v>
      </c>
      <c r="D388">
        <f t="shared" si="13"/>
        <v>0</v>
      </c>
      <c r="E388">
        <v>0</v>
      </c>
    </row>
    <row r="389" spans="1:5">
      <c r="A389">
        <f>'[1]20221110_supplier_unique_data_t'!$B389</f>
        <v>0</v>
      </c>
      <c r="B389" t="str">
        <f t="shared" si="12"/>
        <v>0</v>
      </c>
      <c r="C389">
        <f>IF('[1]20221110_supplier_unique_data_t'!$D389="0_実験実施",1,0)</f>
        <v>0</v>
      </c>
      <c r="D389">
        <f t="shared" si="13"/>
        <v>0</v>
      </c>
      <c r="E389">
        <v>0</v>
      </c>
    </row>
    <row r="390" spans="1:5">
      <c r="A390">
        <f>'[1]20221110_supplier_unique_data_t'!$B390</f>
        <v>0</v>
      </c>
      <c r="B390" t="str">
        <f t="shared" si="12"/>
        <v>0</v>
      </c>
      <c r="C390">
        <f>IF('[1]20221110_supplier_unique_data_t'!$D390="0_実験実施",1,0)</f>
        <v>0</v>
      </c>
      <c r="D390">
        <f t="shared" si="13"/>
        <v>0</v>
      </c>
      <c r="E390">
        <v>0</v>
      </c>
    </row>
    <row r="391" spans="1:5">
      <c r="A391">
        <f>'[1]20221110_supplier_unique_data_t'!$B391</f>
        <v>0</v>
      </c>
      <c r="B391" t="str">
        <f t="shared" si="12"/>
        <v>0</v>
      </c>
      <c r="C391">
        <f>IF('[1]20221110_supplier_unique_data_t'!$D391="0_実験実施",1,0)</f>
        <v>0</v>
      </c>
      <c r="D391">
        <f t="shared" si="13"/>
        <v>0</v>
      </c>
      <c r="E391">
        <v>0</v>
      </c>
    </row>
    <row r="392" spans="1:5">
      <c r="A392">
        <f>'[1]20221110_supplier_unique_data_t'!$B392</f>
        <v>0</v>
      </c>
      <c r="B392" t="str">
        <f t="shared" si="12"/>
        <v>0</v>
      </c>
      <c r="C392">
        <f>IF('[1]20221110_supplier_unique_data_t'!$D392="0_実験実施",1,0)</f>
        <v>0</v>
      </c>
      <c r="D392">
        <f t="shared" si="13"/>
        <v>0</v>
      </c>
      <c r="E392">
        <v>0</v>
      </c>
    </row>
    <row r="393" spans="1:5">
      <c r="A393">
        <f>'[1]20221110_supplier_unique_data_t'!$B393</f>
        <v>0</v>
      </c>
      <c r="B393" t="str">
        <f t="shared" si="12"/>
        <v>0</v>
      </c>
      <c r="C393">
        <f>IF('[1]20221110_supplier_unique_data_t'!$D393="0_実験実施",1,0)</f>
        <v>0</v>
      </c>
      <c r="D393">
        <f t="shared" si="13"/>
        <v>0</v>
      </c>
      <c r="E393">
        <v>0</v>
      </c>
    </row>
    <row r="394" spans="1:5">
      <c r="A394">
        <f>'[1]20221110_supplier_unique_data_t'!$B394</f>
        <v>0</v>
      </c>
      <c r="B394" t="str">
        <f t="shared" si="12"/>
        <v>0</v>
      </c>
      <c r="C394">
        <f>IF('[1]20221110_supplier_unique_data_t'!$D394="0_実験実施",1,0)</f>
        <v>0</v>
      </c>
      <c r="D394">
        <f t="shared" si="13"/>
        <v>0</v>
      </c>
      <c r="E394">
        <v>0</v>
      </c>
    </row>
    <row r="395" spans="1:5">
      <c r="A395">
        <f>'[1]20221110_supplier_unique_data_t'!$B395</f>
        <v>0</v>
      </c>
      <c r="B395" t="str">
        <f t="shared" si="12"/>
        <v>0</v>
      </c>
      <c r="C395">
        <f>IF('[1]20221110_supplier_unique_data_t'!$D395="0_実験実施",1,0)</f>
        <v>0</v>
      </c>
      <c r="D395">
        <f t="shared" si="13"/>
        <v>0</v>
      </c>
      <c r="E395">
        <v>0</v>
      </c>
    </row>
    <row r="396" spans="1:5">
      <c r="A396">
        <f>'[1]20221110_supplier_unique_data_t'!$B396</f>
        <v>0</v>
      </c>
      <c r="B396" t="str">
        <f t="shared" si="12"/>
        <v>0</v>
      </c>
      <c r="C396">
        <f>IF('[1]20221110_supplier_unique_data_t'!$D396="0_実験実施",1,0)</f>
        <v>0</v>
      </c>
      <c r="D396">
        <f t="shared" si="13"/>
        <v>0</v>
      </c>
      <c r="E396">
        <v>0</v>
      </c>
    </row>
    <row r="397" spans="1:5">
      <c r="A397">
        <f>'[1]20221110_supplier_unique_data_t'!$B397</f>
        <v>0</v>
      </c>
      <c r="B397" t="str">
        <f t="shared" si="12"/>
        <v>0</v>
      </c>
      <c r="C397">
        <f>IF('[1]20221110_supplier_unique_data_t'!$D397="0_実験実施",1,0)</f>
        <v>0</v>
      </c>
      <c r="D397">
        <f t="shared" si="13"/>
        <v>0</v>
      </c>
      <c r="E397">
        <v>0</v>
      </c>
    </row>
    <row r="398" spans="1:5">
      <c r="A398">
        <f>'[1]20221110_supplier_unique_data_t'!$B398</f>
        <v>0</v>
      </c>
      <c r="B398" t="str">
        <f t="shared" si="12"/>
        <v>0</v>
      </c>
      <c r="C398">
        <f>IF('[1]20221110_supplier_unique_data_t'!$D398="0_実験実施",1,0)</f>
        <v>0</v>
      </c>
      <c r="D398">
        <f t="shared" si="13"/>
        <v>0</v>
      </c>
      <c r="E398">
        <v>0</v>
      </c>
    </row>
    <row r="399" spans="1:5">
      <c r="A399">
        <f>'[1]20221110_supplier_unique_data_t'!$B399</f>
        <v>0</v>
      </c>
      <c r="B399" t="str">
        <f t="shared" si="12"/>
        <v>0</v>
      </c>
      <c r="C399">
        <f>IF('[1]20221110_supplier_unique_data_t'!$D399="0_実験実施",1,0)</f>
        <v>0</v>
      </c>
      <c r="D399">
        <f t="shared" si="13"/>
        <v>0</v>
      </c>
      <c r="E399">
        <v>0</v>
      </c>
    </row>
    <row r="400" spans="1:5">
      <c r="A400">
        <f>'[1]20221110_supplier_unique_data_t'!$B400</f>
        <v>0</v>
      </c>
      <c r="B400" t="str">
        <f t="shared" si="12"/>
        <v>0</v>
      </c>
      <c r="C400">
        <f>IF('[1]20221110_supplier_unique_data_t'!$D400="0_実験実施",1,0)</f>
        <v>0</v>
      </c>
      <c r="D400">
        <f t="shared" si="13"/>
        <v>0</v>
      </c>
      <c r="E400">
        <v>0</v>
      </c>
    </row>
    <row r="401" spans="1:5">
      <c r="A401">
        <f>'[1]20221110_supplier_unique_data_t'!$B401</f>
        <v>0</v>
      </c>
      <c r="B401" t="str">
        <f t="shared" si="12"/>
        <v>0</v>
      </c>
      <c r="C401">
        <f>IF('[1]20221110_supplier_unique_data_t'!$D401="0_実験実施",1,0)</f>
        <v>0</v>
      </c>
      <c r="D401">
        <f t="shared" si="13"/>
        <v>0</v>
      </c>
      <c r="E401">
        <v>0</v>
      </c>
    </row>
    <row r="402" spans="1:5">
      <c r="A402">
        <f>'[1]20221110_supplier_unique_data_t'!$B402</f>
        <v>0</v>
      </c>
      <c r="B402" t="str">
        <f t="shared" si="12"/>
        <v>0</v>
      </c>
      <c r="C402">
        <f>IF('[1]20221110_supplier_unique_data_t'!$D402="0_実験実施",1,0)</f>
        <v>0</v>
      </c>
      <c r="D402">
        <f t="shared" si="13"/>
        <v>0</v>
      </c>
      <c r="E402">
        <v>0</v>
      </c>
    </row>
    <row r="403" spans="1:5">
      <c r="A403">
        <f>'[1]20221110_supplier_unique_data_t'!$B403</f>
        <v>0</v>
      </c>
      <c r="B403" t="str">
        <f t="shared" si="12"/>
        <v>0</v>
      </c>
      <c r="C403">
        <f>IF('[1]20221110_supplier_unique_data_t'!$D403="0_実験実施",1,0)</f>
        <v>0</v>
      </c>
      <c r="D403">
        <f t="shared" si="13"/>
        <v>0</v>
      </c>
      <c r="E403">
        <v>0</v>
      </c>
    </row>
    <row r="404" spans="1:5">
      <c r="A404">
        <f>'[1]20221110_supplier_unique_data_t'!$B404</f>
        <v>0</v>
      </c>
      <c r="B404" t="str">
        <f t="shared" si="12"/>
        <v>0</v>
      </c>
      <c r="C404">
        <f>IF('[1]20221110_supplier_unique_data_t'!$D404="0_実験実施",1,0)</f>
        <v>0</v>
      </c>
      <c r="D404">
        <f t="shared" si="13"/>
        <v>0</v>
      </c>
      <c r="E404">
        <v>0</v>
      </c>
    </row>
    <row r="405" spans="1:5">
      <c r="A405">
        <f>'[1]20221110_supplier_unique_data_t'!$B405</f>
        <v>0</v>
      </c>
      <c r="B405" t="str">
        <f t="shared" si="12"/>
        <v>0</v>
      </c>
      <c r="C405">
        <f>IF('[1]20221110_supplier_unique_data_t'!$D405="0_実験実施",1,0)</f>
        <v>0</v>
      </c>
      <c r="D405">
        <f t="shared" si="13"/>
        <v>0</v>
      </c>
      <c r="E405">
        <v>0</v>
      </c>
    </row>
    <row r="406" spans="1:5">
      <c r="A406">
        <f>'[1]20221110_supplier_unique_data_t'!$B406</f>
        <v>0</v>
      </c>
      <c r="B406" t="str">
        <f t="shared" si="12"/>
        <v>0</v>
      </c>
      <c r="C406">
        <f>IF('[1]20221110_supplier_unique_data_t'!$D406="0_実験実施",1,0)</f>
        <v>0</v>
      </c>
      <c r="D406">
        <f t="shared" si="13"/>
        <v>0</v>
      </c>
      <c r="E406">
        <v>0</v>
      </c>
    </row>
    <row r="407" spans="1:5">
      <c r="A407">
        <f>'[1]20221110_supplier_unique_data_t'!$B407</f>
        <v>0</v>
      </c>
      <c r="B407" t="str">
        <f t="shared" si="12"/>
        <v>0</v>
      </c>
      <c r="C407">
        <f>IF('[1]20221110_supplier_unique_data_t'!$D407="0_実験実施",1,0)</f>
        <v>0</v>
      </c>
      <c r="D407">
        <f t="shared" si="13"/>
        <v>0</v>
      </c>
      <c r="E407">
        <v>0</v>
      </c>
    </row>
    <row r="408" spans="1:5">
      <c r="A408">
        <f>'[1]20221110_supplier_unique_data_t'!$B408</f>
        <v>0</v>
      </c>
      <c r="B408" t="str">
        <f t="shared" si="12"/>
        <v>0</v>
      </c>
      <c r="C408">
        <f>IF('[1]20221110_supplier_unique_data_t'!$D408="0_実験実施",1,0)</f>
        <v>0</v>
      </c>
      <c r="D408">
        <f t="shared" si="13"/>
        <v>0</v>
      </c>
      <c r="E408">
        <v>0</v>
      </c>
    </row>
    <row r="409" spans="1:5">
      <c r="A409">
        <f>'[1]20221110_supplier_unique_data_t'!$B409</f>
        <v>0</v>
      </c>
      <c r="B409" t="str">
        <f t="shared" si="12"/>
        <v>0</v>
      </c>
      <c r="C409">
        <f>IF('[1]20221110_supplier_unique_data_t'!$D409="0_実験実施",1,0)</f>
        <v>0</v>
      </c>
      <c r="D409">
        <f t="shared" si="13"/>
        <v>0</v>
      </c>
      <c r="E409">
        <v>0</v>
      </c>
    </row>
    <row r="410" spans="1:5">
      <c r="A410">
        <f>'[1]20221110_supplier_unique_data_t'!$B410</f>
        <v>0</v>
      </c>
      <c r="B410" t="str">
        <f t="shared" si="12"/>
        <v>0</v>
      </c>
      <c r="C410">
        <f>IF('[1]20221110_supplier_unique_data_t'!$D410="0_実験実施",1,0)</f>
        <v>0</v>
      </c>
      <c r="D410">
        <f t="shared" si="13"/>
        <v>0</v>
      </c>
      <c r="E410">
        <v>0</v>
      </c>
    </row>
    <row r="411" spans="1:5">
      <c r="A411">
        <f>'[1]20221110_supplier_unique_data_t'!$B411</f>
        <v>0</v>
      </c>
      <c r="B411" t="str">
        <f t="shared" si="12"/>
        <v>0</v>
      </c>
      <c r="C411">
        <f>IF('[1]20221110_supplier_unique_data_t'!$D411="0_実験実施",1,0)</f>
        <v>0</v>
      </c>
      <c r="D411">
        <f t="shared" si="13"/>
        <v>0</v>
      </c>
      <c r="E411">
        <v>0</v>
      </c>
    </row>
    <row r="412" spans="1:5">
      <c r="A412">
        <f>'[1]20221110_supplier_unique_data_t'!$B412</f>
        <v>0</v>
      </c>
      <c r="B412" t="str">
        <f t="shared" si="12"/>
        <v>0</v>
      </c>
      <c r="C412">
        <f>IF('[1]20221110_supplier_unique_data_t'!$D412="0_実験実施",1,0)</f>
        <v>0</v>
      </c>
      <c r="D412">
        <f t="shared" si="13"/>
        <v>0</v>
      </c>
      <c r="E412">
        <v>0</v>
      </c>
    </row>
    <row r="413" spans="1:5">
      <c r="A413">
        <f>'[1]20221110_supplier_unique_data_t'!$B413</f>
        <v>0</v>
      </c>
      <c r="B413" t="str">
        <f t="shared" si="12"/>
        <v>0</v>
      </c>
      <c r="C413">
        <f>IF('[1]20221110_supplier_unique_data_t'!$D413="0_実験実施",1,0)</f>
        <v>0</v>
      </c>
      <c r="D413">
        <f t="shared" si="13"/>
        <v>0</v>
      </c>
      <c r="E413">
        <v>0</v>
      </c>
    </row>
    <row r="414" spans="1:5">
      <c r="A414">
        <f>'[1]20221110_supplier_unique_data_t'!$B414</f>
        <v>0</v>
      </c>
      <c r="B414" t="str">
        <f t="shared" si="12"/>
        <v>0</v>
      </c>
      <c r="C414">
        <f>IF('[1]20221110_supplier_unique_data_t'!$D414="0_実験実施",1,0)</f>
        <v>0</v>
      </c>
      <c r="D414">
        <f t="shared" si="13"/>
        <v>0</v>
      </c>
      <c r="E414">
        <v>0</v>
      </c>
    </row>
    <row r="415" spans="1:5">
      <c r="A415">
        <f>'[1]20221110_supplier_unique_data_t'!$B415</f>
        <v>0</v>
      </c>
      <c r="B415" t="str">
        <f t="shared" si="12"/>
        <v>0</v>
      </c>
      <c r="C415">
        <f>IF('[1]20221110_supplier_unique_data_t'!$D415="0_実験実施",1,0)</f>
        <v>0</v>
      </c>
      <c r="D415">
        <f t="shared" si="13"/>
        <v>0</v>
      </c>
      <c r="E415">
        <v>0</v>
      </c>
    </row>
    <row r="416" spans="1:5">
      <c r="A416">
        <f>'[1]20221110_supplier_unique_data_t'!$B416</f>
        <v>0</v>
      </c>
      <c r="B416" t="str">
        <f t="shared" si="12"/>
        <v>0</v>
      </c>
      <c r="C416">
        <f>IF('[1]20221110_supplier_unique_data_t'!$D416="0_実験実施",1,0)</f>
        <v>0</v>
      </c>
      <c r="D416">
        <f t="shared" si="13"/>
        <v>0</v>
      </c>
      <c r="E416">
        <v>0</v>
      </c>
    </row>
    <row r="417" spans="1:5">
      <c r="A417">
        <f>'[1]20221110_supplier_unique_data_t'!$B417</f>
        <v>0</v>
      </c>
      <c r="B417" t="str">
        <f t="shared" si="12"/>
        <v>0</v>
      </c>
      <c r="C417">
        <f>IF('[1]20221110_supplier_unique_data_t'!$D417="0_実験実施",1,0)</f>
        <v>0</v>
      </c>
      <c r="D417">
        <f t="shared" si="13"/>
        <v>0</v>
      </c>
      <c r="E417">
        <v>0</v>
      </c>
    </row>
    <row r="418" spans="1:5">
      <c r="A418">
        <f>'[1]20221110_supplier_unique_data_t'!$B418</f>
        <v>0</v>
      </c>
      <c r="B418" t="str">
        <f t="shared" si="12"/>
        <v>0</v>
      </c>
      <c r="C418">
        <f>IF('[1]20221110_supplier_unique_data_t'!$D418="0_実験実施",1,0)</f>
        <v>0</v>
      </c>
      <c r="D418">
        <f t="shared" si="13"/>
        <v>0</v>
      </c>
      <c r="E418">
        <v>0</v>
      </c>
    </row>
    <row r="419" spans="1:5">
      <c r="A419">
        <f>'[1]20221110_supplier_unique_data_t'!$B419</f>
        <v>0</v>
      </c>
      <c r="B419" t="str">
        <f t="shared" si="12"/>
        <v>0</v>
      </c>
      <c r="C419">
        <f>IF('[1]20221110_supplier_unique_data_t'!$D419="0_実験実施",1,0)</f>
        <v>0</v>
      </c>
      <c r="D419">
        <f t="shared" si="13"/>
        <v>0</v>
      </c>
      <c r="E419">
        <v>0</v>
      </c>
    </row>
    <row r="420" spans="1:5">
      <c r="A420">
        <f>'[1]20221110_supplier_unique_data_t'!$B420</f>
        <v>0</v>
      </c>
      <c r="B420" t="str">
        <f t="shared" si="12"/>
        <v>0</v>
      </c>
      <c r="C420">
        <f>IF('[1]20221110_supplier_unique_data_t'!$D420="0_実験実施",1,0)</f>
        <v>0</v>
      </c>
      <c r="D420">
        <f t="shared" si="13"/>
        <v>0</v>
      </c>
      <c r="E420">
        <v>0</v>
      </c>
    </row>
    <row r="421" spans="1:5">
      <c r="A421">
        <f>'[1]20221110_supplier_unique_data_t'!$B421</f>
        <v>0</v>
      </c>
      <c r="B421" t="str">
        <f t="shared" si="12"/>
        <v>0</v>
      </c>
      <c r="C421">
        <f>IF('[1]20221110_supplier_unique_data_t'!$D421="0_実験実施",1,0)</f>
        <v>0</v>
      </c>
      <c r="D421">
        <f t="shared" si="13"/>
        <v>0</v>
      </c>
      <c r="E421">
        <v>0</v>
      </c>
    </row>
    <row r="422" spans="1:5">
      <c r="A422">
        <f>'[1]20221110_supplier_unique_data_t'!$B422</f>
        <v>0</v>
      </c>
      <c r="B422" t="str">
        <f t="shared" si="12"/>
        <v>0</v>
      </c>
      <c r="C422">
        <f>IF('[1]20221110_supplier_unique_data_t'!$D422="0_実験実施",1,0)</f>
        <v>0</v>
      </c>
      <c r="D422">
        <f t="shared" si="13"/>
        <v>0</v>
      </c>
      <c r="E422">
        <v>0</v>
      </c>
    </row>
    <row r="423" spans="1:5">
      <c r="A423">
        <f>'[1]20221110_supplier_unique_data_t'!$B423</f>
        <v>0</v>
      </c>
      <c r="B423" t="str">
        <f t="shared" si="12"/>
        <v>0</v>
      </c>
      <c r="C423">
        <f>IF('[1]20221110_supplier_unique_data_t'!$D423="0_実験実施",1,0)</f>
        <v>0</v>
      </c>
      <c r="D423">
        <f t="shared" si="13"/>
        <v>0</v>
      </c>
      <c r="E423">
        <v>0</v>
      </c>
    </row>
    <row r="424" spans="1:5">
      <c r="A424">
        <f>'[1]20221110_supplier_unique_data_t'!$B424</f>
        <v>0</v>
      </c>
      <c r="B424" t="str">
        <f t="shared" si="12"/>
        <v>0</v>
      </c>
      <c r="C424">
        <f>IF('[1]20221110_supplier_unique_data_t'!$D424="0_実験実施",1,0)</f>
        <v>0</v>
      </c>
      <c r="D424">
        <f t="shared" si="13"/>
        <v>0</v>
      </c>
      <c r="E424">
        <v>0</v>
      </c>
    </row>
    <row r="425" spans="1:5">
      <c r="A425">
        <f>'[1]20221110_supplier_unique_data_t'!$B425</f>
        <v>0</v>
      </c>
      <c r="B425" t="str">
        <f t="shared" si="12"/>
        <v>0</v>
      </c>
      <c r="C425">
        <f>IF('[1]20221110_supplier_unique_data_t'!$D425="0_実験実施",1,0)</f>
        <v>0</v>
      </c>
      <c r="D425">
        <f t="shared" si="13"/>
        <v>0</v>
      </c>
      <c r="E425">
        <v>0</v>
      </c>
    </row>
    <row r="426" spans="1:5">
      <c r="A426">
        <f>'[1]20221110_supplier_unique_data_t'!$B426</f>
        <v>0</v>
      </c>
      <c r="B426" t="str">
        <f t="shared" si="12"/>
        <v>0</v>
      </c>
      <c r="C426">
        <f>IF('[1]20221110_supplier_unique_data_t'!$D426="0_実験実施",1,0)</f>
        <v>0</v>
      </c>
      <c r="D426">
        <f t="shared" si="13"/>
        <v>0</v>
      </c>
      <c r="E426">
        <v>0</v>
      </c>
    </row>
    <row r="427" spans="1:5">
      <c r="A427">
        <f>'[1]20221110_supplier_unique_data_t'!$B427</f>
        <v>0</v>
      </c>
      <c r="B427" t="str">
        <f t="shared" si="12"/>
        <v>0</v>
      </c>
      <c r="C427">
        <f>IF('[1]20221110_supplier_unique_data_t'!$D427="0_実験実施",1,0)</f>
        <v>0</v>
      </c>
      <c r="D427">
        <f t="shared" si="13"/>
        <v>0</v>
      </c>
      <c r="E427">
        <v>0</v>
      </c>
    </row>
    <row r="428" spans="1:5">
      <c r="A428">
        <f>'[1]20221110_supplier_unique_data_t'!$B428</f>
        <v>0</v>
      </c>
      <c r="B428" t="str">
        <f t="shared" si="12"/>
        <v>0</v>
      </c>
      <c r="C428">
        <f>IF('[1]20221110_supplier_unique_data_t'!$D428="0_実験実施",1,0)</f>
        <v>0</v>
      </c>
      <c r="D428">
        <f t="shared" si="13"/>
        <v>0</v>
      </c>
      <c r="E428">
        <v>0</v>
      </c>
    </row>
    <row r="429" spans="1:5">
      <c r="A429">
        <f>'[1]20221110_supplier_unique_data_t'!$B429</f>
        <v>0</v>
      </c>
      <c r="B429" t="str">
        <f t="shared" si="12"/>
        <v>0</v>
      </c>
      <c r="C429">
        <f>IF('[1]20221110_supplier_unique_data_t'!$D429="0_実験実施",1,0)</f>
        <v>0</v>
      </c>
      <c r="D429">
        <f t="shared" si="13"/>
        <v>0</v>
      </c>
      <c r="E429">
        <v>0</v>
      </c>
    </row>
    <row r="430" spans="1:5">
      <c r="A430">
        <f>'[1]20221110_supplier_unique_data_t'!$B430</f>
        <v>0</v>
      </c>
      <c r="B430" t="str">
        <f t="shared" si="12"/>
        <v>0</v>
      </c>
      <c r="C430">
        <f>IF('[1]20221110_supplier_unique_data_t'!$D430="0_実験実施",1,0)</f>
        <v>0</v>
      </c>
      <c r="D430">
        <f t="shared" si="13"/>
        <v>0</v>
      </c>
      <c r="E430">
        <v>0</v>
      </c>
    </row>
    <row r="431" spans="1:5">
      <c r="A431">
        <f>'[1]20221110_supplier_unique_data_t'!$B431</f>
        <v>0</v>
      </c>
      <c r="B431" t="str">
        <f t="shared" si="12"/>
        <v>0</v>
      </c>
      <c r="C431">
        <f>IF('[1]20221110_supplier_unique_data_t'!$D431="0_実験実施",1,0)</f>
        <v>0</v>
      </c>
      <c r="D431">
        <f t="shared" si="13"/>
        <v>0</v>
      </c>
      <c r="E431">
        <v>0</v>
      </c>
    </row>
    <row r="432" spans="1:5">
      <c r="A432">
        <f>'[1]20221110_supplier_unique_data_t'!$B432</f>
        <v>0</v>
      </c>
      <c r="B432" t="str">
        <f t="shared" si="12"/>
        <v>0</v>
      </c>
      <c r="C432">
        <f>IF('[1]20221110_supplier_unique_data_t'!$D432="0_実験実施",1,0)</f>
        <v>0</v>
      </c>
      <c r="D432">
        <f t="shared" si="13"/>
        <v>0</v>
      </c>
      <c r="E432">
        <v>0</v>
      </c>
    </row>
    <row r="433" spans="1:5">
      <c r="A433">
        <f>'[1]20221110_supplier_unique_data_t'!$B433</f>
        <v>0</v>
      </c>
      <c r="B433" t="str">
        <f t="shared" si="12"/>
        <v>0</v>
      </c>
      <c r="C433">
        <f>IF('[1]20221110_supplier_unique_data_t'!$D433="0_実験実施",1,0)</f>
        <v>0</v>
      </c>
      <c r="D433">
        <f t="shared" si="13"/>
        <v>0</v>
      </c>
      <c r="E433">
        <v>0</v>
      </c>
    </row>
    <row r="434" spans="1:5">
      <c r="A434">
        <f>'[1]20221110_supplier_unique_data_t'!$B434</f>
        <v>0</v>
      </c>
      <c r="B434" t="str">
        <f t="shared" si="12"/>
        <v>0</v>
      </c>
      <c r="C434">
        <f>IF('[1]20221110_supplier_unique_data_t'!$D434="0_実験実施",1,0)</f>
        <v>0</v>
      </c>
      <c r="D434">
        <f t="shared" si="13"/>
        <v>0</v>
      </c>
      <c r="E434">
        <v>0</v>
      </c>
    </row>
    <row r="435" spans="1:5">
      <c r="A435">
        <f>'[1]20221110_supplier_unique_data_t'!$B435</f>
        <v>0</v>
      </c>
      <c r="B435" t="str">
        <f t="shared" si="12"/>
        <v>0</v>
      </c>
      <c r="C435">
        <f>IF('[1]20221110_supplier_unique_data_t'!$D435="0_実験実施",1,0)</f>
        <v>0</v>
      </c>
      <c r="D435">
        <f t="shared" si="13"/>
        <v>0</v>
      </c>
      <c r="E435">
        <v>0</v>
      </c>
    </row>
    <row r="436" spans="1:5">
      <c r="A436">
        <f>'[1]20221110_supplier_unique_data_t'!$B436</f>
        <v>0</v>
      </c>
      <c r="B436" t="str">
        <f t="shared" si="12"/>
        <v>0</v>
      </c>
      <c r="C436">
        <f>IF('[1]20221110_supplier_unique_data_t'!$D436="0_実験実施",1,0)</f>
        <v>0</v>
      </c>
      <c r="D436">
        <f t="shared" si="13"/>
        <v>0</v>
      </c>
      <c r="E436">
        <v>0</v>
      </c>
    </row>
    <row r="437" spans="1:5">
      <c r="A437">
        <f>'[1]20221110_supplier_unique_data_t'!$B437</f>
        <v>0</v>
      </c>
      <c r="B437" t="str">
        <f t="shared" si="12"/>
        <v>0</v>
      </c>
      <c r="C437">
        <f>IF('[1]20221110_supplier_unique_data_t'!$D437="0_実験実施",1,0)</f>
        <v>0</v>
      </c>
      <c r="D437">
        <f t="shared" si="13"/>
        <v>0</v>
      </c>
      <c r="E437">
        <v>0</v>
      </c>
    </row>
    <row r="438" spans="1:5">
      <c r="A438">
        <f>'[1]20221110_supplier_unique_data_t'!$B438</f>
        <v>0</v>
      </c>
      <c r="B438" t="str">
        <f t="shared" si="12"/>
        <v>0</v>
      </c>
      <c r="C438">
        <f>IF('[1]20221110_supplier_unique_data_t'!$D438="0_実験実施",1,0)</f>
        <v>0</v>
      </c>
      <c r="D438">
        <f t="shared" si="13"/>
        <v>0</v>
      </c>
      <c r="E438">
        <v>0</v>
      </c>
    </row>
    <row r="439" spans="1:5">
      <c r="A439">
        <f>'[1]20221110_supplier_unique_data_t'!$B439</f>
        <v>0</v>
      </c>
      <c r="B439" t="str">
        <f t="shared" si="12"/>
        <v>0</v>
      </c>
      <c r="C439">
        <f>IF('[1]20221110_supplier_unique_data_t'!$D439="0_実験実施",1,0)</f>
        <v>0</v>
      </c>
      <c r="D439">
        <f t="shared" si="13"/>
        <v>0</v>
      </c>
      <c r="E439">
        <v>0</v>
      </c>
    </row>
    <row r="440" spans="1:5">
      <c r="A440">
        <f>'[1]20221110_supplier_unique_data_t'!$B440</f>
        <v>0</v>
      </c>
      <c r="B440" t="str">
        <f t="shared" si="12"/>
        <v>0</v>
      </c>
      <c r="C440">
        <f>IF('[1]20221110_supplier_unique_data_t'!$D440="0_実験実施",1,0)</f>
        <v>0</v>
      </c>
      <c r="D440">
        <f t="shared" si="13"/>
        <v>0</v>
      </c>
      <c r="E440">
        <v>0</v>
      </c>
    </row>
    <row r="441" spans="1:5">
      <c r="A441">
        <f>'[1]20221110_supplier_unique_data_t'!$B441</f>
        <v>0</v>
      </c>
      <c r="B441" t="str">
        <f t="shared" si="12"/>
        <v>0</v>
      </c>
      <c r="C441">
        <f>IF('[1]20221110_supplier_unique_data_t'!$D441="0_実験実施",1,0)</f>
        <v>0</v>
      </c>
      <c r="D441">
        <f t="shared" si="13"/>
        <v>0</v>
      </c>
      <c r="E441">
        <v>0</v>
      </c>
    </row>
    <row r="442" spans="1:5">
      <c r="A442">
        <f>'[1]20221110_supplier_unique_data_t'!$B442</f>
        <v>0</v>
      </c>
      <c r="B442" t="str">
        <f t="shared" si="12"/>
        <v>0</v>
      </c>
      <c r="C442">
        <f>IF('[1]20221110_supplier_unique_data_t'!$D442="0_実験実施",1,0)</f>
        <v>0</v>
      </c>
      <c r="D442">
        <f t="shared" si="13"/>
        <v>0</v>
      </c>
      <c r="E442">
        <v>0</v>
      </c>
    </row>
    <row r="443" spans="1:5">
      <c r="A443">
        <f>'[1]20221110_supplier_unique_data_t'!$B443</f>
        <v>0</v>
      </c>
      <c r="B443" t="str">
        <f t="shared" si="12"/>
        <v>0</v>
      </c>
      <c r="C443">
        <f>IF('[1]20221110_supplier_unique_data_t'!$D443="0_実験実施",1,0)</f>
        <v>0</v>
      </c>
      <c r="D443">
        <f t="shared" si="13"/>
        <v>0</v>
      </c>
      <c r="E443">
        <v>0</v>
      </c>
    </row>
    <row r="444" spans="1:5">
      <c r="A444">
        <f>'[1]20221110_supplier_unique_data_t'!$B444</f>
        <v>0</v>
      </c>
      <c r="B444" t="str">
        <f t="shared" si="12"/>
        <v>0</v>
      </c>
      <c r="C444">
        <f>IF('[1]20221110_supplier_unique_data_t'!$D444="0_実験実施",1,0)</f>
        <v>0</v>
      </c>
      <c r="D444">
        <f t="shared" si="13"/>
        <v>0</v>
      </c>
      <c r="E444">
        <v>0</v>
      </c>
    </row>
    <row r="445" spans="1:5">
      <c r="A445">
        <f>'[1]20221110_supplier_unique_data_t'!$B445</f>
        <v>0</v>
      </c>
      <c r="B445" t="str">
        <f t="shared" si="12"/>
        <v>0</v>
      </c>
      <c r="C445">
        <f>IF('[1]20221110_supplier_unique_data_t'!$D445="0_実験実施",1,0)</f>
        <v>0</v>
      </c>
      <c r="D445">
        <f t="shared" si="13"/>
        <v>0</v>
      </c>
      <c r="E445">
        <v>0</v>
      </c>
    </row>
    <row r="446" spans="1:5">
      <c r="A446">
        <f>'[1]20221110_supplier_unique_data_t'!$B446</f>
        <v>0</v>
      </c>
      <c r="B446" t="str">
        <f t="shared" si="12"/>
        <v>0</v>
      </c>
      <c r="C446">
        <f>IF('[1]20221110_supplier_unique_data_t'!$D446="0_実験実施",1,0)</f>
        <v>0</v>
      </c>
      <c r="D446">
        <f t="shared" si="13"/>
        <v>0</v>
      </c>
      <c r="E446">
        <v>0</v>
      </c>
    </row>
    <row r="447" spans="1:5">
      <c r="A447">
        <f>'[1]20221110_supplier_unique_data_t'!$B447</f>
        <v>0</v>
      </c>
      <c r="B447" t="str">
        <f t="shared" si="12"/>
        <v>0</v>
      </c>
      <c r="C447">
        <f>IF('[1]20221110_supplier_unique_data_t'!$D447="0_実験実施",1,0)</f>
        <v>0</v>
      </c>
      <c r="D447">
        <f t="shared" si="13"/>
        <v>0</v>
      </c>
      <c r="E447">
        <v>0</v>
      </c>
    </row>
    <row r="448" spans="1:5">
      <c r="A448">
        <f>'[1]20221110_supplier_unique_data_t'!$B448</f>
        <v>0</v>
      </c>
      <c r="B448" t="str">
        <f t="shared" si="12"/>
        <v>0</v>
      </c>
      <c r="C448">
        <f>IF('[1]20221110_supplier_unique_data_t'!$D448="0_実験実施",1,0)</f>
        <v>0</v>
      </c>
      <c r="D448">
        <f t="shared" si="13"/>
        <v>0</v>
      </c>
      <c r="E448">
        <v>0</v>
      </c>
    </row>
    <row r="449" spans="1:5">
      <c r="A449">
        <f>'[1]20221110_supplier_unique_data_t'!$B449</f>
        <v>0</v>
      </c>
      <c r="B449" t="str">
        <f t="shared" si="12"/>
        <v>0</v>
      </c>
      <c r="C449">
        <f>IF('[1]20221110_supplier_unique_data_t'!$D449="0_実験実施",1,0)</f>
        <v>0</v>
      </c>
      <c r="D449">
        <f t="shared" si="13"/>
        <v>0</v>
      </c>
      <c r="E449">
        <v>0</v>
      </c>
    </row>
    <row r="450" spans="1:5">
      <c r="A450">
        <f>'[1]20221110_supplier_unique_data_t'!$B450</f>
        <v>0</v>
      </c>
      <c r="B450" t="str">
        <f t="shared" ref="B450:B453" si="14">MID(A450,1,10)</f>
        <v>0</v>
      </c>
      <c r="C450">
        <f>IF('[1]20221110_supplier_unique_data_t'!$D450="0_実験実施",1,0)</f>
        <v>0</v>
      </c>
      <c r="D450">
        <f t="shared" si="13"/>
        <v>0</v>
      </c>
      <c r="E450">
        <v>0</v>
      </c>
    </row>
    <row r="451" spans="1:5">
      <c r="A451">
        <f>'[1]20221110_supplier_unique_data_t'!$B451</f>
        <v>0</v>
      </c>
      <c r="B451" t="str">
        <f t="shared" si="14"/>
        <v>0</v>
      </c>
      <c r="C451">
        <f>IF('[1]20221110_supplier_unique_data_t'!$D451="0_実験実施",1,0)</f>
        <v>0</v>
      </c>
      <c r="D451">
        <f t="shared" ref="D451:D453" si="15">IF(C451=0,0,B451)</f>
        <v>0</v>
      </c>
      <c r="E451">
        <v>0</v>
      </c>
    </row>
    <row r="452" spans="1:5">
      <c r="A452">
        <f>'[1]20221110_supplier_unique_data_t'!$B452</f>
        <v>0</v>
      </c>
      <c r="B452" t="str">
        <f t="shared" si="14"/>
        <v>0</v>
      </c>
      <c r="C452">
        <f>IF('[1]20221110_supplier_unique_data_t'!$D452="0_実験実施",1,0)</f>
        <v>0</v>
      </c>
      <c r="D452">
        <f t="shared" si="15"/>
        <v>0</v>
      </c>
      <c r="E452">
        <v>0</v>
      </c>
    </row>
    <row r="453" spans="1:5">
      <c r="A453">
        <f>'[1]20221110_supplier_unique_data_t'!$B453</f>
        <v>0</v>
      </c>
      <c r="B453" t="str">
        <f t="shared" si="14"/>
        <v>0</v>
      </c>
      <c r="C453">
        <f>IF('[1]20221110_supplier_unique_data_t'!$D453="0_実験実施",1,0)</f>
        <v>0</v>
      </c>
      <c r="D453">
        <f t="shared" si="15"/>
        <v>0</v>
      </c>
      <c r="E453">
        <v>0</v>
      </c>
    </row>
    <row r="454" spans="1:5">
      <c r="A454">
        <f>'[1]20221110_supplier_unique_data_t'!$B454</f>
        <v>0</v>
      </c>
      <c r="B454" t="str">
        <f t="shared" ref="B454:B500" si="16">MID(A454,1,10)</f>
        <v>0</v>
      </c>
      <c r="C454">
        <f>IF('[1]20221110_supplier_unique_data_t'!$D454="0_実験実施",1,0)</f>
        <v>0</v>
      </c>
      <c r="D454">
        <f t="shared" ref="D454:D500" si="17">IF(C454=0,0,B454)</f>
        <v>0</v>
      </c>
      <c r="E454">
        <v>0</v>
      </c>
    </row>
    <row r="455" spans="1:5">
      <c r="A455">
        <f>'[1]20221110_supplier_unique_data_t'!$B455</f>
        <v>0</v>
      </c>
      <c r="B455" t="str">
        <f t="shared" si="16"/>
        <v>0</v>
      </c>
      <c r="C455">
        <f>IF('[1]20221110_supplier_unique_data_t'!$D455="0_実験実施",1,0)</f>
        <v>0</v>
      </c>
      <c r="D455">
        <f t="shared" si="17"/>
        <v>0</v>
      </c>
      <c r="E455">
        <v>0</v>
      </c>
    </row>
    <row r="456" spans="1:5">
      <c r="A456">
        <f>'[1]20221110_supplier_unique_data_t'!$B456</f>
        <v>0</v>
      </c>
      <c r="B456" t="str">
        <f t="shared" si="16"/>
        <v>0</v>
      </c>
      <c r="C456">
        <f>IF('[1]20221110_supplier_unique_data_t'!$D456="0_実験実施",1,0)</f>
        <v>0</v>
      </c>
      <c r="D456">
        <f t="shared" si="17"/>
        <v>0</v>
      </c>
      <c r="E456">
        <v>0</v>
      </c>
    </row>
    <row r="457" spans="1:5">
      <c r="A457">
        <f>'[1]20221110_supplier_unique_data_t'!$B457</f>
        <v>0</v>
      </c>
      <c r="B457" t="str">
        <f t="shared" si="16"/>
        <v>0</v>
      </c>
      <c r="C457">
        <f>IF('[1]20221110_supplier_unique_data_t'!$D457="0_実験実施",1,0)</f>
        <v>0</v>
      </c>
      <c r="D457">
        <f t="shared" si="17"/>
        <v>0</v>
      </c>
      <c r="E457">
        <v>0</v>
      </c>
    </row>
    <row r="458" spans="1:5">
      <c r="A458">
        <f>'[1]20221110_supplier_unique_data_t'!$B458</f>
        <v>0</v>
      </c>
      <c r="B458" t="str">
        <f t="shared" si="16"/>
        <v>0</v>
      </c>
      <c r="C458">
        <f>IF('[1]20221110_supplier_unique_data_t'!$D458="0_実験実施",1,0)</f>
        <v>0</v>
      </c>
      <c r="D458">
        <f t="shared" si="17"/>
        <v>0</v>
      </c>
      <c r="E458">
        <v>0</v>
      </c>
    </row>
    <row r="459" spans="1:5">
      <c r="A459">
        <f>'[1]20221110_supplier_unique_data_t'!$B459</f>
        <v>0</v>
      </c>
      <c r="B459" t="str">
        <f t="shared" si="16"/>
        <v>0</v>
      </c>
      <c r="C459">
        <f>IF('[1]20221110_supplier_unique_data_t'!$D459="0_実験実施",1,0)</f>
        <v>0</v>
      </c>
      <c r="D459">
        <f t="shared" si="17"/>
        <v>0</v>
      </c>
      <c r="E459">
        <v>0</v>
      </c>
    </row>
    <row r="460" spans="1:5">
      <c r="A460">
        <f>'[1]20221110_supplier_unique_data_t'!$B460</f>
        <v>0</v>
      </c>
      <c r="B460" t="str">
        <f t="shared" si="16"/>
        <v>0</v>
      </c>
      <c r="C460">
        <f>IF('[1]20221110_supplier_unique_data_t'!$D460="0_実験実施",1,0)</f>
        <v>0</v>
      </c>
      <c r="D460">
        <f t="shared" si="17"/>
        <v>0</v>
      </c>
      <c r="E460">
        <v>0</v>
      </c>
    </row>
    <row r="461" spans="1:5">
      <c r="A461">
        <f>'[1]20221110_supplier_unique_data_t'!$B461</f>
        <v>0</v>
      </c>
      <c r="B461" t="str">
        <f t="shared" si="16"/>
        <v>0</v>
      </c>
      <c r="C461">
        <f>IF('[1]20221110_supplier_unique_data_t'!$D461="0_実験実施",1,0)</f>
        <v>0</v>
      </c>
      <c r="D461">
        <f t="shared" si="17"/>
        <v>0</v>
      </c>
      <c r="E461">
        <v>0</v>
      </c>
    </row>
    <row r="462" spans="1:5">
      <c r="A462">
        <f>'[1]20221110_supplier_unique_data_t'!$B462</f>
        <v>0</v>
      </c>
      <c r="B462" t="str">
        <f t="shared" si="16"/>
        <v>0</v>
      </c>
      <c r="C462">
        <f>IF('[1]20221110_supplier_unique_data_t'!$D462="0_実験実施",1,0)</f>
        <v>0</v>
      </c>
      <c r="D462">
        <f t="shared" si="17"/>
        <v>0</v>
      </c>
      <c r="E462">
        <v>0</v>
      </c>
    </row>
    <row r="463" spans="1:5">
      <c r="A463">
        <f>'[1]20221110_supplier_unique_data_t'!$B463</f>
        <v>0</v>
      </c>
      <c r="B463" t="str">
        <f t="shared" si="16"/>
        <v>0</v>
      </c>
      <c r="C463">
        <f>IF('[1]20221110_supplier_unique_data_t'!$D463="0_実験実施",1,0)</f>
        <v>0</v>
      </c>
      <c r="D463">
        <f t="shared" si="17"/>
        <v>0</v>
      </c>
      <c r="E463">
        <v>0</v>
      </c>
    </row>
    <row r="464" spans="1:5">
      <c r="A464">
        <f>'[1]20221110_supplier_unique_data_t'!$B464</f>
        <v>0</v>
      </c>
      <c r="B464" t="str">
        <f t="shared" si="16"/>
        <v>0</v>
      </c>
      <c r="C464">
        <f>IF('[1]20221110_supplier_unique_data_t'!$D464="0_実験実施",1,0)</f>
        <v>0</v>
      </c>
      <c r="D464">
        <f t="shared" si="17"/>
        <v>0</v>
      </c>
      <c r="E464">
        <v>0</v>
      </c>
    </row>
    <row r="465" spans="1:5">
      <c r="A465">
        <f>'[1]20221110_supplier_unique_data_t'!$B465</f>
        <v>0</v>
      </c>
      <c r="B465" t="str">
        <f t="shared" si="16"/>
        <v>0</v>
      </c>
      <c r="C465">
        <f>IF('[1]20221110_supplier_unique_data_t'!$D465="0_実験実施",1,0)</f>
        <v>0</v>
      </c>
      <c r="D465">
        <f t="shared" si="17"/>
        <v>0</v>
      </c>
      <c r="E465">
        <v>0</v>
      </c>
    </row>
    <row r="466" spans="1:5">
      <c r="A466">
        <f>'[1]20221110_supplier_unique_data_t'!$B466</f>
        <v>0</v>
      </c>
      <c r="B466" t="str">
        <f t="shared" si="16"/>
        <v>0</v>
      </c>
      <c r="C466">
        <f>IF('[1]20221110_supplier_unique_data_t'!$D466="0_実験実施",1,0)</f>
        <v>0</v>
      </c>
      <c r="D466">
        <f t="shared" si="17"/>
        <v>0</v>
      </c>
      <c r="E466">
        <v>0</v>
      </c>
    </row>
    <row r="467" spans="1:5">
      <c r="A467">
        <f>'[1]20221110_supplier_unique_data_t'!$B467</f>
        <v>0</v>
      </c>
      <c r="B467" t="str">
        <f t="shared" si="16"/>
        <v>0</v>
      </c>
      <c r="C467">
        <f>IF('[1]20221110_supplier_unique_data_t'!$D467="0_実験実施",1,0)</f>
        <v>0</v>
      </c>
      <c r="D467">
        <f t="shared" si="17"/>
        <v>0</v>
      </c>
      <c r="E467">
        <v>0</v>
      </c>
    </row>
    <row r="468" spans="1:5">
      <c r="A468">
        <f>'[1]20221110_supplier_unique_data_t'!$B468</f>
        <v>0</v>
      </c>
      <c r="B468" t="str">
        <f t="shared" si="16"/>
        <v>0</v>
      </c>
      <c r="C468">
        <f>IF('[1]20221110_supplier_unique_data_t'!$D468="0_実験実施",1,0)</f>
        <v>0</v>
      </c>
      <c r="D468">
        <f t="shared" si="17"/>
        <v>0</v>
      </c>
      <c r="E468">
        <v>0</v>
      </c>
    </row>
    <row r="469" spans="1:5">
      <c r="A469">
        <f>'[1]20221110_supplier_unique_data_t'!$B469</f>
        <v>0</v>
      </c>
      <c r="B469" t="str">
        <f t="shared" si="16"/>
        <v>0</v>
      </c>
      <c r="C469">
        <f>IF('[1]20221110_supplier_unique_data_t'!$D469="0_実験実施",1,0)</f>
        <v>0</v>
      </c>
      <c r="D469">
        <f t="shared" si="17"/>
        <v>0</v>
      </c>
      <c r="E469">
        <v>0</v>
      </c>
    </row>
    <row r="470" spans="1:5">
      <c r="A470">
        <f>'[1]20221110_supplier_unique_data_t'!$B470</f>
        <v>0</v>
      </c>
      <c r="B470" t="str">
        <f t="shared" si="16"/>
        <v>0</v>
      </c>
      <c r="C470">
        <f>IF('[1]20221110_supplier_unique_data_t'!$D470="0_実験実施",1,0)</f>
        <v>0</v>
      </c>
      <c r="D470">
        <f t="shared" si="17"/>
        <v>0</v>
      </c>
      <c r="E470">
        <v>0</v>
      </c>
    </row>
    <row r="471" spans="1:5">
      <c r="A471">
        <f>'[1]20221110_supplier_unique_data_t'!$B471</f>
        <v>0</v>
      </c>
      <c r="B471" t="str">
        <f t="shared" si="16"/>
        <v>0</v>
      </c>
      <c r="C471">
        <f>IF('[1]20221110_supplier_unique_data_t'!$D471="0_実験実施",1,0)</f>
        <v>0</v>
      </c>
      <c r="D471">
        <f t="shared" si="17"/>
        <v>0</v>
      </c>
      <c r="E471">
        <v>0</v>
      </c>
    </row>
    <row r="472" spans="1:5">
      <c r="A472">
        <f>'[1]20221110_supplier_unique_data_t'!$B472</f>
        <v>0</v>
      </c>
      <c r="B472" t="str">
        <f t="shared" si="16"/>
        <v>0</v>
      </c>
      <c r="C472">
        <f>IF('[1]20221110_supplier_unique_data_t'!$D472="0_実験実施",1,0)</f>
        <v>0</v>
      </c>
      <c r="D472">
        <f t="shared" si="17"/>
        <v>0</v>
      </c>
      <c r="E472">
        <v>0</v>
      </c>
    </row>
    <row r="473" spans="1:5">
      <c r="A473">
        <f>'[1]20221110_supplier_unique_data_t'!$B473</f>
        <v>0</v>
      </c>
      <c r="B473" t="str">
        <f t="shared" si="16"/>
        <v>0</v>
      </c>
      <c r="C473">
        <f>IF('[1]20221110_supplier_unique_data_t'!$D473="0_実験実施",1,0)</f>
        <v>0</v>
      </c>
      <c r="D473">
        <f t="shared" si="17"/>
        <v>0</v>
      </c>
      <c r="E473">
        <v>0</v>
      </c>
    </row>
    <row r="474" spans="1:5">
      <c r="A474">
        <f>'[1]20221110_supplier_unique_data_t'!$B474</f>
        <v>0</v>
      </c>
      <c r="B474" t="str">
        <f t="shared" si="16"/>
        <v>0</v>
      </c>
      <c r="C474">
        <f>IF('[1]20221110_supplier_unique_data_t'!$D474="0_実験実施",1,0)</f>
        <v>0</v>
      </c>
      <c r="D474">
        <f t="shared" si="17"/>
        <v>0</v>
      </c>
      <c r="E474">
        <v>0</v>
      </c>
    </row>
    <row r="475" spans="1:5">
      <c r="A475">
        <f>'[1]20221110_supplier_unique_data_t'!$B475</f>
        <v>0</v>
      </c>
      <c r="B475" t="str">
        <f t="shared" si="16"/>
        <v>0</v>
      </c>
      <c r="C475">
        <f>IF('[1]20221110_supplier_unique_data_t'!$D475="0_実験実施",1,0)</f>
        <v>0</v>
      </c>
      <c r="D475">
        <f t="shared" si="17"/>
        <v>0</v>
      </c>
      <c r="E475">
        <v>0</v>
      </c>
    </row>
    <row r="476" spans="1:5">
      <c r="A476">
        <f>'[1]20221110_supplier_unique_data_t'!$B476</f>
        <v>0</v>
      </c>
      <c r="B476" t="str">
        <f t="shared" si="16"/>
        <v>0</v>
      </c>
      <c r="C476">
        <f>IF('[1]20221110_supplier_unique_data_t'!$D476="0_実験実施",1,0)</f>
        <v>0</v>
      </c>
      <c r="D476">
        <f t="shared" si="17"/>
        <v>0</v>
      </c>
      <c r="E476">
        <v>0</v>
      </c>
    </row>
    <row r="477" spans="1:5">
      <c r="A477">
        <f>'[1]20221110_supplier_unique_data_t'!$B477</f>
        <v>0</v>
      </c>
      <c r="B477" t="str">
        <f t="shared" si="16"/>
        <v>0</v>
      </c>
      <c r="C477">
        <f>IF('[1]20221110_supplier_unique_data_t'!$D477="0_実験実施",1,0)</f>
        <v>0</v>
      </c>
      <c r="D477">
        <f t="shared" si="17"/>
        <v>0</v>
      </c>
      <c r="E477">
        <v>0</v>
      </c>
    </row>
    <row r="478" spans="1:5">
      <c r="A478">
        <f>'[1]20221110_supplier_unique_data_t'!$B478</f>
        <v>0</v>
      </c>
      <c r="B478" t="str">
        <f t="shared" si="16"/>
        <v>0</v>
      </c>
      <c r="C478">
        <f>IF('[1]20221110_supplier_unique_data_t'!$D478="0_実験実施",1,0)</f>
        <v>0</v>
      </c>
      <c r="D478">
        <f t="shared" si="17"/>
        <v>0</v>
      </c>
      <c r="E478">
        <v>0</v>
      </c>
    </row>
    <row r="479" spans="1:5">
      <c r="A479">
        <f>'[1]20221110_supplier_unique_data_t'!$B479</f>
        <v>0</v>
      </c>
      <c r="B479" t="str">
        <f t="shared" si="16"/>
        <v>0</v>
      </c>
      <c r="C479">
        <f>IF('[1]20221110_supplier_unique_data_t'!$D479="0_実験実施",1,0)</f>
        <v>0</v>
      </c>
      <c r="D479">
        <f t="shared" si="17"/>
        <v>0</v>
      </c>
      <c r="E479">
        <v>0</v>
      </c>
    </row>
    <row r="480" spans="1:5">
      <c r="A480">
        <f>'[1]20221110_supplier_unique_data_t'!$B480</f>
        <v>0</v>
      </c>
      <c r="B480" t="str">
        <f t="shared" si="16"/>
        <v>0</v>
      </c>
      <c r="C480">
        <f>IF('[1]20221110_supplier_unique_data_t'!$D480="0_実験実施",1,0)</f>
        <v>0</v>
      </c>
      <c r="D480">
        <f t="shared" si="17"/>
        <v>0</v>
      </c>
      <c r="E480">
        <v>0</v>
      </c>
    </row>
    <row r="481" spans="1:5">
      <c r="A481">
        <f>'[1]20221110_supplier_unique_data_t'!$B481</f>
        <v>0</v>
      </c>
      <c r="B481" t="str">
        <f t="shared" si="16"/>
        <v>0</v>
      </c>
      <c r="C481">
        <f>IF('[1]20221110_supplier_unique_data_t'!$D481="0_実験実施",1,0)</f>
        <v>0</v>
      </c>
      <c r="D481">
        <f t="shared" si="17"/>
        <v>0</v>
      </c>
      <c r="E481">
        <v>0</v>
      </c>
    </row>
    <row r="482" spans="1:5">
      <c r="A482">
        <f>'[1]20221110_supplier_unique_data_t'!$B482</f>
        <v>0</v>
      </c>
      <c r="B482" t="str">
        <f t="shared" si="16"/>
        <v>0</v>
      </c>
      <c r="C482">
        <f>IF('[1]20221110_supplier_unique_data_t'!$D482="0_実験実施",1,0)</f>
        <v>0</v>
      </c>
      <c r="D482">
        <f t="shared" si="17"/>
        <v>0</v>
      </c>
      <c r="E482">
        <v>0</v>
      </c>
    </row>
    <row r="483" spans="1:5">
      <c r="A483">
        <f>'[1]20221110_supplier_unique_data_t'!$B483</f>
        <v>0</v>
      </c>
      <c r="B483" t="str">
        <f t="shared" si="16"/>
        <v>0</v>
      </c>
      <c r="C483">
        <f>IF('[1]20221110_supplier_unique_data_t'!$D483="0_実験実施",1,0)</f>
        <v>0</v>
      </c>
      <c r="D483">
        <f t="shared" si="17"/>
        <v>0</v>
      </c>
      <c r="E483">
        <v>0</v>
      </c>
    </row>
    <row r="484" spans="1:5">
      <c r="A484">
        <f>'[1]20221110_supplier_unique_data_t'!$B484</f>
        <v>0</v>
      </c>
      <c r="B484" t="str">
        <f t="shared" si="16"/>
        <v>0</v>
      </c>
      <c r="C484">
        <f>IF('[1]20221110_supplier_unique_data_t'!$D484="0_実験実施",1,0)</f>
        <v>0</v>
      </c>
      <c r="D484">
        <f t="shared" si="17"/>
        <v>0</v>
      </c>
      <c r="E484">
        <v>0</v>
      </c>
    </row>
    <row r="485" spans="1:5">
      <c r="A485">
        <f>'[1]20221110_supplier_unique_data_t'!$B485</f>
        <v>0</v>
      </c>
      <c r="B485" t="str">
        <f t="shared" si="16"/>
        <v>0</v>
      </c>
      <c r="C485">
        <f>IF('[1]20221110_supplier_unique_data_t'!$D485="0_実験実施",1,0)</f>
        <v>0</v>
      </c>
      <c r="D485">
        <f t="shared" si="17"/>
        <v>0</v>
      </c>
      <c r="E485">
        <v>0</v>
      </c>
    </row>
    <row r="486" spans="1:5">
      <c r="A486">
        <f>'[1]20221110_supplier_unique_data_t'!$B486</f>
        <v>0</v>
      </c>
      <c r="B486" t="str">
        <f t="shared" si="16"/>
        <v>0</v>
      </c>
      <c r="C486">
        <f>IF('[1]20221110_supplier_unique_data_t'!$D486="0_実験実施",1,0)</f>
        <v>0</v>
      </c>
      <c r="D486">
        <f t="shared" si="17"/>
        <v>0</v>
      </c>
      <c r="E486">
        <v>0</v>
      </c>
    </row>
    <row r="487" spans="1:5">
      <c r="A487">
        <f>'[1]20221110_supplier_unique_data_t'!$B487</f>
        <v>0</v>
      </c>
      <c r="B487" t="str">
        <f t="shared" si="16"/>
        <v>0</v>
      </c>
      <c r="C487">
        <f>IF('[1]20221110_supplier_unique_data_t'!$D487="0_実験実施",1,0)</f>
        <v>0</v>
      </c>
      <c r="D487">
        <f t="shared" si="17"/>
        <v>0</v>
      </c>
      <c r="E487">
        <v>0</v>
      </c>
    </row>
    <row r="488" spans="1:5">
      <c r="A488">
        <f>'[1]20221110_supplier_unique_data_t'!$B488</f>
        <v>0</v>
      </c>
      <c r="B488" t="str">
        <f t="shared" si="16"/>
        <v>0</v>
      </c>
      <c r="C488">
        <f>IF('[1]20221110_supplier_unique_data_t'!$D488="0_実験実施",1,0)</f>
        <v>0</v>
      </c>
      <c r="D488">
        <f t="shared" si="17"/>
        <v>0</v>
      </c>
      <c r="E488">
        <v>0</v>
      </c>
    </row>
    <row r="489" spans="1:5">
      <c r="A489">
        <f>'[1]20221110_supplier_unique_data_t'!$B489</f>
        <v>0</v>
      </c>
      <c r="B489" t="str">
        <f t="shared" si="16"/>
        <v>0</v>
      </c>
      <c r="C489">
        <f>IF('[1]20221110_supplier_unique_data_t'!$D489="0_実験実施",1,0)</f>
        <v>0</v>
      </c>
      <c r="D489">
        <f t="shared" si="17"/>
        <v>0</v>
      </c>
      <c r="E489">
        <v>0</v>
      </c>
    </row>
    <row r="490" spans="1:5">
      <c r="A490">
        <f>'[1]20221110_supplier_unique_data_t'!$B490</f>
        <v>0</v>
      </c>
      <c r="B490" t="str">
        <f t="shared" si="16"/>
        <v>0</v>
      </c>
      <c r="C490">
        <f>IF('[1]20221110_supplier_unique_data_t'!$D490="0_実験実施",1,0)</f>
        <v>0</v>
      </c>
      <c r="D490">
        <f t="shared" si="17"/>
        <v>0</v>
      </c>
      <c r="E490">
        <v>0</v>
      </c>
    </row>
    <row r="491" spans="1:5">
      <c r="A491">
        <f>'[1]20221110_supplier_unique_data_t'!$B491</f>
        <v>0</v>
      </c>
      <c r="B491" t="str">
        <f t="shared" si="16"/>
        <v>0</v>
      </c>
      <c r="C491">
        <f>IF('[1]20221110_supplier_unique_data_t'!$D491="0_実験実施",1,0)</f>
        <v>0</v>
      </c>
      <c r="D491">
        <f t="shared" si="17"/>
        <v>0</v>
      </c>
      <c r="E491">
        <v>0</v>
      </c>
    </row>
    <row r="492" spans="1:5">
      <c r="A492">
        <f>'[1]20221110_supplier_unique_data_t'!$B492</f>
        <v>0</v>
      </c>
      <c r="B492" t="str">
        <f t="shared" si="16"/>
        <v>0</v>
      </c>
      <c r="C492">
        <f>IF('[1]20221110_supplier_unique_data_t'!$D492="0_実験実施",1,0)</f>
        <v>0</v>
      </c>
      <c r="D492">
        <f t="shared" si="17"/>
        <v>0</v>
      </c>
      <c r="E492">
        <v>0</v>
      </c>
    </row>
    <row r="493" spans="1:5">
      <c r="A493">
        <f>'[1]20221110_supplier_unique_data_t'!$B493</f>
        <v>0</v>
      </c>
      <c r="B493" t="str">
        <f t="shared" si="16"/>
        <v>0</v>
      </c>
      <c r="C493">
        <f>IF('[1]20221110_supplier_unique_data_t'!$D493="0_実験実施",1,0)</f>
        <v>0</v>
      </c>
      <c r="D493">
        <f t="shared" si="17"/>
        <v>0</v>
      </c>
      <c r="E493">
        <v>0</v>
      </c>
    </row>
    <row r="494" spans="1:5">
      <c r="A494">
        <f>'[1]20221110_supplier_unique_data_t'!$B494</f>
        <v>0</v>
      </c>
      <c r="B494" t="str">
        <f t="shared" si="16"/>
        <v>0</v>
      </c>
      <c r="C494">
        <f>IF('[1]20221110_supplier_unique_data_t'!$D494="0_実験実施",1,0)</f>
        <v>0</v>
      </c>
      <c r="D494">
        <f t="shared" si="17"/>
        <v>0</v>
      </c>
      <c r="E494">
        <v>0</v>
      </c>
    </row>
    <row r="495" spans="1:5">
      <c r="A495">
        <f>'[1]20221110_supplier_unique_data_t'!$B495</f>
        <v>0</v>
      </c>
      <c r="B495" t="str">
        <f t="shared" si="16"/>
        <v>0</v>
      </c>
      <c r="C495">
        <f>IF('[1]20221110_supplier_unique_data_t'!$D495="0_実験実施",1,0)</f>
        <v>0</v>
      </c>
      <c r="D495">
        <f t="shared" si="17"/>
        <v>0</v>
      </c>
      <c r="E495">
        <v>0</v>
      </c>
    </row>
    <row r="496" spans="1:5">
      <c r="A496">
        <f>'[1]20221110_supplier_unique_data_t'!$B496</f>
        <v>0</v>
      </c>
      <c r="B496" t="str">
        <f t="shared" si="16"/>
        <v>0</v>
      </c>
      <c r="C496">
        <f>IF('[1]20221110_supplier_unique_data_t'!$D496="0_実験実施",1,0)</f>
        <v>0</v>
      </c>
      <c r="D496">
        <f t="shared" si="17"/>
        <v>0</v>
      </c>
      <c r="E496">
        <v>0</v>
      </c>
    </row>
    <row r="497" spans="1:5">
      <c r="A497">
        <f>'[1]20221110_supplier_unique_data_t'!$B497</f>
        <v>0</v>
      </c>
      <c r="B497" t="str">
        <f t="shared" si="16"/>
        <v>0</v>
      </c>
      <c r="C497">
        <f>IF('[1]20221110_supplier_unique_data_t'!$D497="0_実験実施",1,0)</f>
        <v>0</v>
      </c>
      <c r="D497">
        <f t="shared" si="17"/>
        <v>0</v>
      </c>
      <c r="E497">
        <v>0</v>
      </c>
    </row>
    <row r="498" spans="1:5">
      <c r="A498">
        <f>'[1]20221110_supplier_unique_data_t'!$B498</f>
        <v>0</v>
      </c>
      <c r="B498" t="str">
        <f t="shared" si="16"/>
        <v>0</v>
      </c>
      <c r="C498">
        <f>IF('[1]20221110_supplier_unique_data_t'!$D498="0_実験実施",1,0)</f>
        <v>0</v>
      </c>
      <c r="D498">
        <f t="shared" si="17"/>
        <v>0</v>
      </c>
      <c r="E498">
        <v>0</v>
      </c>
    </row>
    <row r="499" spans="1:5">
      <c r="A499">
        <f>'[1]20221110_supplier_unique_data_t'!$B499</f>
        <v>0</v>
      </c>
      <c r="B499" t="str">
        <f t="shared" si="16"/>
        <v>0</v>
      </c>
      <c r="C499">
        <f>IF('[1]20221110_supplier_unique_data_t'!$D499="0_実験実施",1,0)</f>
        <v>0</v>
      </c>
      <c r="D499">
        <f t="shared" si="17"/>
        <v>0</v>
      </c>
      <c r="E499">
        <v>0</v>
      </c>
    </row>
    <row r="500" spans="1:5">
      <c r="A500">
        <f>'[1]20221110_supplier_unique_data_t'!$B500</f>
        <v>0</v>
      </c>
      <c r="B500" t="str">
        <f t="shared" si="16"/>
        <v>0</v>
      </c>
      <c r="C500">
        <f>IF('[1]20221110_supplier_unique_data_t'!$D500="0_実験実施",1,0)</f>
        <v>0</v>
      </c>
      <c r="D500">
        <f t="shared" si="17"/>
        <v>0</v>
      </c>
      <c r="E500">
        <v>0</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DC0C-ED0C-D546-980C-7AF096ED86D2}">
  <dimension ref="A1:E1200"/>
  <sheetViews>
    <sheetView workbookViewId="0">
      <selection activeCell="C2" sqref="C2"/>
    </sheetView>
  </sheetViews>
  <sheetFormatPr baseColWidth="10" defaultColWidth="10.85546875" defaultRowHeight="20"/>
  <cols>
    <col min="1" max="1" width="13" bestFit="1" customWidth="1"/>
    <col min="2" max="2" width="11.140625" bestFit="1" customWidth="1"/>
    <col min="3" max="3" width="16" bestFit="1" customWidth="1"/>
    <col min="4" max="4" width="18.85546875" customWidth="1"/>
    <col min="5" max="5" width="31.5703125" customWidth="1"/>
  </cols>
  <sheetData>
    <row r="1" spans="1:5" ht="42">
      <c r="A1" t="s">
        <v>152</v>
      </c>
      <c r="B1" t="s">
        <v>194</v>
      </c>
      <c r="C1" t="s">
        <v>1488</v>
      </c>
      <c r="D1" s="2" t="s">
        <v>1489</v>
      </c>
      <c r="E1" t="s">
        <v>1490</v>
      </c>
    </row>
    <row r="2" spans="1:5">
      <c r="A2" t="str">
        <f>'[2]20221110_data'!$E2</f>
        <v>1604.01746v2</v>
      </c>
      <c r="B2" t="str">
        <f>MID(A2,1,10)</f>
        <v>1604.01746</v>
      </c>
      <c r="C2">
        <f>IF('[2]20221110_data'!$K2="0_使用",1,0)</f>
        <v>0</v>
      </c>
      <c r="D2">
        <f>IF(C2=0,0,B2)</f>
        <v>0</v>
      </c>
      <c r="E2" t="str" cm="1">
        <f t="array" ref="E2:E1200">_xlfn._xlws.SORT(D2:D1200,1,-1)</f>
        <v>2211.04543</v>
      </c>
    </row>
    <row r="3" spans="1:5">
      <c r="A3" t="str">
        <f>'[2]20221110_data'!$E3</f>
        <v>1604.02189v3</v>
      </c>
      <c r="B3" t="str">
        <f t="shared" ref="B3:B66" si="0">MID(A3,1,10)</f>
        <v>1604.02189</v>
      </c>
      <c r="C3">
        <f>IF('[2]20221110_data'!$K3="0_使用",1,0)</f>
        <v>0</v>
      </c>
      <c r="D3">
        <f t="shared" ref="D3:D66" si="1">IF(C3=0,0,B3)</f>
        <v>0</v>
      </c>
      <c r="E3" t="str">
        <v>2211.02861</v>
      </c>
    </row>
    <row r="4" spans="1:5">
      <c r="A4" t="str">
        <f>'[2]20221110_data'!$E4</f>
        <v>1605.04220v2</v>
      </c>
      <c r="B4" t="str">
        <f t="shared" si="0"/>
        <v>1605.04220</v>
      </c>
      <c r="C4">
        <f>IF('[2]20221110_data'!$K4="0_使用",1,0)</f>
        <v>1</v>
      </c>
      <c r="D4" t="str">
        <f t="shared" si="1"/>
        <v>1605.04220</v>
      </c>
      <c r="E4" t="str">
        <v>2211.02684</v>
      </c>
    </row>
    <row r="5" spans="1:5">
      <c r="A5" t="str">
        <f>'[2]20221110_data'!$E5</f>
        <v>1605.05709v4</v>
      </c>
      <c r="B5" t="str">
        <f t="shared" si="0"/>
        <v>1605.05709</v>
      </c>
      <c r="C5">
        <f>IF('[2]20221110_data'!$K5="0_使用",1,0)</f>
        <v>1</v>
      </c>
      <c r="D5" t="str">
        <f t="shared" si="1"/>
        <v>1605.05709</v>
      </c>
      <c r="E5" t="str">
        <v>2211.01925</v>
      </c>
    </row>
    <row r="6" spans="1:5">
      <c r="A6" t="str">
        <f>'[2]20221110_data'!$E6</f>
        <v>1605.08922v4</v>
      </c>
      <c r="B6" t="str">
        <f t="shared" si="0"/>
        <v>1605.08922</v>
      </c>
      <c r="C6">
        <f>IF('[2]20221110_data'!$K6="0_使用",1,0)</f>
        <v>1</v>
      </c>
      <c r="D6" t="str">
        <f t="shared" si="1"/>
        <v>1605.08922</v>
      </c>
      <c r="E6" t="str">
        <v>2211.01365</v>
      </c>
    </row>
    <row r="7" spans="1:5">
      <c r="A7" t="str">
        <f>'[2]20221110_data'!$E7</f>
        <v>1606.09225v1</v>
      </c>
      <c r="B7" t="str">
        <f t="shared" si="0"/>
        <v>1606.09225</v>
      </c>
      <c r="C7">
        <f>IF('[2]20221110_data'!$K7="0_使用",1,0)</f>
        <v>1</v>
      </c>
      <c r="D7" t="str">
        <f t="shared" si="1"/>
        <v>1606.09225</v>
      </c>
      <c r="E7" t="str">
        <v>2211.00350</v>
      </c>
    </row>
    <row r="8" spans="1:5">
      <c r="A8" t="str">
        <f>'[2]20221110_data'!$E8</f>
        <v>1607.02398v2</v>
      </c>
      <c r="B8" t="str">
        <f t="shared" si="0"/>
        <v>1607.02398</v>
      </c>
      <c r="C8">
        <f>IF('[2]20221110_data'!$K8="0_使用",1,0)</f>
        <v>1</v>
      </c>
      <c r="D8" t="str">
        <f t="shared" si="1"/>
        <v>1607.02398</v>
      </c>
      <c r="E8" t="str">
        <v>2210.17548</v>
      </c>
    </row>
    <row r="9" spans="1:5">
      <c r="A9" t="str">
        <f>'[2]20221110_data'!$E9</f>
        <v>1607.08778v3</v>
      </c>
      <c r="B9" t="str">
        <f t="shared" si="0"/>
        <v>1607.08778</v>
      </c>
      <c r="C9">
        <f>IF('[2]20221110_data'!$K9="0_使用",1,0)</f>
        <v>1</v>
      </c>
      <c r="D9" t="str">
        <f t="shared" si="1"/>
        <v>1607.08778</v>
      </c>
      <c r="E9" t="str">
        <v>2210.17037</v>
      </c>
    </row>
    <row r="10" spans="1:5">
      <c r="A10" t="str">
        <f>'[2]20221110_data'!$E10</f>
        <v>1609.05957v1</v>
      </c>
      <c r="B10" t="str">
        <f t="shared" si="0"/>
        <v>1609.05957</v>
      </c>
      <c r="C10">
        <f>IF('[2]20221110_data'!$K10="0_使用",1,0)</f>
        <v>1</v>
      </c>
      <c r="D10" t="str">
        <f t="shared" si="1"/>
        <v>1609.05957</v>
      </c>
      <c r="E10" t="str">
        <v>2210.16857</v>
      </c>
    </row>
    <row r="11" spans="1:5">
      <c r="A11" t="str">
        <f>'[2]20221110_data'!$E11</f>
        <v>1609.07459v2</v>
      </c>
      <c r="B11" t="str">
        <f t="shared" si="0"/>
        <v>1609.07459</v>
      </c>
      <c r="C11">
        <f>IF('[2]20221110_data'!$K11="0_使用",1,0)</f>
        <v>1</v>
      </c>
      <c r="D11" t="str">
        <f t="shared" si="1"/>
        <v>1609.07459</v>
      </c>
      <c r="E11" t="str">
        <v>2210.16438</v>
      </c>
    </row>
    <row r="12" spans="1:5">
      <c r="A12" t="str">
        <f>'[2]20221110_data'!$E12</f>
        <v>1609.07774v3</v>
      </c>
      <c r="B12" t="str">
        <f t="shared" si="0"/>
        <v>1609.07774</v>
      </c>
      <c r="C12">
        <f>IF('[2]20221110_data'!$K12="0_使用",1,0)</f>
        <v>1</v>
      </c>
      <c r="D12" t="str">
        <f t="shared" si="1"/>
        <v>1609.07774</v>
      </c>
      <c r="E12" t="str">
        <v>2210.15922</v>
      </c>
    </row>
    <row r="13" spans="1:5">
      <c r="A13" t="str">
        <f>'[2]20221110_data'!$E13</f>
        <v>1610.06980v2</v>
      </c>
      <c r="B13" t="str">
        <f t="shared" si="0"/>
        <v>1610.06980</v>
      </c>
      <c r="C13">
        <f>IF('[2]20221110_data'!$K13="0_使用",1,0)</f>
        <v>1</v>
      </c>
      <c r="D13" t="str">
        <f t="shared" si="1"/>
        <v>1610.06980</v>
      </c>
      <c r="E13" t="str">
        <v>2210.15161</v>
      </c>
    </row>
    <row r="14" spans="1:5">
      <c r="A14" t="str">
        <f>'[2]20221110_data'!$E14</f>
        <v>1611.07851v2</v>
      </c>
      <c r="B14" t="str">
        <f t="shared" si="0"/>
        <v>1611.07851</v>
      </c>
      <c r="C14">
        <f>IF('[2]20221110_data'!$K14="0_使用",1,0)</f>
        <v>1</v>
      </c>
      <c r="D14" t="str">
        <f t="shared" si="1"/>
        <v>1611.07851</v>
      </c>
      <c r="E14" t="str">
        <v>2210.13840</v>
      </c>
    </row>
    <row r="15" spans="1:5">
      <c r="A15" t="str">
        <f>'[2]20221110_data'!$E15</f>
        <v>1612.05903v2</v>
      </c>
      <c r="B15" t="str">
        <f t="shared" si="0"/>
        <v>1612.05903</v>
      </c>
      <c r="C15">
        <f>IF('[2]20221110_data'!$K15="0_使用",1,0)</f>
        <v>0</v>
      </c>
      <c r="D15">
        <f t="shared" si="1"/>
        <v>0</v>
      </c>
      <c r="E15" t="str">
        <v>2210.13154</v>
      </c>
    </row>
    <row r="16" spans="1:5">
      <c r="A16" t="str">
        <f>'[2]20221110_data'!$E16</f>
        <v>1612.08091v2</v>
      </c>
      <c r="B16" t="str">
        <f t="shared" si="0"/>
        <v>1612.08091</v>
      </c>
      <c r="C16">
        <f>IF('[2]20221110_data'!$K16="0_使用",1,0)</f>
        <v>1</v>
      </c>
      <c r="D16" t="str">
        <f t="shared" si="1"/>
        <v>1612.08091</v>
      </c>
      <c r="E16" t="str">
        <v>2210.11606</v>
      </c>
    </row>
    <row r="17" spans="1:5">
      <c r="A17" t="str">
        <f>'[2]20221110_data'!$E17</f>
        <v>1701.02970v1</v>
      </c>
      <c r="B17" t="str">
        <f t="shared" si="0"/>
        <v>1701.02970</v>
      </c>
      <c r="C17">
        <f>IF('[2]20221110_data'!$K17="0_使用",1,0)</f>
        <v>1</v>
      </c>
      <c r="D17" t="str">
        <f t="shared" si="1"/>
        <v>1701.02970</v>
      </c>
      <c r="E17" t="str">
        <v>2210.11130</v>
      </c>
    </row>
    <row r="18" spans="1:5">
      <c r="A18" t="str">
        <f>'[2]20221110_data'!$E18</f>
        <v>1701.04579v2</v>
      </c>
      <c r="B18" t="str">
        <f t="shared" si="0"/>
        <v>1701.04579</v>
      </c>
      <c r="C18">
        <f>IF('[2]20221110_data'!$K18="0_使用",1,0)</f>
        <v>0</v>
      </c>
      <c r="D18">
        <f t="shared" si="1"/>
        <v>0</v>
      </c>
      <c r="E18" t="str">
        <v>2210.10164</v>
      </c>
    </row>
    <row r="19" spans="1:5">
      <c r="A19" t="str">
        <f>'[2]20221110_data'!$E19</f>
        <v>1703.10793v2</v>
      </c>
      <c r="B19" t="str">
        <f t="shared" si="0"/>
        <v>1703.10793</v>
      </c>
      <c r="C19">
        <f>IF('[2]20221110_data'!$K19="0_使用",1,0)</f>
        <v>1</v>
      </c>
      <c r="D19" t="str">
        <f t="shared" si="1"/>
        <v>1703.10793</v>
      </c>
      <c r="E19" t="str">
        <v>2210.09941</v>
      </c>
    </row>
    <row r="20" spans="1:5">
      <c r="A20" t="str">
        <f>'[2]20221110_data'!$E20</f>
        <v>1704.01996v2</v>
      </c>
      <c r="B20" t="str">
        <f t="shared" si="0"/>
        <v>1704.01996</v>
      </c>
      <c r="C20">
        <f>IF('[2]20221110_data'!$K20="0_使用",1,0)</f>
        <v>0</v>
      </c>
      <c r="D20">
        <f t="shared" si="1"/>
        <v>0</v>
      </c>
      <c r="E20" t="str">
        <v>2210.09674</v>
      </c>
    </row>
    <row r="21" spans="1:5">
      <c r="A21" t="str">
        <f>'[2]20221110_data'!$E21</f>
        <v>1704.05294v1</v>
      </c>
      <c r="B21" t="str">
        <f t="shared" si="0"/>
        <v>1704.05294</v>
      </c>
      <c r="C21">
        <f>IF('[2]20221110_data'!$K21="0_使用",1,0)</f>
        <v>1</v>
      </c>
      <c r="D21" t="str">
        <f t="shared" si="1"/>
        <v>1704.05294</v>
      </c>
      <c r="E21" t="str">
        <v>2210.09321</v>
      </c>
    </row>
    <row r="22" spans="1:5">
      <c r="A22" t="str">
        <f>'[2]20221110_data'!$E22</f>
        <v>1705.00670v2</v>
      </c>
      <c r="B22" t="str">
        <f t="shared" si="0"/>
        <v>1705.00670</v>
      </c>
      <c r="C22">
        <f>IF('[2]20221110_data'!$K22="0_使用",1,0)</f>
        <v>1</v>
      </c>
      <c r="D22" t="str">
        <f t="shared" si="1"/>
        <v>1705.00670</v>
      </c>
      <c r="E22" t="str">
        <v>2210.09275</v>
      </c>
    </row>
    <row r="23" spans="1:5">
      <c r="A23" t="str">
        <f>'[2]20221110_data'!$E23</f>
        <v>1705.02988v1</v>
      </c>
      <c r="B23" t="str">
        <f t="shared" si="0"/>
        <v>1705.02988</v>
      </c>
      <c r="C23">
        <f>IF('[2]20221110_data'!$K23="0_使用",1,0)</f>
        <v>0</v>
      </c>
      <c r="D23">
        <f t="shared" si="1"/>
        <v>0</v>
      </c>
      <c r="E23" t="str">
        <v>2210.09212</v>
      </c>
    </row>
    <row r="24" spans="1:5">
      <c r="A24" t="str">
        <f>'[2]20221110_data'!$E24</f>
        <v>1705.08957v3</v>
      </c>
      <c r="B24" t="str">
        <f t="shared" si="0"/>
        <v>1705.08957</v>
      </c>
      <c r="C24">
        <f>IF('[2]20221110_data'!$K24="0_使用",1,0)</f>
        <v>1</v>
      </c>
      <c r="D24" t="str">
        <f t="shared" si="1"/>
        <v>1705.08957</v>
      </c>
      <c r="E24" t="str">
        <v>2210.08656</v>
      </c>
    </row>
    <row r="25" spans="1:5">
      <c r="A25" t="str">
        <f>'[2]20221110_data'!$E25</f>
        <v>1706.04341v1</v>
      </c>
      <c r="B25" t="str">
        <f t="shared" si="0"/>
        <v>1706.04341</v>
      </c>
      <c r="C25">
        <f>IF('[2]20221110_data'!$K25="0_使用",1,0)</f>
        <v>1</v>
      </c>
      <c r="D25" t="str">
        <f t="shared" si="1"/>
        <v>1706.04341</v>
      </c>
      <c r="E25" t="str">
        <v>2210.08574</v>
      </c>
    </row>
    <row r="26" spans="1:5">
      <c r="A26" t="str">
        <f>'[2]20221110_data'!$E26</f>
        <v>1706.08080v1</v>
      </c>
      <c r="B26" t="str">
        <f t="shared" si="0"/>
        <v>1706.08080</v>
      </c>
      <c r="C26">
        <f>IF('[2]20221110_data'!$K26="0_使用",1,0)</f>
        <v>1</v>
      </c>
      <c r="D26" t="str">
        <f t="shared" si="1"/>
        <v>1706.08080</v>
      </c>
      <c r="E26" t="str">
        <v>2210.08039</v>
      </c>
    </row>
    <row r="27" spans="1:5">
      <c r="A27" t="str">
        <f>'[2]20221110_data'!$E27</f>
        <v>1706.08318v2</v>
      </c>
      <c r="B27" t="str">
        <f t="shared" si="0"/>
        <v>1706.08318</v>
      </c>
      <c r="C27">
        <f>IF('[2]20221110_data'!$K27="0_使用",1,0)</f>
        <v>1</v>
      </c>
      <c r="D27" t="str">
        <f t="shared" si="1"/>
        <v>1706.08318</v>
      </c>
      <c r="E27" t="str">
        <v>2210.07194</v>
      </c>
    </row>
    <row r="28" spans="1:5">
      <c r="A28" t="str">
        <f>'[2]20221110_data'!$E28</f>
        <v>1707.00182v2</v>
      </c>
      <c r="B28" t="str">
        <f t="shared" si="0"/>
        <v>1707.00182</v>
      </c>
      <c r="C28">
        <f>IF('[2]20221110_data'!$K28="0_使用",1,0)</f>
        <v>1</v>
      </c>
      <c r="D28" t="str">
        <f t="shared" si="1"/>
        <v>1707.00182</v>
      </c>
      <c r="E28" t="str">
        <v>2210.06411</v>
      </c>
    </row>
    <row r="29" spans="1:5">
      <c r="A29" t="str">
        <f>'[2]20221110_data'!$E29</f>
        <v>1707.03429v2</v>
      </c>
      <c r="B29" t="str">
        <f t="shared" si="0"/>
        <v>1707.03429</v>
      </c>
      <c r="C29">
        <f>IF('[2]20221110_data'!$K29="0_使用",1,0)</f>
        <v>0</v>
      </c>
      <c r="D29">
        <f t="shared" si="1"/>
        <v>0</v>
      </c>
      <c r="E29" t="str">
        <v>2210.05297</v>
      </c>
    </row>
    <row r="30" spans="1:5">
      <c r="A30" t="str">
        <f>'[2]20221110_data'!$E30</f>
        <v>1707.06202v1</v>
      </c>
      <c r="B30" t="str">
        <f t="shared" si="0"/>
        <v>1707.06202</v>
      </c>
      <c r="C30">
        <f>IF('[2]20221110_data'!$K30="0_使用",1,0)</f>
        <v>1</v>
      </c>
      <c r="D30" t="str">
        <f t="shared" si="1"/>
        <v>1707.06202</v>
      </c>
      <c r="E30" t="str">
        <v>2210.04919</v>
      </c>
    </row>
    <row r="31" spans="1:5">
      <c r="A31" t="str">
        <f>'[2]20221110_data'!$E31</f>
        <v>1707.07460v3</v>
      </c>
      <c r="B31" t="str">
        <f t="shared" si="0"/>
        <v>1707.07460</v>
      </c>
      <c r="C31">
        <f>IF('[2]20221110_data'!$K31="0_使用",1,0)</f>
        <v>1</v>
      </c>
      <c r="D31" t="str">
        <f t="shared" si="1"/>
        <v>1707.07460</v>
      </c>
      <c r="E31" t="str">
        <v>2210.03089</v>
      </c>
    </row>
    <row r="32" spans="1:5">
      <c r="A32" t="str">
        <f>'[2]20221110_data'!$E32</f>
        <v>1707.09462v3</v>
      </c>
      <c r="B32" t="str">
        <f t="shared" si="0"/>
        <v>1707.09462</v>
      </c>
      <c r="C32">
        <f>IF('[2]20221110_data'!$K32="0_使用",1,0)</f>
        <v>1</v>
      </c>
      <c r="D32" t="str">
        <f t="shared" si="1"/>
        <v>1707.09462</v>
      </c>
      <c r="E32" t="str">
        <v>2210.03048</v>
      </c>
    </row>
    <row r="33" spans="1:5">
      <c r="A33" t="str">
        <f>'[2]20221110_data'!$E33</f>
        <v>1708.02297v1</v>
      </c>
      <c r="B33" t="str">
        <f t="shared" si="0"/>
        <v>1708.02297</v>
      </c>
      <c r="C33">
        <f>IF('[2]20221110_data'!$K33="0_使用",1,0)</f>
        <v>1</v>
      </c>
      <c r="D33" t="str">
        <f t="shared" si="1"/>
        <v>1708.02297</v>
      </c>
      <c r="E33" t="str">
        <v>2210.01656</v>
      </c>
    </row>
    <row r="34" spans="1:5">
      <c r="A34" t="str">
        <f>'[2]20221110_data'!$E34</f>
        <v>1708.06375v3</v>
      </c>
      <c r="B34" t="str">
        <f t="shared" si="0"/>
        <v>1708.06375</v>
      </c>
      <c r="C34">
        <f>IF('[2]20221110_data'!$K34="0_使用",1,0)</f>
        <v>1</v>
      </c>
      <c r="D34" t="str">
        <f t="shared" si="1"/>
        <v>1708.06375</v>
      </c>
      <c r="E34" t="str">
        <v>2210.01052</v>
      </c>
    </row>
    <row r="35" spans="1:5">
      <c r="A35" t="str">
        <f>'[2]20221110_data'!$E35</f>
        <v>1708.07900v2</v>
      </c>
      <c r="B35" t="str">
        <f t="shared" si="0"/>
        <v>1708.07900</v>
      </c>
      <c r="C35">
        <f>IF('[2]20221110_data'!$K35="0_使用",1,0)</f>
        <v>1</v>
      </c>
      <c r="D35" t="str">
        <f t="shared" si="1"/>
        <v>1708.07900</v>
      </c>
      <c r="E35" t="str">
        <v>2210.00306</v>
      </c>
    </row>
    <row r="36" spans="1:5">
      <c r="A36" t="str">
        <f>'[2]20221110_data'!$E36</f>
        <v>1709.01866v3</v>
      </c>
      <c r="B36" t="str">
        <f t="shared" si="0"/>
        <v>1709.01866</v>
      </c>
      <c r="C36">
        <f>IF('[2]20221110_data'!$K36="0_使用",1,0)</f>
        <v>1</v>
      </c>
      <c r="D36" t="str">
        <f t="shared" si="1"/>
        <v>1709.01866</v>
      </c>
      <c r="E36" t="str">
        <v>2209.15024</v>
      </c>
    </row>
    <row r="37" spans="1:5">
      <c r="A37" t="str">
        <f>'[2]20221110_data'!$E37</f>
        <v>1709.05015v3</v>
      </c>
      <c r="B37" t="str">
        <f t="shared" si="0"/>
        <v>1709.05015</v>
      </c>
      <c r="C37">
        <f>IF('[2]20221110_data'!$K37="0_使用",1,0)</f>
        <v>0</v>
      </c>
      <c r="D37">
        <f t="shared" si="1"/>
        <v>0</v>
      </c>
      <c r="E37" t="str">
        <v>2209.12889</v>
      </c>
    </row>
    <row r="38" spans="1:5">
      <c r="A38" t="str">
        <f>'[2]20221110_data'!$E38</f>
        <v>1709.05697v3</v>
      </c>
      <c r="B38" t="str">
        <f t="shared" si="0"/>
        <v>1709.05697</v>
      </c>
      <c r="C38">
        <f>IF('[2]20221110_data'!$K38="0_使用",1,0)</f>
        <v>1</v>
      </c>
      <c r="D38" t="str">
        <f t="shared" si="1"/>
        <v>1709.05697</v>
      </c>
      <c r="E38" t="str">
        <v>2209.12788</v>
      </c>
    </row>
    <row r="39" spans="1:5">
      <c r="A39" t="str">
        <f>'[2]20221110_data'!$E39</f>
        <v>1709.06600v2</v>
      </c>
      <c r="B39" t="str">
        <f t="shared" si="0"/>
        <v>1709.06600</v>
      </c>
      <c r="C39">
        <f>IF('[2]20221110_data'!$K39="0_使用",1,0)</f>
        <v>1</v>
      </c>
      <c r="D39" t="str">
        <f t="shared" si="1"/>
        <v>1709.06600</v>
      </c>
      <c r="E39" t="str">
        <v>2209.11361</v>
      </c>
    </row>
    <row r="40" spans="1:5">
      <c r="A40" t="str">
        <f>'[2]20221110_data'!$E40</f>
        <v>1709.07987v2</v>
      </c>
      <c r="B40" t="str">
        <f t="shared" si="0"/>
        <v>1709.07987</v>
      </c>
      <c r="C40">
        <f>IF('[2]20221110_data'!$K40="0_使用",1,0)</f>
        <v>1</v>
      </c>
      <c r="D40" t="str">
        <f t="shared" si="1"/>
        <v>1709.07987</v>
      </c>
      <c r="E40" t="str">
        <v>2209.11329</v>
      </c>
    </row>
    <row r="41" spans="1:5">
      <c r="A41" t="str">
        <f>'[2]20221110_data'!$E41</f>
        <v>1710.03646v1</v>
      </c>
      <c r="B41" t="str">
        <f t="shared" si="0"/>
        <v>1710.03646</v>
      </c>
      <c r="C41">
        <f>IF('[2]20221110_data'!$K41="0_使用",1,0)</f>
        <v>1</v>
      </c>
      <c r="D41" t="str">
        <f t="shared" si="1"/>
        <v>1710.03646</v>
      </c>
      <c r="E41" t="str">
        <v>2209.10781</v>
      </c>
    </row>
    <row r="42" spans="1:5">
      <c r="A42" t="str">
        <f>'[2]20221110_data'!$E42</f>
        <v>1710.10717v4</v>
      </c>
      <c r="B42" t="str">
        <f t="shared" si="0"/>
        <v>1710.10717</v>
      </c>
      <c r="C42">
        <f>IF('[2]20221110_data'!$K42="0_使用",1,0)</f>
        <v>1</v>
      </c>
      <c r="D42" t="str">
        <f t="shared" si="1"/>
        <v>1710.10717</v>
      </c>
      <c r="E42" t="str">
        <v>2209.08187</v>
      </c>
    </row>
    <row r="43" spans="1:5">
      <c r="A43" t="str">
        <f>'[2]20221110_data'!$E43</f>
        <v>1711.09442v2</v>
      </c>
      <c r="B43" t="str">
        <f t="shared" si="0"/>
        <v>1711.09442</v>
      </c>
      <c r="C43">
        <f>IF('[2]20221110_data'!$K43="0_使用",1,0)</f>
        <v>1</v>
      </c>
      <c r="D43" t="str">
        <f t="shared" si="1"/>
        <v>1711.09442</v>
      </c>
      <c r="E43" t="str">
        <v>2209.06864</v>
      </c>
    </row>
    <row r="44" spans="1:5">
      <c r="A44" t="str">
        <f>'[2]20221110_data'!$E44</f>
        <v>1712.00854v2</v>
      </c>
      <c r="B44" t="str">
        <f t="shared" si="0"/>
        <v>1712.00854</v>
      </c>
      <c r="C44">
        <f>IF('[2]20221110_data'!$K44="0_使用",1,0)</f>
        <v>1</v>
      </c>
      <c r="D44" t="str">
        <f t="shared" si="1"/>
        <v>1712.00854</v>
      </c>
      <c r="E44" t="str">
        <v>2209.04956</v>
      </c>
    </row>
    <row r="45" spans="1:5">
      <c r="A45" t="str">
        <f>'[2]20221110_data'!$E45</f>
        <v>1712.01356v4</v>
      </c>
      <c r="B45" t="str">
        <f t="shared" si="0"/>
        <v>1712.01356</v>
      </c>
      <c r="C45">
        <f>IF('[2]20221110_data'!$K45="0_使用",1,0)</f>
        <v>0</v>
      </c>
      <c r="D45">
        <f t="shared" si="1"/>
        <v>0</v>
      </c>
      <c r="E45" t="str">
        <v>2209.03796</v>
      </c>
    </row>
    <row r="46" spans="1:5">
      <c r="A46" t="str">
        <f>'[2]20221110_data'!$E46</f>
        <v>1712.04722v3</v>
      </c>
      <c r="B46" t="str">
        <f t="shared" si="0"/>
        <v>1712.04722</v>
      </c>
      <c r="C46">
        <f>IF('[2]20221110_data'!$K46="0_使用",1,0)</f>
        <v>1</v>
      </c>
      <c r="D46" t="str">
        <f t="shared" si="1"/>
        <v>1712.04722</v>
      </c>
      <c r="E46" t="str">
        <v>2209.00678</v>
      </c>
    </row>
    <row r="47" spans="1:5">
      <c r="A47" t="str">
        <f>'[2]20221110_data'!$E47</f>
        <v>1712.05642v4</v>
      </c>
      <c r="B47" t="str">
        <f t="shared" si="0"/>
        <v>1712.05642</v>
      </c>
      <c r="C47">
        <f>IF('[2]20221110_data'!$K47="0_使用",1,0)</f>
        <v>1</v>
      </c>
      <c r="D47" t="str">
        <f t="shared" si="1"/>
        <v>1712.05642</v>
      </c>
      <c r="E47" t="str">
        <v>2209.00207</v>
      </c>
    </row>
    <row r="48" spans="1:5">
      <c r="A48" t="str">
        <f>'[2]20221110_data'!$E48</f>
        <v>1712.07080v2</v>
      </c>
      <c r="B48" t="str">
        <f t="shared" si="0"/>
        <v>1712.07080</v>
      </c>
      <c r="C48">
        <f>IF('[2]20221110_data'!$K48="0_使用",1,0)</f>
        <v>1</v>
      </c>
      <c r="D48" t="str">
        <f t="shared" si="1"/>
        <v>1712.07080</v>
      </c>
      <c r="E48" t="str">
        <v>2208.13557</v>
      </c>
    </row>
    <row r="49" spans="1:5">
      <c r="A49" t="str">
        <f>'[2]20221110_data'!$E49</f>
        <v>1712.07326v5</v>
      </c>
      <c r="B49" t="str">
        <f t="shared" si="0"/>
        <v>1712.07326</v>
      </c>
      <c r="C49">
        <f>IF('[2]20221110_data'!$K49="0_使用",1,0)</f>
        <v>1</v>
      </c>
      <c r="D49" t="str">
        <f t="shared" si="1"/>
        <v>1712.07326</v>
      </c>
      <c r="E49" t="str">
        <v>2208.13372</v>
      </c>
    </row>
    <row r="50" spans="1:5">
      <c r="A50" t="str">
        <f>'[2]20221110_data'!$E50</f>
        <v>1712.08424v1</v>
      </c>
      <c r="B50" t="str">
        <f t="shared" si="0"/>
        <v>1712.08424</v>
      </c>
      <c r="C50">
        <f>IF('[2]20221110_data'!$K50="0_使用",1,0)</f>
        <v>1</v>
      </c>
      <c r="D50" t="str">
        <f t="shared" si="1"/>
        <v>1712.08424</v>
      </c>
      <c r="E50" t="str">
        <v>2208.12309</v>
      </c>
    </row>
    <row r="51" spans="1:5">
      <c r="A51" t="str">
        <f>'[2]20221110_data'!$E51</f>
        <v>1712.10057v2</v>
      </c>
      <c r="B51" t="str">
        <f t="shared" si="0"/>
        <v>1712.10057</v>
      </c>
      <c r="C51">
        <f>IF('[2]20221110_data'!$K51="0_使用",1,0)</f>
        <v>1</v>
      </c>
      <c r="D51" t="str">
        <f t="shared" si="1"/>
        <v>1712.10057</v>
      </c>
      <c r="E51" t="str">
        <v>2208.11797</v>
      </c>
    </row>
    <row r="52" spans="1:5">
      <c r="A52" t="str">
        <f>'[2]20221110_data'!$E52</f>
        <v>1712.10231v3</v>
      </c>
      <c r="B52" t="str">
        <f t="shared" si="0"/>
        <v>1712.10231</v>
      </c>
      <c r="C52">
        <f>IF('[2]20221110_data'!$K52="0_使用",1,0)</f>
        <v>1</v>
      </c>
      <c r="D52" t="str">
        <f t="shared" si="1"/>
        <v>1712.10231</v>
      </c>
      <c r="E52" t="str">
        <v>2208.11780</v>
      </c>
    </row>
    <row r="53" spans="1:5">
      <c r="A53" t="str">
        <f>'[2]20221110_data'!$E53</f>
        <v>1801.00778v2</v>
      </c>
      <c r="B53" t="str">
        <f t="shared" si="0"/>
        <v>1801.00778</v>
      </c>
      <c r="C53">
        <f>IF('[2]20221110_data'!$K53="0_使用",1,0)</f>
        <v>1</v>
      </c>
      <c r="D53" t="str">
        <f t="shared" si="1"/>
        <v>1801.00778</v>
      </c>
      <c r="E53" t="str">
        <v>2208.09371</v>
      </c>
    </row>
    <row r="54" spans="1:5">
      <c r="A54" t="str">
        <f>'[2]20221110_data'!$E54</f>
        <v>1801.01434v1</v>
      </c>
      <c r="B54" t="str">
        <f t="shared" si="0"/>
        <v>1801.01434</v>
      </c>
      <c r="C54">
        <f>IF('[2]20221110_data'!$K54="0_使用",1,0)</f>
        <v>0</v>
      </c>
      <c r="D54">
        <f t="shared" si="1"/>
        <v>0</v>
      </c>
      <c r="E54" t="str">
        <v>2208.08591</v>
      </c>
    </row>
    <row r="55" spans="1:5">
      <c r="A55" t="str">
        <f>'[2]20221110_data'!$E55</f>
        <v>1801.02363v3</v>
      </c>
      <c r="B55" t="str">
        <f t="shared" si="0"/>
        <v>1801.02363</v>
      </c>
      <c r="C55">
        <f>IF('[2]20221110_data'!$K55="0_使用",1,0)</f>
        <v>0</v>
      </c>
      <c r="D55">
        <f t="shared" si="1"/>
        <v>0</v>
      </c>
      <c r="E55" t="str">
        <v>2208.05978</v>
      </c>
    </row>
    <row r="56" spans="1:5">
      <c r="A56" t="str">
        <f>'[2]20221110_data'!$E56</f>
        <v>1801.03782v3</v>
      </c>
      <c r="B56" t="str">
        <f t="shared" si="0"/>
        <v>1801.03782</v>
      </c>
      <c r="C56">
        <f>IF('[2]20221110_data'!$K56="0_使用",1,0)</f>
        <v>1</v>
      </c>
      <c r="D56" t="str">
        <f t="shared" si="1"/>
        <v>1801.03782</v>
      </c>
      <c r="E56" t="str">
        <v>2208.05132</v>
      </c>
    </row>
    <row r="57" spans="1:5">
      <c r="A57" t="str">
        <f>'[2]20221110_data'!$E57</f>
        <v>1801.07686v4</v>
      </c>
      <c r="B57" t="str">
        <f t="shared" si="0"/>
        <v>1801.07686</v>
      </c>
      <c r="C57">
        <f>IF('[2]20221110_data'!$K57="0_使用",1,0)</f>
        <v>0</v>
      </c>
      <c r="D57">
        <f t="shared" si="1"/>
        <v>0</v>
      </c>
      <c r="E57" t="str">
        <v>2208.04444</v>
      </c>
    </row>
    <row r="58" spans="1:5">
      <c r="A58" t="str">
        <f>'[2]20221110_data'!$E58</f>
        <v>1802.02216v1</v>
      </c>
      <c r="B58" t="str">
        <f t="shared" si="0"/>
        <v>1802.02216</v>
      </c>
      <c r="C58">
        <f>IF('[2]20221110_data'!$K58="0_使用",1,0)</f>
        <v>0</v>
      </c>
      <c r="D58">
        <f t="shared" si="1"/>
        <v>0</v>
      </c>
      <c r="E58" t="str">
        <v>2208.02414</v>
      </c>
    </row>
    <row r="59" spans="1:5">
      <c r="A59" t="str">
        <f>'[2]20221110_data'!$E59</f>
        <v>1802.06952v3</v>
      </c>
      <c r="B59" t="str">
        <f t="shared" si="0"/>
        <v>1802.06952</v>
      </c>
      <c r="C59">
        <f>IF('[2]20221110_data'!$K59="0_使用",1,0)</f>
        <v>0</v>
      </c>
      <c r="D59">
        <f t="shared" si="1"/>
        <v>0</v>
      </c>
      <c r="E59" t="str">
        <v>2208.01050</v>
      </c>
    </row>
    <row r="60" spans="1:5">
      <c r="A60" t="str">
        <f>'[2]20221110_data'!$E60</f>
        <v>1803.01022v1</v>
      </c>
      <c r="B60" t="str">
        <f t="shared" si="0"/>
        <v>1803.01022</v>
      </c>
      <c r="C60">
        <f>IF('[2]20221110_data'!$K60="0_使用",1,0)</f>
        <v>1</v>
      </c>
      <c r="D60" t="str">
        <f t="shared" si="1"/>
        <v>1803.01022</v>
      </c>
      <c r="E60" t="str">
        <v>2207.14464</v>
      </c>
    </row>
    <row r="61" spans="1:5">
      <c r="A61" t="str">
        <f>'[2]20221110_data'!$E61</f>
        <v>1803.03326v3</v>
      </c>
      <c r="B61" t="str">
        <f t="shared" si="0"/>
        <v>1803.03326</v>
      </c>
      <c r="C61">
        <f>IF('[2]20221110_data'!$K61="0_使用",1,0)</f>
        <v>1</v>
      </c>
      <c r="D61" t="str">
        <f t="shared" si="1"/>
        <v>1803.03326</v>
      </c>
      <c r="E61" t="str">
        <v>2207.13225</v>
      </c>
    </row>
    <row r="62" spans="1:5">
      <c r="A62" t="str">
        <f>'[2]20221110_data'!$E62</f>
        <v>1803.04114v2</v>
      </c>
      <c r="B62" t="str">
        <f t="shared" si="0"/>
        <v>1803.04114</v>
      </c>
      <c r="C62">
        <f>IF('[2]20221110_data'!$K62="0_使用",1,0)</f>
        <v>1</v>
      </c>
      <c r="D62" t="str">
        <f t="shared" si="1"/>
        <v>1803.04114</v>
      </c>
      <c r="E62" t="str">
        <v>2207.10567</v>
      </c>
    </row>
    <row r="63" spans="1:5">
      <c r="A63" t="str">
        <f>'[2]20221110_data'!$E63</f>
        <v>1803.04402v1</v>
      </c>
      <c r="B63" t="str">
        <f t="shared" si="0"/>
        <v>1803.04402</v>
      </c>
      <c r="C63">
        <f>IF('[2]20221110_data'!$K63="0_使用",1,0)</f>
        <v>0</v>
      </c>
      <c r="D63">
        <f t="shared" si="1"/>
        <v>0</v>
      </c>
      <c r="E63" t="str">
        <v>2207.09994</v>
      </c>
    </row>
    <row r="64" spans="1:5">
      <c r="A64" t="str">
        <f>'[2]20221110_data'!$E64</f>
        <v>1803.06311v1</v>
      </c>
      <c r="B64" t="str">
        <f t="shared" si="0"/>
        <v>1803.06311</v>
      </c>
      <c r="C64">
        <f>IF('[2]20221110_data'!$K64="0_使用",1,0)</f>
        <v>1</v>
      </c>
      <c r="D64" t="str">
        <f t="shared" si="1"/>
        <v>1803.06311</v>
      </c>
      <c r="E64" t="str">
        <v>2207.09984</v>
      </c>
    </row>
    <row r="65" spans="1:5">
      <c r="A65" t="str">
        <f>'[2]20221110_data'!$E65</f>
        <v>1803.06530v1</v>
      </c>
      <c r="B65" t="str">
        <f t="shared" si="0"/>
        <v>1803.06530</v>
      </c>
      <c r="C65">
        <f>IF('[2]20221110_data'!$K65="0_使用",1,0)</f>
        <v>1</v>
      </c>
      <c r="D65" t="str">
        <f t="shared" si="1"/>
        <v>1803.06530</v>
      </c>
      <c r="E65" t="str">
        <v>2207.08205</v>
      </c>
    </row>
    <row r="66" spans="1:5">
      <c r="A66" t="str">
        <f>'[2]20221110_data'!$E66</f>
        <v>1804.03719v3</v>
      </c>
      <c r="B66" t="str">
        <f t="shared" si="0"/>
        <v>1804.03719</v>
      </c>
      <c r="C66">
        <f>IF('[2]20221110_data'!$K66="0_使用",1,0)</f>
        <v>1</v>
      </c>
      <c r="D66" t="str">
        <f t="shared" si="1"/>
        <v>1804.03719</v>
      </c>
      <c r="E66" t="str">
        <v>2207.07924</v>
      </c>
    </row>
    <row r="67" spans="1:5">
      <c r="A67" t="str">
        <f>'[2]20221110_data'!$E67</f>
        <v>1804.09725v1</v>
      </c>
      <c r="B67" t="str">
        <f t="shared" ref="B67:B130" si="2">MID(A67,1,10)</f>
        <v>1804.09725</v>
      </c>
      <c r="C67">
        <f>IF('[2]20221110_data'!$K67="0_使用",1,0)</f>
        <v>1</v>
      </c>
      <c r="D67" t="str">
        <f t="shared" ref="D67:D130" si="3">IF(C67=0,0,B67)</f>
        <v>1804.09725</v>
      </c>
      <c r="E67" t="str">
        <v>2207.07647</v>
      </c>
    </row>
    <row r="68" spans="1:5">
      <c r="A68" t="str">
        <f>'[2]20221110_data'!$E68</f>
        <v>1805.04708v2</v>
      </c>
      <c r="B68" t="str">
        <f t="shared" si="2"/>
        <v>1805.04708</v>
      </c>
      <c r="C68">
        <f>IF('[2]20221110_data'!$K68="0_使用",1,0)</f>
        <v>0</v>
      </c>
      <c r="D68">
        <f t="shared" si="3"/>
        <v>0</v>
      </c>
      <c r="E68" t="str">
        <v>2207.07272</v>
      </c>
    </row>
    <row r="69" spans="1:5">
      <c r="A69" t="str">
        <f>'[2]20221110_data'!$E69</f>
        <v>1805.05227v2</v>
      </c>
      <c r="B69" t="str">
        <f t="shared" si="2"/>
        <v>1805.05227</v>
      </c>
      <c r="C69">
        <f>IF('[2]20221110_data'!$K69="0_使用",1,0)</f>
        <v>1</v>
      </c>
      <c r="D69" t="str">
        <f t="shared" si="3"/>
        <v>1805.05227</v>
      </c>
      <c r="E69" t="str">
        <v>2207.04836</v>
      </c>
    </row>
    <row r="70" spans="1:5">
      <c r="A70" t="str">
        <f>'[2]20221110_data'!$E70</f>
        <v>1805.06275v1</v>
      </c>
      <c r="B70" t="str">
        <f t="shared" si="2"/>
        <v>1805.06275</v>
      </c>
      <c r="C70">
        <f>IF('[2]20221110_data'!$K70="0_使用",1,0)</f>
        <v>1</v>
      </c>
      <c r="D70" t="str">
        <f t="shared" si="3"/>
        <v>1805.06275</v>
      </c>
      <c r="E70" t="str">
        <v>2207.03946</v>
      </c>
    </row>
    <row r="71" spans="1:5">
      <c r="A71" t="str">
        <f>'[2]20221110_data'!$E71</f>
        <v>1805.07185v2</v>
      </c>
      <c r="B71" t="str">
        <f t="shared" si="2"/>
        <v>1805.07185</v>
      </c>
      <c r="C71">
        <f>IF('[2]20221110_data'!$K71="0_使用",1,0)</f>
        <v>1</v>
      </c>
      <c r="D71" t="str">
        <f t="shared" si="3"/>
        <v>1805.07185</v>
      </c>
      <c r="E71" t="str">
        <v>2207.01731</v>
      </c>
    </row>
    <row r="72" spans="1:5">
      <c r="A72" t="str">
        <f>'[2]20221110_data'!$E72</f>
        <v>1805.10224v1</v>
      </c>
      <c r="B72" t="str">
        <f t="shared" si="2"/>
        <v>1805.10224</v>
      </c>
      <c r="C72">
        <f>IF('[2]20221110_data'!$K72="0_使用",1,0)</f>
        <v>1</v>
      </c>
      <c r="D72" t="str">
        <f t="shared" si="3"/>
        <v>1805.10224</v>
      </c>
      <c r="E72" t="str">
        <v>2206.15300</v>
      </c>
    </row>
    <row r="73" spans="1:5">
      <c r="A73" t="str">
        <f>'[2]20221110_data'!$E73</f>
        <v>1805.10478v2</v>
      </c>
      <c r="B73" t="str">
        <f t="shared" si="2"/>
        <v>1805.10478</v>
      </c>
      <c r="C73">
        <f>IF('[2]20221110_data'!$K73="0_使用",1,0)</f>
        <v>1</v>
      </c>
      <c r="D73" t="str">
        <f t="shared" si="3"/>
        <v>1805.10478</v>
      </c>
      <c r="E73" t="str">
        <v>2206.14584</v>
      </c>
    </row>
    <row r="74" spans="1:5">
      <c r="A74" t="str">
        <f>'[2]20221110_data'!$E74</f>
        <v>1805.11089v1</v>
      </c>
      <c r="B74" t="str">
        <f t="shared" si="2"/>
        <v>1805.11089</v>
      </c>
      <c r="C74">
        <f>IF('[2]20221110_data'!$K74="0_使用",1,0)</f>
        <v>0</v>
      </c>
      <c r="D74">
        <f t="shared" si="3"/>
        <v>0</v>
      </c>
      <c r="E74" t="str">
        <v>2206.13945</v>
      </c>
    </row>
    <row r="75" spans="1:5">
      <c r="A75" t="str">
        <f>'[2]20221110_data'!$E75</f>
        <v>1805.10928v1</v>
      </c>
      <c r="B75" t="str">
        <f t="shared" si="2"/>
        <v>1805.10928</v>
      </c>
      <c r="C75">
        <f>IF('[2]20221110_data'!$K75="0_使用",1,0)</f>
        <v>1</v>
      </c>
      <c r="D75" t="str">
        <f t="shared" si="3"/>
        <v>1805.10928</v>
      </c>
      <c r="E75" t="str">
        <v>2206.11221</v>
      </c>
    </row>
    <row r="76" spans="1:5">
      <c r="A76" t="str">
        <f>'[2]20221110_data'!$E76</f>
        <v>1806.00461v1</v>
      </c>
      <c r="B76" t="str">
        <f t="shared" si="2"/>
        <v>1806.00461</v>
      </c>
      <c r="C76">
        <f>IF('[2]20221110_data'!$K76="0_使用",1,0)</f>
        <v>1</v>
      </c>
      <c r="D76" t="str">
        <f t="shared" si="3"/>
        <v>1806.00461</v>
      </c>
      <c r="E76" t="str">
        <v>2206.10838</v>
      </c>
    </row>
    <row r="77" spans="1:5">
      <c r="A77" t="str">
        <f>'[2]20221110_data'!$E77</f>
        <v>1806.02575v1</v>
      </c>
      <c r="B77" t="str">
        <f t="shared" si="2"/>
        <v>1806.02575</v>
      </c>
      <c r="C77">
        <f>IF('[2]20221110_data'!$K77="0_使用",1,0)</f>
        <v>1</v>
      </c>
      <c r="D77" t="str">
        <f t="shared" si="3"/>
        <v>1806.02575</v>
      </c>
      <c r="E77" t="str">
        <v>2206.10348</v>
      </c>
    </row>
    <row r="78" spans="1:5">
      <c r="A78" t="str">
        <f>'[2]20221110_data'!$E78</f>
        <v>1806.02736v1</v>
      </c>
      <c r="B78" t="str">
        <f t="shared" si="2"/>
        <v>1806.02736</v>
      </c>
      <c r="C78">
        <f>IF('[2]20221110_data'!$K78="0_使用",1,0)</f>
        <v>1</v>
      </c>
      <c r="D78" t="str">
        <f t="shared" si="3"/>
        <v>1806.02736</v>
      </c>
      <c r="E78" t="str">
        <v>2206.08386</v>
      </c>
    </row>
    <row r="79" spans="1:5">
      <c r="A79" t="str">
        <f>'[2]20221110_data'!$E79</f>
        <v>1806.06649v3</v>
      </c>
      <c r="B79" t="str">
        <f t="shared" si="2"/>
        <v>1806.06649</v>
      </c>
      <c r="C79">
        <f>IF('[2]20221110_data'!$K79="0_使用",1,0)</f>
        <v>1</v>
      </c>
      <c r="D79" t="str">
        <f t="shared" si="3"/>
        <v>1806.06649</v>
      </c>
      <c r="E79" t="str">
        <v>2206.07907</v>
      </c>
    </row>
    <row r="80" spans="1:5">
      <c r="A80" t="str">
        <f>'[2]20221110_data'!$E80</f>
        <v>1806.06893v1</v>
      </c>
      <c r="B80" t="str">
        <f t="shared" si="2"/>
        <v>1806.06893</v>
      </c>
      <c r="C80">
        <f>IF('[2]20221110_data'!$K80="0_使用",1,0)</f>
        <v>1</v>
      </c>
      <c r="D80" t="str">
        <f t="shared" si="3"/>
        <v>1806.06893</v>
      </c>
      <c r="E80" t="str">
        <v>2206.07559</v>
      </c>
    </row>
    <row r="81" spans="1:5">
      <c r="A81" t="str">
        <f>'[2]20221110_data'!$E81</f>
        <v>1806.08321v2</v>
      </c>
      <c r="B81" t="str">
        <f t="shared" si="2"/>
        <v>1806.08321</v>
      </c>
      <c r="C81">
        <f>IF('[2]20221110_data'!$K81="0_使用",1,0)</f>
        <v>1</v>
      </c>
      <c r="D81" t="str">
        <f t="shared" si="3"/>
        <v>1806.08321</v>
      </c>
      <c r="E81" t="str">
        <v>2206.06362</v>
      </c>
    </row>
    <row r="82" spans="1:5">
      <c r="A82" t="str">
        <f>'[2]20221110_data'!$E82</f>
        <v>1806.10221v2</v>
      </c>
      <c r="B82" t="str">
        <f t="shared" si="2"/>
        <v>1806.10221</v>
      </c>
      <c r="C82">
        <f>IF('[2]20221110_data'!$K82="0_使用",1,0)</f>
        <v>1</v>
      </c>
      <c r="D82" t="str">
        <f t="shared" si="3"/>
        <v>1806.10221</v>
      </c>
      <c r="E82" t="str">
        <v>2206.05921</v>
      </c>
    </row>
    <row r="83" spans="1:5">
      <c r="A83" t="str">
        <f>'[2]20221110_data'!$E83</f>
        <v>1806.10229v3</v>
      </c>
      <c r="B83" t="str">
        <f t="shared" si="2"/>
        <v>1806.10229</v>
      </c>
      <c r="C83">
        <f>IF('[2]20221110_data'!$K83="0_使用",1,0)</f>
        <v>1</v>
      </c>
      <c r="D83" t="str">
        <f t="shared" si="3"/>
        <v>1806.10229</v>
      </c>
      <c r="E83" t="str">
        <v>2206.03760</v>
      </c>
    </row>
    <row r="84" spans="1:5">
      <c r="A84" t="str">
        <f>'[2]20221110_data'!$E84</f>
        <v>1807.00323v1</v>
      </c>
      <c r="B84" t="str">
        <f t="shared" si="2"/>
        <v>1807.00323</v>
      </c>
      <c r="C84">
        <f>IF('[2]20221110_data'!$K84="0_使用",1,0)</f>
        <v>1</v>
      </c>
      <c r="D84" t="str">
        <f t="shared" si="3"/>
        <v>1807.00323</v>
      </c>
      <c r="E84" t="str">
        <v>2206.02590</v>
      </c>
    </row>
    <row r="85" spans="1:5">
      <c r="A85" t="str">
        <f>'[2]20221110_data'!$E85</f>
        <v>1807.00429v1</v>
      </c>
      <c r="B85" t="str">
        <f t="shared" si="2"/>
        <v>1807.00429</v>
      </c>
      <c r="C85">
        <f>IF('[2]20221110_data'!$K85="0_使用",1,0)</f>
        <v>1</v>
      </c>
      <c r="D85" t="str">
        <f t="shared" si="3"/>
        <v>1807.00429</v>
      </c>
      <c r="E85" t="str">
        <v>2206.01573</v>
      </c>
    </row>
    <row r="86" spans="1:5">
      <c r="A86" t="str">
        <f>'[2]20221110_data'!$E86</f>
        <v>1807.00521v2</v>
      </c>
      <c r="B86" t="str">
        <f t="shared" si="2"/>
        <v>1807.00521</v>
      </c>
      <c r="C86">
        <f>IF('[2]20221110_data'!$K86="0_使用",1,0)</f>
        <v>1</v>
      </c>
      <c r="D86" t="str">
        <f t="shared" si="3"/>
        <v>1807.00521</v>
      </c>
      <c r="E86" t="str">
        <v>2205.14081</v>
      </c>
    </row>
    <row r="87" spans="1:5">
      <c r="A87" t="str">
        <f>'[2]20221110_data'!$E87</f>
        <v>1807.00800v5</v>
      </c>
      <c r="B87" t="str">
        <f t="shared" si="2"/>
        <v>1807.00800</v>
      </c>
      <c r="C87">
        <f>IF('[2]20221110_data'!$K87="0_使用",1,0)</f>
        <v>1</v>
      </c>
      <c r="D87" t="str">
        <f t="shared" si="3"/>
        <v>1807.00800</v>
      </c>
      <c r="E87" t="str">
        <v>2205.10453</v>
      </c>
    </row>
    <row r="88" spans="1:5">
      <c r="A88" t="str">
        <f>'[2]20221110_data'!$E88</f>
        <v>1807.00804v1</v>
      </c>
      <c r="B88" t="str">
        <f t="shared" si="2"/>
        <v>1807.00804</v>
      </c>
      <c r="C88">
        <f>IF('[2]20221110_data'!$K88="0_使用",1,0)</f>
        <v>0</v>
      </c>
      <c r="D88">
        <f t="shared" si="3"/>
        <v>0</v>
      </c>
      <c r="E88" t="str">
        <v>2205.10383</v>
      </c>
    </row>
    <row r="89" spans="1:5">
      <c r="A89" t="str">
        <f>'[2]20221110_data'!$E89</f>
        <v>1807.01703v1</v>
      </c>
      <c r="B89" t="str">
        <f t="shared" si="2"/>
        <v>1807.01703</v>
      </c>
      <c r="C89">
        <f>IF('[2]20221110_data'!$K89="0_使用",1,0)</f>
        <v>1</v>
      </c>
      <c r="D89" t="str">
        <f t="shared" si="3"/>
        <v>1807.01703</v>
      </c>
      <c r="E89" t="str">
        <v>2205.09414</v>
      </c>
    </row>
    <row r="90" spans="1:5">
      <c r="A90" t="str">
        <f>'[2]20221110_data'!$E90</f>
        <v>1807.02883v1</v>
      </c>
      <c r="B90" t="str">
        <f t="shared" si="2"/>
        <v>1807.02883</v>
      </c>
      <c r="C90">
        <f>IF('[2]20221110_data'!$K90="0_使用",1,0)</f>
        <v>1</v>
      </c>
      <c r="D90" t="str">
        <f t="shared" si="3"/>
        <v>1807.02883</v>
      </c>
      <c r="E90" t="str">
        <v>2205.07674</v>
      </c>
    </row>
    <row r="91" spans="1:5">
      <c r="A91" t="str">
        <f>'[2]20221110_data'!$E91</f>
        <v>1807.03219v2</v>
      </c>
      <c r="B91" t="str">
        <f t="shared" si="2"/>
        <v>1807.03219</v>
      </c>
      <c r="C91">
        <f>IF('[2]20221110_data'!$K91="0_使用",1,0)</f>
        <v>1</v>
      </c>
      <c r="D91" t="str">
        <f t="shared" si="3"/>
        <v>1807.03219</v>
      </c>
      <c r="E91" t="str">
        <v>2205.07171</v>
      </c>
    </row>
    <row r="92" spans="1:5">
      <c r="A92" t="str">
        <f>'[2]20221110_data'!$E92</f>
        <v>1807.05572v1</v>
      </c>
      <c r="B92" t="str">
        <f t="shared" si="2"/>
        <v>1807.05572</v>
      </c>
      <c r="C92">
        <f>IF('[2]20221110_data'!$K92="0_使用",1,0)</f>
        <v>1</v>
      </c>
      <c r="D92" t="str">
        <f t="shared" si="3"/>
        <v>1807.05572</v>
      </c>
      <c r="E92" t="str">
        <v>2205.06299</v>
      </c>
    </row>
    <row r="93" spans="1:5">
      <c r="A93" t="str">
        <f>'[2]20221110_data'!$E93</f>
        <v>1807.07112v3</v>
      </c>
      <c r="B93" t="str">
        <f t="shared" si="2"/>
        <v>1807.07112</v>
      </c>
      <c r="C93">
        <f>IF('[2]20221110_data'!$K93="0_使用",1,0)</f>
        <v>1</v>
      </c>
      <c r="D93" t="str">
        <f t="shared" si="3"/>
        <v>1807.07112</v>
      </c>
      <c r="E93" t="str">
        <v>2205.03441</v>
      </c>
    </row>
    <row r="94" spans="1:5">
      <c r="A94" t="str">
        <f>'[2]20221110_data'!$E94</f>
        <v>1807.08449v3</v>
      </c>
      <c r="B94" t="str">
        <f t="shared" si="2"/>
        <v>1807.08449</v>
      </c>
      <c r="C94">
        <f>IF('[2]20221110_data'!$K94="0_使用",1,0)</f>
        <v>1</v>
      </c>
      <c r="D94" t="str">
        <f t="shared" si="3"/>
        <v>1807.08449</v>
      </c>
      <c r="E94" t="str">
        <v>2205.02891</v>
      </c>
    </row>
    <row r="95" spans="1:5">
      <c r="A95" t="str">
        <f>'[2]20221110_data'!$E95</f>
        <v>1807.08768v2</v>
      </c>
      <c r="B95" t="str">
        <f t="shared" si="2"/>
        <v>1807.08768</v>
      </c>
      <c r="C95">
        <f>IF('[2]20221110_data'!$K95="0_使用",1,0)</f>
        <v>1</v>
      </c>
      <c r="D95" t="str">
        <f t="shared" si="3"/>
        <v>1807.08768</v>
      </c>
      <c r="E95" t="str">
        <v>2205.02483</v>
      </c>
    </row>
    <row r="96" spans="1:5">
      <c r="A96" t="str">
        <f>'[2]20221110_data'!$E96</f>
        <v>1807.10149v1</v>
      </c>
      <c r="B96" t="str">
        <f t="shared" si="2"/>
        <v>1807.10149</v>
      </c>
      <c r="C96">
        <f>IF('[2]20221110_data'!$K96="0_使用",1,0)</f>
        <v>1</v>
      </c>
      <c r="D96" t="str">
        <f t="shared" si="3"/>
        <v>1807.10149</v>
      </c>
      <c r="E96" t="str">
        <v>2205.02230</v>
      </c>
    </row>
    <row r="97" spans="1:5">
      <c r="A97" t="str">
        <f>'[2]20221110_data'!$E97</f>
        <v>1807.10643v2</v>
      </c>
      <c r="B97" t="str">
        <f t="shared" si="2"/>
        <v>1807.10643</v>
      </c>
      <c r="C97">
        <f>IF('[2]20221110_data'!$K97="0_使用",1,0)</f>
        <v>1</v>
      </c>
      <c r="D97" t="str">
        <f t="shared" si="3"/>
        <v>1807.10643</v>
      </c>
      <c r="E97" t="str">
        <v>2205.02212</v>
      </c>
    </row>
    <row r="98" spans="1:5">
      <c r="A98" t="str">
        <f>'[2]20221110_data'!$E98</f>
        <v>1807.10651v1</v>
      </c>
      <c r="B98" t="str">
        <f t="shared" si="2"/>
        <v>1807.10651</v>
      </c>
      <c r="C98">
        <f>IF('[2]20221110_data'!$K98="0_使用",1,0)</f>
        <v>1</v>
      </c>
      <c r="D98" t="str">
        <f t="shared" si="3"/>
        <v>1807.10651</v>
      </c>
      <c r="E98" t="str">
        <v>2205.01262</v>
      </c>
    </row>
    <row r="99" spans="1:5">
      <c r="A99" t="str">
        <f>'[2]20221110_data'!$E99</f>
        <v>1807.10749v3</v>
      </c>
      <c r="B99" t="str">
        <f t="shared" si="2"/>
        <v>1807.10749</v>
      </c>
      <c r="C99">
        <f>IF('[2]20221110_data'!$K99="0_使用",1,0)</f>
        <v>0</v>
      </c>
      <c r="D99">
        <f t="shared" si="3"/>
        <v>0</v>
      </c>
      <c r="E99" t="str">
        <v>2205.00645</v>
      </c>
    </row>
    <row r="100" spans="1:5">
      <c r="A100" t="str">
        <f>'[2]20221110_data'!$E100</f>
        <v>1808.00021v2</v>
      </c>
      <c r="B100" t="str">
        <f t="shared" si="2"/>
        <v>1808.00021</v>
      </c>
      <c r="C100">
        <f>IF('[2]20221110_data'!$K100="0_使用",1,0)</f>
        <v>0</v>
      </c>
      <c r="D100">
        <f t="shared" si="3"/>
        <v>0</v>
      </c>
      <c r="E100" t="str">
        <v>2205.00125</v>
      </c>
    </row>
    <row r="101" spans="1:5">
      <c r="A101" t="str">
        <f>'[2]20221110_data'!$E101</f>
        <v>1808.05203v1</v>
      </c>
      <c r="B101" t="str">
        <f t="shared" si="2"/>
        <v>1808.05203</v>
      </c>
      <c r="C101">
        <f>IF('[2]20221110_data'!$K101="0_使用",1,0)</f>
        <v>1</v>
      </c>
      <c r="D101" t="str">
        <f t="shared" si="3"/>
        <v>1808.05203</v>
      </c>
      <c r="E101" t="str">
        <v>2204.13951</v>
      </c>
    </row>
    <row r="102" spans="1:5">
      <c r="A102" t="str">
        <f>'[2]20221110_data'!$E102</f>
        <v>1808.05661v2</v>
      </c>
      <c r="B102" t="str">
        <f t="shared" si="2"/>
        <v>1808.05661</v>
      </c>
      <c r="C102">
        <f>IF('[2]20221110_data'!$K102="0_使用",1,0)</f>
        <v>1</v>
      </c>
      <c r="D102" t="str">
        <f t="shared" si="3"/>
        <v>1808.05661</v>
      </c>
      <c r="E102" t="str">
        <v>2204.13802</v>
      </c>
    </row>
    <row r="103" spans="1:5">
      <c r="A103" t="str">
        <f>'[2]20221110_data'!$E103</f>
        <v>1808.06784v3</v>
      </c>
      <c r="B103" t="str">
        <f t="shared" si="2"/>
        <v>1808.06784</v>
      </c>
      <c r="C103">
        <f>IF('[2]20221110_data'!$K103="0_使用",1,0)</f>
        <v>1</v>
      </c>
      <c r="D103" t="str">
        <f t="shared" si="3"/>
        <v>1808.06784</v>
      </c>
      <c r="E103" t="str">
        <v>2204.13634</v>
      </c>
    </row>
    <row r="104" spans="1:5">
      <c r="A104" t="str">
        <f>'[2]20221110_data'!$E104</f>
        <v>1808.07375v2</v>
      </c>
      <c r="B104" t="str">
        <f t="shared" si="2"/>
        <v>1808.07375</v>
      </c>
      <c r="C104">
        <f>IF('[2]20221110_data'!$K104="0_使用",1,0)</f>
        <v>1</v>
      </c>
      <c r="D104" t="str">
        <f t="shared" si="3"/>
        <v>1808.07375</v>
      </c>
      <c r="E104" t="str">
        <v>2204.11875</v>
      </c>
    </row>
    <row r="105" spans="1:5">
      <c r="A105" t="str">
        <f>'[2]20221110_data'!$E105</f>
        <v>1808.08429v1</v>
      </c>
      <c r="B105" t="str">
        <f t="shared" si="2"/>
        <v>1808.08429</v>
      </c>
      <c r="C105">
        <f>IF('[2]20221110_data'!$K105="0_使用",1,0)</f>
        <v>0</v>
      </c>
      <c r="D105">
        <f t="shared" si="3"/>
        <v>0</v>
      </c>
      <c r="E105" t="str">
        <v>2204.11775</v>
      </c>
    </row>
    <row r="106" spans="1:5">
      <c r="A106" t="str">
        <f>'[2]20221110_data'!$E106</f>
        <v>1808.10533v4</v>
      </c>
      <c r="B106" t="str">
        <f t="shared" si="2"/>
        <v>1808.10533</v>
      </c>
      <c r="C106">
        <f>IF('[2]20221110_data'!$K106="0_使用",1,0)</f>
        <v>1</v>
      </c>
      <c r="D106" t="str">
        <f t="shared" si="3"/>
        <v>1808.10533</v>
      </c>
      <c r="E106" t="str">
        <v>2204.11114</v>
      </c>
    </row>
    <row r="107" spans="1:5">
      <c r="A107" t="str">
        <f>'[2]20221110_data'!$E107</f>
        <v>1809.06957v1</v>
      </c>
      <c r="B107" t="str">
        <f t="shared" si="2"/>
        <v>1809.06957</v>
      </c>
      <c r="C107">
        <f>IF('[2]20221110_data'!$K107="0_使用",1,0)</f>
        <v>0</v>
      </c>
      <c r="D107">
        <f t="shared" si="3"/>
        <v>0</v>
      </c>
      <c r="E107" t="str">
        <v>2204.10786</v>
      </c>
    </row>
    <row r="108" spans="1:5">
      <c r="A108" t="str">
        <f>'[2]20221110_data'!$E108</f>
        <v>1810.00129v1</v>
      </c>
      <c r="B108" t="str">
        <f t="shared" si="2"/>
        <v>1810.00129</v>
      </c>
      <c r="C108">
        <f>IF('[2]20221110_data'!$K108="0_使用",1,0)</f>
        <v>1</v>
      </c>
      <c r="D108" t="str">
        <f t="shared" si="3"/>
        <v>1810.00129</v>
      </c>
      <c r="E108" t="str">
        <v>2204.10061</v>
      </c>
    </row>
    <row r="109" spans="1:5">
      <c r="A109" t="str">
        <f>'[2]20221110_data'!$E109</f>
        <v>1810.00874v1</v>
      </c>
      <c r="B109" t="str">
        <f t="shared" si="2"/>
        <v>1810.00874</v>
      </c>
      <c r="C109">
        <f>IF('[2]20221110_data'!$K109="0_使用",1,0)</f>
        <v>1</v>
      </c>
      <c r="D109" t="str">
        <f t="shared" si="3"/>
        <v>1810.00874</v>
      </c>
      <c r="E109" t="str">
        <v>2204.07996</v>
      </c>
    </row>
    <row r="110" spans="1:5">
      <c r="A110" t="str">
        <f>'[2]20221110_data'!$E110</f>
        <v>1810.03390v1</v>
      </c>
      <c r="B110" t="str">
        <f t="shared" si="2"/>
        <v>1810.03390</v>
      </c>
      <c r="C110">
        <f>IF('[2]20221110_data'!$K110="0_使用",1,0)</f>
        <v>1</v>
      </c>
      <c r="D110" t="str">
        <f t="shared" si="3"/>
        <v>1810.03390</v>
      </c>
      <c r="E110" t="str">
        <v>2204.07109</v>
      </c>
    </row>
    <row r="111" spans="1:5">
      <c r="A111" t="str">
        <f>'[2]20221110_data'!$E111</f>
        <v>1810.03644v3</v>
      </c>
      <c r="B111" t="str">
        <f t="shared" si="2"/>
        <v>1810.03644</v>
      </c>
      <c r="C111">
        <f>IF('[2]20221110_data'!$K111="0_使用",1,0)</f>
        <v>0</v>
      </c>
      <c r="D111">
        <f t="shared" si="3"/>
        <v>0</v>
      </c>
      <c r="E111" t="str">
        <v>2204.07011</v>
      </c>
    </row>
    <row r="112" spans="1:5">
      <c r="A112" t="str">
        <f>'[2]20221110_data'!$E112</f>
        <v>1810.04681v1</v>
      </c>
      <c r="B112" t="str">
        <f t="shared" si="2"/>
        <v>1810.04681</v>
      </c>
      <c r="C112">
        <f>IF('[2]20221110_data'!$K112="0_使用",1,0)</f>
        <v>0</v>
      </c>
      <c r="D112">
        <f t="shared" si="3"/>
        <v>0</v>
      </c>
      <c r="E112" t="str">
        <v>2204.06056</v>
      </c>
    </row>
    <row r="113" spans="1:5">
      <c r="A113" t="str">
        <f>'[2]20221110_data'!$E113</f>
        <v>1810.07100v2</v>
      </c>
      <c r="B113" t="str">
        <f t="shared" si="2"/>
        <v>1810.07100</v>
      </c>
      <c r="C113">
        <f>IF('[2]20221110_data'!$K113="0_使用",1,0)</f>
        <v>1</v>
      </c>
      <c r="D113" t="str">
        <f t="shared" si="3"/>
        <v>1810.07100</v>
      </c>
      <c r="E113" t="str">
        <v>2204.05852</v>
      </c>
    </row>
    <row r="114" spans="1:5">
      <c r="A114" t="str">
        <f>'[2]20221110_data'!$E114</f>
        <v>1810.10506v2</v>
      </c>
      <c r="B114" t="str">
        <f t="shared" si="2"/>
        <v>1810.10506</v>
      </c>
      <c r="C114">
        <f>IF('[2]20221110_data'!$K114="0_使用",1,0)</f>
        <v>1</v>
      </c>
      <c r="D114" t="str">
        <f t="shared" si="3"/>
        <v>1810.10506</v>
      </c>
      <c r="E114" t="str">
        <v>2204.05757</v>
      </c>
    </row>
    <row r="115" spans="1:5">
      <c r="A115" t="str">
        <f>'[2]20221110_data'!$E115</f>
        <v>1810.10523v3</v>
      </c>
      <c r="B115" t="str">
        <f t="shared" si="2"/>
        <v>1810.10523</v>
      </c>
      <c r="C115">
        <f>IF('[2]20221110_data'!$K115="0_使用",1,0)</f>
        <v>1</v>
      </c>
      <c r="D115" t="str">
        <f t="shared" si="3"/>
        <v>1810.10523</v>
      </c>
      <c r="E115" t="str">
        <v>2204.05286</v>
      </c>
    </row>
    <row r="116" spans="1:5">
      <c r="A116" t="str">
        <f>'[2]20221110_data'!$E116</f>
        <v>1810.10576v1</v>
      </c>
      <c r="B116" t="str">
        <f t="shared" si="2"/>
        <v>1810.10576</v>
      </c>
      <c r="C116">
        <f>IF('[2]20221110_data'!$K116="0_使用",1,0)</f>
        <v>0</v>
      </c>
      <c r="D116">
        <f t="shared" si="3"/>
        <v>0</v>
      </c>
      <c r="E116" t="str">
        <v>2204.04017</v>
      </c>
    </row>
    <row r="117" spans="1:5">
      <c r="A117" t="str">
        <f>'[2]20221110_data'!$E117</f>
        <v>1810.11922v1</v>
      </c>
      <c r="B117" t="str">
        <f t="shared" si="2"/>
        <v>1810.11922</v>
      </c>
      <c r="C117">
        <f>IF('[2]20221110_data'!$K117="0_使用",1,0)</f>
        <v>0</v>
      </c>
      <c r="D117">
        <f t="shared" si="3"/>
        <v>0</v>
      </c>
      <c r="E117" t="str">
        <v>2204.02147</v>
      </c>
    </row>
    <row r="118" spans="1:5">
      <c r="A118" t="str">
        <f>'[2]20221110_data'!$E118</f>
        <v>1810.12484v4</v>
      </c>
      <c r="B118" t="str">
        <f t="shared" si="2"/>
        <v>1810.12484</v>
      </c>
      <c r="C118">
        <f>IF('[2]20221110_data'!$K118="0_使用",1,0)</f>
        <v>1</v>
      </c>
      <c r="D118" t="str">
        <f t="shared" si="3"/>
        <v>1810.12484</v>
      </c>
      <c r="E118" t="str">
        <v>2204.01471</v>
      </c>
    </row>
    <row r="119" spans="1:5">
      <c r="A119" t="str">
        <f>'[2]20221110_data'!$E119</f>
        <v>1811.04968v4</v>
      </c>
      <c r="B119" t="str">
        <f t="shared" si="2"/>
        <v>1811.04968</v>
      </c>
      <c r="C119">
        <f>IF('[2]20221110_data'!$K119="0_使用",1,0)</f>
        <v>0</v>
      </c>
      <c r="D119">
        <f t="shared" si="3"/>
        <v>0</v>
      </c>
      <c r="E119" t="str">
        <v>2204.00015</v>
      </c>
    </row>
    <row r="120" spans="1:5">
      <c r="A120" t="str">
        <f>'[2]20221110_data'!$E120</f>
        <v>1811.11538v6</v>
      </c>
      <c r="B120" t="str">
        <f t="shared" si="2"/>
        <v>1811.11538</v>
      </c>
      <c r="C120">
        <f>IF('[2]20221110_data'!$K120="0_使用",1,0)</f>
        <v>0</v>
      </c>
      <c r="D120">
        <f t="shared" si="3"/>
        <v>0</v>
      </c>
      <c r="E120" t="str">
        <v>2203.17062</v>
      </c>
    </row>
    <row r="121" spans="1:5">
      <c r="A121" t="str">
        <f>'[2]20221110_data'!$E121</f>
        <v>1811.07594v2</v>
      </c>
      <c r="B121" t="str">
        <f t="shared" si="2"/>
        <v>1811.07594</v>
      </c>
      <c r="C121">
        <f>IF('[2]20221110_data'!$K121="0_使用",1,0)</f>
        <v>1</v>
      </c>
      <c r="D121" t="str">
        <f t="shared" si="3"/>
        <v>1811.07594</v>
      </c>
      <c r="E121" t="str">
        <v>2203.15716</v>
      </c>
    </row>
    <row r="122" spans="1:5">
      <c r="A122" t="str">
        <f>'[2]20221110_data'!$E122</f>
        <v>1811.08985v2</v>
      </c>
      <c r="B122" t="str">
        <f t="shared" si="2"/>
        <v>1811.08985</v>
      </c>
      <c r="C122">
        <f>IF('[2]20221110_data'!$K122="0_使用",1,0)</f>
        <v>0</v>
      </c>
      <c r="D122">
        <f t="shared" si="3"/>
        <v>0</v>
      </c>
      <c r="E122" t="str">
        <v>2203.15291</v>
      </c>
    </row>
    <row r="123" spans="1:5">
      <c r="A123" t="str">
        <f>'[2]20221110_data'!$E123</f>
        <v>1811.09599v3</v>
      </c>
      <c r="B123" t="str">
        <f t="shared" si="2"/>
        <v>1811.09599</v>
      </c>
      <c r="C123">
        <f>IF('[2]20221110_data'!$K123="0_使用",1,0)</f>
        <v>0</v>
      </c>
      <c r="D123">
        <f t="shared" si="3"/>
        <v>0</v>
      </c>
      <c r="E123" t="str">
        <v>2203.14995</v>
      </c>
    </row>
    <row r="124" spans="1:5">
      <c r="A124" t="str">
        <f>'[2]20221110_data'!$E124</f>
        <v>1811.09833v2</v>
      </c>
      <c r="B124" t="str">
        <f t="shared" si="2"/>
        <v>1811.09833</v>
      </c>
      <c r="C124">
        <f>IF('[2]20221110_data'!$K124="0_使用",1,0)</f>
        <v>0</v>
      </c>
      <c r="D124">
        <f t="shared" si="3"/>
        <v>0</v>
      </c>
      <c r="E124" t="str">
        <v>2203.14348</v>
      </c>
    </row>
    <row r="125" spans="1:5">
      <c r="A125" t="str">
        <f>'[2]20221110_data'!$E125</f>
        <v>1812.00587v1</v>
      </c>
      <c r="B125" t="str">
        <f t="shared" si="2"/>
        <v>1812.00587</v>
      </c>
      <c r="C125">
        <f>IF('[2]20221110_data'!$K125="0_使用",1,0)</f>
        <v>1</v>
      </c>
      <c r="D125" t="str">
        <f t="shared" si="3"/>
        <v>1812.00587</v>
      </c>
      <c r="E125" t="str">
        <v>2203.14295</v>
      </c>
    </row>
    <row r="126" spans="1:5">
      <c r="A126" t="str">
        <f>'[2]20221110_data'!$E126</f>
        <v>1812.01044v1</v>
      </c>
      <c r="B126" t="str">
        <f t="shared" si="2"/>
        <v>1812.01044</v>
      </c>
      <c r="C126">
        <f>IF('[2]20221110_data'!$K126="0_使用",1,0)</f>
        <v>0</v>
      </c>
      <c r="D126">
        <f t="shared" si="3"/>
        <v>0</v>
      </c>
      <c r="E126" t="str">
        <v>2203.13092</v>
      </c>
    </row>
    <row r="127" spans="1:5">
      <c r="A127" t="str">
        <f>'[2]20221110_data'!$E127</f>
        <v>1812.06425v1</v>
      </c>
      <c r="B127" t="str">
        <f t="shared" si="2"/>
        <v>1812.06425</v>
      </c>
      <c r="C127">
        <f>IF('[2]20221110_data'!$K127="0_使用",1,0)</f>
        <v>1</v>
      </c>
      <c r="D127" t="str">
        <f t="shared" si="3"/>
        <v>1812.06425</v>
      </c>
      <c r="E127" t="str">
        <v>2203.11882</v>
      </c>
    </row>
    <row r="128" spans="1:5">
      <c r="A128" t="str">
        <f>'[2]20221110_data'!$E128</f>
        <v>1812.07821v2</v>
      </c>
      <c r="B128" t="str">
        <f t="shared" si="2"/>
        <v>1812.07821</v>
      </c>
      <c r="C128">
        <f>IF('[2]20221110_data'!$K128="0_使用",1,0)</f>
        <v>0</v>
      </c>
      <c r="D128">
        <f t="shared" si="3"/>
        <v>0</v>
      </c>
      <c r="E128" t="str">
        <v>2203.11332</v>
      </c>
    </row>
    <row r="129" spans="1:5">
      <c r="A129" t="str">
        <f>'[2]20221110_data'!$E129</f>
        <v>1812.08107v1</v>
      </c>
      <c r="B129" t="str">
        <f t="shared" si="2"/>
        <v>1812.08107</v>
      </c>
      <c r="C129">
        <f>IF('[2]20221110_data'!$K129="0_使用",1,0)</f>
        <v>1</v>
      </c>
      <c r="D129" t="str">
        <f t="shared" si="3"/>
        <v>1812.08107</v>
      </c>
      <c r="E129" t="str">
        <v>2203.08329</v>
      </c>
    </row>
    <row r="130" spans="1:5">
      <c r="A130" t="str">
        <f>'[2]20221110_data'!$E130</f>
        <v>1812.09261v1</v>
      </c>
      <c r="B130" t="str">
        <f t="shared" si="2"/>
        <v>1812.09261</v>
      </c>
      <c r="C130">
        <f>IF('[2]20221110_data'!$K130="0_使用",1,0)</f>
        <v>0</v>
      </c>
      <c r="D130">
        <f t="shared" si="3"/>
        <v>0</v>
      </c>
      <c r="E130" t="str">
        <v>2203.07739</v>
      </c>
    </row>
    <row r="131" spans="1:5">
      <c r="A131" t="str">
        <f>'[2]20221110_data'!$E131</f>
        <v>1812.11602v1</v>
      </c>
      <c r="B131" t="str">
        <f t="shared" ref="B131:B194" si="4">MID(A131,1,10)</f>
        <v>1812.11602</v>
      </c>
      <c r="C131">
        <f>IF('[2]20221110_data'!$K131="0_使用",1,0)</f>
        <v>0</v>
      </c>
      <c r="D131">
        <f t="shared" ref="D131:D194" si="5">IF(C131=0,0,B131)</f>
        <v>0</v>
      </c>
      <c r="E131" t="str">
        <v>2203.07369</v>
      </c>
    </row>
    <row r="132" spans="1:5">
      <c r="A132" t="str">
        <f>'[2]20221110_data'!$E132</f>
        <v>1901.04629v1</v>
      </c>
      <c r="B132" t="str">
        <f t="shared" si="4"/>
        <v>1901.04629</v>
      </c>
      <c r="C132">
        <f>IF('[2]20221110_data'!$K132="0_使用",1,0)</f>
        <v>1</v>
      </c>
      <c r="D132" t="str">
        <f t="shared" si="5"/>
        <v>1901.04629</v>
      </c>
      <c r="E132" t="str">
        <v>2203.07219</v>
      </c>
    </row>
    <row r="133" spans="1:5">
      <c r="A133" t="str">
        <f>'[2]20221110_data'!$E133</f>
        <v>1901.07653v3</v>
      </c>
      <c r="B133" t="str">
        <f t="shared" si="4"/>
        <v>1901.07653</v>
      </c>
      <c r="C133">
        <f>IF('[2]20221110_data'!$K133="0_使用",1,0)</f>
        <v>1</v>
      </c>
      <c r="D133" t="str">
        <f t="shared" si="5"/>
        <v>1901.07653</v>
      </c>
      <c r="E133" t="str">
        <v>2203.06745</v>
      </c>
    </row>
    <row r="134" spans="1:5">
      <c r="A134" t="str">
        <f>'[2]20221110_data'!$E134</f>
        <v>1901.08047v1</v>
      </c>
      <c r="B134" t="str">
        <f t="shared" si="4"/>
        <v>1901.08047</v>
      </c>
      <c r="C134">
        <f>IF('[2]20221110_data'!$K134="0_使用",1,0)</f>
        <v>1</v>
      </c>
      <c r="D134" t="str">
        <f t="shared" si="5"/>
        <v>1901.08047</v>
      </c>
      <c r="E134" t="str">
        <v>2203.03816</v>
      </c>
    </row>
    <row r="135" spans="1:5">
      <c r="A135" t="str">
        <f>'[2]20221110_data'!$E135</f>
        <v>1902.00498v2</v>
      </c>
      <c r="B135" t="str">
        <f t="shared" si="4"/>
        <v>1902.00498</v>
      </c>
      <c r="C135">
        <f>IF('[2]20221110_data'!$K135="0_使用",1,0)</f>
        <v>1</v>
      </c>
      <c r="D135" t="str">
        <f t="shared" si="5"/>
        <v>1902.00498</v>
      </c>
      <c r="E135" t="str">
        <v>2203.03745</v>
      </c>
    </row>
    <row r="136" spans="1:5">
      <c r="A136" t="str">
        <f>'[2]20221110_data'!$E136</f>
        <v>1901.10704v1</v>
      </c>
      <c r="B136" t="str">
        <f t="shared" si="4"/>
        <v>1901.10704</v>
      </c>
      <c r="C136">
        <f>IF('[2]20221110_data'!$K136="0_使用",1,0)</f>
        <v>1</v>
      </c>
      <c r="D136" t="str">
        <f t="shared" si="5"/>
        <v>1901.10704</v>
      </c>
      <c r="E136" t="str">
        <v>2203.01478</v>
      </c>
    </row>
    <row r="137" spans="1:5">
      <c r="A137" t="str">
        <f>'[2]20221110_data'!$E137</f>
        <v>1901.11054v1</v>
      </c>
      <c r="B137" t="str">
        <f t="shared" si="4"/>
        <v>1901.11054</v>
      </c>
      <c r="C137">
        <f>IF('[2]20221110_data'!$K137="0_使用",1,0)</f>
        <v>0</v>
      </c>
      <c r="D137">
        <f t="shared" si="5"/>
        <v>0</v>
      </c>
      <c r="E137" t="str">
        <v>2203.00886</v>
      </c>
    </row>
    <row r="138" spans="1:5">
      <c r="A138" t="str">
        <f>'[2]20221110_data'!$E138</f>
        <v>1902.01692v1</v>
      </c>
      <c r="B138" t="str">
        <f t="shared" si="4"/>
        <v>1902.01692</v>
      </c>
      <c r="C138">
        <f>IF('[2]20221110_data'!$K138="0_使用",1,0)</f>
        <v>1</v>
      </c>
      <c r="D138" t="str">
        <f t="shared" si="5"/>
        <v>1902.01692</v>
      </c>
      <c r="E138" t="str">
        <v>2202.13002</v>
      </c>
    </row>
    <row r="139" spans="1:5">
      <c r="A139" t="str">
        <f>'[2]20221110_data'!$E139</f>
        <v>1902.07754v2</v>
      </c>
      <c r="B139" t="str">
        <f t="shared" si="4"/>
        <v>1902.07754</v>
      </c>
      <c r="C139">
        <f>IF('[2]20221110_data'!$K139="0_使用",1,0)</f>
        <v>0</v>
      </c>
      <c r="D139">
        <f t="shared" si="5"/>
        <v>0</v>
      </c>
      <c r="E139" t="str">
        <v>2202.12910</v>
      </c>
    </row>
    <row r="140" spans="1:5">
      <c r="A140" t="str">
        <f>'[2]20221110_data'!$E140</f>
        <v>1902.07959v2</v>
      </c>
      <c r="B140" t="str">
        <f t="shared" si="4"/>
        <v>1902.07959</v>
      </c>
      <c r="C140">
        <f>IF('[2]20221110_data'!$K140="0_使用",1,0)</f>
        <v>1</v>
      </c>
      <c r="D140" t="str">
        <f t="shared" si="5"/>
        <v>1902.07959</v>
      </c>
      <c r="E140" t="str">
        <v>2202.12408</v>
      </c>
    </row>
    <row r="141" spans="1:5">
      <c r="A141" t="str">
        <f>'[2]20221110_data'!$E141</f>
        <v>1902.07980v1</v>
      </c>
      <c r="B141" t="str">
        <f t="shared" si="4"/>
        <v>1902.07980</v>
      </c>
      <c r="C141">
        <f>IF('[2]20221110_data'!$K141="0_使用",1,0)</f>
        <v>1</v>
      </c>
      <c r="D141" t="str">
        <f t="shared" si="5"/>
        <v>1902.07980</v>
      </c>
      <c r="E141" t="str">
        <v>2202.11204</v>
      </c>
    </row>
    <row r="142" spans="1:5">
      <c r="A142" t="str">
        <f>'[2]20221110_data'!$E142</f>
        <v>1902.08117v2</v>
      </c>
      <c r="B142" t="str">
        <f t="shared" si="4"/>
        <v>1902.08117</v>
      </c>
      <c r="C142">
        <f>IF('[2]20221110_data'!$K142="0_使用",1,0)</f>
        <v>0</v>
      </c>
      <c r="D142">
        <f t="shared" si="5"/>
        <v>0</v>
      </c>
      <c r="E142" t="str">
        <v>2202.11045</v>
      </c>
    </row>
    <row r="143" spans="1:5">
      <c r="A143" t="str">
        <f>'[2]20221110_data'!$E143</f>
        <v>1903.04359v1</v>
      </c>
      <c r="B143" t="str">
        <f t="shared" si="4"/>
        <v>1903.04359</v>
      </c>
      <c r="C143">
        <f>IF('[2]20221110_data'!$K143="0_使用",1,0)</f>
        <v>0</v>
      </c>
      <c r="D143">
        <f t="shared" si="5"/>
        <v>0</v>
      </c>
      <c r="E143" t="str">
        <v>2202.10911</v>
      </c>
    </row>
    <row r="144" spans="1:5">
      <c r="A144" t="str">
        <f>'[2]20221110_data'!$E144</f>
        <v>1903.05195v1</v>
      </c>
      <c r="B144" t="str">
        <f t="shared" si="4"/>
        <v>1903.05195</v>
      </c>
      <c r="C144">
        <f>IF('[2]20221110_data'!$K144="0_使用",1,0)</f>
        <v>0</v>
      </c>
      <c r="D144">
        <f t="shared" si="5"/>
        <v>0</v>
      </c>
      <c r="E144" t="str">
        <v>2202.10130</v>
      </c>
    </row>
    <row r="145" spans="1:5">
      <c r="A145" t="str">
        <f>'[2]20221110_data'!$E145</f>
        <v>1903.03454v3</v>
      </c>
      <c r="B145" t="str">
        <f t="shared" si="4"/>
        <v>1903.03454</v>
      </c>
      <c r="C145">
        <f>IF('[2]20221110_data'!$K145="0_使用",1,0)</f>
        <v>1</v>
      </c>
      <c r="D145" t="str">
        <f t="shared" si="5"/>
        <v>1903.03454</v>
      </c>
      <c r="E145" t="str">
        <v>2202.09647</v>
      </c>
    </row>
    <row r="146" spans="1:5">
      <c r="A146" t="str">
        <f>'[2]20221110_data'!$E146</f>
        <v>1903.03276v1</v>
      </c>
      <c r="B146" t="str">
        <f t="shared" si="4"/>
        <v>1903.03276</v>
      </c>
      <c r="C146">
        <f>IF('[2]20221110_data'!$K146="0_使用",1,0)</f>
        <v>1</v>
      </c>
      <c r="D146" t="str">
        <f t="shared" si="5"/>
        <v>1903.03276</v>
      </c>
      <c r="E146" t="str">
        <v>2202.09479</v>
      </c>
    </row>
    <row r="147" spans="1:5">
      <c r="A147" t="str">
        <f>'[2]20221110_data'!$E147</f>
        <v>1903.07605v1</v>
      </c>
      <c r="B147" t="str">
        <f t="shared" si="4"/>
        <v>1903.07605</v>
      </c>
      <c r="C147">
        <f>IF('[2]20221110_data'!$K147="0_使用",1,0)</f>
        <v>1</v>
      </c>
      <c r="D147" t="str">
        <f t="shared" si="5"/>
        <v>1903.07605</v>
      </c>
      <c r="E147" t="str">
        <v>2202.08270</v>
      </c>
    </row>
    <row r="148" spans="1:5">
      <c r="A148" t="str">
        <f>'[2]20221110_data'!$E148</f>
        <v>1903.08567v1</v>
      </c>
      <c r="B148" t="str">
        <f t="shared" si="4"/>
        <v>1903.08567</v>
      </c>
      <c r="C148">
        <f>IF('[2]20221110_data'!$K148="0_使用",1,0)</f>
        <v>1</v>
      </c>
      <c r="D148" t="str">
        <f t="shared" si="5"/>
        <v>1903.08567</v>
      </c>
      <c r="E148" t="str">
        <v>2202.08061</v>
      </c>
    </row>
    <row r="149" spans="1:5">
      <c r="A149" t="str">
        <f>'[2]20221110_data'!$E149</f>
        <v>1903.10949v2</v>
      </c>
      <c r="B149" t="str">
        <f t="shared" si="4"/>
        <v>1903.10949</v>
      </c>
      <c r="C149">
        <f>IF('[2]20221110_data'!$K149="0_使用",1,0)</f>
        <v>1</v>
      </c>
      <c r="D149" t="str">
        <f t="shared" si="5"/>
        <v>1903.10949</v>
      </c>
      <c r="E149" t="str">
        <v>2202.06984</v>
      </c>
    </row>
    <row r="150" spans="1:5">
      <c r="A150" t="str">
        <f>'[2]20221110_data'!$E150</f>
        <v>1903.10963v1</v>
      </c>
      <c r="B150" t="str">
        <f t="shared" si="4"/>
        <v>1903.10963</v>
      </c>
      <c r="C150">
        <f>IF('[2]20221110_data'!$K150="0_使用",1,0)</f>
        <v>1</v>
      </c>
      <c r="D150" t="str">
        <f t="shared" si="5"/>
        <v>1903.10963</v>
      </c>
      <c r="E150" t="str">
        <v>2202.05195</v>
      </c>
    </row>
    <row r="151" spans="1:5">
      <c r="A151" t="str">
        <f>'[2]20221110_data'!$E151</f>
        <v>1903.11747v2</v>
      </c>
      <c r="B151" t="str">
        <f t="shared" si="4"/>
        <v>1903.11747</v>
      </c>
      <c r="C151">
        <f>IF('[2]20221110_data'!$K151="0_使用",1,0)</f>
        <v>1</v>
      </c>
      <c r="D151" t="str">
        <f t="shared" si="5"/>
        <v>1903.11747</v>
      </c>
      <c r="E151" t="str">
        <v>2202.05132</v>
      </c>
    </row>
    <row r="152" spans="1:5">
      <c r="A152" t="str">
        <f>'[2]20221110_data'!$E152</f>
        <v>1904.00043v2</v>
      </c>
      <c r="B152" t="str">
        <f t="shared" si="4"/>
        <v>1904.00043</v>
      </c>
      <c r="C152">
        <f>IF('[2]20221110_data'!$K152="0_使用",1,0)</f>
        <v>1</v>
      </c>
      <c r="D152" t="str">
        <f t="shared" si="5"/>
        <v>1904.00043</v>
      </c>
      <c r="E152" t="str">
        <v>2202.04673</v>
      </c>
    </row>
    <row r="153" spans="1:5">
      <c r="A153" t="str">
        <f>'[2]20221110_data'!$E153</f>
        <v>1904.00177v2</v>
      </c>
      <c r="B153" t="str">
        <f t="shared" si="4"/>
        <v>1904.00177</v>
      </c>
      <c r="C153">
        <f>IF('[2]20221110_data'!$K153="0_使用",1,0)</f>
        <v>1</v>
      </c>
      <c r="D153" t="str">
        <f t="shared" si="5"/>
        <v>1904.00177</v>
      </c>
      <c r="E153" t="str">
        <v>2202.04474</v>
      </c>
    </row>
    <row r="154" spans="1:5">
      <c r="A154" t="str">
        <f>'[2]20221110_data'!$E154</f>
        <v>1904.00910v3</v>
      </c>
      <c r="B154" t="str">
        <f t="shared" si="4"/>
        <v>1904.00910</v>
      </c>
      <c r="C154">
        <f>IF('[2]20221110_data'!$K154="0_使用",1,0)</f>
        <v>1</v>
      </c>
      <c r="D154" t="str">
        <f t="shared" si="5"/>
        <v>1904.00910</v>
      </c>
      <c r="E154" t="str">
        <v>2202.04460</v>
      </c>
    </row>
    <row r="155" spans="1:5">
      <c r="A155" t="str">
        <f>'[2]20221110_data'!$E155</f>
        <v>1904.01072v2</v>
      </c>
      <c r="B155" t="str">
        <f t="shared" si="4"/>
        <v>1904.01072</v>
      </c>
      <c r="C155">
        <f>IF('[2]20221110_data'!$K155="0_使用",1,0)</f>
        <v>0</v>
      </c>
      <c r="D155">
        <f t="shared" si="5"/>
        <v>0</v>
      </c>
      <c r="E155" t="str">
        <v>2202.03260</v>
      </c>
    </row>
    <row r="156" spans="1:5">
      <c r="A156" t="str">
        <f>'[2]20221110_data'!$E156</f>
        <v>1904.01972v3</v>
      </c>
      <c r="B156" t="str">
        <f t="shared" si="4"/>
        <v>1904.01972</v>
      </c>
      <c r="C156">
        <f>IF('[2]20221110_data'!$K156="0_使用",1,0)</f>
        <v>0</v>
      </c>
      <c r="D156">
        <f t="shared" si="5"/>
        <v>0</v>
      </c>
      <c r="E156" t="str">
        <v>2202.02417</v>
      </c>
    </row>
    <row r="157" spans="1:5">
      <c r="A157" t="str">
        <f>'[2]20221110_data'!$E157</f>
        <v>1904.02214v4</v>
      </c>
      <c r="B157" t="str">
        <f t="shared" si="4"/>
        <v>1904.02214</v>
      </c>
      <c r="C157">
        <f>IF('[2]20221110_data'!$K157="0_使用",1,0)</f>
        <v>1</v>
      </c>
      <c r="D157" t="str">
        <f t="shared" si="5"/>
        <v>1904.02214</v>
      </c>
      <c r="E157" t="str">
        <v>2202.00918</v>
      </c>
    </row>
    <row r="158" spans="1:5">
      <c r="A158" t="str">
        <f>'[2]20221110_data'!$E158</f>
        <v>1904.02467v2</v>
      </c>
      <c r="B158" t="str">
        <f t="shared" si="4"/>
        <v>1904.02467</v>
      </c>
      <c r="C158">
        <f>IF('[2]20221110_data'!$K158="0_使用",1,0)</f>
        <v>1</v>
      </c>
      <c r="D158" t="str">
        <f t="shared" si="5"/>
        <v>1904.02467</v>
      </c>
      <c r="E158" t="str">
        <v>2202.00348</v>
      </c>
    </row>
    <row r="159" spans="1:5">
      <c r="A159" t="str">
        <f>'[2]20221110_data'!$E159</f>
        <v>1904.05546v4</v>
      </c>
      <c r="B159" t="str">
        <f t="shared" si="4"/>
        <v>1904.05546</v>
      </c>
      <c r="C159">
        <f>IF('[2]20221110_data'!$K159="0_使用",1,0)</f>
        <v>0</v>
      </c>
      <c r="D159">
        <f t="shared" si="5"/>
        <v>0</v>
      </c>
      <c r="E159" t="str">
        <v>2202.00122</v>
      </c>
    </row>
    <row r="160" spans="1:5">
      <c r="A160" t="str">
        <f>'[2]20221110_data'!$E160</f>
        <v>1904.08566v1</v>
      </c>
      <c r="B160" t="str">
        <f t="shared" si="4"/>
        <v>1904.08566</v>
      </c>
      <c r="C160">
        <f>IF('[2]20221110_data'!$K160="0_使用",1,0)</f>
        <v>1</v>
      </c>
      <c r="D160" t="str">
        <f t="shared" si="5"/>
        <v>1904.08566</v>
      </c>
      <c r="E160" t="str">
        <v>2201.12946</v>
      </c>
    </row>
    <row r="161" spans="1:5">
      <c r="A161" t="str">
        <f>'[2]20221110_data'!$E161</f>
        <v>1904.09041v2</v>
      </c>
      <c r="B161" t="str">
        <f t="shared" si="4"/>
        <v>1904.09041</v>
      </c>
      <c r="C161">
        <f>IF('[2]20221110_data'!$K161="0_使用",1,0)</f>
        <v>1</v>
      </c>
      <c r="D161" t="str">
        <f t="shared" si="5"/>
        <v>1904.09041</v>
      </c>
      <c r="E161" t="str">
        <v>2201.12512</v>
      </c>
    </row>
    <row r="162" spans="1:5">
      <c r="A162" t="str">
        <f>'[2]20221110_data'!$E162</f>
        <v>1904.10440v2</v>
      </c>
      <c r="B162" t="str">
        <f t="shared" si="4"/>
        <v>1904.10440</v>
      </c>
      <c r="C162">
        <f>IF('[2]20221110_data'!$K162="0_使用",1,0)</f>
        <v>1</v>
      </c>
      <c r="D162" t="str">
        <f t="shared" si="5"/>
        <v>1904.10440</v>
      </c>
      <c r="E162" t="str">
        <v>2201.11597</v>
      </c>
    </row>
    <row r="163" spans="1:5">
      <c r="A163" t="str">
        <f>'[2]20221110_data'!$E163</f>
        <v>1904.11935v1</v>
      </c>
      <c r="B163" t="str">
        <f t="shared" si="4"/>
        <v>1904.11935</v>
      </c>
      <c r="C163">
        <f>IF('[2]20221110_data'!$K163="0_使用",1,0)</f>
        <v>1</v>
      </c>
      <c r="D163" t="str">
        <f t="shared" si="5"/>
        <v>1904.11935</v>
      </c>
      <c r="E163" t="str">
        <v>2201.10999</v>
      </c>
    </row>
    <row r="164" spans="1:5">
      <c r="A164" t="str">
        <f>'[2]20221110_data'!$E164</f>
        <v>1904.12187v1</v>
      </c>
      <c r="B164" t="str">
        <f t="shared" si="4"/>
        <v>1904.12187</v>
      </c>
      <c r="C164">
        <f>IF('[2]20221110_data'!$K164="0_使用",1,0)</f>
        <v>1</v>
      </c>
      <c r="D164" t="str">
        <f t="shared" si="5"/>
        <v>1904.12187</v>
      </c>
      <c r="E164" t="str">
        <v>2201.08872</v>
      </c>
    </row>
    <row r="165" spans="1:5">
      <c r="A165" t="str">
        <f>'[2]20221110_data'!$E165</f>
        <v>1905.01534v1</v>
      </c>
      <c r="B165" t="str">
        <f t="shared" si="4"/>
        <v>1905.01534</v>
      </c>
      <c r="C165">
        <f>IF('[2]20221110_data'!$K165="0_使用",1,0)</f>
        <v>1</v>
      </c>
      <c r="D165" t="str">
        <f t="shared" si="5"/>
        <v>1905.01534</v>
      </c>
      <c r="E165" t="str">
        <v>2201.08234</v>
      </c>
    </row>
    <row r="166" spans="1:5">
      <c r="A166" t="str">
        <f>'[2]20221110_data'!$E166</f>
        <v>1905.02666v5</v>
      </c>
      <c r="B166" t="str">
        <f t="shared" si="4"/>
        <v>1905.02666</v>
      </c>
      <c r="C166">
        <f>IF('[2]20221110_data'!$K166="0_使用",1,0)</f>
        <v>1</v>
      </c>
      <c r="D166" t="str">
        <f t="shared" si="5"/>
        <v>1905.02666</v>
      </c>
      <c r="E166" t="str">
        <v>2201.01826</v>
      </c>
    </row>
    <row r="167" spans="1:5">
      <c r="A167" t="str">
        <f>'[2]20221110_data'!$E167</f>
        <v>1905.04809v4</v>
      </c>
      <c r="B167" t="str">
        <f t="shared" si="4"/>
        <v>1905.04809</v>
      </c>
      <c r="C167">
        <f>IF('[2]20221110_data'!$K167="0_使用",1,0)</f>
        <v>0</v>
      </c>
      <c r="D167">
        <f t="shared" si="5"/>
        <v>0</v>
      </c>
      <c r="E167" t="str">
        <v>2201.00385</v>
      </c>
    </row>
    <row r="168" spans="1:5">
      <c r="A168" t="str">
        <f>'[2]20221110_data'!$E168</f>
        <v>1905.05277v2</v>
      </c>
      <c r="B168" t="str">
        <f t="shared" si="4"/>
        <v>1905.05277</v>
      </c>
      <c r="C168">
        <f>IF('[2]20221110_data'!$K168="0_使用",1,0)</f>
        <v>1</v>
      </c>
      <c r="D168" t="str">
        <f t="shared" si="5"/>
        <v>1905.05277</v>
      </c>
      <c r="E168" t="str">
        <v>2112.14688</v>
      </c>
    </row>
    <row r="169" spans="1:5">
      <c r="A169" t="str">
        <f>'[2]20221110_data'!$E169</f>
        <v>1905.05720v1</v>
      </c>
      <c r="B169" t="str">
        <f t="shared" si="4"/>
        <v>1905.05720</v>
      </c>
      <c r="C169">
        <f>IF('[2]20221110_data'!$K169="0_使用",1,0)</f>
        <v>1</v>
      </c>
      <c r="D169" t="str">
        <f t="shared" si="5"/>
        <v>1905.05720</v>
      </c>
      <c r="E169" t="str">
        <v>2112.14553</v>
      </c>
    </row>
    <row r="170" spans="1:5">
      <c r="A170" t="str">
        <f>'[2]20221110_data'!$E170</f>
        <v>1905.05775v1</v>
      </c>
      <c r="B170" t="str">
        <f t="shared" si="4"/>
        <v>1905.05775</v>
      </c>
      <c r="C170">
        <f>IF('[2]20221110_data'!$K170="0_使用",1,0)</f>
        <v>1</v>
      </c>
      <c r="D170" t="str">
        <f t="shared" si="5"/>
        <v>1905.05775</v>
      </c>
      <c r="E170" t="str">
        <v>2112.12654</v>
      </c>
    </row>
    <row r="171" spans="1:5">
      <c r="A171" t="str">
        <f>'[2]20221110_data'!$E171</f>
        <v>1905.07138v2</v>
      </c>
      <c r="B171" t="str">
        <f t="shared" si="4"/>
        <v>1905.07138</v>
      </c>
      <c r="C171">
        <f>IF('[2]20221110_data'!$K171="0_使用",1,0)</f>
        <v>1</v>
      </c>
      <c r="D171" t="str">
        <f t="shared" si="5"/>
        <v>1905.07138</v>
      </c>
      <c r="E171" t="str">
        <v>2112.12435</v>
      </c>
    </row>
    <row r="172" spans="1:5">
      <c r="A172" t="str">
        <f>'[2]20221110_data'!$E172</f>
        <v>1905.09692v3</v>
      </c>
      <c r="B172" t="str">
        <f t="shared" si="4"/>
        <v>1905.09692</v>
      </c>
      <c r="C172">
        <f>IF('[2]20221110_data'!$K172="0_使用",1,0)</f>
        <v>1</v>
      </c>
      <c r="D172" t="str">
        <f t="shared" si="5"/>
        <v>1905.09692</v>
      </c>
      <c r="E172" t="str">
        <v>2112.12247</v>
      </c>
    </row>
    <row r="173" spans="1:5">
      <c r="A173" t="str">
        <f>'[2]20221110_data'!$E173</f>
        <v>1905.10228v4</v>
      </c>
      <c r="B173" t="str">
        <f t="shared" si="4"/>
        <v>1905.10228</v>
      </c>
      <c r="C173">
        <f>IF('[2]20221110_data'!$K173="0_使用",1,0)</f>
        <v>0</v>
      </c>
      <c r="D173">
        <f t="shared" si="5"/>
        <v>0</v>
      </c>
      <c r="E173" t="str">
        <v>2112.11354</v>
      </c>
    </row>
    <row r="174" spans="1:5">
      <c r="A174" t="str">
        <f>'[2]20221110_data'!$E174</f>
        <v>1905.10941v2</v>
      </c>
      <c r="B174" t="str">
        <f t="shared" si="4"/>
        <v>1905.10941</v>
      </c>
      <c r="C174">
        <f>IF('[2]20221110_data'!$K174="0_使用",1,0)</f>
        <v>1</v>
      </c>
      <c r="D174" t="str">
        <f t="shared" si="5"/>
        <v>1905.10941</v>
      </c>
      <c r="E174" t="str">
        <v>2112.10810</v>
      </c>
    </row>
    <row r="175" spans="1:5">
      <c r="A175" t="str">
        <f>'[2]20221110_data'!$E175</f>
        <v>1905.10968v1</v>
      </c>
      <c r="B175" t="str">
        <f t="shared" si="4"/>
        <v>1905.10968</v>
      </c>
      <c r="C175">
        <f>IF('[2]20221110_data'!$K175="0_使用",1,0)</f>
        <v>1</v>
      </c>
      <c r="D175" t="str">
        <f t="shared" si="5"/>
        <v>1905.10968</v>
      </c>
      <c r="E175" t="str">
        <v>2112.10418</v>
      </c>
    </row>
    <row r="176" spans="1:5">
      <c r="A176" t="str">
        <f>'[2]20221110_data'!$E176</f>
        <v>1905.11349v2</v>
      </c>
      <c r="B176" t="str">
        <f t="shared" si="4"/>
        <v>1905.11349</v>
      </c>
      <c r="C176">
        <f>IF('[2]20221110_data'!$K176="0_使用",1,0)</f>
        <v>1</v>
      </c>
      <c r="D176" t="str">
        <f t="shared" si="5"/>
        <v>1905.11349</v>
      </c>
      <c r="E176" t="str">
        <v>2112.10417</v>
      </c>
    </row>
    <row r="177" spans="1:5">
      <c r="A177" t="str">
        <f>'[2]20221110_data'!$E177</f>
        <v>1905.13454v2</v>
      </c>
      <c r="B177" t="str">
        <f t="shared" si="4"/>
        <v>1905.13454</v>
      </c>
      <c r="C177">
        <f>IF('[2]20221110_data'!$K177="0_使用",1,0)</f>
        <v>1</v>
      </c>
      <c r="D177" t="str">
        <f t="shared" si="5"/>
        <v>1905.13454</v>
      </c>
      <c r="E177" t="str">
        <v>2112.09349</v>
      </c>
    </row>
    <row r="178" spans="1:5">
      <c r="A178" t="str">
        <f>'[2]20221110_data'!$E178</f>
        <v>1906.01196v1</v>
      </c>
      <c r="B178" t="str">
        <f t="shared" si="4"/>
        <v>1906.01196</v>
      </c>
      <c r="C178">
        <f>IF('[2]20221110_data'!$K178="0_使用",1,0)</f>
        <v>1</v>
      </c>
      <c r="D178" t="str">
        <f t="shared" si="5"/>
        <v>1906.01196</v>
      </c>
      <c r="E178" t="str">
        <v>2112.09083</v>
      </c>
    </row>
    <row r="179" spans="1:5">
      <c r="A179" t="str">
        <f>'[2]20221110_data'!$E179</f>
        <v>1906.06343v2</v>
      </c>
      <c r="B179" t="str">
        <f t="shared" si="4"/>
        <v>1906.06343</v>
      </c>
      <c r="C179">
        <f>IF('[2]20221110_data'!$K179="0_使用",1,0)</f>
        <v>1</v>
      </c>
      <c r="D179" t="str">
        <f t="shared" si="5"/>
        <v>1906.06343</v>
      </c>
      <c r="E179" t="str">
        <v>2112.07567</v>
      </c>
    </row>
    <row r="180" spans="1:5">
      <c r="A180" t="str">
        <f>'[2]20221110_data'!$E180</f>
        <v>1906.07099v2</v>
      </c>
      <c r="B180" t="str">
        <f t="shared" si="4"/>
        <v>1906.07099</v>
      </c>
      <c r="C180">
        <f>IF('[2]20221110_data'!$K180="0_使用",1,0)</f>
        <v>1</v>
      </c>
      <c r="D180" t="str">
        <f t="shared" si="5"/>
        <v>1906.07099</v>
      </c>
      <c r="E180" t="str">
        <v>2112.06661</v>
      </c>
    </row>
    <row r="181" spans="1:5">
      <c r="A181" t="str">
        <f>'[2]20221110_data'!$E181</f>
        <v>1906.10175v1</v>
      </c>
      <c r="B181" t="str">
        <f t="shared" si="4"/>
        <v>1906.10175</v>
      </c>
      <c r="C181">
        <f>IF('[2]20221110_data'!$K181="0_使用",1,0)</f>
        <v>1</v>
      </c>
      <c r="D181" t="str">
        <f t="shared" si="5"/>
        <v>1906.10175</v>
      </c>
      <c r="E181" t="str">
        <v>2112.06364</v>
      </c>
    </row>
    <row r="182" spans="1:5">
      <c r="A182" t="str">
        <f>'[2]20221110_data'!$E182</f>
        <v>1907.02026v1</v>
      </c>
      <c r="B182" t="str">
        <f t="shared" si="4"/>
        <v>1907.02026</v>
      </c>
      <c r="C182">
        <f>IF('[2]20221110_data'!$K182="0_使用",1,0)</f>
        <v>1</v>
      </c>
      <c r="D182" t="str">
        <f t="shared" si="5"/>
        <v>1907.02026</v>
      </c>
      <c r="E182" t="str">
        <v>2112.06211</v>
      </c>
    </row>
    <row r="183" spans="1:5">
      <c r="A183" t="str">
        <f>'[2]20221110_data'!$E183</f>
        <v>1907.02359v2</v>
      </c>
      <c r="B183" t="str">
        <f t="shared" si="4"/>
        <v>1907.02359</v>
      </c>
      <c r="C183">
        <f>IF('[2]20221110_data'!$K183="0_使用",1,0)</f>
        <v>1</v>
      </c>
      <c r="D183" t="str">
        <f t="shared" si="5"/>
        <v>1907.02359</v>
      </c>
      <c r="E183" t="str">
        <v>2112.05882</v>
      </c>
    </row>
    <row r="184" spans="1:5">
      <c r="A184" t="str">
        <f>'[2]20221110_data'!$E184</f>
        <v>1907.02521v4</v>
      </c>
      <c r="B184" t="str">
        <f t="shared" si="4"/>
        <v>1907.02521</v>
      </c>
      <c r="C184">
        <f>IF('[2]20221110_data'!$K184="0_使用",1,0)</f>
        <v>1</v>
      </c>
      <c r="D184" t="str">
        <f t="shared" si="5"/>
        <v>1907.02521</v>
      </c>
      <c r="E184" t="str">
        <v>2112.05821</v>
      </c>
    </row>
    <row r="185" spans="1:5">
      <c r="A185" t="str">
        <f>'[2]20221110_data'!$E185</f>
        <v>1907.09631v1</v>
      </c>
      <c r="B185" t="str">
        <f t="shared" si="4"/>
        <v>1907.09631</v>
      </c>
      <c r="C185">
        <f>IF('[2]20221110_data'!$K185="0_使用",1,0)</f>
        <v>1</v>
      </c>
      <c r="D185" t="str">
        <f t="shared" si="5"/>
        <v>1907.09631</v>
      </c>
      <c r="E185" t="str">
        <v>2112.05175</v>
      </c>
    </row>
    <row r="186" spans="1:5">
      <c r="A186" t="str">
        <f>'[2]20221110_data'!$E186</f>
        <v>1907.08518v2</v>
      </c>
      <c r="B186" t="str">
        <f t="shared" si="4"/>
        <v>1907.08518</v>
      </c>
      <c r="C186">
        <f>IF('[2]20221110_data'!$K186="0_使用",1,0)</f>
        <v>1</v>
      </c>
      <c r="D186" t="str">
        <f t="shared" si="5"/>
        <v>1907.08518</v>
      </c>
      <c r="E186" t="str">
        <v>2112.04625</v>
      </c>
    </row>
    <row r="187" spans="1:5">
      <c r="A187" t="str">
        <f>'[2]20221110_data'!$E187</f>
        <v>1907.09032v3</v>
      </c>
      <c r="B187" t="str">
        <f t="shared" si="4"/>
        <v>1907.09032</v>
      </c>
      <c r="C187">
        <f>IF('[2]20221110_data'!$K187="0_使用",1,0)</f>
        <v>1</v>
      </c>
      <c r="D187" t="str">
        <f t="shared" si="5"/>
        <v>1907.09032</v>
      </c>
      <c r="E187" t="str">
        <v>2112.04414</v>
      </c>
    </row>
    <row r="188" spans="1:5">
      <c r="A188" t="str">
        <f>'[2]20221110_data'!$E188</f>
        <v>1907.11217v3</v>
      </c>
      <c r="B188" t="str">
        <f t="shared" si="4"/>
        <v>1907.11217</v>
      </c>
      <c r="C188">
        <f>IF('[2]20221110_data'!$K188="0_使用",1,0)</f>
        <v>0</v>
      </c>
      <c r="D188">
        <f t="shared" si="5"/>
        <v>0</v>
      </c>
      <c r="E188" t="str">
        <v>2112.04076</v>
      </c>
    </row>
    <row r="189" spans="1:5">
      <c r="A189" t="str">
        <f>'[2]20221110_data'!$E189</f>
        <v>1907.13623v1</v>
      </c>
      <c r="B189" t="str">
        <f t="shared" si="4"/>
        <v>1907.13623</v>
      </c>
      <c r="C189">
        <f>IF('[2]20221110_data'!$K189="0_使用",1,0)</f>
        <v>1</v>
      </c>
      <c r="D189" t="str">
        <f t="shared" si="5"/>
        <v>1907.13623</v>
      </c>
      <c r="E189" t="str">
        <v>2112.03689</v>
      </c>
    </row>
    <row r="190" spans="1:5">
      <c r="A190" t="str">
        <f>'[2]20221110_data'!$E190</f>
        <v>1908.00044v4</v>
      </c>
      <c r="B190" t="str">
        <f t="shared" si="4"/>
        <v>1908.00044</v>
      </c>
      <c r="C190">
        <f>IF('[2]20221110_data'!$K190="0_使用",1,0)</f>
        <v>1</v>
      </c>
      <c r="D190" t="str">
        <f t="shared" si="5"/>
        <v>1908.00044</v>
      </c>
      <c r="E190" t="str">
        <v>2112.03585</v>
      </c>
    </row>
    <row r="191" spans="1:5">
      <c r="A191" t="str">
        <f>'[2]20221110_data'!$E191</f>
        <v>1908.01348v2</v>
      </c>
      <c r="B191" t="str">
        <f t="shared" si="4"/>
        <v>1908.01348</v>
      </c>
      <c r="C191">
        <f>IF('[2]20221110_data'!$K191="0_使用",1,0)</f>
        <v>1</v>
      </c>
      <c r="D191" t="str">
        <f t="shared" si="5"/>
        <v>1908.01348</v>
      </c>
      <c r="E191" t="str">
        <v>2112.03503</v>
      </c>
    </row>
    <row r="192" spans="1:5">
      <c r="A192" t="str">
        <f>'[2]20221110_data'!$E192</f>
        <v>1908.00269v1</v>
      </c>
      <c r="B192" t="str">
        <f t="shared" si="4"/>
        <v>1908.00269</v>
      </c>
      <c r="C192">
        <f>IF('[2]20221110_data'!$K192="0_使用",1,0)</f>
        <v>1</v>
      </c>
      <c r="D192" t="str">
        <f t="shared" si="5"/>
        <v>1908.00269</v>
      </c>
      <c r="E192" t="str">
        <v>2112.03043</v>
      </c>
    </row>
    <row r="193" spans="1:5">
      <c r="A193" t="str">
        <f>'[2]20221110_data'!$E193</f>
        <v>1908.02163v1</v>
      </c>
      <c r="B193" t="str">
        <f t="shared" si="4"/>
        <v>1908.02163</v>
      </c>
      <c r="C193">
        <f>IF('[2]20221110_data'!$K193="0_使用",1,0)</f>
        <v>1</v>
      </c>
      <c r="D193" t="str">
        <f t="shared" si="5"/>
        <v>1908.02163</v>
      </c>
      <c r="E193" t="str">
        <v>2112.01927</v>
      </c>
    </row>
    <row r="194" spans="1:5">
      <c r="A194" t="str">
        <f>'[2]20221110_data'!$E194</f>
        <v>1908.02210v2</v>
      </c>
      <c r="B194" t="str">
        <f t="shared" si="4"/>
        <v>1908.02210</v>
      </c>
      <c r="C194">
        <f>IF('[2]20221110_data'!$K194="0_使用",1,0)</f>
        <v>0</v>
      </c>
      <c r="D194">
        <f t="shared" si="5"/>
        <v>0</v>
      </c>
      <c r="E194" t="str">
        <v>2112.00984</v>
      </c>
    </row>
    <row r="195" spans="1:5">
      <c r="A195" t="str">
        <f>'[2]20221110_data'!$E195</f>
        <v>1908.03404v2</v>
      </c>
      <c r="B195" t="str">
        <f t="shared" ref="B195:B258" si="6">MID(A195,1,10)</f>
        <v>1908.03404</v>
      </c>
      <c r="C195">
        <f>IF('[2]20221110_data'!$K195="0_使用",1,0)</f>
        <v>1</v>
      </c>
      <c r="D195" t="str">
        <f t="shared" ref="D195:D258" si="7">IF(C195=0,0,B195)</f>
        <v>1908.03404</v>
      </c>
      <c r="E195" t="str">
        <v>2111.15522</v>
      </c>
    </row>
    <row r="196" spans="1:5">
      <c r="A196" t="str">
        <f>'[2]20221110_data'!$E196</f>
        <v>1908.04416v2</v>
      </c>
      <c r="B196" t="str">
        <f t="shared" si="6"/>
        <v>1908.04416</v>
      </c>
      <c r="C196">
        <f>IF('[2]20221110_data'!$K196="0_使用",1,0)</f>
        <v>0</v>
      </c>
      <c r="D196">
        <f t="shared" si="7"/>
        <v>0</v>
      </c>
      <c r="E196" t="str">
        <v>2111.15183</v>
      </c>
    </row>
    <row r="197" spans="1:5">
      <c r="A197" t="str">
        <f>'[2]20221110_data'!$E197</f>
        <v>1908.05154v2</v>
      </c>
      <c r="B197" t="str">
        <f t="shared" si="6"/>
        <v>1908.05154</v>
      </c>
      <c r="C197">
        <f>IF('[2]20221110_data'!$K197="0_使用",1,0)</f>
        <v>0</v>
      </c>
      <c r="D197">
        <f t="shared" si="7"/>
        <v>0</v>
      </c>
      <c r="E197" t="str">
        <v>2111.14002</v>
      </c>
    </row>
    <row r="198" spans="1:5">
      <c r="A198" t="str">
        <f>'[2]20221110_data'!$E198</f>
        <v>1908.06935v1</v>
      </c>
      <c r="B198" t="str">
        <f t="shared" si="6"/>
        <v>1908.06935</v>
      </c>
      <c r="C198">
        <f>IF('[2]20221110_data'!$K198="0_使用",1,0)</f>
        <v>1</v>
      </c>
      <c r="D198" t="str">
        <f t="shared" si="7"/>
        <v>1908.06935</v>
      </c>
      <c r="E198" t="str">
        <v>2111.11996</v>
      </c>
    </row>
    <row r="199" spans="1:5">
      <c r="A199" t="str">
        <f>'[2]20221110_data'!$E199</f>
        <v>1908.07943v1</v>
      </c>
      <c r="B199" t="str">
        <f t="shared" si="6"/>
        <v>1908.07943</v>
      </c>
      <c r="C199">
        <f>IF('[2]20221110_data'!$K199="0_使用",1,0)</f>
        <v>1</v>
      </c>
      <c r="D199" t="str">
        <f t="shared" si="7"/>
        <v>1908.07943</v>
      </c>
      <c r="E199" t="str">
        <v>2111.09472</v>
      </c>
    </row>
    <row r="200" spans="1:5">
      <c r="A200" t="str">
        <f>'[2]20221110_data'!$E200</f>
        <v>1908.08553v2</v>
      </c>
      <c r="B200" t="str">
        <f t="shared" si="6"/>
        <v>1908.08553</v>
      </c>
      <c r="C200">
        <f>IF('[2]20221110_data'!$K200="0_使用",1,0)</f>
        <v>0</v>
      </c>
      <c r="D200">
        <f t="shared" si="7"/>
        <v>0</v>
      </c>
      <c r="E200" t="str">
        <v>2111.09033</v>
      </c>
    </row>
    <row r="201" spans="1:5">
      <c r="A201" t="str">
        <f>'[2]20221110_data'!$E201</f>
        <v>1908.08853v1</v>
      </c>
      <c r="B201" t="str">
        <f t="shared" si="6"/>
        <v>1908.08853</v>
      </c>
      <c r="C201">
        <f>IF('[2]20221110_data'!$K201="0_使用",1,0)</f>
        <v>1</v>
      </c>
      <c r="D201" t="str">
        <f t="shared" si="7"/>
        <v>1908.08853</v>
      </c>
      <c r="E201" t="str">
        <v>2111.09028</v>
      </c>
    </row>
    <row r="202" spans="1:5">
      <c r="A202" t="str">
        <f>'[2]20221110_data'!$E202</f>
        <v>1908.08968v3</v>
      </c>
      <c r="B202" t="str">
        <f t="shared" si="6"/>
        <v>1908.08968</v>
      </c>
      <c r="C202">
        <f>IF('[2]20221110_data'!$K202="0_使用",1,0)</f>
        <v>1</v>
      </c>
      <c r="D202" t="str">
        <f t="shared" si="7"/>
        <v>1908.08968</v>
      </c>
      <c r="E202" t="str">
        <v>2111.08771</v>
      </c>
    </row>
    <row r="203" spans="1:5">
      <c r="A203" t="str">
        <f>'[2]20221110_data'!$E203</f>
        <v>1908.09836v5</v>
      </c>
      <c r="B203" t="str">
        <f t="shared" si="6"/>
        <v>1908.09836</v>
      </c>
      <c r="C203">
        <f>IF('[2]20221110_data'!$K203="0_使用",1,0)</f>
        <v>1</v>
      </c>
      <c r="D203" t="str">
        <f t="shared" si="7"/>
        <v>1908.09836</v>
      </c>
      <c r="E203" t="str">
        <v>2111.07051</v>
      </c>
    </row>
    <row r="204" spans="1:5">
      <c r="A204" t="str">
        <f>'[2]20221110_data'!$E204</f>
        <v>1908.10735v1</v>
      </c>
      <c r="B204" t="str">
        <f t="shared" si="6"/>
        <v>1908.10735</v>
      </c>
      <c r="C204">
        <f>IF('[2]20221110_data'!$K204="0_使用",1,0)</f>
        <v>1</v>
      </c>
      <c r="D204" t="str">
        <f t="shared" si="7"/>
        <v>1908.10735</v>
      </c>
      <c r="E204" t="str">
        <v>2111.06102</v>
      </c>
    </row>
    <row r="205" spans="1:5">
      <c r="A205" t="str">
        <f>'[2]20221110_data'!$E205</f>
        <v>1909.02611v2</v>
      </c>
      <c r="B205" t="str">
        <f t="shared" si="6"/>
        <v>1909.02611</v>
      </c>
      <c r="C205">
        <f>IF('[2]20221110_data'!$K205="0_使用",1,0)</f>
        <v>1</v>
      </c>
      <c r="D205" t="str">
        <f t="shared" si="7"/>
        <v>1909.02611</v>
      </c>
      <c r="E205" t="str">
        <v>2111.05026</v>
      </c>
    </row>
    <row r="206" spans="1:5">
      <c r="A206" t="str">
        <f>'[2]20221110_data'!$E206</f>
        <v>1909.03078v2</v>
      </c>
      <c r="B206" t="str">
        <f t="shared" si="6"/>
        <v>1909.03078</v>
      </c>
      <c r="C206">
        <f>IF('[2]20221110_data'!$K206="0_使用",1,0)</f>
        <v>0</v>
      </c>
      <c r="D206">
        <f t="shared" si="7"/>
        <v>0</v>
      </c>
      <c r="E206" t="str">
        <v>2111.03038</v>
      </c>
    </row>
    <row r="207" spans="1:5">
      <c r="A207" t="str">
        <f>'[2]20221110_data'!$E207</f>
        <v>1909.03617v3</v>
      </c>
      <c r="B207" t="str">
        <f t="shared" si="6"/>
        <v>1909.03617</v>
      </c>
      <c r="C207">
        <f>IF('[2]20221110_data'!$K207="0_使用",1,0)</f>
        <v>1</v>
      </c>
      <c r="D207" t="str">
        <f t="shared" si="7"/>
        <v>1909.03617</v>
      </c>
      <c r="E207" t="str">
        <v>2111.02896</v>
      </c>
    </row>
    <row r="208" spans="1:5">
      <c r="A208" t="str">
        <f>'[2]20221110_data'!$E208</f>
        <v>1909.03898v3</v>
      </c>
      <c r="B208" t="str">
        <f t="shared" si="6"/>
        <v>1909.03898</v>
      </c>
      <c r="C208">
        <f>IF('[2]20221110_data'!$K208="0_使用",1,0)</f>
        <v>1</v>
      </c>
      <c r="D208" t="str">
        <f t="shared" si="7"/>
        <v>1909.03898</v>
      </c>
      <c r="E208" t="str">
        <v>2111.02136</v>
      </c>
    </row>
    <row r="209" spans="1:5">
      <c r="A209" t="str">
        <f>'[2]20221110_data'!$E209</f>
        <v>1909.04408v2</v>
      </c>
      <c r="B209" t="str">
        <f t="shared" si="6"/>
        <v>1909.04408</v>
      </c>
      <c r="C209">
        <f>IF('[2]20221110_data'!$K209="0_使用",1,0)</f>
        <v>1</v>
      </c>
      <c r="D209" t="str">
        <f t="shared" si="7"/>
        <v>1909.04408</v>
      </c>
      <c r="E209" t="str">
        <v>2111.00226</v>
      </c>
    </row>
    <row r="210" spans="1:5">
      <c r="A210" t="str">
        <f>'[2]20221110_data'!$E210</f>
        <v>1909.05219v1</v>
      </c>
      <c r="B210" t="str">
        <f t="shared" si="6"/>
        <v>1909.05219</v>
      </c>
      <c r="C210">
        <f>IF('[2]20221110_data'!$K210="0_使用",1,0)</f>
        <v>1</v>
      </c>
      <c r="D210" t="str">
        <f t="shared" si="7"/>
        <v>1909.05219</v>
      </c>
      <c r="E210" t="str">
        <v>2111.00146</v>
      </c>
    </row>
    <row r="211" spans="1:5">
      <c r="A211" t="str">
        <f>'[2]20221110_data'!$E211</f>
        <v>1909.06210v4</v>
      </c>
      <c r="B211" t="str">
        <f t="shared" si="6"/>
        <v>1909.06210</v>
      </c>
      <c r="C211">
        <f>IF('[2]20221110_data'!$K211="0_使用",1,0)</f>
        <v>0</v>
      </c>
      <c r="D211">
        <f t="shared" si="7"/>
        <v>0</v>
      </c>
      <c r="E211" t="str">
        <v>2110.15958</v>
      </c>
    </row>
    <row r="212" spans="1:5">
      <c r="A212" t="str">
        <f>'[2]20221110_data'!$E212</f>
        <v>1909.05596v1</v>
      </c>
      <c r="B212" t="str">
        <f t="shared" si="6"/>
        <v>1909.05596</v>
      </c>
      <c r="C212">
        <f>IF('[2]20221110_data'!$K212="0_使用",1,0)</f>
        <v>1</v>
      </c>
      <c r="D212" t="str">
        <f t="shared" si="7"/>
        <v>1909.05596</v>
      </c>
      <c r="E212" t="str">
        <v>2110.14965</v>
      </c>
    </row>
    <row r="213" spans="1:5">
      <c r="A213" t="str">
        <f>'[2]20221110_data'!$E213</f>
        <v>1909.05701v2</v>
      </c>
      <c r="B213" t="str">
        <f t="shared" si="6"/>
        <v>1909.05701</v>
      </c>
      <c r="C213">
        <f>IF('[2]20221110_data'!$K213="0_使用",1,0)</f>
        <v>1</v>
      </c>
      <c r="D213" t="str">
        <f t="shared" si="7"/>
        <v>1909.05701</v>
      </c>
      <c r="E213" t="str">
        <v>2110.14808</v>
      </c>
    </row>
    <row r="214" spans="1:5">
      <c r="A214" t="str">
        <f>'[2]20221110_data'!$E214</f>
        <v>1909.05820v2</v>
      </c>
      <c r="B214" t="str">
        <f t="shared" si="6"/>
        <v>1909.05820</v>
      </c>
      <c r="C214">
        <f>IF('[2]20221110_data'!$K214="0_使用",1,0)</f>
        <v>1</v>
      </c>
      <c r="D214" t="str">
        <f t="shared" si="7"/>
        <v>1909.05820</v>
      </c>
      <c r="E214" t="str">
        <v>2110.10528</v>
      </c>
    </row>
    <row r="215" spans="1:5">
      <c r="A215" t="str">
        <f>'[2]20221110_data'!$E215</f>
        <v>1909.08640v1</v>
      </c>
      <c r="B215" t="str">
        <f t="shared" si="6"/>
        <v>1909.08640</v>
      </c>
      <c r="C215">
        <f>IF('[2]20221110_data'!$K215="0_使用",1,0)</f>
        <v>1</v>
      </c>
      <c r="D215" t="str">
        <f t="shared" si="7"/>
        <v>1909.08640</v>
      </c>
      <c r="E215" t="str">
        <v>2110.08163</v>
      </c>
    </row>
    <row r="216" spans="1:5">
      <c r="A216" t="str">
        <f>'[2]20221110_data'!$E216</f>
        <v>1909.10732v2</v>
      </c>
      <c r="B216" t="str">
        <f t="shared" si="6"/>
        <v>1909.10732</v>
      </c>
      <c r="C216">
        <f>IF('[2]20221110_data'!$K216="0_使用",1,0)</f>
        <v>1</v>
      </c>
      <c r="D216" t="str">
        <f t="shared" si="7"/>
        <v>1909.10732</v>
      </c>
      <c r="E216" t="str">
        <v>2110.07747</v>
      </c>
    </row>
    <row r="217" spans="1:5">
      <c r="A217" t="str">
        <f>'[2]20221110_data'!$E217</f>
        <v>1909.12814v3</v>
      </c>
      <c r="B217" t="str">
        <f t="shared" si="6"/>
        <v>1909.12814</v>
      </c>
      <c r="C217">
        <f>IF('[2]20221110_data'!$K217="0_使用",1,0)</f>
        <v>1</v>
      </c>
      <c r="D217" t="str">
        <f t="shared" si="7"/>
        <v>1909.12814</v>
      </c>
      <c r="E217" t="str">
        <v>2110.04981</v>
      </c>
    </row>
    <row r="218" spans="1:5">
      <c r="A218" t="str">
        <f>'[2]20221110_data'!$E218</f>
        <v>1910.00938v4</v>
      </c>
      <c r="B218" t="str">
        <f t="shared" si="6"/>
        <v>1910.00938</v>
      </c>
      <c r="C218">
        <f>IF('[2]20221110_data'!$K218="0_使用",1,0)</f>
        <v>1</v>
      </c>
      <c r="D218" t="str">
        <f t="shared" si="7"/>
        <v>1910.00938</v>
      </c>
      <c r="E218" t="str">
        <v>2110.04177</v>
      </c>
    </row>
    <row r="219" spans="1:5">
      <c r="A219" t="str">
        <f>'[2]20221110_data'!$E219</f>
        <v>1910.00802v3</v>
      </c>
      <c r="B219" t="str">
        <f t="shared" si="6"/>
        <v>1910.00802</v>
      </c>
      <c r="C219">
        <f>IF('[2]20221110_data'!$K219="0_使用",1,0)</f>
        <v>1</v>
      </c>
      <c r="D219" t="str">
        <f t="shared" si="7"/>
        <v>1910.00802</v>
      </c>
      <c r="E219" t="str">
        <v>2110.03709</v>
      </c>
    </row>
    <row r="220" spans="1:5">
      <c r="A220" t="str">
        <f>'[2]20221110_data'!$E220</f>
        <v>1910.00815v2</v>
      </c>
      <c r="B220" t="str">
        <f t="shared" si="6"/>
        <v>1910.00815</v>
      </c>
      <c r="C220">
        <f>IF('[2]20221110_data'!$K220="0_使用",1,0)</f>
        <v>1</v>
      </c>
      <c r="D220" t="str">
        <f t="shared" si="7"/>
        <v>1910.00815</v>
      </c>
      <c r="E220" t="str">
        <v>2110.02965</v>
      </c>
    </row>
    <row r="221" spans="1:5">
      <c r="A221" t="str">
        <f>'[2]20221110_data'!$E221</f>
        <v>1910.01468v2</v>
      </c>
      <c r="B221" t="str">
        <f t="shared" si="6"/>
        <v>1910.01468</v>
      </c>
      <c r="C221">
        <f>IF('[2]20221110_data'!$K221="0_使用",1,0)</f>
        <v>0</v>
      </c>
      <c r="D221">
        <f t="shared" si="7"/>
        <v>0</v>
      </c>
      <c r="E221" t="str">
        <v>2110.00968</v>
      </c>
    </row>
    <row r="222" spans="1:5">
      <c r="A222" t="str">
        <f>'[2]20221110_data'!$E222</f>
        <v>1910.01830v1</v>
      </c>
      <c r="B222" t="str">
        <f t="shared" si="6"/>
        <v>1910.01830</v>
      </c>
      <c r="C222">
        <f>IF('[2]20221110_data'!$K222="0_使用",1,0)</f>
        <v>1</v>
      </c>
      <c r="D222" t="str">
        <f t="shared" si="7"/>
        <v>1910.01830</v>
      </c>
      <c r="E222" t="str">
        <v>2110.00507</v>
      </c>
    </row>
    <row r="223" spans="1:5">
      <c r="A223" t="str">
        <f>'[2]20221110_data'!$E223</f>
        <v>1910.04292v2</v>
      </c>
      <c r="B223" t="str">
        <f t="shared" si="6"/>
        <v>1910.04292</v>
      </c>
      <c r="C223">
        <f>IF('[2]20221110_data'!$K223="0_使用",1,0)</f>
        <v>1</v>
      </c>
      <c r="D223" t="str">
        <f t="shared" si="7"/>
        <v>1910.04292</v>
      </c>
      <c r="E223" t="str">
        <v>2110.00308</v>
      </c>
    </row>
    <row r="224" spans="1:5">
      <c r="A224" t="str">
        <f>'[2]20221110_data'!$E224</f>
        <v>1910.05351v5</v>
      </c>
      <c r="B224" t="str">
        <f t="shared" si="6"/>
        <v>1910.05351</v>
      </c>
      <c r="C224">
        <f>IF('[2]20221110_data'!$K224="0_使用",1,0)</f>
        <v>1</v>
      </c>
      <c r="D224" t="str">
        <f t="shared" si="7"/>
        <v>1910.05351</v>
      </c>
      <c r="E224" t="str">
        <v>2109.15065</v>
      </c>
    </row>
    <row r="225" spans="1:5">
      <c r="A225" t="str">
        <f>'[2]20221110_data'!$E225</f>
        <v>1910.05788v1</v>
      </c>
      <c r="B225" t="str">
        <f t="shared" si="6"/>
        <v>1910.05788</v>
      </c>
      <c r="C225">
        <f>IF('[2]20221110_data'!$K225="0_使用",1,0)</f>
        <v>1</v>
      </c>
      <c r="D225" t="str">
        <f t="shared" si="7"/>
        <v>1910.05788</v>
      </c>
      <c r="E225" t="str">
        <v>2109.14928</v>
      </c>
    </row>
    <row r="226" spans="1:5">
      <c r="A226" t="str">
        <f>'[2]20221110_data'!$E226</f>
        <v>1910.06265v2</v>
      </c>
      <c r="B226" t="str">
        <f t="shared" si="6"/>
        <v>1910.06265</v>
      </c>
      <c r="C226">
        <f>IF('[2]20221110_data'!$K226="0_使用",1,0)</f>
        <v>1</v>
      </c>
      <c r="D226" t="str">
        <f t="shared" si="7"/>
        <v>1910.06265</v>
      </c>
      <c r="E226" t="str">
        <v>2109.13308</v>
      </c>
    </row>
    <row r="227" spans="1:5">
      <c r="A227" t="str">
        <f>'[2]20221110_data'!$E227</f>
        <v>1910.09250v1</v>
      </c>
      <c r="B227" t="str">
        <f t="shared" si="6"/>
        <v>1910.09250</v>
      </c>
      <c r="C227">
        <f>IF('[2]20221110_data'!$K227="0_使用",1,0)</f>
        <v>1</v>
      </c>
      <c r="D227" t="str">
        <f t="shared" si="7"/>
        <v>1910.09250</v>
      </c>
      <c r="E227" t="str">
        <v>2109.13199</v>
      </c>
    </row>
    <row r="228" spans="1:5">
      <c r="A228" t="str">
        <f>'[2]20221110_data'!$E228</f>
        <v>1910.09478v4</v>
      </c>
      <c r="B228" t="str">
        <f t="shared" si="6"/>
        <v>1910.09478</v>
      </c>
      <c r="C228">
        <f>IF('[2]20221110_data'!$K228="0_使用",1,0)</f>
        <v>1</v>
      </c>
      <c r="D228" t="str">
        <f t="shared" si="7"/>
        <v>1910.09478</v>
      </c>
      <c r="E228" t="str">
        <v>2109.11405</v>
      </c>
    </row>
    <row r="229" spans="1:5">
      <c r="A229" t="str">
        <f>'[2]20221110_data'!$E229</f>
        <v>1910.09512v3</v>
      </c>
      <c r="B229" t="str">
        <f t="shared" si="6"/>
        <v>1910.09512</v>
      </c>
      <c r="C229">
        <f>IF('[2]20221110_data'!$K229="0_使用",1,0)</f>
        <v>1</v>
      </c>
      <c r="D229" t="str">
        <f t="shared" si="7"/>
        <v>1910.09512</v>
      </c>
      <c r="E229" t="str">
        <v>2109.11400</v>
      </c>
    </row>
    <row r="230" spans="1:5">
      <c r="A230" t="str">
        <f>'[2]20221110_data'!$E230</f>
        <v>1910.09985v5</v>
      </c>
      <c r="B230" t="str">
        <f t="shared" si="6"/>
        <v>1910.09985</v>
      </c>
      <c r="C230">
        <f>IF('[2]20221110_data'!$K230="0_使用",1,0)</f>
        <v>1</v>
      </c>
      <c r="D230" t="str">
        <f t="shared" si="7"/>
        <v>1910.09985</v>
      </c>
      <c r="E230" t="str">
        <v>2109.11371</v>
      </c>
    </row>
    <row r="231" spans="1:5">
      <c r="A231" t="str">
        <f>'[2]20221110_data'!$E231</f>
        <v>1910.11333v2</v>
      </c>
      <c r="B231" t="str">
        <f t="shared" si="6"/>
        <v>1910.11333</v>
      </c>
      <c r="C231">
        <f>IF('[2]20221110_data'!$K231="0_使用",1,0)</f>
        <v>1</v>
      </c>
      <c r="D231" t="str">
        <f t="shared" si="7"/>
        <v>1910.11333</v>
      </c>
      <c r="E231" t="str">
        <v>2109.10873</v>
      </c>
    </row>
    <row r="232" spans="1:5">
      <c r="A232" t="str">
        <f>'[2]20221110_data'!$E232</f>
        <v>1910.11696v1</v>
      </c>
      <c r="B232" t="str">
        <f t="shared" si="6"/>
        <v>1910.11696</v>
      </c>
      <c r="C232">
        <f>IF('[2]20221110_data'!$K232="0_使用",1,0)</f>
        <v>1</v>
      </c>
      <c r="D232" t="str">
        <f t="shared" si="7"/>
        <v>1910.11696</v>
      </c>
      <c r="E232" t="str">
        <v>2109.09787</v>
      </c>
    </row>
    <row r="233" spans="1:5">
      <c r="A233" t="str">
        <f>'[2]20221110_data'!$E233</f>
        <v>1910.12085v5</v>
      </c>
      <c r="B233" t="str">
        <f t="shared" si="6"/>
        <v>1910.12085</v>
      </c>
      <c r="C233">
        <f>IF('[2]20221110_data'!$K233="0_使用",1,0)</f>
        <v>0</v>
      </c>
      <c r="D233">
        <f t="shared" si="7"/>
        <v>0</v>
      </c>
      <c r="E233" t="str">
        <v>2109.08132</v>
      </c>
    </row>
    <row r="234" spans="1:5">
      <c r="A234" t="str">
        <f>'[2]20221110_data'!$E234</f>
        <v>1910.12675v2</v>
      </c>
      <c r="B234" t="str">
        <f t="shared" si="6"/>
        <v>1910.12675</v>
      </c>
      <c r="C234">
        <f>IF('[2]20221110_data'!$K234="0_使用",1,0)</f>
        <v>1</v>
      </c>
      <c r="D234" t="str">
        <f t="shared" si="7"/>
        <v>1910.12675</v>
      </c>
      <c r="E234" t="str">
        <v>2109.07910</v>
      </c>
    </row>
    <row r="235" spans="1:5">
      <c r="A235" t="str">
        <f>'[2]20221110_data'!$E235</f>
        <v>1910.12890v2</v>
      </c>
      <c r="B235" t="str">
        <f t="shared" si="6"/>
        <v>1910.12890</v>
      </c>
      <c r="C235">
        <f>IF('[2]20221110_data'!$K235="0_使用",1,0)</f>
        <v>1</v>
      </c>
      <c r="D235" t="str">
        <f t="shared" si="7"/>
        <v>1910.12890</v>
      </c>
      <c r="E235" t="str">
        <v>2109.06315</v>
      </c>
    </row>
    <row r="236" spans="1:5">
      <c r="A236" t="str">
        <f>'[2]20221110_data'!$E236</f>
        <v>1910.14478v3</v>
      </c>
      <c r="B236" t="str">
        <f t="shared" si="6"/>
        <v>1910.14478</v>
      </c>
      <c r="C236">
        <f>IF('[2]20221110_data'!$K236="0_使用",1,0)</f>
        <v>1</v>
      </c>
      <c r="D236" t="str">
        <f t="shared" si="7"/>
        <v>1910.14478</v>
      </c>
      <c r="E236" t="str">
        <v>2109.05314</v>
      </c>
    </row>
    <row r="237" spans="1:5">
      <c r="A237" t="str">
        <f>'[2]20221110_data'!$E237</f>
        <v>1911.00277v2</v>
      </c>
      <c r="B237" t="str">
        <f t="shared" si="6"/>
        <v>1911.00277</v>
      </c>
      <c r="C237">
        <f>IF('[2]20221110_data'!$K237="0_使用",1,0)</f>
        <v>1</v>
      </c>
      <c r="D237" t="str">
        <f t="shared" si="7"/>
        <v>1911.00277</v>
      </c>
      <c r="E237" t="str">
        <v>2109.05309</v>
      </c>
    </row>
    <row r="238" spans="1:5">
      <c r="A238" t="str">
        <f>'[2]20221110_data'!$E238</f>
        <v>1911.00305v4</v>
      </c>
      <c r="B238" t="str">
        <f t="shared" si="6"/>
        <v>1911.00305</v>
      </c>
      <c r="C238">
        <f>IF('[2]20221110_data'!$K238="0_使用",1,0)</f>
        <v>1</v>
      </c>
      <c r="D238" t="str">
        <f t="shared" si="7"/>
        <v>1911.00305</v>
      </c>
      <c r="E238" t="str">
        <v>2109.05136</v>
      </c>
    </row>
    <row r="239" spans="1:5">
      <c r="A239" t="str">
        <f>'[2]20221110_data'!$E239</f>
        <v>1911.00577v1</v>
      </c>
      <c r="B239" t="str">
        <f t="shared" si="6"/>
        <v>1911.00577</v>
      </c>
      <c r="C239">
        <f>IF('[2]20221110_data'!$K239="0_使用",1,0)</f>
        <v>0</v>
      </c>
      <c r="D239">
        <f t="shared" si="7"/>
        <v>0</v>
      </c>
      <c r="E239" t="str">
        <v>2109.04840</v>
      </c>
    </row>
    <row r="240" spans="1:5">
      <c r="A240" t="str">
        <f>'[2]20221110_data'!$E240</f>
        <v>1911.00897v2</v>
      </c>
      <c r="B240" t="str">
        <f t="shared" si="6"/>
        <v>1911.00897</v>
      </c>
      <c r="C240">
        <f>IF('[2]20221110_data'!$K240="0_使用",1,0)</f>
        <v>0</v>
      </c>
      <c r="D240">
        <f t="shared" si="7"/>
        <v>0</v>
      </c>
      <c r="E240" t="str">
        <v>2109.04734</v>
      </c>
    </row>
    <row r="241" spans="1:5">
      <c r="A241" t="str">
        <f>'[2]20221110_data'!$E241</f>
        <v>1911.03335v1</v>
      </c>
      <c r="B241" t="str">
        <f t="shared" si="6"/>
        <v>1911.03335</v>
      </c>
      <c r="C241">
        <f>IF('[2]20221110_data'!$K241="0_使用",1,0)</f>
        <v>1</v>
      </c>
      <c r="D241" t="str">
        <f t="shared" si="7"/>
        <v>1911.03335</v>
      </c>
      <c r="E241" t="str">
        <v>2109.04449</v>
      </c>
    </row>
    <row r="242" spans="1:5">
      <c r="A242" t="str">
        <f>'[2]20221110_data'!$E242</f>
        <v>1911.04574v1</v>
      </c>
      <c r="B242" t="str">
        <f t="shared" si="6"/>
        <v>1911.04574</v>
      </c>
      <c r="C242">
        <f>IF('[2]20221110_data'!$K242="0_使用",1,0)</f>
        <v>0</v>
      </c>
      <c r="D242">
        <f t="shared" si="7"/>
        <v>0</v>
      </c>
      <c r="E242" t="str">
        <v>2109.03745</v>
      </c>
    </row>
    <row r="243" spans="1:5">
      <c r="A243" t="str">
        <f>'[2]20221110_data'!$E243</f>
        <v>1911.06851v1</v>
      </c>
      <c r="B243" t="str">
        <f t="shared" si="6"/>
        <v>1911.06851</v>
      </c>
      <c r="C243">
        <f>IF('[2]20221110_data'!$K243="0_使用",1,0)</f>
        <v>0</v>
      </c>
      <c r="D243">
        <f t="shared" si="7"/>
        <v>0</v>
      </c>
      <c r="E243" t="str">
        <v>2109.02507</v>
      </c>
    </row>
    <row r="244" spans="1:5">
      <c r="A244" t="str">
        <f>'[2]20221110_data'!$E244</f>
        <v>1911.08559v1</v>
      </c>
      <c r="B244" t="str">
        <f t="shared" si="6"/>
        <v>1911.08559</v>
      </c>
      <c r="C244">
        <f>IF('[2]20221110_data'!$K244="0_使用",1,0)</f>
        <v>1</v>
      </c>
      <c r="D244" t="str">
        <f t="shared" si="7"/>
        <v>1911.08559</v>
      </c>
      <c r="E244" t="str">
        <v>2109.02298</v>
      </c>
    </row>
    <row r="245" spans="1:5">
      <c r="A245" t="str">
        <f>'[2]20221110_data'!$E245</f>
        <v>1911.07517v3</v>
      </c>
      <c r="B245" t="str">
        <f t="shared" si="6"/>
        <v>1911.07517</v>
      </c>
      <c r="C245">
        <f>IF('[2]20221110_data'!$K245="0_使用",1,0)</f>
        <v>1</v>
      </c>
      <c r="D245" t="str">
        <f t="shared" si="7"/>
        <v>1911.07517</v>
      </c>
      <c r="E245" t="str">
        <v>2108.13769</v>
      </c>
    </row>
    <row r="246" spans="1:5">
      <c r="A246" t="str">
        <f>'[2]20221110_data'!$E246</f>
        <v>1911.10337v1</v>
      </c>
      <c r="B246" t="str">
        <f t="shared" si="6"/>
        <v>1911.10337</v>
      </c>
      <c r="C246">
        <f>IF('[2]20221110_data'!$K246="0_使用",1,0)</f>
        <v>0</v>
      </c>
      <c r="D246">
        <f t="shared" si="7"/>
        <v>0</v>
      </c>
      <c r="E246" t="str">
        <v>2108.13464</v>
      </c>
    </row>
    <row r="247" spans="1:5">
      <c r="A247" t="str">
        <f>'[2]20221110_data'!$E247</f>
        <v>1911.11071v1</v>
      </c>
      <c r="B247" t="str">
        <f t="shared" si="6"/>
        <v>1911.11071</v>
      </c>
      <c r="C247">
        <f>IF('[2]20221110_data'!$K247="0_使用",1,0)</f>
        <v>0</v>
      </c>
      <c r="D247">
        <f t="shared" si="7"/>
        <v>0</v>
      </c>
      <c r="E247" t="str">
        <v>2108.13375</v>
      </c>
    </row>
    <row r="248" spans="1:5">
      <c r="A248" t="str">
        <f>'[2]20221110_data'!$E248</f>
        <v>1911.12548v1</v>
      </c>
      <c r="B248" t="str">
        <f t="shared" si="6"/>
        <v>1911.12548</v>
      </c>
      <c r="C248">
        <f>IF('[2]20221110_data'!$K248="0_使用",1,0)</f>
        <v>1</v>
      </c>
      <c r="D248" t="str">
        <f t="shared" si="7"/>
        <v>1911.12548</v>
      </c>
      <c r="E248" t="str">
        <v>2108.13305</v>
      </c>
    </row>
    <row r="249" spans="1:5">
      <c r="A249" t="str">
        <f>'[2]20221110_data'!$E249</f>
        <v>1911.12879v1</v>
      </c>
      <c r="B249" t="str">
        <f t="shared" si="6"/>
        <v>1911.12879</v>
      </c>
      <c r="C249">
        <f>IF('[2]20221110_data'!$K249="0_使用",1,0)</f>
        <v>1</v>
      </c>
      <c r="D249" t="str">
        <f t="shared" si="7"/>
        <v>1911.12879</v>
      </c>
      <c r="E249" t="str">
        <v>2108.13207</v>
      </c>
    </row>
    <row r="250" spans="1:5">
      <c r="A250" t="str">
        <f>'[2]20221110_data'!$E250</f>
        <v>1911.12900v1</v>
      </c>
      <c r="B250" t="str">
        <f t="shared" si="6"/>
        <v>1911.12900</v>
      </c>
      <c r="C250">
        <f>IF('[2]20221110_data'!$K250="0_使用",1,0)</f>
        <v>1</v>
      </c>
      <c r="D250" t="str">
        <f t="shared" si="7"/>
        <v>1911.12900</v>
      </c>
      <c r="E250" t="str">
        <v>2108.12909</v>
      </c>
    </row>
    <row r="251" spans="1:5">
      <c r="A251" t="str">
        <f>'[2]20221110_data'!$E251</f>
        <v>1912.00298v1</v>
      </c>
      <c r="B251" t="str">
        <f t="shared" si="6"/>
        <v>1912.00298</v>
      </c>
      <c r="C251">
        <f>IF('[2]20221110_data'!$K251="0_使用",1,0)</f>
        <v>1</v>
      </c>
      <c r="D251" t="str">
        <f t="shared" si="7"/>
        <v>1912.00298</v>
      </c>
      <c r="E251" t="str">
        <v>2108.11343</v>
      </c>
    </row>
    <row r="252" spans="1:5">
      <c r="A252" t="str">
        <f>'[2]20221110_data'!$E252</f>
        <v>1912.00978v3</v>
      </c>
      <c r="B252" t="str">
        <f t="shared" si="6"/>
        <v>1912.00978</v>
      </c>
      <c r="C252">
        <f>IF('[2]20221110_data'!$K252="0_使用",1,0)</f>
        <v>1</v>
      </c>
      <c r="D252" t="str">
        <f t="shared" si="7"/>
        <v>1912.00978</v>
      </c>
      <c r="E252" t="str">
        <v>2108.10932</v>
      </c>
    </row>
    <row r="253" spans="1:5">
      <c r="A253" t="str">
        <f>'[2]20221110_data'!$E253</f>
        <v>1912.01056v1</v>
      </c>
      <c r="B253" t="str">
        <f t="shared" si="6"/>
        <v>1912.01056</v>
      </c>
      <c r="C253">
        <f>IF('[2]20221110_data'!$K253="0_使用",1,0)</f>
        <v>1</v>
      </c>
      <c r="D253" t="str">
        <f t="shared" si="7"/>
        <v>1912.01056</v>
      </c>
      <c r="E253" t="str">
        <v>2108.10431</v>
      </c>
    </row>
    <row r="254" spans="1:5">
      <c r="A254" t="str">
        <f>'[2]20221110_data'!$E254</f>
        <v>1912.03254v1</v>
      </c>
      <c r="B254" t="str">
        <f t="shared" si="6"/>
        <v>1912.03254</v>
      </c>
      <c r="C254">
        <f>IF('[2]20221110_data'!$K254="0_使用",1,0)</f>
        <v>1</v>
      </c>
      <c r="D254" t="str">
        <f t="shared" si="7"/>
        <v>1912.03254</v>
      </c>
      <c r="E254" t="str">
        <v>2108.09004</v>
      </c>
    </row>
    <row r="255" spans="1:5">
      <c r="A255" t="str">
        <f>'[2]20221110_data'!$E255</f>
        <v>1912.02674v3</v>
      </c>
      <c r="B255" t="str">
        <f t="shared" si="6"/>
        <v>1912.02674</v>
      </c>
      <c r="C255">
        <f>IF('[2]20221110_data'!$K255="0_使用",1,0)</f>
        <v>1</v>
      </c>
      <c r="D255" t="str">
        <f t="shared" si="7"/>
        <v>1912.02674</v>
      </c>
      <c r="E255" t="str">
        <v>2108.08873</v>
      </c>
    </row>
    <row r="256" spans="1:5">
      <c r="A256" t="str">
        <f>'[2]20221110_data'!$E256</f>
        <v>1912.03243v1</v>
      </c>
      <c r="B256" t="str">
        <f t="shared" si="6"/>
        <v>1912.03243</v>
      </c>
      <c r="C256">
        <f>IF('[2]20221110_data'!$K256="0_使用",1,0)</f>
        <v>0</v>
      </c>
      <c r="D256">
        <f t="shared" si="7"/>
        <v>0</v>
      </c>
      <c r="E256" t="str">
        <v>2108.08372</v>
      </c>
    </row>
    <row r="257" spans="1:5">
      <c r="A257" t="str">
        <f>'[2]20221110_data'!$E257</f>
        <v>1912.06032v2</v>
      </c>
      <c r="B257" t="str">
        <f t="shared" si="6"/>
        <v>1912.06032</v>
      </c>
      <c r="C257">
        <f>IF('[2]20221110_data'!$K257="0_使用",1,0)</f>
        <v>0</v>
      </c>
      <c r="D257">
        <f t="shared" si="7"/>
        <v>0</v>
      </c>
      <c r="E257" t="str">
        <v>2108.07561</v>
      </c>
    </row>
    <row r="258" spans="1:5">
      <c r="A258" t="str">
        <f>'[2]20221110_data'!$E258</f>
        <v>1912.06105v4</v>
      </c>
      <c r="B258" t="str">
        <f t="shared" si="6"/>
        <v>1912.06105</v>
      </c>
      <c r="C258">
        <f>IF('[2]20221110_data'!$K258="0_使用",1,0)</f>
        <v>1</v>
      </c>
      <c r="D258" t="str">
        <f t="shared" si="7"/>
        <v>1912.06105</v>
      </c>
      <c r="E258" t="str">
        <v>2108.06271</v>
      </c>
    </row>
    <row r="259" spans="1:5">
      <c r="A259" t="str">
        <f>'[2]20221110_data'!$E259</f>
        <v>1912.07486v1</v>
      </c>
      <c r="B259" t="str">
        <f t="shared" ref="B259:B322" si="8">MID(A259,1,10)</f>
        <v>1912.07486</v>
      </c>
      <c r="C259">
        <f>IF('[2]20221110_data'!$K259="0_使用",1,0)</f>
        <v>1</v>
      </c>
      <c r="D259" t="str">
        <f t="shared" ref="D259:D322" si="9">IF(C259=0,0,B259)</f>
        <v>1912.07486</v>
      </c>
      <c r="E259" t="str">
        <v>2108.05975</v>
      </c>
    </row>
    <row r="260" spans="1:5">
      <c r="A260" t="str">
        <f>'[2]20221110_data'!$E260</f>
        <v>1912.08278v2</v>
      </c>
      <c r="B260" t="str">
        <f t="shared" si="8"/>
        <v>1912.08278</v>
      </c>
      <c r="C260">
        <f>IF('[2]20221110_data'!$K260="0_使用",1,0)</f>
        <v>1</v>
      </c>
      <c r="D260" t="str">
        <f t="shared" si="9"/>
        <v>1912.08278</v>
      </c>
      <c r="E260" t="str">
        <v>2108.04530</v>
      </c>
    </row>
    <row r="261" spans="1:5">
      <c r="A261" t="str">
        <f>'[2]20221110_data'!$E261</f>
        <v>1912.08310v2</v>
      </c>
      <c r="B261" t="str">
        <f t="shared" si="8"/>
        <v>1912.08310</v>
      </c>
      <c r="C261">
        <f>IF('[2]20221110_data'!$K261="0_使用",1,0)</f>
        <v>1</v>
      </c>
      <c r="D261" t="str">
        <f t="shared" si="9"/>
        <v>1912.08310</v>
      </c>
      <c r="E261" t="str">
        <v>2108.03954</v>
      </c>
    </row>
    <row r="262" spans="1:5">
      <c r="A262" t="str">
        <f>'[2]20221110_data'!$E262</f>
        <v>1912.12036v1</v>
      </c>
      <c r="B262" t="str">
        <f t="shared" si="8"/>
        <v>1912.12036</v>
      </c>
      <c r="C262">
        <f>IF('[2]20221110_data'!$K262="0_使用",1,0)</f>
        <v>1</v>
      </c>
      <c r="D262" t="str">
        <f t="shared" si="9"/>
        <v>1912.12036</v>
      </c>
      <c r="E262" t="str">
        <v>2108.03865</v>
      </c>
    </row>
    <row r="263" spans="1:5">
      <c r="A263" t="str">
        <f>'[2]20221110_data'!$E263</f>
        <v>1912.12037v2</v>
      </c>
      <c r="B263" t="str">
        <f t="shared" si="8"/>
        <v>1912.12037</v>
      </c>
      <c r="C263">
        <f>IF('[2]20221110_data'!$K263="0_使用",1,0)</f>
        <v>1</v>
      </c>
      <c r="D263" t="str">
        <f t="shared" si="9"/>
        <v>1912.12037</v>
      </c>
      <c r="E263" t="str">
        <v>2108.02099</v>
      </c>
    </row>
    <row r="264" spans="1:5">
      <c r="A264" t="str">
        <f>'[2]20221110_data'!$E264</f>
        <v>1912.12366v1</v>
      </c>
      <c r="B264" t="str">
        <f t="shared" si="8"/>
        <v>1912.12366</v>
      </c>
      <c r="C264">
        <f>IF('[2]20221110_data'!$K264="0_使用",1,0)</f>
        <v>0</v>
      </c>
      <c r="D264">
        <f t="shared" si="9"/>
        <v>0</v>
      </c>
      <c r="E264" t="str">
        <v>2108.01183</v>
      </c>
    </row>
    <row r="265" spans="1:5">
      <c r="A265" t="str">
        <f>'[2]20221110_data'!$E265</f>
        <v>2001.00791v1</v>
      </c>
      <c r="B265" t="str">
        <f t="shared" si="8"/>
        <v>2001.00791</v>
      </c>
      <c r="C265">
        <f>IF('[2]20221110_data'!$K265="0_使用",1,0)</f>
        <v>0</v>
      </c>
      <c r="D265">
        <f t="shared" si="9"/>
        <v>0</v>
      </c>
      <c r="E265" t="str">
        <v>2108.01039</v>
      </c>
    </row>
    <row r="266" spans="1:5">
      <c r="A266" t="str">
        <f>'[2]20221110_data'!$E266</f>
        <v>2001.01120v2</v>
      </c>
      <c r="B266" t="str">
        <f t="shared" si="8"/>
        <v>2001.01120</v>
      </c>
      <c r="C266">
        <f>IF('[2]20221110_data'!$K266="0_使用",1,0)</f>
        <v>1</v>
      </c>
      <c r="D266" t="str">
        <f t="shared" si="9"/>
        <v>2001.01120</v>
      </c>
      <c r="E266" t="str">
        <v>2107.13468</v>
      </c>
    </row>
    <row r="267" spans="1:5">
      <c r="A267" t="str">
        <f>'[2]20221110_data'!$E267</f>
        <v>2001.02826v1</v>
      </c>
      <c r="B267" t="str">
        <f t="shared" si="8"/>
        <v>2001.02826</v>
      </c>
      <c r="C267">
        <f>IF('[2]20221110_data'!$K267="0_使用",1,0)</f>
        <v>1</v>
      </c>
      <c r="D267" t="str">
        <f t="shared" si="9"/>
        <v>2001.02826</v>
      </c>
      <c r="E267" t="str">
        <v>2107.11815</v>
      </c>
    </row>
    <row r="268" spans="1:5">
      <c r="A268" t="str">
        <f>'[2]20221110_data'!$E268</f>
        <v>2001.04449v3</v>
      </c>
      <c r="B268" t="str">
        <f t="shared" si="8"/>
        <v>2001.04449</v>
      </c>
      <c r="C268">
        <f>IF('[2]20221110_data'!$K268="0_使用",1,0)</f>
        <v>1</v>
      </c>
      <c r="D268" t="str">
        <f t="shared" si="9"/>
        <v>2001.04449</v>
      </c>
      <c r="E268" t="str">
        <v>2107.11388</v>
      </c>
    </row>
    <row r="269" spans="1:5">
      <c r="A269" t="str">
        <f>'[2]20221110_data'!$E269</f>
        <v>2001.06575v3</v>
      </c>
      <c r="B269" t="str">
        <f t="shared" si="8"/>
        <v>2001.06575</v>
      </c>
      <c r="C269">
        <f>IF('[2]20221110_data'!$K269="0_使用",1,0)</f>
        <v>1</v>
      </c>
      <c r="D269" t="str">
        <f t="shared" si="9"/>
        <v>2001.06575</v>
      </c>
      <c r="E269" t="str">
        <v>2107.10267</v>
      </c>
    </row>
    <row r="270" spans="1:5">
      <c r="A270" t="str">
        <f>'[2]20221110_data'!$E270</f>
        <v>2001.07998v1</v>
      </c>
      <c r="B270" t="str">
        <f t="shared" si="8"/>
        <v>2001.07998</v>
      </c>
      <c r="C270">
        <f>IF('[2]20221110_data'!$K270="0_使用",1,0)</f>
        <v>1</v>
      </c>
      <c r="D270" t="str">
        <f t="shared" si="9"/>
        <v>2001.07998</v>
      </c>
      <c r="E270" t="str">
        <v>2107.09676</v>
      </c>
    </row>
    <row r="271" spans="1:5">
      <c r="A271" t="str">
        <f>'[2]20221110_data'!$E271</f>
        <v>2001.09980v2</v>
      </c>
      <c r="B271" t="str">
        <f t="shared" si="8"/>
        <v>2001.09980</v>
      </c>
      <c r="C271">
        <f>IF('[2]20221110_data'!$K271="0_使用",1,0)</f>
        <v>1</v>
      </c>
      <c r="D271" t="str">
        <f t="shared" si="9"/>
        <v>2001.09980</v>
      </c>
      <c r="E271" t="str">
        <v>2107.08445</v>
      </c>
    </row>
    <row r="272" spans="1:5">
      <c r="A272" t="str">
        <f>'[2]20221110_data'!$E272</f>
        <v>2001.11428v2</v>
      </c>
      <c r="B272" t="str">
        <f t="shared" si="8"/>
        <v>2001.11428</v>
      </c>
      <c r="C272">
        <f>IF('[2]20221110_data'!$K272="0_使用",1,0)</f>
        <v>0</v>
      </c>
      <c r="D272">
        <f t="shared" si="9"/>
        <v>0</v>
      </c>
      <c r="E272" t="str">
        <v>2107.07642</v>
      </c>
    </row>
    <row r="273" spans="1:5">
      <c r="A273" t="str">
        <f>'[2]20221110_data'!$E273</f>
        <v>2002.00184v1</v>
      </c>
      <c r="B273" t="str">
        <f t="shared" si="8"/>
        <v>2002.00184</v>
      </c>
      <c r="C273">
        <f>IF('[2]20221110_data'!$K273="0_使用",1,0)</f>
        <v>0</v>
      </c>
      <c r="D273">
        <f t="shared" si="9"/>
        <v>0</v>
      </c>
      <c r="E273" t="str">
        <v>2107.07462</v>
      </c>
    </row>
    <row r="274" spans="1:5">
      <c r="A274" t="str">
        <f>'[2]20221110_data'!$E274</f>
        <v>2002.01351v2</v>
      </c>
      <c r="B274" t="str">
        <f t="shared" si="8"/>
        <v>2002.01351</v>
      </c>
      <c r="C274">
        <f>IF('[2]20221110_data'!$K274="0_使用",1,0)</f>
        <v>0</v>
      </c>
      <c r="D274">
        <f t="shared" si="9"/>
        <v>0</v>
      </c>
      <c r="E274" t="str">
        <v>2107.06468</v>
      </c>
    </row>
    <row r="275" spans="1:5">
      <c r="A275" t="str">
        <f>'[2]20221110_data'!$E275</f>
        <v>2002.01471v2</v>
      </c>
      <c r="B275" t="str">
        <f t="shared" si="8"/>
        <v>2002.01471</v>
      </c>
      <c r="C275">
        <f>IF('[2]20221110_data'!$K275="0_使用",1,0)</f>
        <v>1</v>
      </c>
      <c r="D275" t="str">
        <f t="shared" si="9"/>
        <v>2002.01471</v>
      </c>
      <c r="E275" t="str">
        <v>2107.06378</v>
      </c>
    </row>
    <row r="276" spans="1:5">
      <c r="A276" t="str">
        <f>'[2]20221110_data'!$E276</f>
        <v>2002.01905v3</v>
      </c>
      <c r="B276" t="str">
        <f t="shared" si="8"/>
        <v>2002.01905</v>
      </c>
      <c r="C276">
        <f>IF('[2]20221110_data'!$K276="0_使用",1,0)</f>
        <v>1</v>
      </c>
      <c r="D276" t="str">
        <f t="shared" si="9"/>
        <v>2002.01905</v>
      </c>
      <c r="E276" t="str">
        <v>2107.05691</v>
      </c>
    </row>
    <row r="277" spans="1:5">
      <c r="A277" t="str">
        <f>'[2]20221110_data'!$E277</f>
        <v>2002.01935v4</v>
      </c>
      <c r="B277" t="str">
        <f t="shared" si="8"/>
        <v>2002.01935</v>
      </c>
      <c r="C277">
        <f>IF('[2]20221110_data'!$K277="0_使用",1,0)</f>
        <v>0</v>
      </c>
      <c r="D277">
        <f t="shared" si="9"/>
        <v>0</v>
      </c>
      <c r="E277" t="str">
        <v>2107.03845</v>
      </c>
    </row>
    <row r="278" spans="1:5">
      <c r="A278" t="str">
        <f>'[2]20221110_data'!$E278</f>
        <v>2002.04620v3</v>
      </c>
      <c r="B278" t="str">
        <f t="shared" si="8"/>
        <v>2002.04620</v>
      </c>
      <c r="C278">
        <f>IF('[2]20221110_data'!$K278="0_使用",1,0)</f>
        <v>1</v>
      </c>
      <c r="D278" t="str">
        <f t="shared" si="9"/>
        <v>2002.04620</v>
      </c>
      <c r="E278" t="str">
        <v>2107.03638</v>
      </c>
    </row>
    <row r="279" spans="1:5">
      <c r="A279" t="str">
        <f>'[2]20221110_data'!$E279</f>
        <v>2002.07389v2</v>
      </c>
      <c r="B279" t="str">
        <f t="shared" si="8"/>
        <v>2002.07389</v>
      </c>
      <c r="C279">
        <f>IF('[2]20221110_data'!$K279="0_使用",1,0)</f>
        <v>1</v>
      </c>
      <c r="D279" t="str">
        <f t="shared" si="9"/>
        <v>2002.07389</v>
      </c>
      <c r="E279" t="str">
        <v>2107.02301</v>
      </c>
    </row>
    <row r="280" spans="1:5">
      <c r="A280" t="str">
        <f>'[2]20221110_data'!$E280</f>
        <v>2002.08671v1</v>
      </c>
      <c r="B280" t="str">
        <f t="shared" si="8"/>
        <v>2002.08671</v>
      </c>
      <c r="C280">
        <f>IF('[2]20221110_data'!$K280="0_使用",1,0)</f>
        <v>1</v>
      </c>
      <c r="D280" t="str">
        <f t="shared" si="9"/>
        <v>2002.08671</v>
      </c>
      <c r="E280" t="str">
        <v>2107.00713</v>
      </c>
    </row>
    <row r="281" spans="1:5">
      <c r="A281" t="str">
        <f>'[2]20221110_data'!$E281</f>
        <v>2002.10453v3</v>
      </c>
      <c r="B281" t="str">
        <f t="shared" si="8"/>
        <v>2002.10453</v>
      </c>
      <c r="C281">
        <f>IF('[2]20221110_data'!$K281="0_使用",1,0)</f>
        <v>1</v>
      </c>
      <c r="D281" t="str">
        <f t="shared" si="9"/>
        <v>2002.10453</v>
      </c>
      <c r="E281" t="str">
        <v>2106.16170</v>
      </c>
    </row>
    <row r="282" spans="1:5">
      <c r="A282" t="str">
        <f>'[2]20221110_data'!$E282</f>
        <v>2002.09783v4</v>
      </c>
      <c r="B282" t="str">
        <f t="shared" si="8"/>
        <v>2002.09783</v>
      </c>
      <c r="C282">
        <f>IF('[2]20221110_data'!$K282="0_使用",1,0)</f>
        <v>0</v>
      </c>
      <c r="D282">
        <f t="shared" si="9"/>
        <v>0</v>
      </c>
      <c r="E282" t="str">
        <v>2106.11751</v>
      </c>
    </row>
    <row r="283" spans="1:5">
      <c r="A283" t="str">
        <f>'[2]20221110_data'!$E283</f>
        <v>2003.00171v1</v>
      </c>
      <c r="B283" t="str">
        <f t="shared" si="8"/>
        <v>2003.00171</v>
      </c>
      <c r="C283">
        <f>IF('[2]20221110_data'!$K283="0_使用",1,0)</f>
        <v>1</v>
      </c>
      <c r="D283" t="str">
        <f t="shared" si="9"/>
        <v>2003.00171</v>
      </c>
      <c r="E283" t="str">
        <v>2106.10055</v>
      </c>
    </row>
    <row r="284" spans="1:5">
      <c r="A284" t="str">
        <f>'[2]20221110_data'!$E284</f>
        <v>2003.01009v3</v>
      </c>
      <c r="B284" t="str">
        <f t="shared" si="8"/>
        <v>2003.01009</v>
      </c>
      <c r="C284">
        <f>IF('[2]20221110_data'!$K284="0_使用",1,0)</f>
        <v>1</v>
      </c>
      <c r="D284" t="str">
        <f t="shared" si="9"/>
        <v>2003.01009</v>
      </c>
      <c r="E284" t="str">
        <v>2106.09976</v>
      </c>
    </row>
    <row r="285" spans="1:5">
      <c r="A285" t="str">
        <f>'[2]20221110_data'!$E285</f>
        <v>2003.01011v2</v>
      </c>
      <c r="B285" t="str">
        <f t="shared" si="8"/>
        <v>2003.01011</v>
      </c>
      <c r="C285">
        <f>IF('[2]20221110_data'!$K285="0_使用",1,0)</f>
        <v>1</v>
      </c>
      <c r="D285" t="str">
        <f t="shared" si="9"/>
        <v>2003.01011</v>
      </c>
      <c r="E285" t="str">
        <v>2106.08394</v>
      </c>
    </row>
    <row r="286" spans="1:5">
      <c r="A286" t="str">
        <f>'[2]20221110_data'!$E286</f>
        <v>2003.01293v4</v>
      </c>
      <c r="B286" t="str">
        <f t="shared" si="8"/>
        <v>2003.01293</v>
      </c>
      <c r="C286">
        <f>IF('[2]20221110_data'!$K286="0_使用",1,0)</f>
        <v>1</v>
      </c>
      <c r="D286" t="str">
        <f t="shared" si="9"/>
        <v>2003.01293</v>
      </c>
      <c r="E286" t="str">
        <v>2106.07619</v>
      </c>
    </row>
    <row r="287" spans="1:5">
      <c r="A287" t="str">
        <f>'[2]20221110_data'!$E287</f>
        <v>2003.04930v1</v>
      </c>
      <c r="B287" t="str">
        <f t="shared" si="8"/>
        <v>2003.04930</v>
      </c>
      <c r="C287">
        <f>IF('[2]20221110_data'!$K287="0_使用",1,0)</f>
        <v>0</v>
      </c>
      <c r="D287">
        <f t="shared" si="9"/>
        <v>0</v>
      </c>
      <c r="E287" t="str">
        <v>2106.06461</v>
      </c>
    </row>
    <row r="288" spans="1:5">
      <c r="A288" t="str">
        <f>'[2]20221110_data'!$E288</f>
        <v>2003.06086v2</v>
      </c>
      <c r="B288" t="str">
        <f t="shared" si="8"/>
        <v>2003.06086</v>
      </c>
      <c r="C288">
        <f>IF('[2]20221110_data'!$K288="0_使用",1,0)</f>
        <v>1</v>
      </c>
      <c r="D288" t="str">
        <f t="shared" si="9"/>
        <v>2003.06086</v>
      </c>
      <c r="E288" t="str">
        <v>2106.05938</v>
      </c>
    </row>
    <row r="289" spans="1:5">
      <c r="A289" t="str">
        <f>'[2]20221110_data'!$E289</f>
        <v>2003.07907v1</v>
      </c>
      <c r="B289" t="str">
        <f t="shared" si="8"/>
        <v>2003.07907</v>
      </c>
      <c r="C289">
        <f>IF('[2]20221110_data'!$K289="0_使用",1,0)</f>
        <v>0</v>
      </c>
      <c r="D289">
        <f t="shared" si="9"/>
        <v>0</v>
      </c>
      <c r="E289" t="str">
        <v>2106.04410</v>
      </c>
    </row>
    <row r="290" spans="1:5">
      <c r="A290" t="str">
        <f>'[2]20221110_data'!$E290</f>
        <v>2003.09910v1</v>
      </c>
      <c r="B290" t="str">
        <f t="shared" si="8"/>
        <v>2003.09910</v>
      </c>
      <c r="C290">
        <f>IF('[2]20221110_data'!$K290="0_使用",1,0)</f>
        <v>1</v>
      </c>
      <c r="D290" t="str">
        <f t="shared" si="9"/>
        <v>2003.09910</v>
      </c>
      <c r="E290" t="str">
        <v>2106.02196</v>
      </c>
    </row>
    <row r="291" spans="1:5">
      <c r="A291" t="str">
        <f>'[2]20221110_data'!$E291</f>
        <v>2003.13124v2</v>
      </c>
      <c r="B291" t="str">
        <f t="shared" si="8"/>
        <v>2003.13124</v>
      </c>
      <c r="C291">
        <f>IF('[2]20221110_data'!$K291="0_使用",1,0)</f>
        <v>1</v>
      </c>
      <c r="D291" t="str">
        <f t="shared" si="9"/>
        <v>2003.13124</v>
      </c>
      <c r="E291" t="str">
        <v>2106.01671</v>
      </c>
    </row>
    <row r="292" spans="1:5">
      <c r="A292" t="str">
        <f>'[2]20221110_data'!$E292</f>
        <v>2004.00814v1</v>
      </c>
      <c r="B292" t="str">
        <f t="shared" si="8"/>
        <v>2004.00814</v>
      </c>
      <c r="C292">
        <f>IF('[2]20221110_data'!$K292="0_使用",1,0)</f>
        <v>1</v>
      </c>
      <c r="D292" t="str">
        <f t="shared" si="9"/>
        <v>2004.00814</v>
      </c>
      <c r="E292" t="str">
        <v>2106.01398</v>
      </c>
    </row>
    <row r="293" spans="1:5">
      <c r="A293" t="str">
        <f>'[2]20221110_data'!$E293</f>
        <v>2004.03079v1</v>
      </c>
      <c r="B293" t="str">
        <f t="shared" si="8"/>
        <v>2004.03079</v>
      </c>
      <c r="C293">
        <f>IF('[2]20221110_data'!$K293="0_使用",1,0)</f>
        <v>0</v>
      </c>
      <c r="D293">
        <f t="shared" si="9"/>
        <v>0</v>
      </c>
      <c r="E293" t="str">
        <v>2106.01264</v>
      </c>
    </row>
    <row r="294" spans="1:5">
      <c r="A294" t="str">
        <f>'[2]20221110_data'!$E294</f>
        <v>2004.04197v3</v>
      </c>
      <c r="B294" t="str">
        <f t="shared" si="8"/>
        <v>2004.04197</v>
      </c>
      <c r="C294">
        <f>IF('[2]20221110_data'!$K294="0_使用",1,0)</f>
        <v>1</v>
      </c>
      <c r="D294" t="str">
        <f t="shared" si="9"/>
        <v>2004.04197</v>
      </c>
      <c r="E294" t="str">
        <v>2106.00549</v>
      </c>
    </row>
    <row r="295" spans="1:5">
      <c r="A295" t="str">
        <f>'[2]20221110_data'!$E295</f>
        <v>2004.04533v1</v>
      </c>
      <c r="B295" t="str">
        <f t="shared" si="8"/>
        <v>2004.04533</v>
      </c>
      <c r="C295">
        <f>IF('[2]20221110_data'!$K295="0_使用",1,0)</f>
        <v>1</v>
      </c>
      <c r="D295" t="str">
        <f t="shared" si="9"/>
        <v>2004.04533</v>
      </c>
      <c r="E295" t="str">
        <v>2105.14581</v>
      </c>
    </row>
    <row r="296" spans="1:5">
      <c r="A296" t="str">
        <f>'[2]20221110_data'!$E296</f>
        <v>2004.04836v1</v>
      </c>
      <c r="B296" t="str">
        <f t="shared" si="8"/>
        <v>2004.04836</v>
      </c>
      <c r="C296">
        <f>IF('[2]20221110_data'!$K296="0_使用",1,0)</f>
        <v>1</v>
      </c>
      <c r="D296" t="str">
        <f t="shared" si="9"/>
        <v>2004.04836</v>
      </c>
      <c r="E296" t="str">
        <v>2105.13849</v>
      </c>
    </row>
    <row r="297" spans="1:5">
      <c r="A297" t="str">
        <f>'[2]20221110_data'!$E297</f>
        <v>2004.05739v2</v>
      </c>
      <c r="B297" t="str">
        <f t="shared" si="8"/>
        <v>2004.05739</v>
      </c>
      <c r="C297">
        <f>IF('[2]20221110_data'!$K297="0_使用",1,0)</f>
        <v>1</v>
      </c>
      <c r="D297" t="str">
        <f t="shared" si="9"/>
        <v>2004.05739</v>
      </c>
      <c r="E297" t="str">
        <v>2105.13377</v>
      </c>
    </row>
    <row r="298" spans="1:5">
      <c r="A298" t="str">
        <f>'[2]20221110_data'!$E298</f>
        <v>2004.06755v1</v>
      </c>
      <c r="B298" t="str">
        <f t="shared" si="8"/>
        <v>2004.06755</v>
      </c>
      <c r="C298">
        <f>IF('[2]20221110_data'!$K298="0_使用",1,0)</f>
        <v>1</v>
      </c>
      <c r="D298" t="str">
        <f t="shared" si="9"/>
        <v>2004.06755</v>
      </c>
      <c r="E298" t="str">
        <v>2105.11685</v>
      </c>
    </row>
    <row r="299" spans="1:5">
      <c r="A299" t="str">
        <f>'[2]20221110_data'!$E299</f>
        <v>2004.07138v3</v>
      </c>
      <c r="B299" t="str">
        <f t="shared" si="8"/>
        <v>2004.07138</v>
      </c>
      <c r="C299">
        <f>IF('[2]20221110_data'!$K299="0_使用",1,0)</f>
        <v>1</v>
      </c>
      <c r="D299" t="str">
        <f t="shared" si="9"/>
        <v>2004.07138</v>
      </c>
      <c r="E299" t="str">
        <v>2105.11590</v>
      </c>
    </row>
    <row r="300" spans="1:5">
      <c r="A300" t="str">
        <f>'[2]20221110_data'!$E300</f>
        <v>2004.08240v7</v>
      </c>
      <c r="B300" t="str">
        <f t="shared" si="8"/>
        <v>2004.08240</v>
      </c>
      <c r="C300">
        <f>IF('[2]20221110_data'!$K300="0_使用",1,0)</f>
        <v>1</v>
      </c>
      <c r="D300" t="str">
        <f t="shared" si="9"/>
        <v>2004.08240</v>
      </c>
      <c r="E300" t="str">
        <v>2105.09580</v>
      </c>
    </row>
    <row r="301" spans="1:5">
      <c r="A301" t="str">
        <f>'[2]20221110_data'!$E301</f>
        <v>2004.07418v1</v>
      </c>
      <c r="B301" t="str">
        <f t="shared" si="8"/>
        <v>2004.07418</v>
      </c>
      <c r="C301">
        <f>IF('[2]20221110_data'!$K301="0_使用",1,0)</f>
        <v>0</v>
      </c>
      <c r="D301">
        <f t="shared" si="9"/>
        <v>0</v>
      </c>
      <c r="E301" t="str">
        <v>2105.09559</v>
      </c>
    </row>
    <row r="302" spans="1:5">
      <c r="A302" t="str">
        <f>'[2]20221110_data'!$E302</f>
        <v>2004.11037v1</v>
      </c>
      <c r="B302" t="str">
        <f t="shared" si="8"/>
        <v>2004.11037</v>
      </c>
      <c r="C302">
        <f>IF('[2]20221110_data'!$K302="0_使用",1,0)</f>
        <v>1</v>
      </c>
      <c r="D302" t="str">
        <f t="shared" si="9"/>
        <v>2004.11037</v>
      </c>
      <c r="E302" t="str">
        <v>2105.09480</v>
      </c>
    </row>
    <row r="303" spans="1:5">
      <c r="A303" t="str">
        <f>'[2]20221110_data'!$E303</f>
        <v>2004.11205v2</v>
      </c>
      <c r="B303" t="str">
        <f t="shared" si="8"/>
        <v>2004.11205</v>
      </c>
      <c r="C303">
        <f>IF('[2]20221110_data'!$K303="0_使用",1,0)</f>
        <v>1</v>
      </c>
      <c r="D303" t="str">
        <f t="shared" si="9"/>
        <v>2004.11205</v>
      </c>
      <c r="E303" t="str">
        <v>2105.09324</v>
      </c>
    </row>
    <row r="304" spans="1:5">
      <c r="A304" t="str">
        <f>'[2]20221110_data'!$E304</f>
        <v>2004.11416v1</v>
      </c>
      <c r="B304" t="str">
        <f t="shared" si="8"/>
        <v>2004.11416</v>
      </c>
      <c r="C304">
        <f>IF('[2]20221110_data'!$K304="0_使用",1,0)</f>
        <v>1</v>
      </c>
      <c r="D304" t="str">
        <f t="shared" si="9"/>
        <v>2004.11416</v>
      </c>
      <c r="E304" t="str">
        <v>2105.08910</v>
      </c>
    </row>
    <row r="305" spans="1:5">
      <c r="A305" t="str">
        <f>'[2]20221110_data'!$E305</f>
        <v>2004.13234v6</v>
      </c>
      <c r="B305" t="str">
        <f t="shared" si="8"/>
        <v>2004.13234</v>
      </c>
      <c r="C305">
        <f>IF('[2]20221110_data'!$K305="0_使用",1,0)</f>
        <v>0</v>
      </c>
      <c r="D305">
        <f t="shared" si="9"/>
        <v>0</v>
      </c>
      <c r="E305" t="str">
        <v>2105.08555</v>
      </c>
    </row>
    <row r="306" spans="1:5">
      <c r="A306" t="str">
        <f>'[2]20221110_data'!$E306</f>
        <v>2004.13868v1</v>
      </c>
      <c r="B306" t="str">
        <f t="shared" si="8"/>
        <v>2004.13868</v>
      </c>
      <c r="C306">
        <f>IF('[2]20221110_data'!$K306="0_使用",1,0)</f>
        <v>1</v>
      </c>
      <c r="D306" t="str">
        <f t="shared" si="9"/>
        <v>2004.13868</v>
      </c>
      <c r="E306" t="str">
        <v>2105.07993</v>
      </c>
    </row>
    <row r="307" spans="1:5">
      <c r="A307" t="str">
        <f>'[2]20221110_data'!$E307</f>
        <v>2004.14658v2</v>
      </c>
      <c r="B307" t="str">
        <f t="shared" si="8"/>
        <v>2004.14658</v>
      </c>
      <c r="C307">
        <f>IF('[2]20221110_data'!$K307="0_使用",1,0)</f>
        <v>1</v>
      </c>
      <c r="D307" t="str">
        <f t="shared" si="9"/>
        <v>2004.14658</v>
      </c>
      <c r="E307" t="str">
        <v>2105.07832</v>
      </c>
    </row>
    <row r="308" spans="1:5">
      <c r="A308" t="str">
        <f>'[2]20221110_data'!$E308</f>
        <v>2004.14956v1</v>
      </c>
      <c r="B308" t="str">
        <f t="shared" si="8"/>
        <v>2004.14956</v>
      </c>
      <c r="C308">
        <f>IF('[2]20221110_data'!$K308="0_使用",1,0)</f>
        <v>0</v>
      </c>
      <c r="D308">
        <f t="shared" si="9"/>
        <v>0</v>
      </c>
      <c r="E308" t="str">
        <v>2105.07793</v>
      </c>
    </row>
    <row r="309" spans="1:5">
      <c r="A309" t="str">
        <f>'[2]20221110_data'!$E309</f>
        <v>2004.14970v1</v>
      </c>
      <c r="B309" t="str">
        <f t="shared" si="8"/>
        <v>2004.14970</v>
      </c>
      <c r="C309">
        <f>IF('[2]20221110_data'!$K309="0_使用",1,0)</f>
        <v>1</v>
      </c>
      <c r="D309" t="str">
        <f t="shared" si="9"/>
        <v>2004.14970</v>
      </c>
      <c r="E309" t="str">
        <v>2105.06419</v>
      </c>
    </row>
    <row r="310" spans="1:5">
      <c r="A310" t="str">
        <f>'[2]20221110_data'!$E310</f>
        <v>2005.02421v1</v>
      </c>
      <c r="B310" t="str">
        <f t="shared" si="8"/>
        <v>2005.02421</v>
      </c>
      <c r="C310">
        <f>IF('[2]20221110_data'!$K310="0_使用",1,0)</f>
        <v>0</v>
      </c>
      <c r="D310">
        <f t="shared" si="9"/>
        <v>0</v>
      </c>
      <c r="E310" t="str">
        <v>2105.06368</v>
      </c>
    </row>
    <row r="311" spans="1:5">
      <c r="A311" t="str">
        <f>'[2]20221110_data'!$E311</f>
        <v>2005.02447v1</v>
      </c>
      <c r="B311" t="str">
        <f t="shared" si="8"/>
        <v>2005.02447</v>
      </c>
      <c r="C311">
        <f>IF('[2]20221110_data'!$K311="0_使用",1,0)</f>
        <v>1</v>
      </c>
      <c r="D311" t="str">
        <f t="shared" si="9"/>
        <v>2005.02447</v>
      </c>
      <c r="E311" t="str">
        <v>2105.06230</v>
      </c>
    </row>
    <row r="312" spans="1:5">
      <c r="A312" t="str">
        <f>'[2]20221110_data'!$E312</f>
        <v>2005.02464v2</v>
      </c>
      <c r="B312" t="str">
        <f t="shared" si="8"/>
        <v>2005.02464</v>
      </c>
      <c r="C312">
        <f>IF('[2]20221110_data'!$K312="0_使用",1,0)</f>
        <v>0</v>
      </c>
      <c r="D312">
        <f t="shared" si="9"/>
        <v>0</v>
      </c>
      <c r="E312" t="str">
        <v>2105.06184</v>
      </c>
    </row>
    <row r="313" spans="1:5">
      <c r="A313" t="str">
        <f>'[2]20221110_data'!$E313</f>
        <v>2005.03547v2</v>
      </c>
      <c r="B313" t="str">
        <f t="shared" si="8"/>
        <v>2005.03547</v>
      </c>
      <c r="C313">
        <f>IF('[2]20221110_data'!$K313="0_使用",1,0)</f>
        <v>1</v>
      </c>
      <c r="D313" t="str">
        <f t="shared" si="9"/>
        <v>2005.03547</v>
      </c>
      <c r="E313" t="str">
        <v>2105.05266</v>
      </c>
    </row>
    <row r="314" spans="1:5">
      <c r="A314" t="str">
        <f>'[2]20221110_data'!$E314</f>
        <v>2005.07601v2</v>
      </c>
      <c r="B314" t="str">
        <f t="shared" si="8"/>
        <v>2005.07601</v>
      </c>
      <c r="C314">
        <f>IF('[2]20221110_data'!$K314="0_使用",1,0)</f>
        <v>1</v>
      </c>
      <c r="D314" t="str">
        <f t="shared" si="9"/>
        <v>2005.07601</v>
      </c>
      <c r="E314" t="str">
        <v>2105.05018</v>
      </c>
    </row>
    <row r="315" spans="1:5">
      <c r="A315" t="str">
        <f>'[2]20221110_data'!$E315</f>
        <v>2005.07874v3</v>
      </c>
      <c r="B315" t="str">
        <f t="shared" si="8"/>
        <v>2005.07874</v>
      </c>
      <c r="C315">
        <f>IF('[2]20221110_data'!$K315="0_使用",1,0)</f>
        <v>1</v>
      </c>
      <c r="D315" t="str">
        <f t="shared" si="9"/>
        <v>2005.07874</v>
      </c>
      <c r="E315" t="str">
        <v>2105.04765</v>
      </c>
    </row>
    <row r="316" spans="1:5">
      <c r="A316" t="str">
        <f>'[2]20221110_data'!$E316</f>
        <v>2005.10811v1</v>
      </c>
      <c r="B316" t="str">
        <f t="shared" si="8"/>
        <v>2005.10811</v>
      </c>
      <c r="C316">
        <f>IF('[2]20221110_data'!$K316="0_使用",1,0)</f>
        <v>1</v>
      </c>
      <c r="D316" t="str">
        <f t="shared" si="9"/>
        <v>2005.10811</v>
      </c>
      <c r="E316" t="str">
        <v>2105.01639</v>
      </c>
    </row>
    <row r="317" spans="1:5">
      <c r="A317" t="str">
        <f>'[2]20221110_data'!$E317</f>
        <v>2005.11011v2</v>
      </c>
      <c r="B317" t="str">
        <f t="shared" si="8"/>
        <v>2005.11011</v>
      </c>
      <c r="C317">
        <f>IF('[2]20221110_data'!$K317="0_使用",1,0)</f>
        <v>0</v>
      </c>
      <c r="D317">
        <f t="shared" si="9"/>
        <v>0</v>
      </c>
      <c r="E317" t="str">
        <v>2105.01063</v>
      </c>
    </row>
    <row r="318" spans="1:5">
      <c r="A318" t="str">
        <f>'[2]20221110_data'!$E318</f>
        <v>2005.11271v3</v>
      </c>
      <c r="B318" t="str">
        <f t="shared" si="8"/>
        <v>2005.11271</v>
      </c>
      <c r="C318">
        <f>IF('[2]20221110_data'!$K318="0_使用",1,0)</f>
        <v>1</v>
      </c>
      <c r="D318" t="str">
        <f t="shared" si="9"/>
        <v>2005.11271</v>
      </c>
      <c r="E318" t="str">
        <v>2105.00080</v>
      </c>
    </row>
    <row r="319" spans="1:5">
      <c r="A319" t="str">
        <f>'[2]20221110_data'!$E319</f>
        <v>2005.12474v1</v>
      </c>
      <c r="B319" t="str">
        <f t="shared" si="8"/>
        <v>2005.12474</v>
      </c>
      <c r="C319">
        <f>IF('[2]20221110_data'!$K319="0_使用",1,0)</f>
        <v>1</v>
      </c>
      <c r="D319" t="str">
        <f t="shared" si="9"/>
        <v>2005.12474</v>
      </c>
      <c r="E319" t="str">
        <v>2104.13777</v>
      </c>
    </row>
    <row r="320" spans="1:5">
      <c r="A320" t="str">
        <f>'[2]20221110_data'!$E320</f>
        <v>2005.12504v2</v>
      </c>
      <c r="B320" t="str">
        <f t="shared" si="8"/>
        <v>2005.12504</v>
      </c>
      <c r="C320">
        <f>IF('[2]20221110_data'!$K320="0_使用",1,0)</f>
        <v>1</v>
      </c>
      <c r="D320" t="str">
        <f t="shared" si="9"/>
        <v>2005.12504</v>
      </c>
      <c r="E320" t="str">
        <v>2104.13769</v>
      </c>
    </row>
    <row r="321" spans="1:5">
      <c r="A321" t="str">
        <f>'[2]20221110_data'!$E321</f>
        <v>2005.12820v1</v>
      </c>
      <c r="B321" t="str">
        <f t="shared" si="8"/>
        <v>2005.12820</v>
      </c>
      <c r="C321">
        <f>IF('[2]20221110_data'!$K321="0_使用",1,0)</f>
        <v>1</v>
      </c>
      <c r="D321" t="str">
        <f t="shared" si="9"/>
        <v>2005.12820</v>
      </c>
      <c r="E321" t="str">
        <v>2104.13297</v>
      </c>
    </row>
    <row r="322" spans="1:5">
      <c r="A322" t="str">
        <f>'[2]20221110_data'!$E322</f>
        <v>2005.12874v1</v>
      </c>
      <c r="B322" t="str">
        <f t="shared" si="8"/>
        <v>2005.12874</v>
      </c>
      <c r="C322">
        <f>IF('[2]20221110_data'!$K322="0_使用",1,0)</f>
        <v>1</v>
      </c>
      <c r="D322" t="str">
        <f t="shared" si="9"/>
        <v>2005.12874</v>
      </c>
      <c r="E322" t="str">
        <v>2104.10698</v>
      </c>
    </row>
    <row r="323" spans="1:5">
      <c r="A323" t="str">
        <f>'[2]20221110_data'!$E323</f>
        <v>2005.13018v3</v>
      </c>
      <c r="B323" t="str">
        <f t="shared" ref="B323:B386" si="10">MID(A323,1,10)</f>
        <v>2005.13018</v>
      </c>
      <c r="C323">
        <f>IF('[2]20221110_data'!$K323="0_使用",1,0)</f>
        <v>1</v>
      </c>
      <c r="D323" t="str">
        <f t="shared" ref="D323:D386" si="11">IF(C323=0,0,B323)</f>
        <v>2005.13018</v>
      </c>
      <c r="E323" t="str">
        <v>2104.10220</v>
      </c>
    </row>
    <row r="324" spans="1:5">
      <c r="A324" t="str">
        <f>'[2]20221110_data'!$E324</f>
        <v>2006.01273v3</v>
      </c>
      <c r="B324" t="str">
        <f t="shared" si="10"/>
        <v>2006.01273</v>
      </c>
      <c r="C324">
        <f>IF('[2]20221110_data'!$K324="0_使用",1,0)</f>
        <v>1</v>
      </c>
      <c r="D324" t="str">
        <f t="shared" si="11"/>
        <v>2006.01273</v>
      </c>
      <c r="E324" t="str">
        <v>2104.09442</v>
      </c>
    </row>
    <row r="325" spans="1:5">
      <c r="A325" t="str">
        <f>'[2]20221110_data'!$E325</f>
        <v>2006.01369v4</v>
      </c>
      <c r="B325" t="str">
        <f t="shared" si="10"/>
        <v>2006.01369</v>
      </c>
      <c r="C325">
        <f>IF('[2]20221110_data'!$K325="0_使用",1,0)</f>
        <v>1</v>
      </c>
      <c r="D325" t="str">
        <f t="shared" si="11"/>
        <v>2006.01369</v>
      </c>
      <c r="E325" t="str">
        <v>2104.07823</v>
      </c>
    </row>
    <row r="326" spans="1:5">
      <c r="A326" t="str">
        <f>'[2]20221110_data'!$E326</f>
        <v>2006.01976v2</v>
      </c>
      <c r="B326" t="str">
        <f t="shared" si="10"/>
        <v>2006.01976</v>
      </c>
      <c r="C326">
        <f>IF('[2]20221110_data'!$K326="0_使用",1,0)</f>
        <v>1</v>
      </c>
      <c r="D326" t="str">
        <f t="shared" si="11"/>
        <v>2006.01976</v>
      </c>
      <c r="E326" t="str">
        <v>2104.07038</v>
      </c>
    </row>
    <row r="327" spans="1:5">
      <c r="A327" t="str">
        <f>'[2]20221110_data'!$E327</f>
        <v>2006.02799v2</v>
      </c>
      <c r="B327" t="str">
        <f t="shared" si="10"/>
        <v>2006.02799</v>
      </c>
      <c r="C327">
        <f>IF('[2]20221110_data'!$K327="0_使用",1,0)</f>
        <v>1</v>
      </c>
      <c r="D327" t="str">
        <f t="shared" si="11"/>
        <v>2006.02799</v>
      </c>
      <c r="E327" t="str">
        <v>2104.07006</v>
      </c>
    </row>
    <row r="328" spans="1:5">
      <c r="A328" t="str">
        <f>'[2]20221110_data'!$E328</f>
        <v>2006.03219v1</v>
      </c>
      <c r="B328" t="str">
        <f t="shared" si="10"/>
        <v>2006.03219</v>
      </c>
      <c r="C328">
        <f>IF('[2]20221110_data'!$K328="0_使用",1,0)</f>
        <v>1</v>
      </c>
      <c r="D328" t="str">
        <f t="shared" si="11"/>
        <v>2006.03219</v>
      </c>
      <c r="E328" t="str">
        <v>2104.06458</v>
      </c>
    </row>
    <row r="329" spans="1:5">
      <c r="A329" t="str">
        <f>'[2]20221110_data'!$E329</f>
        <v>2006.04010v2</v>
      </c>
      <c r="B329" t="str">
        <f t="shared" si="10"/>
        <v>2006.04010</v>
      </c>
      <c r="C329">
        <f>IF('[2]20221110_data'!$K329="0_使用",1,0)</f>
        <v>1</v>
      </c>
      <c r="D329" t="str">
        <f t="shared" si="11"/>
        <v>2006.04010</v>
      </c>
      <c r="E329" t="str">
        <v>2104.06428</v>
      </c>
    </row>
    <row r="330" spans="1:5">
      <c r="A330" t="str">
        <f>'[2]20221110_data'!$E330</f>
        <v>2006.05524v3</v>
      </c>
      <c r="B330" t="str">
        <f t="shared" si="10"/>
        <v>2006.05524</v>
      </c>
      <c r="C330">
        <f>IF('[2]20221110_data'!$K330="0_使用",1,0)</f>
        <v>1</v>
      </c>
      <c r="D330" t="str">
        <f t="shared" si="11"/>
        <v>2006.05524</v>
      </c>
      <c r="E330" t="str">
        <v>2104.06244</v>
      </c>
    </row>
    <row r="331" spans="1:5">
      <c r="A331" t="str">
        <f>'[2]20221110_data'!$E331</f>
        <v>2006.06004v1</v>
      </c>
      <c r="B331" t="str">
        <f t="shared" si="10"/>
        <v>2006.06004</v>
      </c>
      <c r="C331">
        <f>IF('[2]20221110_data'!$K331="0_使用",1,0)</f>
        <v>1</v>
      </c>
      <c r="D331" t="str">
        <f t="shared" si="11"/>
        <v>2006.06004</v>
      </c>
      <c r="E331" t="str">
        <v>2104.06081</v>
      </c>
    </row>
    <row r="332" spans="1:5">
      <c r="A332" t="str">
        <f>'[2]20221110_data'!$E332</f>
        <v>2006.09127v1</v>
      </c>
      <c r="B332" t="str">
        <f t="shared" si="10"/>
        <v>2006.09127</v>
      </c>
      <c r="C332">
        <f>IF('[2]20221110_data'!$K332="0_使用",1,0)</f>
        <v>0</v>
      </c>
      <c r="D332">
        <f t="shared" si="11"/>
        <v>0</v>
      </c>
      <c r="E332" t="str">
        <v>2104.05899</v>
      </c>
    </row>
    <row r="333" spans="1:5">
      <c r="A333" t="str">
        <f>'[2]20221110_data'!$E333</f>
        <v>2006.10037v2</v>
      </c>
      <c r="B333" t="str">
        <f t="shared" si="10"/>
        <v>2006.10037</v>
      </c>
      <c r="C333">
        <f>IF('[2]20221110_data'!$K333="0_使用",1,0)</f>
        <v>1</v>
      </c>
      <c r="D333" t="str">
        <f t="shared" si="11"/>
        <v>2006.10037</v>
      </c>
      <c r="E333" t="str">
        <v>2104.05059</v>
      </c>
    </row>
    <row r="334" spans="1:5">
      <c r="A334" t="str">
        <f>'[2]20221110_data'!$E334</f>
        <v>2006.10585v3</v>
      </c>
      <c r="B334" t="str">
        <f t="shared" si="10"/>
        <v>2006.10585</v>
      </c>
      <c r="C334">
        <f>IF('[2]20221110_data'!$K334="0_使用",1,0)</f>
        <v>1</v>
      </c>
      <c r="D334" t="str">
        <f t="shared" si="11"/>
        <v>2006.10585</v>
      </c>
      <c r="E334" t="str">
        <v>2104.03273</v>
      </c>
    </row>
    <row r="335" spans="1:5">
      <c r="A335" t="str">
        <f>'[2]20221110_data'!$E335</f>
        <v>2006.10656v1</v>
      </c>
      <c r="B335" t="str">
        <f t="shared" si="10"/>
        <v>2006.10656</v>
      </c>
      <c r="C335">
        <f>IF('[2]20221110_data'!$K335="0_使用",1,0)</f>
        <v>1</v>
      </c>
      <c r="D335" t="str">
        <f t="shared" si="11"/>
        <v>2006.10656</v>
      </c>
      <c r="E335" t="str">
        <v>2104.02975</v>
      </c>
    </row>
    <row r="336" spans="1:5">
      <c r="A336" t="str">
        <f>'[2]20221110_data'!$E336</f>
        <v>2006.13794v2</v>
      </c>
      <c r="B336" t="str">
        <f t="shared" si="10"/>
        <v>2006.13794</v>
      </c>
      <c r="C336">
        <f>IF('[2]20221110_data'!$K336="0_使用",1,0)</f>
        <v>1</v>
      </c>
      <c r="D336" t="str">
        <f t="shared" si="11"/>
        <v>2006.13794</v>
      </c>
      <c r="E336" t="str">
        <v>2103.17193</v>
      </c>
    </row>
    <row r="337" spans="1:5">
      <c r="A337" t="str">
        <f>'[2]20221110_data'!$E337</f>
        <v>2006.14044v2</v>
      </c>
      <c r="B337" t="str">
        <f t="shared" si="10"/>
        <v>2006.14044</v>
      </c>
      <c r="C337">
        <f>IF('[2]20221110_data'!$K337="0_使用",1,0)</f>
        <v>1</v>
      </c>
      <c r="D337" t="str">
        <f t="shared" si="11"/>
        <v>2006.14044</v>
      </c>
      <c r="E337" t="str">
        <v>2103.14996</v>
      </c>
    </row>
    <row r="338" spans="1:5">
      <c r="A338" t="str">
        <f>'[2]20221110_data'!$E338</f>
        <v>2006.14510v3</v>
      </c>
      <c r="B338" t="str">
        <f t="shared" si="10"/>
        <v>2006.14510</v>
      </c>
      <c r="C338">
        <f>IF('[2]20221110_data'!$K338="0_使用",1,0)</f>
        <v>1</v>
      </c>
      <c r="D338" t="str">
        <f t="shared" si="11"/>
        <v>2006.14510</v>
      </c>
      <c r="E338" t="str">
        <v>2103.13855</v>
      </c>
    </row>
    <row r="339" spans="1:5">
      <c r="A339" t="str">
        <f>'[2]20221110_data'!$E339</f>
        <v>2006.15438v3</v>
      </c>
      <c r="B339" t="str">
        <f t="shared" si="10"/>
        <v>2006.15438</v>
      </c>
      <c r="C339">
        <f>IF('[2]20221110_data'!$K339="0_使用",1,0)</f>
        <v>1</v>
      </c>
      <c r="D339" t="str">
        <f t="shared" si="11"/>
        <v>2006.15438</v>
      </c>
      <c r="E339" t="str">
        <v>2103.12783</v>
      </c>
    </row>
    <row r="340" spans="1:5">
      <c r="A340" t="str">
        <f>'[2]20221110_data'!$E340</f>
        <v>2006.16223v3</v>
      </c>
      <c r="B340" t="str">
        <f t="shared" si="10"/>
        <v>2006.16223</v>
      </c>
      <c r="C340">
        <f>IF('[2]20221110_data'!$K340="0_使用",1,0)</f>
        <v>1</v>
      </c>
      <c r="D340" t="str">
        <f t="shared" si="11"/>
        <v>2006.16223</v>
      </c>
      <c r="E340" t="str">
        <v>2103.12257</v>
      </c>
    </row>
    <row r="341" spans="1:5">
      <c r="A341" t="str">
        <f>'[2]20221110_data'!$E341</f>
        <v>2007.01122v1</v>
      </c>
      <c r="B341" t="str">
        <f t="shared" si="10"/>
        <v>2007.01122</v>
      </c>
      <c r="C341">
        <f>IF('[2]20221110_data'!$K341="0_使用",1,0)</f>
        <v>1</v>
      </c>
      <c r="D341" t="str">
        <f t="shared" si="11"/>
        <v>2007.01122</v>
      </c>
      <c r="E341" t="str">
        <v>2103.11743</v>
      </c>
    </row>
    <row r="342" spans="1:5">
      <c r="A342" t="str">
        <f>'[2]20221110_data'!$E342</f>
        <v>2007.00368v3</v>
      </c>
      <c r="B342" t="str">
        <f t="shared" si="10"/>
        <v>2007.00368</v>
      </c>
      <c r="C342">
        <f>IF('[2]20221110_data'!$K342="0_使用",1,0)</f>
        <v>1</v>
      </c>
      <c r="D342" t="str">
        <f t="shared" si="11"/>
        <v>2007.00368</v>
      </c>
      <c r="E342" t="str">
        <v>2103.11307</v>
      </c>
    </row>
    <row r="343" spans="1:5">
      <c r="A343" t="str">
        <f>'[2]20221110_data'!$E343</f>
        <v>2007.01000v1</v>
      </c>
      <c r="B343" t="str">
        <f t="shared" si="10"/>
        <v>2007.01000</v>
      </c>
      <c r="C343">
        <f>IF('[2]20221110_data'!$K343="0_使用",1,0)</f>
        <v>0</v>
      </c>
      <c r="D343">
        <f t="shared" si="11"/>
        <v>0</v>
      </c>
      <c r="E343" t="str">
        <v>2103.06848</v>
      </c>
    </row>
    <row r="344" spans="1:5">
      <c r="A344" t="str">
        <f>'[2]20221110_data'!$E344</f>
        <v>2007.01028v3</v>
      </c>
      <c r="B344" t="str">
        <f t="shared" si="10"/>
        <v>2007.01028</v>
      </c>
      <c r="C344">
        <f>IF('[2]20221110_data'!$K344="0_使用",1,0)</f>
        <v>1</v>
      </c>
      <c r="D344" t="str">
        <f t="shared" si="11"/>
        <v>2007.01028</v>
      </c>
      <c r="E344" t="str">
        <v>2103.06720</v>
      </c>
    </row>
    <row r="345" spans="1:5">
      <c r="A345" t="str">
        <f>'[2]20221110_data'!$E345</f>
        <v>2007.01681v2</v>
      </c>
      <c r="B345" t="str">
        <f t="shared" si="10"/>
        <v>2007.01681</v>
      </c>
      <c r="C345">
        <f>IF('[2]20221110_data'!$K345="0_使用",1,0)</f>
        <v>1</v>
      </c>
      <c r="D345" t="str">
        <f t="shared" si="11"/>
        <v>2007.01681</v>
      </c>
      <c r="E345" t="str">
        <v>2103.05952</v>
      </c>
    </row>
    <row r="346" spans="1:5">
      <c r="A346" t="str">
        <f>'[2]20221110_data'!$E346</f>
        <v>2007.03663v3</v>
      </c>
      <c r="B346" t="str">
        <f t="shared" si="10"/>
        <v>2007.03663</v>
      </c>
      <c r="C346">
        <f>IF('[2]20221110_data'!$K346="0_使用",1,0)</f>
        <v>1</v>
      </c>
      <c r="D346" t="str">
        <f t="shared" si="11"/>
        <v>2007.03663</v>
      </c>
      <c r="E346" t="str">
        <v>2103.02031</v>
      </c>
    </row>
    <row r="347" spans="1:5">
      <c r="A347" t="str">
        <f>'[2]20221110_data'!$E347</f>
        <v>2007.04447v2</v>
      </c>
      <c r="B347" t="str">
        <f t="shared" si="10"/>
        <v>2007.04447</v>
      </c>
      <c r="C347">
        <f>IF('[2]20221110_data'!$K347="0_使用",1,0)</f>
        <v>1</v>
      </c>
      <c r="D347" t="str">
        <f t="shared" si="11"/>
        <v>2007.04447</v>
      </c>
      <c r="E347" t="str">
        <v>2102.13052</v>
      </c>
    </row>
    <row r="348" spans="1:5">
      <c r="A348" t="str">
        <f>'[2]20221110_data'!$E348</f>
        <v>2007.04694v1</v>
      </c>
      <c r="B348" t="str">
        <f t="shared" si="10"/>
        <v>2007.04694</v>
      </c>
      <c r="C348">
        <f>IF('[2]20221110_data'!$K348="0_使用",1,0)</f>
        <v>1</v>
      </c>
      <c r="D348" t="str">
        <f t="shared" si="11"/>
        <v>2007.04694</v>
      </c>
      <c r="E348" t="str">
        <v>2102.11521</v>
      </c>
    </row>
    <row r="349" spans="1:5">
      <c r="A349" t="str">
        <f>'[2]20221110_data'!$E349</f>
        <v>2007.04900v2</v>
      </c>
      <c r="B349" t="str">
        <f t="shared" si="10"/>
        <v>2007.04900</v>
      </c>
      <c r="C349">
        <f>IF('[2]20221110_data'!$K349="0_使用",1,0)</f>
        <v>1</v>
      </c>
      <c r="D349" t="str">
        <f t="shared" si="11"/>
        <v>2007.04900</v>
      </c>
      <c r="E349" t="str">
        <v>2102.08949</v>
      </c>
    </row>
    <row r="350" spans="1:5">
      <c r="A350" t="str">
        <f>'[2]20221110_data'!$E350</f>
        <v>2007.07872v1</v>
      </c>
      <c r="B350" t="str">
        <f t="shared" si="10"/>
        <v>2007.07872</v>
      </c>
      <c r="C350">
        <f>IF('[2]20221110_data'!$K350="0_使用",1,0)</f>
        <v>0</v>
      </c>
      <c r="D350">
        <f t="shared" si="11"/>
        <v>0</v>
      </c>
      <c r="E350" t="str">
        <v>2102.08920</v>
      </c>
    </row>
    <row r="351" spans="1:5">
      <c r="A351" t="str">
        <f>'[2]20221110_data'!$E351</f>
        <v>2007.06539v3</v>
      </c>
      <c r="B351" t="str">
        <f t="shared" si="10"/>
        <v>2007.06539</v>
      </c>
      <c r="C351">
        <f>IF('[2]20221110_data'!$K351="0_使用",1,0)</f>
        <v>1</v>
      </c>
      <c r="D351" t="str">
        <f t="shared" si="11"/>
        <v>2007.06539</v>
      </c>
      <c r="E351" t="str">
        <v>2102.08451</v>
      </c>
    </row>
    <row r="352" spans="1:5">
      <c r="A352" t="str">
        <f>'[2]20221110_data'!$E352</f>
        <v>2007.08653v1</v>
      </c>
      <c r="B352" t="str">
        <f t="shared" si="10"/>
        <v>2007.08653</v>
      </c>
      <c r="C352">
        <f>IF('[2]20221110_data'!$K352="0_使用",1,0)</f>
        <v>0</v>
      </c>
      <c r="D352">
        <f t="shared" si="11"/>
        <v>0</v>
      </c>
      <c r="E352" t="str">
        <v>2102.06117</v>
      </c>
    </row>
    <row r="353" spans="1:5">
      <c r="A353" t="str">
        <f>'[2]20221110_data'!$E353</f>
        <v>2007.07901v2</v>
      </c>
      <c r="B353" t="str">
        <f t="shared" si="10"/>
        <v>2007.07901</v>
      </c>
      <c r="C353">
        <f>IF('[2]20221110_data'!$K353="0_使用",1,0)</f>
        <v>1</v>
      </c>
      <c r="D353" t="str">
        <f t="shared" si="11"/>
        <v>2007.07901</v>
      </c>
      <c r="E353" t="str">
        <v>2102.05321</v>
      </c>
    </row>
    <row r="354" spans="1:5">
      <c r="A354" t="str">
        <f>'[2]20221110_data'!$E354</f>
        <v>2007.08327v1</v>
      </c>
      <c r="B354" t="str">
        <f t="shared" si="10"/>
        <v>2007.08327</v>
      </c>
      <c r="C354">
        <f>IF('[2]20221110_data'!$K354="0_使用",1,0)</f>
        <v>1</v>
      </c>
      <c r="D354" t="str">
        <f t="shared" si="11"/>
        <v>2007.08327</v>
      </c>
      <c r="E354" t="str">
        <v>2102.05102</v>
      </c>
    </row>
    <row r="355" spans="1:5">
      <c r="A355" t="str">
        <f>'[2]20221110_data'!$E355</f>
        <v>2007.08532v2</v>
      </c>
      <c r="B355" t="str">
        <f t="shared" si="10"/>
        <v>2007.08532</v>
      </c>
      <c r="C355">
        <f>IF('[2]20221110_data'!$K355="0_使用",1,0)</f>
        <v>0</v>
      </c>
      <c r="D355">
        <f t="shared" si="11"/>
        <v>0</v>
      </c>
      <c r="E355" t="str">
        <v>2102.04313</v>
      </c>
    </row>
    <row r="356" spans="1:5">
      <c r="A356" t="str">
        <f>'[2]20221110_data'!$E356</f>
        <v>2007.09148v2</v>
      </c>
      <c r="B356" t="str">
        <f t="shared" si="10"/>
        <v>2007.09148</v>
      </c>
      <c r="C356">
        <f>IF('[2]20221110_data'!$K356="0_使用",1,0)</f>
        <v>0</v>
      </c>
      <c r="D356">
        <f t="shared" si="11"/>
        <v>0</v>
      </c>
      <c r="E356" t="str">
        <v>2102.03788</v>
      </c>
    </row>
    <row r="357" spans="1:5">
      <c r="A357" t="str">
        <f>'[2]20221110_data'!$E357</f>
        <v>2007.10893v1</v>
      </c>
      <c r="B357" t="str">
        <f t="shared" si="10"/>
        <v>2007.10893</v>
      </c>
      <c r="C357">
        <f>IF('[2]20221110_data'!$K357="0_使用",1,0)</f>
        <v>0</v>
      </c>
      <c r="D357">
        <f t="shared" si="11"/>
        <v>0</v>
      </c>
      <c r="E357" t="str">
        <v>2102.01783</v>
      </c>
    </row>
    <row r="358" spans="1:5">
      <c r="A358" t="str">
        <f>'[2]20221110_data'!$E358</f>
        <v>2007.10894v1</v>
      </c>
      <c r="B358" t="str">
        <f t="shared" si="10"/>
        <v>2007.10894</v>
      </c>
      <c r="C358">
        <f>IF('[2]20221110_data'!$K358="0_使用",1,0)</f>
        <v>1</v>
      </c>
      <c r="D358" t="str">
        <f t="shared" si="11"/>
        <v>2007.10894</v>
      </c>
      <c r="E358" t="str">
        <v>2101.10307</v>
      </c>
    </row>
    <row r="359" spans="1:5">
      <c r="A359" t="str">
        <f>'[2]20221110_data'!$E359</f>
        <v>2007.11212v4</v>
      </c>
      <c r="B359" t="str">
        <f t="shared" si="10"/>
        <v>2007.11212</v>
      </c>
      <c r="C359">
        <f>IF('[2]20221110_data'!$K359="0_使用",1,0)</f>
        <v>1</v>
      </c>
      <c r="D359" t="str">
        <f t="shared" si="11"/>
        <v>2007.11212</v>
      </c>
      <c r="E359" t="str">
        <v>2101.10227</v>
      </c>
    </row>
    <row r="360" spans="1:5">
      <c r="A360" t="str">
        <f>'[2]20221110_data'!$E360</f>
        <v>2007.11602v3</v>
      </c>
      <c r="B360" t="str">
        <f t="shared" si="10"/>
        <v>2007.11602</v>
      </c>
      <c r="C360">
        <f>IF('[2]20221110_data'!$K360="0_使用",1,0)</f>
        <v>0</v>
      </c>
      <c r="D360">
        <f t="shared" si="11"/>
        <v>0</v>
      </c>
      <c r="E360" t="str">
        <v>2101.10202</v>
      </c>
    </row>
    <row r="361" spans="1:5">
      <c r="A361" t="str">
        <f>'[2]20221110_data'!$E361</f>
        <v>2007.15521v2</v>
      </c>
      <c r="B361" t="str">
        <f t="shared" si="10"/>
        <v>2007.15521</v>
      </c>
      <c r="C361">
        <f>IF('[2]20221110_data'!$K361="0_使用",1,0)</f>
        <v>1</v>
      </c>
      <c r="D361" t="str">
        <f t="shared" si="11"/>
        <v>2007.15521</v>
      </c>
      <c r="E361" t="str">
        <v>2101.09581</v>
      </c>
    </row>
    <row r="362" spans="1:5">
      <c r="A362" t="str">
        <f>'[2]20221110_data'!$E362</f>
        <v>2008.01070v1</v>
      </c>
      <c r="B362" t="str">
        <f t="shared" si="10"/>
        <v>2008.01070</v>
      </c>
      <c r="C362">
        <f>IF('[2]20221110_data'!$K362="0_使用",1,0)</f>
        <v>1</v>
      </c>
      <c r="D362" t="str">
        <f t="shared" si="11"/>
        <v>2008.01070</v>
      </c>
      <c r="E362" t="str">
        <v>2101.08946</v>
      </c>
    </row>
    <row r="363" spans="1:5">
      <c r="A363" t="str">
        <f>'[2]20221110_data'!$E363</f>
        <v>2008.00216v3</v>
      </c>
      <c r="B363" t="str">
        <f t="shared" si="10"/>
        <v>2008.00216</v>
      </c>
      <c r="C363">
        <f>IF('[2]20221110_data'!$K363="0_使用",1,0)</f>
        <v>0</v>
      </c>
      <c r="D363">
        <f t="shared" si="11"/>
        <v>0</v>
      </c>
      <c r="E363" t="str">
        <v>2101.08151</v>
      </c>
    </row>
    <row r="364" spans="1:5">
      <c r="A364" t="str">
        <f>'[2]20221110_data'!$E364</f>
        <v>2008.00691v1</v>
      </c>
      <c r="B364" t="str">
        <f t="shared" si="10"/>
        <v>2008.00691</v>
      </c>
      <c r="C364">
        <f>IF('[2]20221110_data'!$K364="0_使用",1,0)</f>
        <v>1</v>
      </c>
      <c r="D364" t="str">
        <f t="shared" si="11"/>
        <v>2008.00691</v>
      </c>
      <c r="E364" t="str">
        <v>2101.07677</v>
      </c>
    </row>
    <row r="365" spans="1:5">
      <c r="A365" t="str">
        <f>'[2]20221110_data'!$E365</f>
        <v>2008.01081v1</v>
      </c>
      <c r="B365" t="str">
        <f t="shared" si="10"/>
        <v>2008.01081</v>
      </c>
      <c r="C365">
        <f>IF('[2]20221110_data'!$K365="0_使用",1,0)</f>
        <v>1</v>
      </c>
      <c r="D365" t="str">
        <f t="shared" si="11"/>
        <v>2008.01081</v>
      </c>
      <c r="E365" t="str">
        <v>2101.05287</v>
      </c>
    </row>
    <row r="366" spans="1:5">
      <c r="A366" t="str">
        <f>'[2]20221110_data'!$E366</f>
        <v>2008.02102v1</v>
      </c>
      <c r="B366" t="str">
        <f t="shared" si="10"/>
        <v>2008.02102</v>
      </c>
      <c r="C366">
        <f>IF('[2]20221110_data'!$K366="0_使用",1,0)</f>
        <v>1</v>
      </c>
      <c r="D366" t="str">
        <f t="shared" si="11"/>
        <v>2008.02102</v>
      </c>
      <c r="E366" t="str">
        <v>2101.03258</v>
      </c>
    </row>
    <row r="367" spans="1:5">
      <c r="A367" t="str">
        <f>'[2]20221110_data'!$E367</f>
        <v>2008.04110v2</v>
      </c>
      <c r="B367" t="str">
        <f t="shared" si="10"/>
        <v>2008.04110</v>
      </c>
      <c r="C367">
        <f>IF('[2]20221110_data'!$K367="0_使用",1,0)</f>
        <v>1</v>
      </c>
      <c r="D367" t="str">
        <f t="shared" si="11"/>
        <v>2008.04110</v>
      </c>
      <c r="E367" t="str">
        <v>2101.02331</v>
      </c>
    </row>
    <row r="368" spans="1:5">
      <c r="A368" t="str">
        <f>'[2]20221110_data'!$E368</f>
        <v>2008.03999v1</v>
      </c>
      <c r="B368" t="str">
        <f t="shared" si="10"/>
        <v>2008.03999</v>
      </c>
      <c r="C368">
        <f>IF('[2]20221110_data'!$K368="0_使用",1,0)</f>
        <v>1</v>
      </c>
      <c r="D368" t="str">
        <f t="shared" si="11"/>
        <v>2008.03999</v>
      </c>
      <c r="E368" t="str">
        <v>2101.02109</v>
      </c>
    </row>
    <row r="369" spans="1:5">
      <c r="A369" t="str">
        <f>'[2]20221110_data'!$E369</f>
        <v>2008.05177v3</v>
      </c>
      <c r="B369" t="str">
        <f t="shared" si="10"/>
        <v>2008.05177</v>
      </c>
      <c r="C369">
        <f>IF('[2]20221110_data'!$K369="0_使用",1,0)</f>
        <v>0</v>
      </c>
      <c r="D369">
        <f t="shared" si="11"/>
        <v>0</v>
      </c>
      <c r="E369" t="str">
        <v>2101.01690</v>
      </c>
    </row>
    <row r="370" spans="1:5">
      <c r="A370" t="str">
        <f>'[2]20221110_data'!$E370</f>
        <v>2008.05188v2</v>
      </c>
      <c r="B370" t="str">
        <f t="shared" si="10"/>
        <v>2008.05188</v>
      </c>
      <c r="C370">
        <f>IF('[2]20221110_data'!$K370="0_使用",1,0)</f>
        <v>0</v>
      </c>
      <c r="D370">
        <f t="shared" si="11"/>
        <v>0</v>
      </c>
      <c r="E370" t="str">
        <v>2012.14897</v>
      </c>
    </row>
    <row r="371" spans="1:5">
      <c r="A371" t="str">
        <f>'[2]20221110_data'!$E371</f>
        <v>2008.06228v1</v>
      </c>
      <c r="B371" t="str">
        <f t="shared" si="10"/>
        <v>2008.06228</v>
      </c>
      <c r="C371">
        <f>IF('[2]20221110_data'!$K371="0_使用",1,0)</f>
        <v>1</v>
      </c>
      <c r="D371" t="str">
        <f t="shared" si="11"/>
        <v>2008.06228</v>
      </c>
      <c r="E371" t="str">
        <v>2012.14386</v>
      </c>
    </row>
    <row r="372" spans="1:5">
      <c r="A372" t="str">
        <f>'[2]20221110_data'!$E372</f>
        <v>2008.06443v1</v>
      </c>
      <c r="B372" t="str">
        <f t="shared" si="10"/>
        <v>2008.06443</v>
      </c>
      <c r="C372">
        <f>IF('[2]20221110_data'!$K372="0_使用",1,0)</f>
        <v>1</v>
      </c>
      <c r="D372" t="str">
        <f t="shared" si="11"/>
        <v>2008.06443</v>
      </c>
      <c r="E372" t="str">
        <v>2012.11660</v>
      </c>
    </row>
    <row r="373" spans="1:5">
      <c r="A373" t="str">
        <f>'[2]20221110_data'!$E373</f>
        <v>2008.06449v1</v>
      </c>
      <c r="B373" t="str">
        <f t="shared" si="10"/>
        <v>2008.06449</v>
      </c>
      <c r="C373">
        <f>IF('[2]20221110_data'!$K373="0_使用",1,0)</f>
        <v>1</v>
      </c>
      <c r="D373" t="str">
        <f t="shared" si="11"/>
        <v>2008.06449</v>
      </c>
      <c r="E373" t="str">
        <v>2012.11560</v>
      </c>
    </row>
    <row r="374" spans="1:5">
      <c r="A374" t="str">
        <f>'[2]20221110_data'!$E374</f>
        <v>2008.07230v2</v>
      </c>
      <c r="B374" t="str">
        <f t="shared" si="10"/>
        <v>2008.07230</v>
      </c>
      <c r="C374">
        <f>IF('[2]20221110_data'!$K374="0_使用",1,0)</f>
        <v>0</v>
      </c>
      <c r="D374">
        <f t="shared" si="11"/>
        <v>0</v>
      </c>
      <c r="E374" t="str">
        <v>2012.11424</v>
      </c>
    </row>
    <row r="375" spans="1:5">
      <c r="A375" t="str">
        <f>'[2]20221110_data'!$E375</f>
        <v>2008.08144v1</v>
      </c>
      <c r="B375" t="str">
        <f t="shared" si="10"/>
        <v>2008.08144</v>
      </c>
      <c r="C375">
        <f>IF('[2]20221110_data'!$K375="0_使用",1,0)</f>
        <v>1</v>
      </c>
      <c r="D375" t="str">
        <f t="shared" si="11"/>
        <v>2008.08144</v>
      </c>
      <c r="E375" t="str">
        <v>2012.11139</v>
      </c>
    </row>
    <row r="376" spans="1:5">
      <c r="A376" t="str">
        <f>'[2]20221110_data'!$E376</f>
        <v>2008.08763v3</v>
      </c>
      <c r="B376" t="str">
        <f t="shared" si="10"/>
        <v>2008.08763</v>
      </c>
      <c r="C376">
        <f>IF('[2]20221110_data'!$K376="0_使用",1,0)</f>
        <v>1</v>
      </c>
      <c r="D376" t="str">
        <f t="shared" si="11"/>
        <v>2008.08763</v>
      </c>
      <c r="E376" t="str">
        <v>2012.10268</v>
      </c>
    </row>
    <row r="377" spans="1:5">
      <c r="A377" t="str">
        <f>'[2]20221110_data'!$E377</f>
        <v>2008.09079v4</v>
      </c>
      <c r="B377" t="str">
        <f t="shared" si="10"/>
        <v>2008.09079</v>
      </c>
      <c r="C377">
        <f>IF('[2]20221110_data'!$K377="0_使用",1,0)</f>
        <v>1</v>
      </c>
      <c r="D377" t="str">
        <f t="shared" si="11"/>
        <v>2008.09079</v>
      </c>
      <c r="E377" t="str">
        <v>2012.09835</v>
      </c>
    </row>
    <row r="378" spans="1:5">
      <c r="A378" t="str">
        <f>'[2]20221110_data'!$E378</f>
        <v>2008.09331v4</v>
      </c>
      <c r="B378" t="str">
        <f t="shared" si="10"/>
        <v>2008.09331</v>
      </c>
      <c r="C378">
        <f>IF('[2]20221110_data'!$K378="0_使用",1,0)</f>
        <v>1</v>
      </c>
      <c r="D378" t="str">
        <f t="shared" si="11"/>
        <v>2008.09331</v>
      </c>
      <c r="E378" t="str">
        <v>2012.09432</v>
      </c>
    </row>
    <row r="379" spans="1:5">
      <c r="A379" t="str">
        <f>'[2]20221110_data'!$E379</f>
        <v>2008.09612v3</v>
      </c>
      <c r="B379" t="str">
        <f t="shared" si="10"/>
        <v>2008.09612</v>
      </c>
      <c r="C379">
        <f>IF('[2]20221110_data'!$K379="0_使用",1,0)</f>
        <v>1</v>
      </c>
      <c r="D379" t="str">
        <f t="shared" si="11"/>
        <v>2008.09612</v>
      </c>
      <c r="E379" t="str">
        <v>2012.07711</v>
      </c>
    </row>
    <row r="380" spans="1:5">
      <c r="A380" t="str">
        <f>'[2]20221110_data'!$E380</f>
        <v>2008.10647v1</v>
      </c>
      <c r="B380" t="str">
        <f t="shared" si="10"/>
        <v>2008.10647</v>
      </c>
      <c r="C380">
        <f>IF('[2]20221110_data'!$K380="0_使用",1,0)</f>
        <v>1</v>
      </c>
      <c r="D380" t="str">
        <f t="shared" si="11"/>
        <v>2008.10647</v>
      </c>
      <c r="E380" t="str">
        <v>2012.06097</v>
      </c>
    </row>
    <row r="381" spans="1:5">
      <c r="A381" t="str">
        <f>'[2]20221110_data'!$E381</f>
        <v>2008.10914v4</v>
      </c>
      <c r="B381" t="str">
        <f t="shared" si="10"/>
        <v>2008.10914</v>
      </c>
      <c r="C381">
        <f>IF('[2]20221110_data'!$K381="0_使用",1,0)</f>
        <v>1</v>
      </c>
      <c r="D381" t="str">
        <f t="shared" si="11"/>
        <v>2008.10914</v>
      </c>
      <c r="E381" t="str">
        <v>2012.05986</v>
      </c>
    </row>
    <row r="382" spans="1:5">
      <c r="A382" t="str">
        <f>'[2]20221110_data'!$E382</f>
        <v>2008.11347v2</v>
      </c>
      <c r="B382" t="str">
        <f t="shared" si="10"/>
        <v>2008.11347</v>
      </c>
      <c r="C382">
        <f>IF('[2]20221110_data'!$K382="0_使用",1,0)</f>
        <v>1</v>
      </c>
      <c r="D382" t="str">
        <f t="shared" si="11"/>
        <v>2008.11347</v>
      </c>
      <c r="E382" t="str">
        <v>2012.03472</v>
      </c>
    </row>
    <row r="383" spans="1:5">
      <c r="A383" t="str">
        <f>'[2]20221110_data'!$E383</f>
        <v>2008.12525v1</v>
      </c>
      <c r="B383" t="str">
        <f t="shared" si="10"/>
        <v>2008.12525</v>
      </c>
      <c r="C383">
        <f>IF('[2]20221110_data'!$K383="0_使用",1,0)</f>
        <v>1</v>
      </c>
      <c r="D383" t="str">
        <f t="shared" si="11"/>
        <v>2008.12525</v>
      </c>
      <c r="E383" t="str">
        <v>2012.01459</v>
      </c>
    </row>
    <row r="384" spans="1:5">
      <c r="A384" t="str">
        <f>'[2]20221110_data'!$E384</f>
        <v>2008.13490v1</v>
      </c>
      <c r="B384" t="str">
        <f t="shared" si="10"/>
        <v>2008.13490</v>
      </c>
      <c r="C384">
        <f>IF('[2]20221110_data'!$K384="0_使用",1,0)</f>
        <v>1</v>
      </c>
      <c r="D384" t="str">
        <f t="shared" si="11"/>
        <v>2008.13490</v>
      </c>
      <c r="E384" t="str">
        <v>2012.00831</v>
      </c>
    </row>
    <row r="385" spans="1:5">
      <c r="A385" t="str">
        <f>'[2]20221110_data'!$E385</f>
        <v>2009.00570v1</v>
      </c>
      <c r="B385" t="str">
        <f t="shared" si="10"/>
        <v>2009.00570</v>
      </c>
      <c r="C385">
        <f>IF('[2]20221110_data'!$K385="0_使用",1,0)</f>
        <v>0</v>
      </c>
      <c r="D385">
        <f t="shared" si="11"/>
        <v>0</v>
      </c>
      <c r="E385" t="str">
        <v>2012.00256</v>
      </c>
    </row>
    <row r="386" spans="1:5">
      <c r="A386" t="str">
        <f>'[2]20221110_data'!$E386</f>
        <v>2009.00815v2</v>
      </c>
      <c r="B386" t="str">
        <f t="shared" si="10"/>
        <v>2009.00815</v>
      </c>
      <c r="C386">
        <f>IF('[2]20221110_data'!$K386="0_使用",1,0)</f>
        <v>0</v>
      </c>
      <c r="D386">
        <f t="shared" si="11"/>
        <v>0</v>
      </c>
      <c r="E386" t="str">
        <v>2011.13999</v>
      </c>
    </row>
    <row r="387" spans="1:5">
      <c r="A387" t="str">
        <f>'[2]20221110_data'!$E387</f>
        <v>2009.01283v1</v>
      </c>
      <c r="B387" t="str">
        <f t="shared" ref="B387:B450" si="12">MID(A387,1,10)</f>
        <v>2009.01283</v>
      </c>
      <c r="C387">
        <f>IF('[2]20221110_data'!$K387="0_使用",1,0)</f>
        <v>1</v>
      </c>
      <c r="D387" t="str">
        <f t="shared" ref="D387:D450" si="13">IF(C387=0,0,B387)</f>
        <v>2009.01283</v>
      </c>
      <c r="E387" t="str">
        <v>2011.12191</v>
      </c>
    </row>
    <row r="388" spans="1:5">
      <c r="A388" t="str">
        <f>'[2]20221110_data'!$E388</f>
        <v>2009.01333v1</v>
      </c>
      <c r="B388" t="str">
        <f t="shared" si="12"/>
        <v>2009.01333</v>
      </c>
      <c r="C388">
        <f>IF('[2]20221110_data'!$K388="0_使用",1,0)</f>
        <v>1</v>
      </c>
      <c r="D388" t="str">
        <f t="shared" si="13"/>
        <v>2009.01333</v>
      </c>
      <c r="E388" t="str">
        <v>2011.10860</v>
      </c>
    </row>
    <row r="389" spans="1:5">
      <c r="A389" t="str">
        <f>'[2]20221110_data'!$E389</f>
        <v>2009.02376v1</v>
      </c>
      <c r="B389" t="str">
        <f t="shared" si="12"/>
        <v>2009.02376</v>
      </c>
      <c r="C389">
        <f>IF('[2]20221110_data'!$K389="0_使用",1,0)</f>
        <v>1</v>
      </c>
      <c r="D389" t="str">
        <f t="shared" si="13"/>
        <v>2009.02376</v>
      </c>
      <c r="E389" t="str">
        <v>2011.09692</v>
      </c>
    </row>
    <row r="390" spans="1:5">
      <c r="A390" t="str">
        <f>'[2]20221110_data'!$E390</f>
        <v>2009.03539v1</v>
      </c>
      <c r="B390" t="str">
        <f t="shared" si="12"/>
        <v>2009.03539</v>
      </c>
      <c r="C390">
        <f>IF('[2]20221110_data'!$K390="0_使用",1,0)</f>
        <v>1</v>
      </c>
      <c r="D390" t="str">
        <f t="shared" si="13"/>
        <v>2009.03539</v>
      </c>
      <c r="E390" t="str">
        <v>2011.08853</v>
      </c>
    </row>
    <row r="391" spans="1:5">
      <c r="A391" t="str">
        <f>'[2]20221110_data'!$E391</f>
        <v>2009.03542v1</v>
      </c>
      <c r="B391" t="str">
        <f t="shared" si="12"/>
        <v>2009.03542</v>
      </c>
      <c r="C391">
        <f>IF('[2]20221110_data'!$K391="0_使用",1,0)</f>
        <v>1</v>
      </c>
      <c r="D391" t="str">
        <f t="shared" si="13"/>
        <v>2009.03542</v>
      </c>
      <c r="E391" t="str">
        <v>2011.08137</v>
      </c>
    </row>
    <row r="392" spans="1:5">
      <c r="A392" t="str">
        <f>'[2]20221110_data'!$E392</f>
        <v>2009.04417v4</v>
      </c>
      <c r="B392" t="str">
        <f t="shared" si="12"/>
        <v>2009.04417</v>
      </c>
      <c r="C392">
        <f>IF('[2]20221110_data'!$K392="0_使用",1,0)</f>
        <v>1</v>
      </c>
      <c r="D392" t="str">
        <f t="shared" si="13"/>
        <v>2009.04417</v>
      </c>
      <c r="E392" t="str">
        <v>2011.07314</v>
      </c>
    </row>
    <row r="393" spans="1:5">
      <c r="A393" t="str">
        <f>'[2]20221110_data'!$E393</f>
        <v>2009.04484v4</v>
      </c>
      <c r="B393" t="str">
        <f t="shared" si="12"/>
        <v>2009.04484</v>
      </c>
      <c r="C393">
        <f>IF('[2]20221110_data'!$K393="0_使用",1,0)</f>
        <v>1</v>
      </c>
      <c r="D393" t="str">
        <f t="shared" si="13"/>
        <v>2009.04484</v>
      </c>
      <c r="E393" t="str">
        <v>2011.04754</v>
      </c>
    </row>
    <row r="394" spans="1:5">
      <c r="A394" t="str">
        <f>'[2]20221110_data'!$E394</f>
        <v>2009.04584v2</v>
      </c>
      <c r="B394" t="str">
        <f t="shared" si="12"/>
        <v>2009.04584</v>
      </c>
      <c r="C394">
        <f>IF('[2]20221110_data'!$K394="0_使用",1,0)</f>
        <v>1</v>
      </c>
      <c r="D394" t="str">
        <f t="shared" si="13"/>
        <v>2009.04584</v>
      </c>
      <c r="E394" t="str">
        <v>2011.04402</v>
      </c>
    </row>
    <row r="395" spans="1:5">
      <c r="A395" t="str">
        <f>'[2]20221110_data'!$E395</f>
        <v>2009.05840v1</v>
      </c>
      <c r="B395" t="str">
        <f t="shared" si="12"/>
        <v>2009.05840</v>
      </c>
      <c r="C395">
        <f>IF('[2]20221110_data'!$K395="0_使用",1,0)</f>
        <v>1</v>
      </c>
      <c r="D395" t="str">
        <f t="shared" si="13"/>
        <v>2009.05840</v>
      </c>
      <c r="E395" t="str">
        <v>2011.04097</v>
      </c>
    </row>
    <row r="396" spans="1:5">
      <c r="A396" t="str">
        <f>'[2]20221110_data'!$E396</f>
        <v>2009.06601v5</v>
      </c>
      <c r="B396" t="str">
        <f t="shared" si="12"/>
        <v>2009.06601</v>
      </c>
      <c r="C396">
        <f>IF('[2]20221110_data'!$K396="0_使用",1,0)</f>
        <v>1</v>
      </c>
      <c r="D396" t="str">
        <f t="shared" si="13"/>
        <v>2009.06601</v>
      </c>
      <c r="E396" t="str">
        <v>2011.03532</v>
      </c>
    </row>
    <row r="397" spans="1:5">
      <c r="A397" t="str">
        <f>'[2]20221110_data'!$E397</f>
        <v>2009.07359v1</v>
      </c>
      <c r="B397" t="str">
        <f t="shared" si="12"/>
        <v>2009.07359</v>
      </c>
      <c r="C397">
        <f>IF('[2]20221110_data'!$K397="0_使用",1,0)</f>
        <v>0</v>
      </c>
      <c r="D397">
        <f t="shared" si="13"/>
        <v>0</v>
      </c>
      <c r="E397" t="str">
        <v>2011.03429</v>
      </c>
    </row>
    <row r="398" spans="1:5">
      <c r="A398" t="str">
        <f>'[2]20221110_data'!$E398</f>
        <v>2009.07375v2</v>
      </c>
      <c r="B398" t="str">
        <f t="shared" si="12"/>
        <v>2009.07375</v>
      </c>
      <c r="C398">
        <f>IF('[2]20221110_data'!$K398="0_使用",1,0)</f>
        <v>1</v>
      </c>
      <c r="D398" t="str">
        <f t="shared" si="13"/>
        <v>2009.07375</v>
      </c>
      <c r="E398" t="str">
        <v>2011.03403</v>
      </c>
    </row>
    <row r="399" spans="1:5">
      <c r="A399" t="str">
        <f>'[2]20221110_data'!$E399</f>
        <v>2009.07425v4</v>
      </c>
      <c r="B399" t="str">
        <f t="shared" si="12"/>
        <v>2009.07425</v>
      </c>
      <c r="C399">
        <f>IF('[2]20221110_data'!$K399="0_使用",1,0)</f>
        <v>1</v>
      </c>
      <c r="D399" t="str">
        <f t="shared" si="13"/>
        <v>2009.07425</v>
      </c>
      <c r="E399" t="str">
        <v>2011.03224</v>
      </c>
    </row>
    <row r="400" spans="1:5">
      <c r="A400" t="str">
        <f>'[2]20221110_data'!$E400</f>
        <v>2009.07601v3</v>
      </c>
      <c r="B400" t="str">
        <f t="shared" si="12"/>
        <v>2009.07601</v>
      </c>
      <c r="C400">
        <f>IF('[2]20221110_data'!$K400="0_使用",1,0)</f>
        <v>1</v>
      </c>
      <c r="D400" t="str">
        <f t="shared" si="13"/>
        <v>2009.07601</v>
      </c>
      <c r="E400" t="str">
        <v>2011.01879</v>
      </c>
    </row>
    <row r="401" spans="1:5">
      <c r="A401" t="str">
        <f>'[2]20221110_data'!$E401</f>
        <v>2009.09246v1</v>
      </c>
      <c r="B401" t="str">
        <f t="shared" si="12"/>
        <v>2009.09246</v>
      </c>
      <c r="C401">
        <f>IF('[2]20221110_data'!$K401="0_使用",1,0)</f>
        <v>1</v>
      </c>
      <c r="D401" t="str">
        <f t="shared" si="13"/>
        <v>2009.09246</v>
      </c>
      <c r="E401" t="str">
        <v>2011.01643</v>
      </c>
    </row>
    <row r="402" spans="1:5">
      <c r="A402" t="str">
        <f>'[2]20221110_data'!$E402</f>
        <v>2009.10151v1</v>
      </c>
      <c r="B402" t="str">
        <f t="shared" si="12"/>
        <v>2009.10151</v>
      </c>
      <c r="C402">
        <f>IF('[2]20221110_data'!$K402="0_使用",1,0)</f>
        <v>0</v>
      </c>
      <c r="D402">
        <f t="shared" si="13"/>
        <v>0</v>
      </c>
      <c r="E402" t="str">
        <v>2011.00723</v>
      </c>
    </row>
    <row r="403" spans="1:5">
      <c r="A403" t="str">
        <f>'[2]20221110_data'!$E403</f>
        <v>2009.13140v3</v>
      </c>
      <c r="B403" t="str">
        <f t="shared" si="12"/>
        <v>2009.13140</v>
      </c>
      <c r="C403">
        <f>IF('[2]20221110_data'!$K403="0_使用",1,0)</f>
        <v>1</v>
      </c>
      <c r="D403" t="str">
        <f t="shared" si="13"/>
        <v>2009.13140</v>
      </c>
      <c r="E403" t="str">
        <v>2010.14868</v>
      </c>
    </row>
    <row r="404" spans="1:5">
      <c r="A404" t="str">
        <f>'[2]20221110_data'!$E404</f>
        <v>2009.14028v2</v>
      </c>
      <c r="B404" t="str">
        <f t="shared" si="12"/>
        <v>2009.14028</v>
      </c>
      <c r="C404">
        <f>IF('[2]20221110_data'!$K404="0_使用",1,0)</f>
        <v>1</v>
      </c>
      <c r="D404" t="str">
        <f t="shared" si="13"/>
        <v>2009.14028</v>
      </c>
      <c r="E404" t="str">
        <v>2010.14821</v>
      </c>
    </row>
    <row r="405" spans="1:5">
      <c r="A405" t="str">
        <f>'[2]20221110_data'!$E405</f>
        <v>2010.00649v1</v>
      </c>
      <c r="B405" t="str">
        <f t="shared" si="12"/>
        <v>2010.00649</v>
      </c>
      <c r="C405">
        <f>IF('[2]20221110_data'!$K405="0_使用",1,0)</f>
        <v>1</v>
      </c>
      <c r="D405" t="str">
        <f t="shared" si="13"/>
        <v>2010.00649</v>
      </c>
      <c r="E405" t="str">
        <v>2010.13186</v>
      </c>
    </row>
    <row r="406" spans="1:5">
      <c r="A406" t="str">
        <f>'[2]20221110_data'!$E406</f>
        <v>2010.00831v2</v>
      </c>
      <c r="B406" t="str">
        <f t="shared" si="12"/>
        <v>2010.00831</v>
      </c>
      <c r="C406">
        <f>IF('[2]20221110_data'!$K406="0_使用",1,0)</f>
        <v>1</v>
      </c>
      <c r="D406" t="str">
        <f t="shared" si="13"/>
        <v>2010.00831</v>
      </c>
      <c r="E406" t="str">
        <v>2010.12867</v>
      </c>
    </row>
    <row r="407" spans="1:5">
      <c r="A407" t="str">
        <f>'[2]20221110_data'!$E407</f>
        <v>2010.02088v1</v>
      </c>
      <c r="B407" t="str">
        <f t="shared" si="12"/>
        <v>2010.02088</v>
      </c>
      <c r="C407">
        <f>IF('[2]20221110_data'!$K407="0_使用",1,0)</f>
        <v>1</v>
      </c>
      <c r="D407" t="str">
        <f t="shared" si="13"/>
        <v>2010.02088</v>
      </c>
      <c r="E407" t="str">
        <v>2010.12235</v>
      </c>
    </row>
    <row r="408" spans="1:5">
      <c r="A408" t="str">
        <f>'[2]20221110_data'!$E408</f>
        <v>2010.02442v1</v>
      </c>
      <c r="B408" t="str">
        <f t="shared" si="12"/>
        <v>2010.02442</v>
      </c>
      <c r="C408">
        <f>IF('[2]20221110_data'!$K408="0_使用",1,0)</f>
        <v>1</v>
      </c>
      <c r="D408" t="str">
        <f t="shared" si="13"/>
        <v>2010.02442</v>
      </c>
      <c r="E408" t="str">
        <v>2010.10510</v>
      </c>
    </row>
    <row r="409" spans="1:5">
      <c r="A409" t="str">
        <f>'[2]20221110_data'!$E409</f>
        <v>2010.03397v1</v>
      </c>
      <c r="B409" t="str">
        <f t="shared" si="12"/>
        <v>2010.03397</v>
      </c>
      <c r="C409">
        <f>IF('[2]20221110_data'!$K409="0_使用",1,0)</f>
        <v>1</v>
      </c>
      <c r="D409" t="str">
        <f t="shared" si="13"/>
        <v>2010.03397</v>
      </c>
      <c r="E409" t="str">
        <v>2010.10217</v>
      </c>
    </row>
    <row r="410" spans="1:5">
      <c r="A410" t="str">
        <f>'[2]20221110_data'!$E410</f>
        <v>2010.03080v2</v>
      </c>
      <c r="B410" t="str">
        <f t="shared" si="12"/>
        <v>2010.03080</v>
      </c>
      <c r="C410">
        <f>IF('[2]20221110_data'!$K410="0_使用",1,0)</f>
        <v>1</v>
      </c>
      <c r="D410" t="str">
        <f t="shared" si="13"/>
        <v>2010.03080</v>
      </c>
      <c r="E410" t="str">
        <v>2010.09188</v>
      </c>
    </row>
    <row r="411" spans="1:5">
      <c r="A411" t="str">
        <f>'[2]20221110_data'!$E411</f>
        <v>2010.03217v1</v>
      </c>
      <c r="B411" t="str">
        <f t="shared" si="12"/>
        <v>2010.03217</v>
      </c>
      <c r="C411">
        <f>IF('[2]20221110_data'!$K411="0_使用",1,0)</f>
        <v>1</v>
      </c>
      <c r="D411" t="str">
        <f t="shared" si="13"/>
        <v>2010.03217</v>
      </c>
      <c r="E411" t="str">
        <v>2010.08702</v>
      </c>
    </row>
    <row r="412" spans="1:5">
      <c r="A412" t="str">
        <f>'[2]20221110_data'!$E412</f>
        <v>2010.03571v2</v>
      </c>
      <c r="B412" t="str">
        <f t="shared" si="12"/>
        <v>2010.03571</v>
      </c>
      <c r="C412">
        <f>IF('[2]20221110_data'!$K412="0_使用",1,0)</f>
        <v>1</v>
      </c>
      <c r="D412" t="str">
        <f t="shared" si="13"/>
        <v>2010.03571</v>
      </c>
      <c r="E412" t="str">
        <v>2010.08057</v>
      </c>
    </row>
    <row r="413" spans="1:5">
      <c r="A413" t="str">
        <f>'[2]20221110_data'!$E413</f>
        <v>2010.06339v2</v>
      </c>
      <c r="B413" t="str">
        <f t="shared" si="12"/>
        <v>2010.06339</v>
      </c>
      <c r="C413">
        <f>IF('[2]20221110_data'!$K413="0_使用",1,0)</f>
        <v>1</v>
      </c>
      <c r="D413" t="str">
        <f t="shared" si="13"/>
        <v>2010.06339</v>
      </c>
      <c r="E413" t="str">
        <v>2010.06458</v>
      </c>
    </row>
    <row r="414" spans="1:5">
      <c r="A414" t="str">
        <f>'[2]20221110_data'!$E414</f>
        <v>2010.06458v2</v>
      </c>
      <c r="B414" t="str">
        <f t="shared" si="12"/>
        <v>2010.06458</v>
      </c>
      <c r="C414">
        <f>IF('[2]20221110_data'!$K414="0_使用",1,0)</f>
        <v>1</v>
      </c>
      <c r="D414" t="str">
        <f t="shared" si="13"/>
        <v>2010.06458</v>
      </c>
      <c r="E414" t="str">
        <v>2010.06339</v>
      </c>
    </row>
    <row r="415" spans="1:5">
      <c r="A415" t="str">
        <f>'[2]20221110_data'!$E415</f>
        <v>2010.08057v1</v>
      </c>
      <c r="B415" t="str">
        <f t="shared" si="12"/>
        <v>2010.08057</v>
      </c>
      <c r="C415">
        <f>IF('[2]20221110_data'!$K415="0_使用",1,0)</f>
        <v>1</v>
      </c>
      <c r="D415" t="str">
        <f t="shared" si="13"/>
        <v>2010.08057</v>
      </c>
      <c r="E415" t="str">
        <v>2010.03571</v>
      </c>
    </row>
    <row r="416" spans="1:5">
      <c r="A416" t="str">
        <f>'[2]20221110_data'!$E416</f>
        <v>2010.08702v3</v>
      </c>
      <c r="B416" t="str">
        <f t="shared" si="12"/>
        <v>2010.08702</v>
      </c>
      <c r="C416">
        <f>IF('[2]20221110_data'!$K416="0_使用",1,0)</f>
        <v>1</v>
      </c>
      <c r="D416" t="str">
        <f t="shared" si="13"/>
        <v>2010.08702</v>
      </c>
      <c r="E416" t="str">
        <v>2010.03397</v>
      </c>
    </row>
    <row r="417" spans="1:5">
      <c r="A417" t="str">
        <f>'[2]20221110_data'!$E417</f>
        <v>2010.09188v6</v>
      </c>
      <c r="B417" t="str">
        <f t="shared" si="12"/>
        <v>2010.09188</v>
      </c>
      <c r="C417">
        <f>IF('[2]20221110_data'!$K417="0_使用",1,0)</f>
        <v>1</v>
      </c>
      <c r="D417" t="str">
        <f t="shared" si="13"/>
        <v>2010.09188</v>
      </c>
      <c r="E417" t="str">
        <v>2010.03217</v>
      </c>
    </row>
    <row r="418" spans="1:5">
      <c r="A418" t="str">
        <f>'[2]20221110_data'!$E418</f>
        <v>2010.10217v3</v>
      </c>
      <c r="B418" t="str">
        <f t="shared" si="12"/>
        <v>2010.10217</v>
      </c>
      <c r="C418">
        <f>IF('[2]20221110_data'!$K418="0_使用",1,0)</f>
        <v>1</v>
      </c>
      <c r="D418" t="str">
        <f t="shared" si="13"/>
        <v>2010.10217</v>
      </c>
      <c r="E418" t="str">
        <v>2010.03080</v>
      </c>
    </row>
    <row r="419" spans="1:5">
      <c r="A419" t="str">
        <f>'[2]20221110_data'!$E419</f>
        <v>2010.10510v1</v>
      </c>
      <c r="B419" t="str">
        <f t="shared" si="12"/>
        <v>2010.10510</v>
      </c>
      <c r="C419">
        <f>IF('[2]20221110_data'!$K419="0_使用",1,0)</f>
        <v>1</v>
      </c>
      <c r="D419" t="str">
        <f t="shared" si="13"/>
        <v>2010.10510</v>
      </c>
      <c r="E419" t="str">
        <v>2010.02442</v>
      </c>
    </row>
    <row r="420" spans="1:5">
      <c r="A420" t="str">
        <f>'[2]20221110_data'!$E420</f>
        <v>2010.12235v1</v>
      </c>
      <c r="B420" t="str">
        <f t="shared" si="12"/>
        <v>2010.12235</v>
      </c>
      <c r="C420">
        <f>IF('[2]20221110_data'!$K420="0_使用",1,0)</f>
        <v>1</v>
      </c>
      <c r="D420" t="str">
        <f t="shared" si="13"/>
        <v>2010.12235</v>
      </c>
      <c r="E420" t="str">
        <v>2010.02088</v>
      </c>
    </row>
    <row r="421" spans="1:5">
      <c r="A421" t="str">
        <f>'[2]20221110_data'!$E421</f>
        <v>2010.12841v2</v>
      </c>
      <c r="B421" t="str">
        <f t="shared" si="12"/>
        <v>2010.12841</v>
      </c>
      <c r="C421">
        <f>IF('[2]20221110_data'!$K421="0_使用",1,0)</f>
        <v>0</v>
      </c>
      <c r="D421">
        <f t="shared" si="13"/>
        <v>0</v>
      </c>
      <c r="E421" t="str">
        <v>2010.00831</v>
      </c>
    </row>
    <row r="422" spans="1:5">
      <c r="A422" t="str">
        <f>'[2]20221110_data'!$E422</f>
        <v>2010.12867v2</v>
      </c>
      <c r="B422" t="str">
        <f t="shared" si="12"/>
        <v>2010.12867</v>
      </c>
      <c r="C422">
        <f>IF('[2]20221110_data'!$K422="0_使用",1,0)</f>
        <v>1</v>
      </c>
      <c r="D422" t="str">
        <f t="shared" si="13"/>
        <v>2010.12867</v>
      </c>
      <c r="E422" t="str">
        <v>2010.00649</v>
      </c>
    </row>
    <row r="423" spans="1:5">
      <c r="A423" t="str">
        <f>'[2]20221110_data'!$E423</f>
        <v>2010.13186v2</v>
      </c>
      <c r="B423" t="str">
        <f t="shared" si="12"/>
        <v>2010.13186</v>
      </c>
      <c r="C423">
        <f>IF('[2]20221110_data'!$K423="0_使用",1,0)</f>
        <v>1</v>
      </c>
      <c r="D423" t="str">
        <f t="shared" si="13"/>
        <v>2010.13186</v>
      </c>
      <c r="E423" t="str">
        <v>2009.14028</v>
      </c>
    </row>
    <row r="424" spans="1:5">
      <c r="A424" t="str">
        <f>'[2]20221110_data'!$E424</f>
        <v>2010.13309v2</v>
      </c>
      <c r="B424" t="str">
        <f t="shared" si="12"/>
        <v>2010.13309</v>
      </c>
      <c r="C424">
        <f>IF('[2]20221110_data'!$K424="0_使用",1,0)</f>
        <v>0</v>
      </c>
      <c r="D424">
        <f t="shared" si="13"/>
        <v>0</v>
      </c>
      <c r="E424" t="str">
        <v>2009.13140</v>
      </c>
    </row>
    <row r="425" spans="1:5">
      <c r="A425" t="str">
        <f>'[2]20221110_data'!$E425</f>
        <v>2010.14821v2</v>
      </c>
      <c r="B425" t="str">
        <f t="shared" si="12"/>
        <v>2010.14821</v>
      </c>
      <c r="C425">
        <f>IF('[2]20221110_data'!$K425="0_使用",1,0)</f>
        <v>1</v>
      </c>
      <c r="D425" t="str">
        <f t="shared" si="13"/>
        <v>2010.14821</v>
      </c>
      <c r="E425" t="str">
        <v>2009.09246</v>
      </c>
    </row>
    <row r="426" spans="1:5">
      <c r="A426" t="str">
        <f>'[2]20221110_data'!$E426</f>
        <v>2010.14868v3</v>
      </c>
      <c r="B426" t="str">
        <f t="shared" si="12"/>
        <v>2010.14868</v>
      </c>
      <c r="C426">
        <f>IF('[2]20221110_data'!$K426="0_使用",1,0)</f>
        <v>1</v>
      </c>
      <c r="D426" t="str">
        <f t="shared" si="13"/>
        <v>2010.14868</v>
      </c>
      <c r="E426" t="str">
        <v>2009.07601</v>
      </c>
    </row>
    <row r="427" spans="1:5">
      <c r="A427" t="str">
        <f>'[2]20221110_data'!$E427</f>
        <v>2011.00723v3</v>
      </c>
      <c r="B427" t="str">
        <f t="shared" si="12"/>
        <v>2011.00723</v>
      </c>
      <c r="C427">
        <f>IF('[2]20221110_data'!$K427="0_使用",1,0)</f>
        <v>1</v>
      </c>
      <c r="D427" t="str">
        <f t="shared" si="13"/>
        <v>2011.00723</v>
      </c>
      <c r="E427" t="str">
        <v>2009.07425</v>
      </c>
    </row>
    <row r="428" spans="1:5">
      <c r="A428" t="str">
        <f>'[2]20221110_data'!$E428</f>
        <v>2011.01746v1</v>
      </c>
      <c r="B428" t="str">
        <f t="shared" si="12"/>
        <v>2011.01746</v>
      </c>
      <c r="C428">
        <f>IF('[2]20221110_data'!$K428="0_使用",1,0)</f>
        <v>0</v>
      </c>
      <c r="D428">
        <f t="shared" si="13"/>
        <v>0</v>
      </c>
      <c r="E428" t="str">
        <v>2009.07375</v>
      </c>
    </row>
    <row r="429" spans="1:5">
      <c r="A429" t="str">
        <f>'[2]20221110_data'!$E429</f>
        <v>2011.01157v2</v>
      </c>
      <c r="B429" t="str">
        <f t="shared" si="12"/>
        <v>2011.01157</v>
      </c>
      <c r="C429">
        <f>IF('[2]20221110_data'!$K429="0_使用",1,0)</f>
        <v>0</v>
      </c>
      <c r="D429">
        <f t="shared" si="13"/>
        <v>0</v>
      </c>
      <c r="E429" t="str">
        <v>2009.06601</v>
      </c>
    </row>
    <row r="430" spans="1:5">
      <c r="A430" t="str">
        <f>'[2]20221110_data'!$E430</f>
        <v>2011.01382v1</v>
      </c>
      <c r="B430" t="str">
        <f t="shared" si="12"/>
        <v>2011.01382</v>
      </c>
      <c r="C430">
        <f>IF('[2]20221110_data'!$K430="0_使用",1,0)</f>
        <v>0</v>
      </c>
      <c r="D430">
        <f t="shared" si="13"/>
        <v>0</v>
      </c>
      <c r="E430" t="str">
        <v>2009.05840</v>
      </c>
    </row>
    <row r="431" spans="1:5">
      <c r="A431" t="str">
        <f>'[2]20221110_data'!$E431</f>
        <v>2011.01643v2</v>
      </c>
      <c r="B431" t="str">
        <f t="shared" si="12"/>
        <v>2011.01643</v>
      </c>
      <c r="C431">
        <f>IF('[2]20221110_data'!$K431="0_使用",1,0)</f>
        <v>1</v>
      </c>
      <c r="D431" t="str">
        <f t="shared" si="13"/>
        <v>2011.01643</v>
      </c>
      <c r="E431" t="str">
        <v>2009.04584</v>
      </c>
    </row>
    <row r="432" spans="1:5">
      <c r="A432" t="str">
        <f>'[2]20221110_data'!$E432</f>
        <v>2011.01879v3</v>
      </c>
      <c r="B432" t="str">
        <f t="shared" si="12"/>
        <v>2011.01879</v>
      </c>
      <c r="C432">
        <f>IF('[2]20221110_data'!$K432="0_使用",1,0)</f>
        <v>1</v>
      </c>
      <c r="D432" t="str">
        <f t="shared" si="13"/>
        <v>2011.01879</v>
      </c>
      <c r="E432" t="str">
        <v>2009.04484</v>
      </c>
    </row>
    <row r="433" spans="1:5">
      <c r="A433" t="str">
        <f>'[2]20221110_data'!$E433</f>
        <v>2011.03224v3</v>
      </c>
      <c r="B433" t="str">
        <f t="shared" si="12"/>
        <v>2011.03224</v>
      </c>
      <c r="C433">
        <f>IF('[2]20221110_data'!$K433="0_使用",1,0)</f>
        <v>1</v>
      </c>
      <c r="D433" t="str">
        <f t="shared" si="13"/>
        <v>2011.03224</v>
      </c>
      <c r="E433" t="str">
        <v>2009.04417</v>
      </c>
    </row>
    <row r="434" spans="1:5">
      <c r="A434" t="str">
        <f>'[2]20221110_data'!$E434</f>
        <v>2011.03403v1</v>
      </c>
      <c r="B434" t="str">
        <f t="shared" si="12"/>
        <v>2011.03403</v>
      </c>
      <c r="C434">
        <f>IF('[2]20221110_data'!$K434="0_使用",1,0)</f>
        <v>1</v>
      </c>
      <c r="D434" t="str">
        <f t="shared" si="13"/>
        <v>2011.03403</v>
      </c>
      <c r="E434" t="str">
        <v>2009.03542</v>
      </c>
    </row>
    <row r="435" spans="1:5">
      <c r="A435" t="str">
        <f>'[2]20221110_data'!$E435</f>
        <v>2011.03429v1</v>
      </c>
      <c r="B435" t="str">
        <f t="shared" si="12"/>
        <v>2011.03429</v>
      </c>
      <c r="C435">
        <f>IF('[2]20221110_data'!$K435="0_使用",1,0)</f>
        <v>1</v>
      </c>
      <c r="D435" t="str">
        <f t="shared" si="13"/>
        <v>2011.03429</v>
      </c>
      <c r="E435" t="str">
        <v>2009.03539</v>
      </c>
    </row>
    <row r="436" spans="1:5">
      <c r="A436" t="str">
        <f>'[2]20221110_data'!$E436</f>
        <v>2011.03532v4</v>
      </c>
      <c r="B436" t="str">
        <f t="shared" si="12"/>
        <v>2011.03532</v>
      </c>
      <c r="C436">
        <f>IF('[2]20221110_data'!$K436="0_使用",1,0)</f>
        <v>1</v>
      </c>
      <c r="D436" t="str">
        <f t="shared" si="13"/>
        <v>2011.03532</v>
      </c>
      <c r="E436" t="str">
        <v>2009.02376</v>
      </c>
    </row>
    <row r="437" spans="1:5">
      <c r="A437" t="str">
        <f>'[2]20221110_data'!$E437</f>
        <v>2011.04097v4</v>
      </c>
      <c r="B437" t="str">
        <f t="shared" si="12"/>
        <v>2011.04097</v>
      </c>
      <c r="C437">
        <f>IF('[2]20221110_data'!$K437="0_使用",1,0)</f>
        <v>1</v>
      </c>
      <c r="D437" t="str">
        <f t="shared" si="13"/>
        <v>2011.04097</v>
      </c>
      <c r="E437" t="str">
        <v>2009.01333</v>
      </c>
    </row>
    <row r="438" spans="1:5">
      <c r="A438" t="str">
        <f>'[2]20221110_data'!$E438</f>
        <v>2011.04402v1</v>
      </c>
      <c r="B438" t="str">
        <f t="shared" si="12"/>
        <v>2011.04402</v>
      </c>
      <c r="C438">
        <f>IF('[2]20221110_data'!$K438="0_使用",1,0)</f>
        <v>1</v>
      </c>
      <c r="D438" t="str">
        <f t="shared" si="13"/>
        <v>2011.04402</v>
      </c>
      <c r="E438" t="str">
        <v>2009.01283</v>
      </c>
    </row>
    <row r="439" spans="1:5">
      <c r="A439" t="str">
        <f>'[2]20221110_data'!$E439</f>
        <v>2011.04754v3</v>
      </c>
      <c r="B439" t="str">
        <f t="shared" si="12"/>
        <v>2011.04754</v>
      </c>
      <c r="C439">
        <f>IF('[2]20221110_data'!$K439="0_使用",1,0)</f>
        <v>1</v>
      </c>
      <c r="D439" t="str">
        <f t="shared" si="13"/>
        <v>2011.04754</v>
      </c>
      <c r="E439" t="str">
        <v>2008.13490</v>
      </c>
    </row>
    <row r="440" spans="1:5">
      <c r="A440" t="str">
        <f>'[2]20221110_data'!$E440</f>
        <v>2011.07314v1</v>
      </c>
      <c r="B440" t="str">
        <f t="shared" si="12"/>
        <v>2011.07314</v>
      </c>
      <c r="C440">
        <f>IF('[2]20221110_data'!$K440="0_使用",1,0)</f>
        <v>1</v>
      </c>
      <c r="D440" t="str">
        <f t="shared" si="13"/>
        <v>2011.07314</v>
      </c>
      <c r="E440" t="str">
        <v>2008.12525</v>
      </c>
    </row>
    <row r="441" spans="1:5">
      <c r="A441" t="str">
        <f>'[2]20221110_data'!$E441</f>
        <v>2011.08137v3</v>
      </c>
      <c r="B441" t="str">
        <f t="shared" si="12"/>
        <v>2011.08137</v>
      </c>
      <c r="C441">
        <f>IF('[2]20221110_data'!$K441="0_使用",1,0)</f>
        <v>1</v>
      </c>
      <c r="D441" t="str">
        <f t="shared" si="13"/>
        <v>2011.08137</v>
      </c>
      <c r="E441" t="str">
        <v>2008.11347</v>
      </c>
    </row>
    <row r="442" spans="1:5">
      <c r="A442" t="str">
        <f>'[2]20221110_data'!$E442</f>
        <v>2011.08853v1</v>
      </c>
      <c r="B442" t="str">
        <f t="shared" si="12"/>
        <v>2011.08853</v>
      </c>
      <c r="C442">
        <f>IF('[2]20221110_data'!$K442="0_使用",1,0)</f>
        <v>1</v>
      </c>
      <c r="D442" t="str">
        <f t="shared" si="13"/>
        <v>2011.08853</v>
      </c>
      <c r="E442" t="str">
        <v>2008.10914</v>
      </c>
    </row>
    <row r="443" spans="1:5">
      <c r="A443" t="str">
        <f>'[2]20221110_data'!$E443</f>
        <v>2011.09692v2</v>
      </c>
      <c r="B443" t="str">
        <f t="shared" si="12"/>
        <v>2011.09692</v>
      </c>
      <c r="C443">
        <f>IF('[2]20221110_data'!$K443="0_使用",1,0)</f>
        <v>1</v>
      </c>
      <c r="D443" t="str">
        <f t="shared" si="13"/>
        <v>2011.09692</v>
      </c>
      <c r="E443" t="str">
        <v>2008.10647</v>
      </c>
    </row>
    <row r="444" spans="1:5">
      <c r="A444" t="str">
        <f>'[2]20221110_data'!$E444</f>
        <v>2011.10860v1</v>
      </c>
      <c r="B444" t="str">
        <f t="shared" si="12"/>
        <v>2011.10860</v>
      </c>
      <c r="C444">
        <f>IF('[2]20221110_data'!$K444="0_使用",1,0)</f>
        <v>1</v>
      </c>
      <c r="D444" t="str">
        <f t="shared" si="13"/>
        <v>2011.10860</v>
      </c>
      <c r="E444" t="str">
        <v>2008.09612</v>
      </c>
    </row>
    <row r="445" spans="1:5">
      <c r="A445" t="str">
        <f>'[2]20221110_data'!$E445</f>
        <v>2011.12191v4</v>
      </c>
      <c r="B445" t="str">
        <f t="shared" si="12"/>
        <v>2011.12191</v>
      </c>
      <c r="C445">
        <f>IF('[2]20221110_data'!$K445="0_使用",1,0)</f>
        <v>1</v>
      </c>
      <c r="D445" t="str">
        <f t="shared" si="13"/>
        <v>2011.12191</v>
      </c>
      <c r="E445" t="str">
        <v>2008.09331</v>
      </c>
    </row>
    <row r="446" spans="1:5">
      <c r="A446" t="str">
        <f>'[2]20221110_data'!$E446</f>
        <v>2011.13999v3</v>
      </c>
      <c r="B446" t="str">
        <f t="shared" si="12"/>
        <v>2011.13999</v>
      </c>
      <c r="C446">
        <f>IF('[2]20221110_data'!$K446="0_使用",1,0)</f>
        <v>1</v>
      </c>
      <c r="D446" t="str">
        <f t="shared" si="13"/>
        <v>2011.13999</v>
      </c>
      <c r="E446" t="str">
        <v>2008.09079</v>
      </c>
    </row>
    <row r="447" spans="1:5">
      <c r="A447" t="str">
        <f>'[2]20221110_data'!$E447</f>
        <v>2012.00256v2</v>
      </c>
      <c r="B447" t="str">
        <f t="shared" si="12"/>
        <v>2012.00256</v>
      </c>
      <c r="C447">
        <f>IF('[2]20221110_data'!$K447="0_使用",1,0)</f>
        <v>1</v>
      </c>
      <c r="D447" t="str">
        <f t="shared" si="13"/>
        <v>2012.00256</v>
      </c>
      <c r="E447" t="str">
        <v>2008.08763</v>
      </c>
    </row>
    <row r="448" spans="1:5">
      <c r="A448" t="str">
        <f>'[2]20221110_data'!$E448</f>
        <v>2012.00831v3</v>
      </c>
      <c r="B448" t="str">
        <f t="shared" si="12"/>
        <v>2012.00831</v>
      </c>
      <c r="C448">
        <f>IF('[2]20221110_data'!$K448="0_使用",1,0)</f>
        <v>1</v>
      </c>
      <c r="D448" t="str">
        <f t="shared" si="13"/>
        <v>2012.00831</v>
      </c>
      <c r="E448" t="str">
        <v>2008.08144</v>
      </c>
    </row>
    <row r="449" spans="1:5">
      <c r="A449" t="str">
        <f>'[2]20221110_data'!$E449</f>
        <v>2012.01459v2</v>
      </c>
      <c r="B449" t="str">
        <f t="shared" si="12"/>
        <v>2012.01459</v>
      </c>
      <c r="C449">
        <f>IF('[2]20221110_data'!$K449="0_使用",1,0)</f>
        <v>1</v>
      </c>
      <c r="D449" t="str">
        <f t="shared" si="13"/>
        <v>2012.01459</v>
      </c>
      <c r="E449" t="str">
        <v>2008.06449</v>
      </c>
    </row>
    <row r="450" spans="1:5">
      <c r="A450" t="str">
        <f>'[2]20221110_data'!$E450</f>
        <v>2012.02795v2</v>
      </c>
      <c r="B450" t="str">
        <f t="shared" si="12"/>
        <v>2012.02795</v>
      </c>
      <c r="C450">
        <f>IF('[2]20221110_data'!$K450="0_使用",1,0)</f>
        <v>0</v>
      </c>
      <c r="D450">
        <f t="shared" si="13"/>
        <v>0</v>
      </c>
      <c r="E450" t="str">
        <v>2008.06443</v>
      </c>
    </row>
    <row r="451" spans="1:5">
      <c r="A451" t="str">
        <f>'[2]20221110_data'!$E451</f>
        <v>2012.03472v1</v>
      </c>
      <c r="B451" t="str">
        <f t="shared" ref="B451:B514" si="14">MID(A451,1,10)</f>
        <v>2012.03472</v>
      </c>
      <c r="C451">
        <f>IF('[2]20221110_data'!$K451="0_使用",1,0)</f>
        <v>1</v>
      </c>
      <c r="D451" t="str">
        <f t="shared" ref="D451:D500" si="15">IF(C451=0,0,B451)</f>
        <v>2012.03472</v>
      </c>
      <c r="E451" t="str">
        <v>2008.06228</v>
      </c>
    </row>
    <row r="452" spans="1:5">
      <c r="A452" t="str">
        <f>'[2]20221110_data'!$E452</f>
        <v>2012.05923v2</v>
      </c>
      <c r="B452" t="str">
        <f t="shared" si="14"/>
        <v>2012.05923</v>
      </c>
      <c r="C452">
        <f>IF('[2]20221110_data'!$K452="0_使用",1,0)</f>
        <v>0</v>
      </c>
      <c r="D452">
        <f t="shared" si="15"/>
        <v>0</v>
      </c>
      <c r="E452" t="str">
        <v>2008.04110</v>
      </c>
    </row>
    <row r="453" spans="1:5">
      <c r="A453" t="str">
        <f>'[2]20221110_data'!$E453</f>
        <v>2012.05986v2</v>
      </c>
      <c r="B453" t="str">
        <f t="shared" si="14"/>
        <v>2012.05986</v>
      </c>
      <c r="C453">
        <f>IF('[2]20221110_data'!$K453="0_使用",1,0)</f>
        <v>1</v>
      </c>
      <c r="D453" t="str">
        <f t="shared" si="15"/>
        <v>2012.05986</v>
      </c>
      <c r="E453" t="str">
        <v>2008.03999</v>
      </c>
    </row>
    <row r="454" spans="1:5">
      <c r="A454" t="str">
        <f>'[2]20221110_data'!$E454</f>
        <v>2012.06097v3</v>
      </c>
      <c r="B454" t="str">
        <f t="shared" si="14"/>
        <v>2012.06097</v>
      </c>
      <c r="C454">
        <f>IF('[2]20221110_data'!$K454="0_使用",1,0)</f>
        <v>1</v>
      </c>
      <c r="D454" t="str">
        <f t="shared" si="15"/>
        <v>2012.06097</v>
      </c>
      <c r="E454" t="str">
        <v>2008.02102</v>
      </c>
    </row>
    <row r="455" spans="1:5">
      <c r="A455" t="str">
        <f>'[2]20221110_data'!$E455</f>
        <v>2012.07711v1</v>
      </c>
      <c r="B455" t="str">
        <f t="shared" si="14"/>
        <v>2012.07711</v>
      </c>
      <c r="C455">
        <f>IF('[2]20221110_data'!$K455="0_使用",1,0)</f>
        <v>1</v>
      </c>
      <c r="D455" t="str">
        <f t="shared" si="15"/>
        <v>2012.07711</v>
      </c>
      <c r="E455" t="str">
        <v>2008.01081</v>
      </c>
    </row>
    <row r="456" spans="1:5">
      <c r="A456" t="str">
        <f>'[2]20221110_data'!$E456</f>
        <v>2012.09432v3</v>
      </c>
      <c r="B456" t="str">
        <f t="shared" si="14"/>
        <v>2012.09432</v>
      </c>
      <c r="C456">
        <f>IF('[2]20221110_data'!$K456="0_使用",1,0)</f>
        <v>1</v>
      </c>
      <c r="D456" t="str">
        <f t="shared" si="15"/>
        <v>2012.09432</v>
      </c>
      <c r="E456" t="str">
        <v>2008.01070</v>
      </c>
    </row>
    <row r="457" spans="1:5">
      <c r="A457" t="str">
        <f>'[2]20221110_data'!$E457</f>
        <v>2012.09681v2</v>
      </c>
      <c r="B457" t="str">
        <f t="shared" si="14"/>
        <v>2012.09681</v>
      </c>
      <c r="C457">
        <f>IF('[2]20221110_data'!$K457="0_使用",1,0)</f>
        <v>0</v>
      </c>
      <c r="D457">
        <f t="shared" si="15"/>
        <v>0</v>
      </c>
      <c r="E457" t="str">
        <v>2008.00691</v>
      </c>
    </row>
    <row r="458" spans="1:5">
      <c r="A458" t="str">
        <f>'[2]20221110_data'!$E458</f>
        <v>2012.09835v5</v>
      </c>
      <c r="B458" t="str">
        <f t="shared" si="14"/>
        <v>2012.09835</v>
      </c>
      <c r="C458">
        <f>IF('[2]20221110_data'!$K458="0_使用",1,0)</f>
        <v>1</v>
      </c>
      <c r="D458" t="str">
        <f t="shared" si="15"/>
        <v>2012.09835</v>
      </c>
      <c r="E458" t="str">
        <v>2007.15521</v>
      </c>
    </row>
    <row r="459" spans="1:5">
      <c r="A459" t="str">
        <f>'[2]20221110_data'!$E459</f>
        <v>2012.11382v2</v>
      </c>
      <c r="B459" t="str">
        <f t="shared" si="14"/>
        <v>2012.11382</v>
      </c>
      <c r="C459">
        <f>IF('[2]20221110_data'!$K459="0_使用",1,0)</f>
        <v>0</v>
      </c>
      <c r="D459">
        <f t="shared" si="15"/>
        <v>0</v>
      </c>
      <c r="E459" t="str">
        <v>2007.11212</v>
      </c>
    </row>
    <row r="460" spans="1:5">
      <c r="A460" t="str">
        <f>'[2]20221110_data'!$E460</f>
        <v>2012.10268v2</v>
      </c>
      <c r="B460" t="str">
        <f t="shared" si="14"/>
        <v>2012.10268</v>
      </c>
      <c r="C460">
        <f>IF('[2]20221110_data'!$K460="0_使用",1,0)</f>
        <v>1</v>
      </c>
      <c r="D460" t="str">
        <f t="shared" si="15"/>
        <v>2012.10268</v>
      </c>
      <c r="E460" t="str">
        <v>2007.10894</v>
      </c>
    </row>
    <row r="461" spans="1:5">
      <c r="A461" t="str">
        <f>'[2]20221110_data'!$E461</f>
        <v>2012.10360v1</v>
      </c>
      <c r="B461" t="str">
        <f t="shared" si="14"/>
        <v>2012.10360</v>
      </c>
      <c r="C461">
        <f>IF('[2]20221110_data'!$K461="0_使用",1,0)</f>
        <v>0</v>
      </c>
      <c r="D461">
        <f t="shared" si="15"/>
        <v>0</v>
      </c>
      <c r="E461" t="str">
        <v>2007.08327</v>
      </c>
    </row>
    <row r="462" spans="1:5">
      <c r="A462" t="str">
        <f>'[2]20221110_data'!$E462</f>
        <v>2012.11139v1</v>
      </c>
      <c r="B462" t="str">
        <f t="shared" si="14"/>
        <v>2012.11139</v>
      </c>
      <c r="C462">
        <f>IF('[2]20221110_data'!$K462="0_使用",1,0)</f>
        <v>1</v>
      </c>
      <c r="D462" t="str">
        <f t="shared" si="15"/>
        <v>2012.11139</v>
      </c>
      <c r="E462" t="str">
        <v>2007.07901</v>
      </c>
    </row>
    <row r="463" spans="1:5">
      <c r="A463" t="str">
        <f>'[2]20221110_data'!$E463</f>
        <v>2012.11424v1</v>
      </c>
      <c r="B463" t="str">
        <f t="shared" si="14"/>
        <v>2012.11424</v>
      </c>
      <c r="C463">
        <f>IF('[2]20221110_data'!$K463="0_使用",1,0)</f>
        <v>1</v>
      </c>
      <c r="D463" t="str">
        <f t="shared" si="15"/>
        <v>2012.11424</v>
      </c>
      <c r="E463" t="str">
        <v>2007.06539</v>
      </c>
    </row>
    <row r="464" spans="1:5">
      <c r="A464" t="str">
        <f>'[2]20221110_data'!$E464</f>
        <v>2012.11560v2</v>
      </c>
      <c r="B464" t="str">
        <f t="shared" si="14"/>
        <v>2012.11560</v>
      </c>
      <c r="C464">
        <f>IF('[2]20221110_data'!$K464="0_使用",1,0)</f>
        <v>1</v>
      </c>
      <c r="D464" t="str">
        <f t="shared" si="15"/>
        <v>2012.11560</v>
      </c>
      <c r="E464" t="str">
        <v>2007.04900</v>
      </c>
    </row>
    <row r="465" spans="1:5">
      <c r="A465" t="str">
        <f>'[2]20221110_data'!$E465</f>
        <v>2012.11660v2</v>
      </c>
      <c r="B465" t="str">
        <f t="shared" si="14"/>
        <v>2012.11660</v>
      </c>
      <c r="C465">
        <f>IF('[2]20221110_data'!$K465="0_使用",1,0)</f>
        <v>1</v>
      </c>
      <c r="D465" t="str">
        <f t="shared" si="15"/>
        <v>2012.11660</v>
      </c>
      <c r="E465" t="str">
        <v>2007.04694</v>
      </c>
    </row>
    <row r="466" spans="1:5">
      <c r="A466" t="str">
        <f>'[2]20221110_data'!$E466</f>
        <v>2012.14386v1</v>
      </c>
      <c r="B466" t="str">
        <f t="shared" si="14"/>
        <v>2012.14386</v>
      </c>
      <c r="C466">
        <f>IF('[2]20221110_data'!$K466="0_使用",1,0)</f>
        <v>1</v>
      </c>
      <c r="D466" t="str">
        <f t="shared" si="15"/>
        <v>2012.14386</v>
      </c>
      <c r="E466" t="str">
        <v>2007.04447</v>
      </c>
    </row>
    <row r="467" spans="1:5">
      <c r="A467" t="str">
        <f>'[2]20221110_data'!$E467</f>
        <v>2012.14897v2</v>
      </c>
      <c r="B467" t="str">
        <f t="shared" si="14"/>
        <v>2012.14897</v>
      </c>
      <c r="C467">
        <f>IF('[2]20221110_data'!$K467="0_使用",1,0)</f>
        <v>1</v>
      </c>
      <c r="D467" t="str">
        <f t="shared" si="15"/>
        <v>2012.14897</v>
      </c>
      <c r="E467" t="str">
        <v>2007.03663</v>
      </c>
    </row>
    <row r="468" spans="1:5">
      <c r="A468" t="str">
        <f>'[2]20221110_data'!$E468</f>
        <v>2101.01690v2</v>
      </c>
      <c r="B468" t="str">
        <f t="shared" si="14"/>
        <v>2101.01690</v>
      </c>
      <c r="C468">
        <f>IF('[2]20221110_data'!$K468="0_使用",1,0)</f>
        <v>1</v>
      </c>
      <c r="D468" t="str">
        <f t="shared" si="15"/>
        <v>2101.01690</v>
      </c>
      <c r="E468" t="str">
        <v>2007.01681</v>
      </c>
    </row>
    <row r="469" spans="1:5">
      <c r="A469" t="str">
        <f>'[2]20221110_data'!$E469</f>
        <v>2101.02109v4</v>
      </c>
      <c r="B469" t="str">
        <f t="shared" si="14"/>
        <v>2101.02109</v>
      </c>
      <c r="C469">
        <f>IF('[2]20221110_data'!$K469="0_使用",1,0)</f>
        <v>1</v>
      </c>
      <c r="D469" t="str">
        <f t="shared" si="15"/>
        <v>2101.02109</v>
      </c>
      <c r="E469" t="str">
        <v>2007.01122</v>
      </c>
    </row>
    <row r="470" spans="1:5">
      <c r="A470" t="str">
        <f>'[2]20221110_data'!$E470</f>
        <v>2101.02331v3</v>
      </c>
      <c r="B470" t="str">
        <f t="shared" si="14"/>
        <v>2101.02331</v>
      </c>
      <c r="C470">
        <f>IF('[2]20221110_data'!$K470="0_使用",1,0)</f>
        <v>1</v>
      </c>
      <c r="D470" t="str">
        <f t="shared" si="15"/>
        <v>2101.02331</v>
      </c>
      <c r="E470" t="str">
        <v>2007.01028</v>
      </c>
    </row>
    <row r="471" spans="1:5">
      <c r="A471" t="str">
        <f>'[2]20221110_data'!$E471</f>
        <v>2101.03258v2</v>
      </c>
      <c r="B471" t="str">
        <f t="shared" si="14"/>
        <v>2101.03258</v>
      </c>
      <c r="C471">
        <f>IF('[2]20221110_data'!$K471="0_使用",1,0)</f>
        <v>1</v>
      </c>
      <c r="D471" t="str">
        <f t="shared" si="15"/>
        <v>2101.03258</v>
      </c>
      <c r="E471" t="str">
        <v>2007.00368</v>
      </c>
    </row>
    <row r="472" spans="1:5">
      <c r="A472" t="str">
        <f>'[2]20221110_data'!$E472</f>
        <v>2101.05287v3</v>
      </c>
      <c r="B472" t="str">
        <f t="shared" si="14"/>
        <v>2101.05287</v>
      </c>
      <c r="C472">
        <f>IF('[2]20221110_data'!$K472="0_使用",1,0)</f>
        <v>1</v>
      </c>
      <c r="D472" t="str">
        <f t="shared" si="15"/>
        <v>2101.05287</v>
      </c>
      <c r="E472" t="str">
        <v>2006.16223</v>
      </c>
    </row>
    <row r="473" spans="1:5">
      <c r="A473" t="str">
        <f>'[2]20221110_data'!$E473</f>
        <v>2101.05553v2</v>
      </c>
      <c r="B473" t="str">
        <f t="shared" si="14"/>
        <v>2101.05553</v>
      </c>
      <c r="C473">
        <f>IF('[2]20221110_data'!$K473="0_使用",1,0)</f>
        <v>0</v>
      </c>
      <c r="D473">
        <f t="shared" si="15"/>
        <v>0</v>
      </c>
      <c r="E473" t="str">
        <v>2006.15438</v>
      </c>
    </row>
    <row r="474" spans="1:5">
      <c r="A474" t="str">
        <f>'[2]20221110_data'!$E474</f>
        <v>2101.06879v3</v>
      </c>
      <c r="B474" t="str">
        <f t="shared" si="14"/>
        <v>2101.06879</v>
      </c>
      <c r="C474">
        <f>IF('[2]20221110_data'!$K474="0_使用",1,0)</f>
        <v>0</v>
      </c>
      <c r="D474">
        <f t="shared" si="15"/>
        <v>0</v>
      </c>
      <c r="E474" t="str">
        <v>2006.14510</v>
      </c>
    </row>
    <row r="475" spans="1:5">
      <c r="A475" t="str">
        <f>'[2]20221110_data'!$E475</f>
        <v>2101.07283v4</v>
      </c>
      <c r="B475" t="str">
        <f t="shared" si="14"/>
        <v>2101.07283</v>
      </c>
      <c r="C475">
        <f>IF('[2]20221110_data'!$K475="0_使用",1,0)</f>
        <v>0</v>
      </c>
      <c r="D475">
        <f t="shared" si="15"/>
        <v>0</v>
      </c>
      <c r="E475" t="str">
        <v>2006.14044</v>
      </c>
    </row>
    <row r="476" spans="1:5">
      <c r="A476" t="str">
        <f>'[2]20221110_data'!$E476</f>
        <v>2101.07677v2</v>
      </c>
      <c r="B476" t="str">
        <f t="shared" si="14"/>
        <v>2101.07677</v>
      </c>
      <c r="C476">
        <f>IF('[2]20221110_data'!$K476="0_使用",1,0)</f>
        <v>1</v>
      </c>
      <c r="D476" t="str">
        <f t="shared" si="15"/>
        <v>2101.07677</v>
      </c>
      <c r="E476" t="str">
        <v>2006.13794</v>
      </c>
    </row>
    <row r="477" spans="1:5">
      <c r="A477" t="str">
        <f>'[2]20221110_data'!$E477</f>
        <v>2101.08151v1</v>
      </c>
      <c r="B477" t="str">
        <f t="shared" si="14"/>
        <v>2101.08151</v>
      </c>
      <c r="C477">
        <f>IF('[2]20221110_data'!$K477="0_使用",1,0)</f>
        <v>1</v>
      </c>
      <c r="D477" t="str">
        <f t="shared" si="15"/>
        <v>2101.08151</v>
      </c>
      <c r="E477" t="str">
        <v>2006.10656</v>
      </c>
    </row>
    <row r="478" spans="1:5">
      <c r="A478" t="str">
        <f>'[2]20221110_data'!$E478</f>
        <v>2101.08946v3</v>
      </c>
      <c r="B478" t="str">
        <f t="shared" si="14"/>
        <v>2101.08946</v>
      </c>
      <c r="C478">
        <f>IF('[2]20221110_data'!$K478="0_使用",1,0)</f>
        <v>1</v>
      </c>
      <c r="D478" t="str">
        <f t="shared" si="15"/>
        <v>2101.08946</v>
      </c>
      <c r="E478" t="str">
        <v>2006.10585</v>
      </c>
    </row>
    <row r="479" spans="1:5">
      <c r="A479" t="str">
        <f>'[2]20221110_data'!$E479</f>
        <v>2101.10202v1</v>
      </c>
      <c r="B479" t="str">
        <f t="shared" si="14"/>
        <v>2101.10202</v>
      </c>
      <c r="C479">
        <f>IF('[2]20221110_data'!$K479="0_使用",1,0)</f>
        <v>1</v>
      </c>
      <c r="D479" t="str">
        <f t="shared" si="15"/>
        <v>2101.10202</v>
      </c>
      <c r="E479" t="str">
        <v>2006.10037</v>
      </c>
    </row>
    <row r="480" spans="1:5">
      <c r="A480" t="str">
        <f>'[2]20221110_data'!$E480</f>
        <v>2101.09581v1</v>
      </c>
      <c r="B480" t="str">
        <f t="shared" si="14"/>
        <v>2101.09581</v>
      </c>
      <c r="C480">
        <f>IF('[2]20221110_data'!$K480="0_使用",1,0)</f>
        <v>1</v>
      </c>
      <c r="D480" t="str">
        <f t="shared" si="15"/>
        <v>2101.09581</v>
      </c>
      <c r="E480" t="str">
        <v>2006.06004</v>
      </c>
    </row>
    <row r="481" spans="1:5">
      <c r="A481" t="str">
        <f>'[2]20221110_data'!$E481</f>
        <v>2101.10227v2</v>
      </c>
      <c r="B481" t="str">
        <f t="shared" si="14"/>
        <v>2101.10227</v>
      </c>
      <c r="C481">
        <f>IF('[2]20221110_data'!$K481="0_使用",1,0)</f>
        <v>1</v>
      </c>
      <c r="D481" t="str">
        <f t="shared" si="15"/>
        <v>2101.10227</v>
      </c>
      <c r="E481" t="str">
        <v>2006.05524</v>
      </c>
    </row>
    <row r="482" spans="1:5">
      <c r="A482" t="str">
        <f>'[2]20221110_data'!$E482</f>
        <v>2101.10307v1</v>
      </c>
      <c r="B482" t="str">
        <f t="shared" si="14"/>
        <v>2101.10307</v>
      </c>
      <c r="C482">
        <f>IF('[2]20221110_data'!$K482="0_使用",1,0)</f>
        <v>1</v>
      </c>
      <c r="D482" t="str">
        <f t="shared" si="15"/>
        <v>2101.10307</v>
      </c>
      <c r="E482" t="str">
        <v>2006.04010</v>
      </c>
    </row>
    <row r="483" spans="1:5">
      <c r="A483" t="str">
        <f>'[2]20221110_data'!$E483</f>
        <v>2101.11388v1</v>
      </c>
      <c r="B483" t="str">
        <f t="shared" si="14"/>
        <v>2101.11388</v>
      </c>
      <c r="C483">
        <f>IF('[2]20221110_data'!$K483="0_使用",1,0)</f>
        <v>0</v>
      </c>
      <c r="D483">
        <f t="shared" si="15"/>
        <v>0</v>
      </c>
      <c r="E483" t="str">
        <v>2006.03219</v>
      </c>
    </row>
    <row r="484" spans="1:5">
      <c r="A484" t="str">
        <f>'[2]20221110_data'!$E484</f>
        <v>2101.11132v1</v>
      </c>
      <c r="B484" t="str">
        <f t="shared" si="14"/>
        <v>2101.11132</v>
      </c>
      <c r="C484">
        <f>IF('[2]20221110_data'!$K484="0_使用",1,0)</f>
        <v>0</v>
      </c>
      <c r="D484">
        <f t="shared" si="15"/>
        <v>0</v>
      </c>
      <c r="E484" t="str">
        <v>2006.02799</v>
      </c>
    </row>
    <row r="485" spans="1:5">
      <c r="A485" t="str">
        <f>'[2]20221110_data'!$E485</f>
        <v>2101.11365v1</v>
      </c>
      <c r="B485" t="str">
        <f t="shared" si="14"/>
        <v>2101.11365</v>
      </c>
      <c r="C485">
        <f>IF('[2]20221110_data'!$K485="0_使用",1,0)</f>
        <v>0</v>
      </c>
      <c r="D485">
        <f t="shared" si="15"/>
        <v>0</v>
      </c>
      <c r="E485" t="str">
        <v>2006.01976</v>
      </c>
    </row>
    <row r="486" spans="1:5">
      <c r="A486" t="str">
        <f>'[2]20221110_data'!$E486</f>
        <v>2102.00329v1</v>
      </c>
      <c r="B486" t="str">
        <f t="shared" si="14"/>
        <v>2102.00329</v>
      </c>
      <c r="C486">
        <f>IF('[2]20221110_data'!$K486="0_使用",1,0)</f>
        <v>0</v>
      </c>
      <c r="D486">
        <f t="shared" si="15"/>
        <v>0</v>
      </c>
      <c r="E486" t="str">
        <v>2006.01369</v>
      </c>
    </row>
    <row r="487" spans="1:5">
      <c r="A487" t="str">
        <f>'[2]20221110_data'!$E487</f>
        <v>2102.01783v2</v>
      </c>
      <c r="B487" t="str">
        <f t="shared" si="14"/>
        <v>2102.01783</v>
      </c>
      <c r="C487">
        <f>IF('[2]20221110_data'!$K487="0_使用",1,0)</f>
        <v>1</v>
      </c>
      <c r="D487" t="str">
        <f t="shared" si="15"/>
        <v>2102.01783</v>
      </c>
      <c r="E487" t="str">
        <v>2006.01273</v>
      </c>
    </row>
    <row r="488" spans="1:5">
      <c r="A488" t="str">
        <f>'[2]20221110_data'!$E488</f>
        <v>2102.03788v1</v>
      </c>
      <c r="B488" t="str">
        <f t="shared" si="14"/>
        <v>2102.03788</v>
      </c>
      <c r="C488">
        <f>IF('[2]20221110_data'!$K488="0_使用",1,0)</f>
        <v>1</v>
      </c>
      <c r="D488" t="str">
        <f t="shared" si="15"/>
        <v>2102.03788</v>
      </c>
      <c r="E488" t="str">
        <v>2005.13018</v>
      </c>
    </row>
    <row r="489" spans="1:5">
      <c r="A489" t="str">
        <f>'[2]20221110_data'!$E489</f>
        <v>2102.04313v2</v>
      </c>
      <c r="B489" t="str">
        <f t="shared" si="14"/>
        <v>2102.04313</v>
      </c>
      <c r="C489">
        <f>IF('[2]20221110_data'!$K489="0_使用",1,0)</f>
        <v>1</v>
      </c>
      <c r="D489" t="str">
        <f t="shared" si="15"/>
        <v>2102.04313</v>
      </c>
      <c r="E489" t="str">
        <v>2005.12874</v>
      </c>
    </row>
    <row r="490" spans="1:5">
      <c r="A490" t="str">
        <f>'[2]20221110_data'!$E490</f>
        <v>2102.04823v1</v>
      </c>
      <c r="B490" t="str">
        <f t="shared" si="14"/>
        <v>2102.04823</v>
      </c>
      <c r="C490">
        <f>IF('[2]20221110_data'!$K490="0_使用",1,0)</f>
        <v>0</v>
      </c>
      <c r="D490">
        <f t="shared" si="15"/>
        <v>0</v>
      </c>
      <c r="E490" t="str">
        <v>2005.12820</v>
      </c>
    </row>
    <row r="491" spans="1:5">
      <c r="A491" t="str">
        <f>'[2]20221110_data'!$E491</f>
        <v>2102.05102v1</v>
      </c>
      <c r="B491" t="str">
        <f t="shared" si="14"/>
        <v>2102.05102</v>
      </c>
      <c r="C491">
        <f>IF('[2]20221110_data'!$K491="0_使用",1,0)</f>
        <v>1</v>
      </c>
      <c r="D491" t="str">
        <f t="shared" si="15"/>
        <v>2102.05102</v>
      </c>
      <c r="E491" t="str">
        <v>2005.12504</v>
      </c>
    </row>
    <row r="492" spans="1:5">
      <c r="A492" t="str">
        <f>'[2]20221110_data'!$E492</f>
        <v>2102.05321v2</v>
      </c>
      <c r="B492" t="str">
        <f t="shared" si="14"/>
        <v>2102.05321</v>
      </c>
      <c r="C492">
        <f>IF('[2]20221110_data'!$K492="0_使用",1,0)</f>
        <v>1</v>
      </c>
      <c r="D492" t="str">
        <f t="shared" si="15"/>
        <v>2102.05321</v>
      </c>
      <c r="E492" t="str">
        <v>2005.12474</v>
      </c>
    </row>
    <row r="493" spans="1:5">
      <c r="A493" t="str">
        <f>'[2]20221110_data'!$E493</f>
        <v>2102.05511v2</v>
      </c>
      <c r="B493" t="str">
        <f t="shared" si="14"/>
        <v>2102.05511</v>
      </c>
      <c r="C493">
        <f>IF('[2]20221110_data'!$K493="0_使用",1,0)</f>
        <v>0</v>
      </c>
      <c r="D493">
        <f t="shared" si="15"/>
        <v>0</v>
      </c>
      <c r="E493" t="str">
        <v>2005.11271</v>
      </c>
    </row>
    <row r="494" spans="1:5">
      <c r="A494" t="str">
        <f>'[2]20221110_data'!$E494</f>
        <v>2102.06117v3</v>
      </c>
      <c r="B494" t="str">
        <f t="shared" si="14"/>
        <v>2102.06117</v>
      </c>
      <c r="C494">
        <f>IF('[2]20221110_data'!$K494="0_使用",1,0)</f>
        <v>1</v>
      </c>
      <c r="D494" t="str">
        <f t="shared" si="15"/>
        <v>2102.06117</v>
      </c>
      <c r="E494" t="str">
        <v>2005.10811</v>
      </c>
    </row>
    <row r="495" spans="1:5">
      <c r="A495" t="str">
        <f>'[2]20221110_data'!$E495</f>
        <v>2102.08451v1</v>
      </c>
      <c r="B495" t="str">
        <f t="shared" si="14"/>
        <v>2102.08451</v>
      </c>
      <c r="C495">
        <f>IF('[2]20221110_data'!$K495="0_使用",1,0)</f>
        <v>1</v>
      </c>
      <c r="D495" t="str">
        <f t="shared" si="15"/>
        <v>2102.08451</v>
      </c>
      <c r="E495" t="str">
        <v>2005.07874</v>
      </c>
    </row>
    <row r="496" spans="1:5">
      <c r="A496" t="str">
        <f>'[2]20221110_data'!$E496</f>
        <v>2102.08949v1</v>
      </c>
      <c r="B496" t="str">
        <f t="shared" si="14"/>
        <v>2102.08949</v>
      </c>
      <c r="C496">
        <f>IF('[2]20221110_data'!$K496="0_使用",1,0)</f>
        <v>1</v>
      </c>
      <c r="D496" t="str">
        <f t="shared" si="15"/>
        <v>2102.08949</v>
      </c>
      <c r="E496" t="str">
        <v>2005.07601</v>
      </c>
    </row>
    <row r="497" spans="1:5">
      <c r="A497" t="str">
        <f>'[2]20221110_data'!$E497</f>
        <v>2102.08920v3</v>
      </c>
      <c r="B497" t="str">
        <f t="shared" si="14"/>
        <v>2102.08920</v>
      </c>
      <c r="C497">
        <f>IF('[2]20221110_data'!$K497="0_使用",1,0)</f>
        <v>1</v>
      </c>
      <c r="D497" t="str">
        <f t="shared" si="15"/>
        <v>2102.08920</v>
      </c>
      <c r="E497" t="str">
        <v>2005.03547</v>
      </c>
    </row>
    <row r="498" spans="1:5">
      <c r="A498" t="str">
        <f>'[2]20221110_data'!$E498</f>
        <v>2102.11521v2</v>
      </c>
      <c r="B498" t="str">
        <f t="shared" si="14"/>
        <v>2102.11521</v>
      </c>
      <c r="C498">
        <f>IF('[2]20221110_data'!$K498="0_使用",1,0)</f>
        <v>1</v>
      </c>
      <c r="D498" t="str">
        <f t="shared" si="15"/>
        <v>2102.11521</v>
      </c>
      <c r="E498" t="str">
        <v>2005.02447</v>
      </c>
    </row>
    <row r="499" spans="1:5">
      <c r="A499" t="str">
        <f>'[2]20221110_data'!$E499</f>
        <v>2102.13052v1</v>
      </c>
      <c r="B499" t="str">
        <f t="shared" si="14"/>
        <v>2102.13052</v>
      </c>
      <c r="C499">
        <f>IF('[2]20221110_data'!$K499="0_使用",1,0)</f>
        <v>1</v>
      </c>
      <c r="D499" t="str">
        <f t="shared" si="15"/>
        <v>2102.13052</v>
      </c>
      <c r="E499" t="str">
        <v>2004.14970</v>
      </c>
    </row>
    <row r="500" spans="1:5">
      <c r="A500" t="str">
        <f>'[2]20221110_data'!$E500</f>
        <v>2103.02031v2</v>
      </c>
      <c r="B500" t="str">
        <f t="shared" si="14"/>
        <v>2103.02031</v>
      </c>
      <c r="C500">
        <f>IF('[2]20221110_data'!$K500="0_使用",1,0)</f>
        <v>1</v>
      </c>
      <c r="D500" t="str">
        <f t="shared" si="15"/>
        <v>2103.02031</v>
      </c>
      <c r="E500" t="str">
        <v>2004.14658</v>
      </c>
    </row>
    <row r="501" spans="1:5">
      <c r="A501" t="str">
        <f>'[2]20221110_data'!$E501</f>
        <v>2103.03074v1</v>
      </c>
      <c r="B501" t="str">
        <f t="shared" si="14"/>
        <v>2103.03074</v>
      </c>
      <c r="C501">
        <f>IF('[2]20221110_data'!$K501="0_使用",1,0)</f>
        <v>0</v>
      </c>
      <c r="D501">
        <f t="shared" ref="D501:D564" si="16">IF(C501=0,0,B501)</f>
        <v>0</v>
      </c>
      <c r="E501" t="str">
        <v>2004.13868</v>
      </c>
    </row>
    <row r="502" spans="1:5">
      <c r="A502" t="str">
        <f>'[2]20221110_data'!$E502</f>
        <v>2103.03804v2</v>
      </c>
      <c r="B502" t="str">
        <f t="shared" si="14"/>
        <v>2103.03804</v>
      </c>
      <c r="C502">
        <f>IF('[2]20221110_data'!$K502="0_使用",1,0)</f>
        <v>0</v>
      </c>
      <c r="D502">
        <f t="shared" si="16"/>
        <v>0</v>
      </c>
      <c r="E502" t="str">
        <v>2004.11416</v>
      </c>
    </row>
    <row r="503" spans="1:5">
      <c r="A503" t="str">
        <f>'[2]20221110_data'!$E503</f>
        <v>2103.05502v1</v>
      </c>
      <c r="B503" t="str">
        <f t="shared" si="14"/>
        <v>2103.05502</v>
      </c>
      <c r="C503">
        <f>IF('[2]20221110_data'!$K503="0_使用",1,0)</f>
        <v>0</v>
      </c>
      <c r="D503">
        <f t="shared" si="16"/>
        <v>0</v>
      </c>
      <c r="E503" t="str">
        <v>2004.11205</v>
      </c>
    </row>
    <row r="504" spans="1:5">
      <c r="A504" t="str">
        <f>'[2]20221110_data'!$E504</f>
        <v>2103.05952v2</v>
      </c>
      <c r="B504" t="str">
        <f t="shared" si="14"/>
        <v>2103.05952</v>
      </c>
      <c r="C504">
        <f>IF('[2]20221110_data'!$K504="0_使用",1,0)</f>
        <v>1</v>
      </c>
      <c r="D504" t="str">
        <f t="shared" si="16"/>
        <v>2103.05952</v>
      </c>
      <c r="E504" t="str">
        <v>2004.11037</v>
      </c>
    </row>
    <row r="505" spans="1:5">
      <c r="A505" t="str">
        <f>'[2]20221110_data'!$E505</f>
        <v>2103.06720v3</v>
      </c>
      <c r="B505" t="str">
        <f t="shared" si="14"/>
        <v>2103.06720</v>
      </c>
      <c r="C505">
        <f>IF('[2]20221110_data'!$K505="0_使用",1,0)</f>
        <v>1</v>
      </c>
      <c r="D505" t="str">
        <f t="shared" si="16"/>
        <v>2103.06720</v>
      </c>
      <c r="E505" t="str">
        <v>2004.08240</v>
      </c>
    </row>
    <row r="506" spans="1:5">
      <c r="A506" t="str">
        <f>'[2]20221110_data'!$E506</f>
        <v>2103.06848v1</v>
      </c>
      <c r="B506" t="str">
        <f t="shared" si="14"/>
        <v>2103.06848</v>
      </c>
      <c r="C506">
        <f>IF('[2]20221110_data'!$K506="0_使用",1,0)</f>
        <v>1</v>
      </c>
      <c r="D506" t="str">
        <f t="shared" si="16"/>
        <v>2103.06848</v>
      </c>
      <c r="E506" t="str">
        <v>2004.07138</v>
      </c>
    </row>
    <row r="507" spans="1:5">
      <c r="A507" t="str">
        <f>'[2]20221110_data'!$E507</f>
        <v>2103.09090v1</v>
      </c>
      <c r="B507" t="str">
        <f t="shared" si="14"/>
        <v>2103.09090</v>
      </c>
      <c r="C507">
        <f>IF('[2]20221110_data'!$K507="0_使用",1,0)</f>
        <v>0</v>
      </c>
      <c r="D507">
        <f t="shared" si="16"/>
        <v>0</v>
      </c>
      <c r="E507" t="str">
        <v>2004.06755</v>
      </c>
    </row>
    <row r="508" spans="1:5">
      <c r="A508" t="str">
        <f>'[2]20221110_data'!$E508</f>
        <v>2103.11307v3</v>
      </c>
      <c r="B508" t="str">
        <f t="shared" si="14"/>
        <v>2103.11307</v>
      </c>
      <c r="C508">
        <f>IF('[2]20221110_data'!$K508="0_使用",1,0)</f>
        <v>1</v>
      </c>
      <c r="D508" t="str">
        <f t="shared" si="16"/>
        <v>2103.11307</v>
      </c>
      <c r="E508" t="str">
        <v>2004.05739</v>
      </c>
    </row>
    <row r="509" spans="1:5">
      <c r="A509" t="str">
        <f>'[2]20221110_data'!$E509</f>
        <v>2103.11743v3</v>
      </c>
      <c r="B509" t="str">
        <f t="shared" si="14"/>
        <v>2103.11743</v>
      </c>
      <c r="C509">
        <f>IF('[2]20221110_data'!$K509="0_使用",1,0)</f>
        <v>1</v>
      </c>
      <c r="D509" t="str">
        <f t="shared" si="16"/>
        <v>2103.11743</v>
      </c>
      <c r="E509" t="str">
        <v>2004.04836</v>
      </c>
    </row>
    <row r="510" spans="1:5">
      <c r="A510" t="str">
        <f>'[2]20221110_data'!$E510</f>
        <v>2103.12257v3</v>
      </c>
      <c r="B510" t="str">
        <f t="shared" si="14"/>
        <v>2103.12257</v>
      </c>
      <c r="C510">
        <f>IF('[2]20221110_data'!$K510="0_使用",1,0)</f>
        <v>1</v>
      </c>
      <c r="D510" t="str">
        <f t="shared" si="16"/>
        <v>2103.12257</v>
      </c>
      <c r="E510" t="str">
        <v>2004.04533</v>
      </c>
    </row>
    <row r="511" spans="1:5">
      <c r="A511" t="str">
        <f>'[2]20221110_data'!$E511</f>
        <v>2103.12783v2</v>
      </c>
      <c r="B511" t="str">
        <f t="shared" si="14"/>
        <v>2103.12783</v>
      </c>
      <c r="C511">
        <f>IF('[2]20221110_data'!$K511="0_使用",1,0)</f>
        <v>1</v>
      </c>
      <c r="D511" t="str">
        <f t="shared" si="16"/>
        <v>2103.12783</v>
      </c>
      <c r="E511" t="str">
        <v>2004.04197</v>
      </c>
    </row>
    <row r="512" spans="1:5">
      <c r="A512" t="str">
        <f>'[2]20221110_data'!$E512</f>
        <v>2103.13855v3</v>
      </c>
      <c r="B512" t="str">
        <f t="shared" si="14"/>
        <v>2103.13855</v>
      </c>
      <c r="C512">
        <f>IF('[2]20221110_data'!$K512="0_使用",1,0)</f>
        <v>1</v>
      </c>
      <c r="D512" t="str">
        <f t="shared" si="16"/>
        <v>2103.13855</v>
      </c>
      <c r="E512" t="str">
        <v>2004.00814</v>
      </c>
    </row>
    <row r="513" spans="1:5">
      <c r="A513" t="str">
        <f>'[2]20221110_data'!$E513</f>
        <v>2103.14996v1</v>
      </c>
      <c r="B513" t="str">
        <f t="shared" si="14"/>
        <v>2103.14996</v>
      </c>
      <c r="C513">
        <f>IF('[2]20221110_data'!$K513="0_使用",1,0)</f>
        <v>1</v>
      </c>
      <c r="D513" t="str">
        <f t="shared" si="16"/>
        <v>2103.14996</v>
      </c>
      <c r="E513" t="str">
        <v>2003.13124</v>
      </c>
    </row>
    <row r="514" spans="1:5">
      <c r="A514" t="str">
        <f>'[2]20221110_data'!$E514</f>
        <v>2103.15125v1</v>
      </c>
      <c r="B514" t="str">
        <f t="shared" si="14"/>
        <v>2103.15125</v>
      </c>
      <c r="C514">
        <f>IF('[2]20221110_data'!$K514="0_使用",1,0)</f>
        <v>0</v>
      </c>
      <c r="D514">
        <f t="shared" si="16"/>
        <v>0</v>
      </c>
      <c r="E514" t="str">
        <v>2003.09910</v>
      </c>
    </row>
    <row r="515" spans="1:5">
      <c r="A515" t="str">
        <f>'[2]20221110_data'!$E515</f>
        <v>2103.17193v3</v>
      </c>
      <c r="B515" t="str">
        <f t="shared" ref="B515:B578" si="17">MID(A515,1,10)</f>
        <v>2103.17193</v>
      </c>
      <c r="C515">
        <f>IF('[2]20221110_data'!$K515="0_使用",1,0)</f>
        <v>1</v>
      </c>
      <c r="D515" t="str">
        <f t="shared" si="16"/>
        <v>2103.17193</v>
      </c>
      <c r="E515" t="str">
        <v>2003.06086</v>
      </c>
    </row>
    <row r="516" spans="1:5">
      <c r="A516" t="str">
        <f>'[2]20221110_data'!$E516</f>
        <v>2104.02975v1</v>
      </c>
      <c r="B516" t="str">
        <f t="shared" si="17"/>
        <v>2104.02975</v>
      </c>
      <c r="C516">
        <f>IF('[2]20221110_data'!$K516="0_使用",1,0)</f>
        <v>1</v>
      </c>
      <c r="D516" t="str">
        <f t="shared" si="16"/>
        <v>2104.02975</v>
      </c>
      <c r="E516" t="str">
        <v>2003.01293</v>
      </c>
    </row>
    <row r="517" spans="1:5">
      <c r="A517" t="str">
        <f>'[2]20221110_data'!$E517</f>
        <v>2104.03273v1</v>
      </c>
      <c r="B517" t="str">
        <f t="shared" si="17"/>
        <v>2104.03273</v>
      </c>
      <c r="C517">
        <f>IF('[2]20221110_data'!$K517="0_使用",1,0)</f>
        <v>1</v>
      </c>
      <c r="D517" t="str">
        <f t="shared" si="16"/>
        <v>2104.03273</v>
      </c>
      <c r="E517" t="str">
        <v>2003.01011</v>
      </c>
    </row>
    <row r="518" spans="1:5">
      <c r="A518" t="str">
        <f>'[2]20221110_data'!$E518</f>
        <v>2104.03409v2</v>
      </c>
      <c r="B518" t="str">
        <f t="shared" si="17"/>
        <v>2104.03409</v>
      </c>
      <c r="C518">
        <f>IF('[2]20221110_data'!$K518="0_使用",1,0)</f>
        <v>0</v>
      </c>
      <c r="D518">
        <f t="shared" si="16"/>
        <v>0</v>
      </c>
      <c r="E518" t="str">
        <v>2003.01009</v>
      </c>
    </row>
    <row r="519" spans="1:5">
      <c r="A519" t="str">
        <f>'[2]20221110_data'!$E519</f>
        <v>2104.03418v1</v>
      </c>
      <c r="B519" t="str">
        <f t="shared" si="17"/>
        <v>2104.03418</v>
      </c>
      <c r="C519">
        <f>IF('[2]20221110_data'!$K519="0_使用",1,0)</f>
        <v>0</v>
      </c>
      <c r="D519">
        <f t="shared" si="16"/>
        <v>0</v>
      </c>
      <c r="E519" t="str">
        <v>2003.00171</v>
      </c>
    </row>
    <row r="520" spans="1:5">
      <c r="A520" t="str">
        <f>'[2]20221110_data'!$E520</f>
        <v>2104.05059v2</v>
      </c>
      <c r="B520" t="str">
        <f t="shared" si="17"/>
        <v>2104.05059</v>
      </c>
      <c r="C520">
        <f>IF('[2]20221110_data'!$K520="0_使用",1,0)</f>
        <v>1</v>
      </c>
      <c r="D520" t="str">
        <f t="shared" si="16"/>
        <v>2104.05059</v>
      </c>
      <c r="E520" t="str">
        <v>2002.10453</v>
      </c>
    </row>
    <row r="521" spans="1:5">
      <c r="A521" t="str">
        <f>'[2]20221110_data'!$E521</f>
        <v>2104.05899v1</v>
      </c>
      <c r="B521" t="str">
        <f t="shared" si="17"/>
        <v>2104.05899</v>
      </c>
      <c r="C521">
        <f>IF('[2]20221110_data'!$K521="0_使用",1,0)</f>
        <v>1</v>
      </c>
      <c r="D521" t="str">
        <f t="shared" si="16"/>
        <v>2104.05899</v>
      </c>
      <c r="E521" t="str">
        <v>2002.08671</v>
      </c>
    </row>
    <row r="522" spans="1:5">
      <c r="A522" t="str">
        <f>'[2]20221110_data'!$E522</f>
        <v>2104.05943v1</v>
      </c>
      <c r="B522" t="str">
        <f t="shared" si="17"/>
        <v>2104.05943</v>
      </c>
      <c r="C522">
        <f>IF('[2]20221110_data'!$K522="0_使用",1,0)</f>
        <v>0</v>
      </c>
      <c r="D522">
        <f t="shared" si="16"/>
        <v>0</v>
      </c>
      <c r="E522" t="str">
        <v>2002.07389</v>
      </c>
    </row>
    <row r="523" spans="1:5">
      <c r="A523" t="str">
        <f>'[2]20221110_data'!$E523</f>
        <v>2104.06081v1</v>
      </c>
      <c r="B523" t="str">
        <f t="shared" si="17"/>
        <v>2104.06081</v>
      </c>
      <c r="C523">
        <f>IF('[2]20221110_data'!$K523="0_使用",1,0)</f>
        <v>1</v>
      </c>
      <c r="D523" t="str">
        <f t="shared" si="16"/>
        <v>2104.06081</v>
      </c>
      <c r="E523" t="str">
        <v>2002.04620</v>
      </c>
    </row>
    <row r="524" spans="1:5">
      <c r="A524" t="str">
        <f>'[2]20221110_data'!$E524</f>
        <v>2104.06244v3</v>
      </c>
      <c r="B524" t="str">
        <f t="shared" si="17"/>
        <v>2104.06244</v>
      </c>
      <c r="C524">
        <f>IF('[2]20221110_data'!$K524="0_使用",1,0)</f>
        <v>1</v>
      </c>
      <c r="D524" t="str">
        <f t="shared" si="16"/>
        <v>2104.06244</v>
      </c>
      <c r="E524" t="str">
        <v>2002.01905</v>
      </c>
    </row>
    <row r="525" spans="1:5">
      <c r="A525" t="str">
        <f>'[2]20221110_data'!$E525</f>
        <v>2104.06428v1</v>
      </c>
      <c r="B525" t="str">
        <f t="shared" si="17"/>
        <v>2104.06428</v>
      </c>
      <c r="C525">
        <f>IF('[2]20221110_data'!$K525="0_使用",1,0)</f>
        <v>1</v>
      </c>
      <c r="D525" t="str">
        <f t="shared" si="16"/>
        <v>2104.06428</v>
      </c>
      <c r="E525" t="str">
        <v>2002.01471</v>
      </c>
    </row>
    <row r="526" spans="1:5">
      <c r="A526" t="str">
        <f>'[2]20221110_data'!$E526</f>
        <v>2104.06458v2</v>
      </c>
      <c r="B526" t="str">
        <f t="shared" si="17"/>
        <v>2104.06458</v>
      </c>
      <c r="C526">
        <f>IF('[2]20221110_data'!$K526="0_使用",1,0)</f>
        <v>1</v>
      </c>
      <c r="D526" t="str">
        <f t="shared" si="16"/>
        <v>2104.06458</v>
      </c>
      <c r="E526" t="str">
        <v>2001.09980</v>
      </c>
    </row>
    <row r="527" spans="1:5">
      <c r="A527" t="str">
        <f>'[2]20221110_data'!$E527</f>
        <v>2104.07006v4</v>
      </c>
      <c r="B527" t="str">
        <f t="shared" si="17"/>
        <v>2104.07006</v>
      </c>
      <c r="C527">
        <f>IF('[2]20221110_data'!$K527="0_使用",1,0)</f>
        <v>1</v>
      </c>
      <c r="D527" t="str">
        <f t="shared" si="16"/>
        <v>2104.07006</v>
      </c>
      <c r="E527" t="str">
        <v>2001.07998</v>
      </c>
    </row>
    <row r="528" spans="1:5">
      <c r="A528" t="str">
        <f>'[2]20221110_data'!$E528</f>
        <v>2104.07038v2</v>
      </c>
      <c r="B528" t="str">
        <f t="shared" si="17"/>
        <v>2104.07038</v>
      </c>
      <c r="C528">
        <f>IF('[2]20221110_data'!$K528="0_使用",1,0)</f>
        <v>1</v>
      </c>
      <c r="D528" t="str">
        <f t="shared" si="16"/>
        <v>2104.07038</v>
      </c>
      <c r="E528" t="str">
        <v>2001.06575</v>
      </c>
    </row>
    <row r="529" spans="1:5">
      <c r="A529" t="str">
        <f>'[2]20221110_data'!$E529</f>
        <v>2104.07823v3</v>
      </c>
      <c r="B529" t="str">
        <f t="shared" si="17"/>
        <v>2104.07823</v>
      </c>
      <c r="C529">
        <f>IF('[2]20221110_data'!$K529="0_使用",1,0)</f>
        <v>1</v>
      </c>
      <c r="D529" t="str">
        <f t="shared" si="16"/>
        <v>2104.07823</v>
      </c>
      <c r="E529" t="str">
        <v>2001.04449</v>
      </c>
    </row>
    <row r="530" spans="1:5">
      <c r="A530" t="str">
        <f>'[2]20221110_data'!$E530</f>
        <v>2104.09442v3</v>
      </c>
      <c r="B530" t="str">
        <f t="shared" si="17"/>
        <v>2104.09442</v>
      </c>
      <c r="C530">
        <f>IF('[2]20221110_data'!$K530="0_使用",1,0)</f>
        <v>1</v>
      </c>
      <c r="D530" t="str">
        <f t="shared" si="16"/>
        <v>2104.09442</v>
      </c>
      <c r="E530" t="str">
        <v>2001.02826</v>
      </c>
    </row>
    <row r="531" spans="1:5">
      <c r="A531" t="str">
        <f>'[2]20221110_data'!$E531</f>
        <v>2104.10220v1</v>
      </c>
      <c r="B531" t="str">
        <f t="shared" si="17"/>
        <v>2104.10220</v>
      </c>
      <c r="C531">
        <f>IF('[2]20221110_data'!$K531="0_使用",1,0)</f>
        <v>1</v>
      </c>
      <c r="D531" t="str">
        <f t="shared" si="16"/>
        <v>2104.10220</v>
      </c>
      <c r="E531" t="str">
        <v>2001.01120</v>
      </c>
    </row>
    <row r="532" spans="1:5">
      <c r="A532" t="str">
        <f>'[2]20221110_data'!$E532</f>
        <v>2104.10285v1</v>
      </c>
      <c r="B532" t="str">
        <f t="shared" si="17"/>
        <v>2104.10285</v>
      </c>
      <c r="C532">
        <f>IF('[2]20221110_data'!$K532="0_使用",1,0)</f>
        <v>0</v>
      </c>
      <c r="D532">
        <f t="shared" si="16"/>
        <v>0</v>
      </c>
      <c r="E532" t="str">
        <v>1912.12037</v>
      </c>
    </row>
    <row r="533" spans="1:5">
      <c r="A533" t="str">
        <f>'[2]20221110_data'!$E533</f>
        <v>2104.10523v1</v>
      </c>
      <c r="B533" t="str">
        <f t="shared" si="17"/>
        <v>2104.10523</v>
      </c>
      <c r="C533">
        <f>IF('[2]20221110_data'!$K533="0_使用",1,0)</f>
        <v>0</v>
      </c>
      <c r="D533">
        <f t="shared" si="16"/>
        <v>0</v>
      </c>
      <c r="E533" t="str">
        <v>1912.12036</v>
      </c>
    </row>
    <row r="534" spans="1:5">
      <c r="A534" t="str">
        <f>'[2]20221110_data'!$E534</f>
        <v>2104.10698v1</v>
      </c>
      <c r="B534" t="str">
        <f t="shared" si="17"/>
        <v>2104.10698</v>
      </c>
      <c r="C534">
        <f>IF('[2]20221110_data'!$K534="0_使用",1,0)</f>
        <v>1</v>
      </c>
      <c r="D534" t="str">
        <f t="shared" si="16"/>
        <v>2104.10698</v>
      </c>
      <c r="E534" t="str">
        <v>1912.08310</v>
      </c>
    </row>
    <row r="535" spans="1:5">
      <c r="A535" t="str">
        <f>'[2]20221110_data'!$E535</f>
        <v>2104.13297v1</v>
      </c>
      <c r="B535" t="str">
        <f t="shared" si="17"/>
        <v>2104.13297</v>
      </c>
      <c r="C535">
        <f>IF('[2]20221110_data'!$K535="0_使用",1,0)</f>
        <v>1</v>
      </c>
      <c r="D535" t="str">
        <f t="shared" si="16"/>
        <v>2104.13297</v>
      </c>
      <c r="E535" t="str">
        <v>1912.08278</v>
      </c>
    </row>
    <row r="536" spans="1:5">
      <c r="A536" t="str">
        <f>'[2]20221110_data'!$E536</f>
        <v>2104.13769v2</v>
      </c>
      <c r="B536" t="str">
        <f t="shared" si="17"/>
        <v>2104.13769</v>
      </c>
      <c r="C536">
        <f>IF('[2]20221110_data'!$K536="0_使用",1,0)</f>
        <v>1</v>
      </c>
      <c r="D536" t="str">
        <f t="shared" si="16"/>
        <v>2104.13769</v>
      </c>
      <c r="E536" t="str">
        <v>1912.07486</v>
      </c>
    </row>
    <row r="537" spans="1:5">
      <c r="A537" t="str">
        <f>'[2]20221110_data'!$E537</f>
        <v>2104.13777v1</v>
      </c>
      <c r="B537" t="str">
        <f t="shared" si="17"/>
        <v>2104.13777</v>
      </c>
      <c r="C537">
        <f>IF('[2]20221110_data'!$K537="0_使用",1,0)</f>
        <v>1</v>
      </c>
      <c r="D537" t="str">
        <f t="shared" si="16"/>
        <v>2104.13777</v>
      </c>
      <c r="E537" t="str">
        <v>1912.06105</v>
      </c>
    </row>
    <row r="538" spans="1:5">
      <c r="A538" t="str">
        <f>'[2]20221110_data'!$E538</f>
        <v>2105.00080v2</v>
      </c>
      <c r="B538" t="str">
        <f t="shared" si="17"/>
        <v>2105.00080</v>
      </c>
      <c r="C538">
        <f>IF('[2]20221110_data'!$K538="0_使用",1,0)</f>
        <v>1</v>
      </c>
      <c r="D538" t="str">
        <f t="shared" si="16"/>
        <v>2105.00080</v>
      </c>
      <c r="E538" t="str">
        <v>1912.03254</v>
      </c>
    </row>
    <row r="539" spans="1:5">
      <c r="A539" t="str">
        <f>'[2]20221110_data'!$E539</f>
        <v>2105.00172v4</v>
      </c>
      <c r="B539" t="str">
        <f t="shared" si="17"/>
        <v>2105.00172</v>
      </c>
      <c r="C539">
        <f>IF('[2]20221110_data'!$K539="0_使用",1,0)</f>
        <v>0</v>
      </c>
      <c r="D539">
        <f t="shared" si="16"/>
        <v>0</v>
      </c>
      <c r="E539" t="str">
        <v>1912.02674</v>
      </c>
    </row>
    <row r="540" spans="1:5">
      <c r="A540" t="str">
        <f>'[2]20221110_data'!$E540</f>
        <v>2105.01063v1</v>
      </c>
      <c r="B540" t="str">
        <f t="shared" si="17"/>
        <v>2105.01063</v>
      </c>
      <c r="C540">
        <f>IF('[2]20221110_data'!$K540="0_使用",1,0)</f>
        <v>1</v>
      </c>
      <c r="D540" t="str">
        <f t="shared" si="16"/>
        <v>2105.01063</v>
      </c>
      <c r="E540" t="str">
        <v>1912.01056</v>
      </c>
    </row>
    <row r="541" spans="1:5">
      <c r="A541" t="str">
        <f>'[2]20221110_data'!$E541</f>
        <v>2105.01639v1</v>
      </c>
      <c r="B541" t="str">
        <f t="shared" si="17"/>
        <v>2105.01639</v>
      </c>
      <c r="C541">
        <f>IF('[2]20221110_data'!$K541="0_使用",1,0)</f>
        <v>1</v>
      </c>
      <c r="D541" t="str">
        <f t="shared" si="16"/>
        <v>2105.01639</v>
      </c>
      <c r="E541" t="str">
        <v>1912.00978</v>
      </c>
    </row>
    <row r="542" spans="1:5">
      <c r="A542" t="str">
        <f>'[2]20221110_data'!$E542</f>
        <v>2105.02032v1</v>
      </c>
      <c r="B542" t="str">
        <f t="shared" si="17"/>
        <v>2105.02032</v>
      </c>
      <c r="C542">
        <f>IF('[2]20221110_data'!$K542="0_使用",1,0)</f>
        <v>0</v>
      </c>
      <c r="D542">
        <f t="shared" si="16"/>
        <v>0</v>
      </c>
      <c r="E542" t="str">
        <v>1912.00298</v>
      </c>
    </row>
    <row r="543" spans="1:5">
      <c r="A543" t="str">
        <f>'[2]20221110_data'!$E543</f>
        <v>2105.05018v1</v>
      </c>
      <c r="B543" t="str">
        <f t="shared" si="17"/>
        <v>2105.05018</v>
      </c>
      <c r="C543">
        <f>IF('[2]20221110_data'!$K543="0_使用",1,0)</f>
        <v>1</v>
      </c>
      <c r="D543" t="str">
        <f t="shared" si="16"/>
        <v>2105.05018</v>
      </c>
      <c r="E543" t="str">
        <v>1911.12900</v>
      </c>
    </row>
    <row r="544" spans="1:5">
      <c r="A544" t="str">
        <f>'[2]20221110_data'!$E544</f>
        <v>2105.04765v1</v>
      </c>
      <c r="B544" t="str">
        <f t="shared" si="17"/>
        <v>2105.04765</v>
      </c>
      <c r="C544">
        <f>IF('[2]20221110_data'!$K544="0_使用",1,0)</f>
        <v>1</v>
      </c>
      <c r="D544" t="str">
        <f t="shared" si="16"/>
        <v>2105.04765</v>
      </c>
      <c r="E544" t="str">
        <v>1911.12879</v>
      </c>
    </row>
    <row r="545" spans="1:5">
      <c r="A545" t="str">
        <f>'[2]20221110_data'!$E545</f>
        <v>2105.04865v1</v>
      </c>
      <c r="B545" t="str">
        <f t="shared" si="17"/>
        <v>2105.04865</v>
      </c>
      <c r="C545">
        <f>IF('[2]20221110_data'!$K545="0_使用",1,0)</f>
        <v>0</v>
      </c>
      <c r="D545">
        <f t="shared" si="16"/>
        <v>0</v>
      </c>
      <c r="E545" t="str">
        <v>1911.12548</v>
      </c>
    </row>
    <row r="546" spans="1:5">
      <c r="A546" t="str">
        <f>'[2]20221110_data'!$E546</f>
        <v>2105.05232v2</v>
      </c>
      <c r="B546" t="str">
        <f t="shared" si="17"/>
        <v>2105.05232</v>
      </c>
      <c r="C546">
        <f>IF('[2]20221110_data'!$K546="0_使用",1,0)</f>
        <v>0</v>
      </c>
      <c r="D546">
        <f t="shared" si="16"/>
        <v>0</v>
      </c>
      <c r="E546" t="str">
        <v>1911.08559</v>
      </c>
    </row>
    <row r="547" spans="1:5">
      <c r="A547" t="str">
        <f>'[2]20221110_data'!$E547</f>
        <v>2105.05266v3</v>
      </c>
      <c r="B547" t="str">
        <f t="shared" si="17"/>
        <v>2105.05266</v>
      </c>
      <c r="C547">
        <f>IF('[2]20221110_data'!$K547="0_使用",1,0)</f>
        <v>1</v>
      </c>
      <c r="D547" t="str">
        <f t="shared" si="16"/>
        <v>2105.05266</v>
      </c>
      <c r="E547" t="str">
        <v>1911.07517</v>
      </c>
    </row>
    <row r="548" spans="1:5">
      <c r="A548" t="str">
        <f>'[2]20221110_data'!$E548</f>
        <v>2105.06184v1</v>
      </c>
      <c r="B548" t="str">
        <f t="shared" si="17"/>
        <v>2105.06184</v>
      </c>
      <c r="C548">
        <f>IF('[2]20221110_data'!$K548="0_使用",1,0)</f>
        <v>1</v>
      </c>
      <c r="D548" t="str">
        <f t="shared" si="16"/>
        <v>2105.06184</v>
      </c>
      <c r="E548" t="str">
        <v>1911.03335</v>
      </c>
    </row>
    <row r="549" spans="1:5">
      <c r="A549" t="str">
        <f>'[2]20221110_data'!$E549</f>
        <v>2105.06230v1</v>
      </c>
      <c r="B549" t="str">
        <f t="shared" si="17"/>
        <v>2105.06230</v>
      </c>
      <c r="C549">
        <f>IF('[2]20221110_data'!$K549="0_使用",1,0)</f>
        <v>1</v>
      </c>
      <c r="D549" t="str">
        <f t="shared" si="16"/>
        <v>2105.06230</v>
      </c>
      <c r="E549" t="str">
        <v>1911.00305</v>
      </c>
    </row>
    <row r="550" spans="1:5">
      <c r="A550" t="str">
        <f>'[2]20221110_data'!$E550</f>
        <v>2105.06368v2</v>
      </c>
      <c r="B550" t="str">
        <f t="shared" si="17"/>
        <v>2105.06368</v>
      </c>
      <c r="C550">
        <f>IF('[2]20221110_data'!$K550="0_使用",1,0)</f>
        <v>1</v>
      </c>
      <c r="D550" t="str">
        <f t="shared" si="16"/>
        <v>2105.06368</v>
      </c>
      <c r="E550" t="str">
        <v>1911.00277</v>
      </c>
    </row>
    <row r="551" spans="1:5">
      <c r="A551" t="str">
        <f>'[2]20221110_data'!$E551</f>
        <v>2105.06419v3</v>
      </c>
      <c r="B551" t="str">
        <f t="shared" si="17"/>
        <v>2105.06419</v>
      </c>
      <c r="C551">
        <f>IF('[2]20221110_data'!$K551="0_使用",1,0)</f>
        <v>1</v>
      </c>
      <c r="D551" t="str">
        <f t="shared" si="16"/>
        <v>2105.06419</v>
      </c>
      <c r="E551" t="str">
        <v>1910.14478</v>
      </c>
    </row>
    <row r="552" spans="1:5">
      <c r="A552" t="str">
        <f>'[2]20221110_data'!$E552</f>
        <v>2105.07187v1</v>
      </c>
      <c r="B552" t="str">
        <f t="shared" si="17"/>
        <v>2105.07187</v>
      </c>
      <c r="C552">
        <f>IF('[2]20221110_data'!$K552="0_使用",1,0)</f>
        <v>0</v>
      </c>
      <c r="D552">
        <f t="shared" si="16"/>
        <v>0</v>
      </c>
      <c r="E552" t="str">
        <v>1910.12890</v>
      </c>
    </row>
    <row r="553" spans="1:5">
      <c r="A553" t="str">
        <f>'[2]20221110_data'!$E553</f>
        <v>2105.07793v4</v>
      </c>
      <c r="B553" t="str">
        <f t="shared" si="17"/>
        <v>2105.07793</v>
      </c>
      <c r="C553">
        <f>IF('[2]20221110_data'!$K553="0_使用",1,0)</f>
        <v>1</v>
      </c>
      <c r="D553" t="str">
        <f t="shared" si="16"/>
        <v>2105.07793</v>
      </c>
      <c r="E553" t="str">
        <v>1910.12675</v>
      </c>
    </row>
    <row r="554" spans="1:5">
      <c r="A554" t="str">
        <f>'[2]20221110_data'!$E554</f>
        <v>2105.07832v2</v>
      </c>
      <c r="B554" t="str">
        <f t="shared" si="17"/>
        <v>2105.07832</v>
      </c>
      <c r="C554">
        <f>IF('[2]20221110_data'!$K554="0_使用",1,0)</f>
        <v>1</v>
      </c>
      <c r="D554" t="str">
        <f t="shared" si="16"/>
        <v>2105.07832</v>
      </c>
      <c r="E554" t="str">
        <v>1910.11696</v>
      </c>
    </row>
    <row r="555" spans="1:5">
      <c r="A555" t="str">
        <f>'[2]20221110_data'!$E555</f>
        <v>2105.07993v1</v>
      </c>
      <c r="B555" t="str">
        <f t="shared" si="17"/>
        <v>2105.07993</v>
      </c>
      <c r="C555">
        <f>IF('[2]20221110_data'!$K555="0_使用",1,0)</f>
        <v>1</v>
      </c>
      <c r="D555" t="str">
        <f t="shared" si="16"/>
        <v>2105.07993</v>
      </c>
      <c r="E555" t="str">
        <v>1910.11333</v>
      </c>
    </row>
    <row r="556" spans="1:5">
      <c r="A556" t="str">
        <f>'[2]20221110_data'!$E556</f>
        <v>2105.08555v3</v>
      </c>
      <c r="B556" t="str">
        <f t="shared" si="17"/>
        <v>2105.08555</v>
      </c>
      <c r="C556">
        <f>IF('[2]20221110_data'!$K556="0_使用",1,0)</f>
        <v>1</v>
      </c>
      <c r="D556" t="str">
        <f t="shared" si="16"/>
        <v>2105.08555</v>
      </c>
      <c r="E556" t="str">
        <v>1910.09985</v>
      </c>
    </row>
    <row r="557" spans="1:5">
      <c r="A557" t="str">
        <f>'[2]20221110_data'!$E557</f>
        <v>2105.08910v1</v>
      </c>
      <c r="B557" t="str">
        <f t="shared" si="17"/>
        <v>2105.08910</v>
      </c>
      <c r="C557">
        <f>IF('[2]20221110_data'!$K557="0_使用",1,0)</f>
        <v>1</v>
      </c>
      <c r="D557" t="str">
        <f t="shared" si="16"/>
        <v>2105.08910</v>
      </c>
      <c r="E557" t="str">
        <v>1910.09512</v>
      </c>
    </row>
    <row r="558" spans="1:5">
      <c r="A558" t="str">
        <f>'[2]20221110_data'!$E558</f>
        <v>2105.09480v2</v>
      </c>
      <c r="B558" t="str">
        <f t="shared" si="17"/>
        <v>2105.09480</v>
      </c>
      <c r="C558">
        <f>IF('[2]20221110_data'!$K558="0_使用",1,0)</f>
        <v>1</v>
      </c>
      <c r="D558" t="str">
        <f t="shared" si="16"/>
        <v>2105.09480</v>
      </c>
      <c r="E558" t="str">
        <v>1910.09478</v>
      </c>
    </row>
    <row r="559" spans="1:5">
      <c r="A559" t="str">
        <f>'[2]20221110_data'!$E559</f>
        <v>2105.09324v1</v>
      </c>
      <c r="B559" t="str">
        <f t="shared" si="17"/>
        <v>2105.09324</v>
      </c>
      <c r="C559">
        <f>IF('[2]20221110_data'!$K559="0_使用",1,0)</f>
        <v>1</v>
      </c>
      <c r="D559" t="str">
        <f t="shared" si="16"/>
        <v>2105.09324</v>
      </c>
      <c r="E559" t="str">
        <v>1910.09250</v>
      </c>
    </row>
    <row r="560" spans="1:5">
      <c r="A560" t="str">
        <f>'[2]20221110_data'!$E560</f>
        <v>2105.09559v3</v>
      </c>
      <c r="B560" t="str">
        <f t="shared" si="17"/>
        <v>2105.09559</v>
      </c>
      <c r="C560">
        <f>IF('[2]20221110_data'!$K560="0_使用",1,0)</f>
        <v>1</v>
      </c>
      <c r="D560" t="str">
        <f t="shared" si="16"/>
        <v>2105.09559</v>
      </c>
      <c r="E560" t="str">
        <v>1910.06265</v>
      </c>
    </row>
    <row r="561" spans="1:5">
      <c r="A561" t="str">
        <f>'[2]20221110_data'!$E561</f>
        <v>2105.09580v2</v>
      </c>
      <c r="B561" t="str">
        <f t="shared" si="17"/>
        <v>2105.09580</v>
      </c>
      <c r="C561">
        <f>IF('[2]20221110_data'!$K561="0_使用",1,0)</f>
        <v>1</v>
      </c>
      <c r="D561" t="str">
        <f t="shared" si="16"/>
        <v>2105.09580</v>
      </c>
      <c r="E561" t="str">
        <v>1910.05788</v>
      </c>
    </row>
    <row r="562" spans="1:5">
      <c r="A562" t="str">
        <f>'[2]20221110_data'!$E562</f>
        <v>2105.09694v1</v>
      </c>
      <c r="B562" t="str">
        <f t="shared" si="17"/>
        <v>2105.09694</v>
      </c>
      <c r="C562">
        <f>IF('[2]20221110_data'!$K562="0_使用",1,0)</f>
        <v>0</v>
      </c>
      <c r="D562">
        <f t="shared" si="16"/>
        <v>0</v>
      </c>
      <c r="E562" t="str">
        <v>1910.05351</v>
      </c>
    </row>
    <row r="563" spans="1:5">
      <c r="A563" t="str">
        <f>'[2]20221110_data'!$E563</f>
        <v>2105.11590v3</v>
      </c>
      <c r="B563" t="str">
        <f t="shared" si="17"/>
        <v>2105.11590</v>
      </c>
      <c r="C563">
        <f>IF('[2]20221110_data'!$K563="0_使用",1,0)</f>
        <v>1</v>
      </c>
      <c r="D563" t="str">
        <f t="shared" si="16"/>
        <v>2105.11590</v>
      </c>
      <c r="E563" t="str">
        <v>1910.04292</v>
      </c>
    </row>
    <row r="564" spans="1:5">
      <c r="A564" t="str">
        <f>'[2]20221110_data'!$E564</f>
        <v>2105.11685v3</v>
      </c>
      <c r="B564" t="str">
        <f t="shared" si="17"/>
        <v>2105.11685</v>
      </c>
      <c r="C564">
        <f>IF('[2]20221110_data'!$K564="0_使用",1,0)</f>
        <v>1</v>
      </c>
      <c r="D564" t="str">
        <f t="shared" si="16"/>
        <v>2105.11685</v>
      </c>
      <c r="E564" t="str">
        <v>1910.01830</v>
      </c>
    </row>
    <row r="565" spans="1:5">
      <c r="A565" t="str">
        <f>'[2]20221110_data'!$E565</f>
        <v>2105.13377v2</v>
      </c>
      <c r="B565" t="str">
        <f t="shared" si="17"/>
        <v>2105.13377</v>
      </c>
      <c r="C565">
        <f>IF('[2]20221110_data'!$K565="0_使用",1,0)</f>
        <v>1</v>
      </c>
      <c r="D565" t="str">
        <f t="shared" ref="D565:D628" si="18">IF(C565=0,0,B565)</f>
        <v>2105.13377</v>
      </c>
      <c r="E565" t="str">
        <v>1910.00938</v>
      </c>
    </row>
    <row r="566" spans="1:5">
      <c r="A566" t="str">
        <f>'[2]20221110_data'!$E566</f>
        <v>2105.13849v2</v>
      </c>
      <c r="B566" t="str">
        <f t="shared" si="17"/>
        <v>2105.13849</v>
      </c>
      <c r="C566">
        <f>IF('[2]20221110_data'!$K566="0_使用",1,0)</f>
        <v>1</v>
      </c>
      <c r="D566" t="str">
        <f t="shared" si="18"/>
        <v>2105.13849</v>
      </c>
      <c r="E566" t="str">
        <v>1910.00815</v>
      </c>
    </row>
    <row r="567" spans="1:5">
      <c r="A567" t="str">
        <f>'[2]20221110_data'!$E567</f>
        <v>2106.00005v1</v>
      </c>
      <c r="B567" t="str">
        <f t="shared" si="17"/>
        <v>2106.00005</v>
      </c>
      <c r="C567">
        <f>IF('[2]20221110_data'!$K567="0_使用",1,0)</f>
        <v>0</v>
      </c>
      <c r="D567">
        <f t="shared" si="18"/>
        <v>0</v>
      </c>
      <c r="E567" t="str">
        <v>1910.00802</v>
      </c>
    </row>
    <row r="568" spans="1:5">
      <c r="A568" t="str">
        <f>'[2]20221110_data'!$E568</f>
        <v>2105.14581v3</v>
      </c>
      <c r="B568" t="str">
        <f t="shared" si="17"/>
        <v>2105.14581</v>
      </c>
      <c r="C568">
        <f>IF('[2]20221110_data'!$K568="0_使用",1,0)</f>
        <v>1</v>
      </c>
      <c r="D568" t="str">
        <f t="shared" si="18"/>
        <v>2105.14581</v>
      </c>
      <c r="E568" t="str">
        <v>1909.12814</v>
      </c>
    </row>
    <row r="569" spans="1:5">
      <c r="A569" t="str">
        <f>'[2]20221110_data'!$E569</f>
        <v>2106.00549v1</v>
      </c>
      <c r="B569" t="str">
        <f t="shared" si="17"/>
        <v>2106.00549</v>
      </c>
      <c r="C569">
        <f>IF('[2]20221110_data'!$K569="0_使用",1,0)</f>
        <v>1</v>
      </c>
      <c r="D569" t="str">
        <f t="shared" si="18"/>
        <v>2106.00549</v>
      </c>
      <c r="E569" t="str">
        <v>1909.10732</v>
      </c>
    </row>
    <row r="570" spans="1:5">
      <c r="A570" t="str">
        <f>'[2]20221110_data'!$E570</f>
        <v>2106.01264v3</v>
      </c>
      <c r="B570" t="str">
        <f t="shared" si="17"/>
        <v>2106.01264</v>
      </c>
      <c r="C570">
        <f>IF('[2]20221110_data'!$K570="0_使用",1,0)</f>
        <v>1</v>
      </c>
      <c r="D570" t="str">
        <f t="shared" si="18"/>
        <v>2106.01264</v>
      </c>
      <c r="E570" t="str">
        <v>1909.08640</v>
      </c>
    </row>
    <row r="571" spans="1:5">
      <c r="A571" t="str">
        <f>'[2]20221110_data'!$E571</f>
        <v>2106.01398v2</v>
      </c>
      <c r="B571" t="str">
        <f t="shared" si="17"/>
        <v>2106.01398</v>
      </c>
      <c r="C571">
        <f>IF('[2]20221110_data'!$K571="0_使用",1,0)</f>
        <v>1</v>
      </c>
      <c r="D571" t="str">
        <f t="shared" si="18"/>
        <v>2106.01398</v>
      </c>
      <c r="E571" t="str">
        <v>1909.05820</v>
      </c>
    </row>
    <row r="572" spans="1:5">
      <c r="A572" t="str">
        <f>'[2]20221110_data'!$E572</f>
        <v>2106.01671v1</v>
      </c>
      <c r="B572" t="str">
        <f t="shared" si="17"/>
        <v>2106.01671</v>
      </c>
      <c r="C572">
        <f>IF('[2]20221110_data'!$K572="0_使用",1,0)</f>
        <v>1</v>
      </c>
      <c r="D572" t="str">
        <f t="shared" si="18"/>
        <v>2106.01671</v>
      </c>
      <c r="E572" t="str">
        <v>1909.05701</v>
      </c>
    </row>
    <row r="573" spans="1:5">
      <c r="A573" t="str">
        <f>'[2]20221110_data'!$E573</f>
        <v>2106.02196v1</v>
      </c>
      <c r="B573" t="str">
        <f t="shared" si="17"/>
        <v>2106.02196</v>
      </c>
      <c r="C573">
        <f>IF('[2]20221110_data'!$K573="0_使用",1,0)</f>
        <v>1</v>
      </c>
      <c r="D573" t="str">
        <f t="shared" si="18"/>
        <v>2106.02196</v>
      </c>
      <c r="E573" t="str">
        <v>1909.05596</v>
      </c>
    </row>
    <row r="574" spans="1:5">
      <c r="A574" t="str">
        <f>'[2]20221110_data'!$E574</f>
        <v>2106.02678v4</v>
      </c>
      <c r="B574" t="str">
        <f t="shared" si="17"/>
        <v>2106.02678</v>
      </c>
      <c r="C574">
        <f>IF('[2]20221110_data'!$K574="0_使用",1,0)</f>
        <v>0</v>
      </c>
      <c r="D574">
        <f t="shared" si="18"/>
        <v>0</v>
      </c>
      <c r="E574" t="str">
        <v>1909.05219</v>
      </c>
    </row>
    <row r="575" spans="1:5">
      <c r="A575" t="str">
        <f>'[2]20221110_data'!$E575</f>
        <v>2106.02812v4</v>
      </c>
      <c r="B575" t="str">
        <f t="shared" si="17"/>
        <v>2106.02812</v>
      </c>
      <c r="C575">
        <f>IF('[2]20221110_data'!$K575="0_使用",1,0)</f>
        <v>0</v>
      </c>
      <c r="D575">
        <f t="shared" si="18"/>
        <v>0</v>
      </c>
      <c r="E575" t="str">
        <v>1909.04408</v>
      </c>
    </row>
    <row r="576" spans="1:5">
      <c r="A576" t="str">
        <f>'[2]20221110_data'!$E576</f>
        <v>2106.04410v2</v>
      </c>
      <c r="B576" t="str">
        <f t="shared" si="17"/>
        <v>2106.04410</v>
      </c>
      <c r="C576">
        <f>IF('[2]20221110_data'!$K576="0_使用",1,0)</f>
        <v>1</v>
      </c>
      <c r="D576" t="str">
        <f t="shared" si="18"/>
        <v>2106.04410</v>
      </c>
      <c r="E576" t="str">
        <v>1909.03898</v>
      </c>
    </row>
    <row r="577" spans="1:5">
      <c r="A577" t="str">
        <f>'[2]20221110_data'!$E577</f>
        <v>2106.05938v2</v>
      </c>
      <c r="B577" t="str">
        <f t="shared" si="17"/>
        <v>2106.05938</v>
      </c>
      <c r="C577">
        <f>IF('[2]20221110_data'!$K577="0_使用",1,0)</f>
        <v>1</v>
      </c>
      <c r="D577" t="str">
        <f t="shared" si="18"/>
        <v>2106.05938</v>
      </c>
      <c r="E577" t="str">
        <v>1909.03617</v>
      </c>
    </row>
    <row r="578" spans="1:5">
      <c r="A578" t="str">
        <f>'[2]20221110_data'!$E578</f>
        <v>2106.06461v1</v>
      </c>
      <c r="B578" t="str">
        <f t="shared" si="17"/>
        <v>2106.06461</v>
      </c>
      <c r="C578">
        <f>IF('[2]20221110_data'!$K578="0_使用",1,0)</f>
        <v>1</v>
      </c>
      <c r="D578" t="str">
        <f t="shared" si="18"/>
        <v>2106.06461</v>
      </c>
      <c r="E578" t="str">
        <v>1909.02611</v>
      </c>
    </row>
    <row r="579" spans="1:5">
      <c r="A579" t="str">
        <f>'[2]20221110_data'!$E579</f>
        <v>2106.11751v2</v>
      </c>
      <c r="B579" t="str">
        <f t="shared" ref="B579:B642" si="19">MID(A579,1,10)</f>
        <v>2106.11751</v>
      </c>
      <c r="C579">
        <f>IF('[2]20221110_data'!$K579="0_使用",1,0)</f>
        <v>1</v>
      </c>
      <c r="D579" t="str">
        <f t="shared" si="18"/>
        <v>2106.11751</v>
      </c>
      <c r="E579" t="str">
        <v>1908.10735</v>
      </c>
    </row>
    <row r="580" spans="1:5">
      <c r="A580" t="str">
        <f>'[2]20221110_data'!$E580</f>
        <v>2106.07619v1</v>
      </c>
      <c r="B580" t="str">
        <f t="shared" si="19"/>
        <v>2106.07619</v>
      </c>
      <c r="C580">
        <f>IF('[2]20221110_data'!$K580="0_使用",1,0)</f>
        <v>1</v>
      </c>
      <c r="D580" t="str">
        <f t="shared" si="18"/>
        <v>2106.07619</v>
      </c>
      <c r="E580" t="str">
        <v>1908.09836</v>
      </c>
    </row>
    <row r="581" spans="1:5">
      <c r="A581" t="str">
        <f>'[2]20221110_data'!$E581</f>
        <v>2106.08394v4</v>
      </c>
      <c r="B581" t="str">
        <f t="shared" si="19"/>
        <v>2106.08394</v>
      </c>
      <c r="C581">
        <f>IF('[2]20221110_data'!$K581="0_使用",1,0)</f>
        <v>1</v>
      </c>
      <c r="D581" t="str">
        <f t="shared" si="18"/>
        <v>2106.08394</v>
      </c>
      <c r="E581" t="str">
        <v>1908.08968</v>
      </c>
    </row>
    <row r="582" spans="1:5">
      <c r="A582" t="str">
        <f>'[2]20221110_data'!$E582</f>
        <v>2106.09976v2</v>
      </c>
      <c r="B582" t="str">
        <f t="shared" si="19"/>
        <v>2106.09976</v>
      </c>
      <c r="C582">
        <f>IF('[2]20221110_data'!$K582="0_使用",1,0)</f>
        <v>1</v>
      </c>
      <c r="D582" t="str">
        <f t="shared" si="18"/>
        <v>2106.09976</v>
      </c>
      <c r="E582" t="str">
        <v>1908.08853</v>
      </c>
    </row>
    <row r="583" spans="1:5">
      <c r="A583" t="str">
        <f>'[2]20221110_data'!$E583</f>
        <v>2106.10055v3</v>
      </c>
      <c r="B583" t="str">
        <f t="shared" si="19"/>
        <v>2106.10055</v>
      </c>
      <c r="C583">
        <f>IF('[2]20221110_data'!$K583="0_使用",1,0)</f>
        <v>1</v>
      </c>
      <c r="D583" t="str">
        <f t="shared" si="18"/>
        <v>2106.10055</v>
      </c>
      <c r="E583" t="str">
        <v>1908.07943</v>
      </c>
    </row>
    <row r="584" spans="1:5">
      <c r="A584" t="str">
        <f>'[2]20221110_data'!$E584</f>
        <v>2106.13835v1</v>
      </c>
      <c r="B584" t="str">
        <f t="shared" si="19"/>
        <v>2106.13835</v>
      </c>
      <c r="C584">
        <f>IF('[2]20221110_data'!$K584="0_使用",1,0)</f>
        <v>0</v>
      </c>
      <c r="D584">
        <f t="shared" si="18"/>
        <v>0</v>
      </c>
      <c r="E584" t="str">
        <v>1908.06935</v>
      </c>
    </row>
    <row r="585" spans="1:5">
      <c r="A585" t="str">
        <f>'[2]20221110_data'!$E585</f>
        <v>2106.15490v1</v>
      </c>
      <c r="B585" t="str">
        <f t="shared" si="19"/>
        <v>2106.15490</v>
      </c>
      <c r="C585">
        <f>IF('[2]20221110_data'!$K585="0_使用",1,0)</f>
        <v>0</v>
      </c>
      <c r="D585">
        <f t="shared" si="18"/>
        <v>0</v>
      </c>
      <c r="E585" t="str">
        <v>1908.03404</v>
      </c>
    </row>
    <row r="586" spans="1:5">
      <c r="A586" t="str">
        <f>'[2]20221110_data'!$E586</f>
        <v>2106.16170v2</v>
      </c>
      <c r="B586" t="str">
        <f t="shared" si="19"/>
        <v>2106.16170</v>
      </c>
      <c r="C586">
        <f>IF('[2]20221110_data'!$K586="0_使用",1,0)</f>
        <v>1</v>
      </c>
      <c r="D586" t="str">
        <f t="shared" si="18"/>
        <v>2106.16170</v>
      </c>
      <c r="E586" t="str">
        <v>1908.02163</v>
      </c>
    </row>
    <row r="587" spans="1:5">
      <c r="A587" t="str">
        <f>'[2]20221110_data'!$E587</f>
        <v>2107.00713v1</v>
      </c>
      <c r="B587" t="str">
        <f t="shared" si="19"/>
        <v>2107.00713</v>
      </c>
      <c r="C587">
        <f>IF('[2]20221110_data'!$K587="0_使用",1,0)</f>
        <v>1</v>
      </c>
      <c r="D587" t="str">
        <f t="shared" si="18"/>
        <v>2107.00713</v>
      </c>
      <c r="E587" t="str">
        <v>1908.01348</v>
      </c>
    </row>
    <row r="588" spans="1:5">
      <c r="A588" t="str">
        <f>'[2]20221110_data'!$E588</f>
        <v>2107.01191v1</v>
      </c>
      <c r="B588" t="str">
        <f t="shared" si="19"/>
        <v>2107.01191</v>
      </c>
      <c r="C588">
        <f>IF('[2]20221110_data'!$K588="0_使用",1,0)</f>
        <v>0</v>
      </c>
      <c r="D588">
        <f t="shared" si="18"/>
        <v>0</v>
      </c>
      <c r="E588" t="str">
        <v>1908.00269</v>
      </c>
    </row>
    <row r="589" spans="1:5">
      <c r="A589" t="str">
        <f>'[2]20221110_data'!$E589</f>
        <v>2107.02301v2</v>
      </c>
      <c r="B589" t="str">
        <f t="shared" si="19"/>
        <v>2107.02301</v>
      </c>
      <c r="C589">
        <f>IF('[2]20221110_data'!$K589="0_使用",1,0)</f>
        <v>1</v>
      </c>
      <c r="D589" t="str">
        <f t="shared" si="18"/>
        <v>2107.02301</v>
      </c>
      <c r="E589" t="str">
        <v>1908.00044</v>
      </c>
    </row>
    <row r="590" spans="1:5">
      <c r="A590" t="str">
        <f>'[2]20221110_data'!$E590</f>
        <v>2107.03053v1</v>
      </c>
      <c r="B590" t="str">
        <f t="shared" si="19"/>
        <v>2107.03053</v>
      </c>
      <c r="C590">
        <f>IF('[2]20221110_data'!$K590="0_使用",1,0)</f>
        <v>0</v>
      </c>
      <c r="D590">
        <f t="shared" si="18"/>
        <v>0</v>
      </c>
      <c r="E590" t="str">
        <v>1907.13623</v>
      </c>
    </row>
    <row r="591" spans="1:5">
      <c r="A591" t="str">
        <f>'[2]20221110_data'!$E591</f>
        <v>2107.03638v3</v>
      </c>
      <c r="B591" t="str">
        <f t="shared" si="19"/>
        <v>2107.03638</v>
      </c>
      <c r="C591">
        <f>IF('[2]20221110_data'!$K591="0_使用",1,0)</f>
        <v>1</v>
      </c>
      <c r="D591" t="str">
        <f t="shared" si="18"/>
        <v>2107.03638</v>
      </c>
      <c r="E591" t="str">
        <v>1907.09631</v>
      </c>
    </row>
    <row r="592" spans="1:5">
      <c r="A592" t="str">
        <f>'[2]20221110_data'!$E592</f>
        <v>2107.03845v2</v>
      </c>
      <c r="B592" t="str">
        <f t="shared" si="19"/>
        <v>2107.03845</v>
      </c>
      <c r="C592">
        <f>IF('[2]20221110_data'!$K592="0_使用",1,0)</f>
        <v>1</v>
      </c>
      <c r="D592" t="str">
        <f t="shared" si="18"/>
        <v>2107.03845</v>
      </c>
      <c r="E592" t="str">
        <v>1907.09032</v>
      </c>
    </row>
    <row r="593" spans="1:5">
      <c r="A593" t="str">
        <f>'[2]20221110_data'!$E593</f>
        <v>2107.05691v1</v>
      </c>
      <c r="B593" t="str">
        <f t="shared" si="19"/>
        <v>2107.05691</v>
      </c>
      <c r="C593">
        <f>IF('[2]20221110_data'!$K593="0_使用",1,0)</f>
        <v>1</v>
      </c>
      <c r="D593" t="str">
        <f t="shared" si="18"/>
        <v>2107.05691</v>
      </c>
      <c r="E593" t="str">
        <v>1907.08518</v>
      </c>
    </row>
    <row r="594" spans="1:5">
      <c r="A594" t="str">
        <f>'[2]20221110_data'!$E594</f>
        <v>2107.06378v1</v>
      </c>
      <c r="B594" t="str">
        <f t="shared" si="19"/>
        <v>2107.06378</v>
      </c>
      <c r="C594">
        <f>IF('[2]20221110_data'!$K594="0_使用",1,0)</f>
        <v>1</v>
      </c>
      <c r="D594" t="str">
        <f t="shared" si="18"/>
        <v>2107.06378</v>
      </c>
      <c r="E594" t="str">
        <v>1907.02521</v>
      </c>
    </row>
    <row r="595" spans="1:5">
      <c r="A595" t="str">
        <f>'[2]20221110_data'!$E595</f>
        <v>2107.06468v1</v>
      </c>
      <c r="B595" t="str">
        <f t="shared" si="19"/>
        <v>2107.06468</v>
      </c>
      <c r="C595">
        <f>IF('[2]20221110_data'!$K595="0_使用",1,0)</f>
        <v>1</v>
      </c>
      <c r="D595" t="str">
        <f t="shared" si="18"/>
        <v>2107.06468</v>
      </c>
      <c r="E595" t="str">
        <v>1907.02359</v>
      </c>
    </row>
    <row r="596" spans="1:5">
      <c r="A596" t="str">
        <f>'[2]20221110_data'!$E596</f>
        <v>2107.07462v1</v>
      </c>
      <c r="B596" t="str">
        <f t="shared" si="19"/>
        <v>2107.07462</v>
      </c>
      <c r="C596">
        <f>IF('[2]20221110_data'!$K596="0_使用",1,0)</f>
        <v>1</v>
      </c>
      <c r="D596" t="str">
        <f t="shared" si="18"/>
        <v>2107.07462</v>
      </c>
      <c r="E596" t="str">
        <v>1907.02026</v>
      </c>
    </row>
    <row r="597" spans="1:5">
      <c r="A597" t="str">
        <f>'[2]20221110_data'!$E597</f>
        <v>2107.07642v1</v>
      </c>
      <c r="B597" t="str">
        <f t="shared" si="19"/>
        <v>2107.07642</v>
      </c>
      <c r="C597">
        <f>IF('[2]20221110_data'!$K597="0_使用",1,0)</f>
        <v>1</v>
      </c>
      <c r="D597" t="str">
        <f t="shared" si="18"/>
        <v>2107.07642</v>
      </c>
      <c r="E597" t="str">
        <v>1906.10175</v>
      </c>
    </row>
    <row r="598" spans="1:5">
      <c r="A598" t="str">
        <f>'[2]20221110_data'!$E598</f>
        <v>2107.08445v1</v>
      </c>
      <c r="B598" t="str">
        <f t="shared" si="19"/>
        <v>2107.08445</v>
      </c>
      <c r="C598">
        <f>IF('[2]20221110_data'!$K598="0_使用",1,0)</f>
        <v>1</v>
      </c>
      <c r="D598" t="str">
        <f t="shared" si="18"/>
        <v>2107.08445</v>
      </c>
      <c r="E598" t="str">
        <v>1906.07099</v>
      </c>
    </row>
    <row r="599" spans="1:5">
      <c r="A599" t="str">
        <f>'[2]20221110_data'!$E599</f>
        <v>2107.09676v1</v>
      </c>
      <c r="B599" t="str">
        <f t="shared" si="19"/>
        <v>2107.09676</v>
      </c>
      <c r="C599">
        <f>IF('[2]20221110_data'!$K599="0_使用",1,0)</f>
        <v>1</v>
      </c>
      <c r="D599" t="str">
        <f t="shared" si="18"/>
        <v>2107.09676</v>
      </c>
      <c r="E599" t="str">
        <v>1906.06343</v>
      </c>
    </row>
    <row r="600" spans="1:5">
      <c r="A600" t="str">
        <f>'[2]20221110_data'!$E600</f>
        <v>2107.10267v3</v>
      </c>
      <c r="B600" t="str">
        <f t="shared" si="19"/>
        <v>2107.10267</v>
      </c>
      <c r="C600">
        <f>IF('[2]20221110_data'!$K600="0_使用",1,0)</f>
        <v>1</v>
      </c>
      <c r="D600" t="str">
        <f t="shared" si="18"/>
        <v>2107.10267</v>
      </c>
      <c r="E600" t="str">
        <v>1906.01196</v>
      </c>
    </row>
    <row r="601" spans="1:5">
      <c r="A601" t="str">
        <f>'[2]20221110_data'!$E601</f>
        <v>2107.11346v1</v>
      </c>
      <c r="B601" t="str">
        <f t="shared" si="19"/>
        <v>2107.11346</v>
      </c>
      <c r="C601">
        <f>IF('[2]20221110_data'!$K601="0_使用",1,0)</f>
        <v>0</v>
      </c>
      <c r="D601">
        <f t="shared" si="18"/>
        <v>0</v>
      </c>
      <c r="E601" t="str">
        <v>1905.13454</v>
      </c>
    </row>
    <row r="602" spans="1:5">
      <c r="A602" t="str">
        <f>'[2]20221110_data'!$E602</f>
        <v>2107.11388v1</v>
      </c>
      <c r="B602" t="str">
        <f t="shared" si="19"/>
        <v>2107.11388</v>
      </c>
      <c r="C602">
        <f>IF('[2]20221110_data'!$K602="0_使用",1,0)</f>
        <v>1</v>
      </c>
      <c r="D602" t="str">
        <f t="shared" si="18"/>
        <v>2107.11388</v>
      </c>
      <c r="E602" t="str">
        <v>1905.11349</v>
      </c>
    </row>
    <row r="603" spans="1:5">
      <c r="A603" t="str">
        <f>'[2]20221110_data'!$E603</f>
        <v>2107.11815v2</v>
      </c>
      <c r="B603" t="str">
        <f t="shared" si="19"/>
        <v>2107.11815</v>
      </c>
      <c r="C603">
        <f>IF('[2]20221110_data'!$K603="0_使用",1,0)</f>
        <v>1</v>
      </c>
      <c r="D603" t="str">
        <f t="shared" si="18"/>
        <v>2107.11815</v>
      </c>
      <c r="E603" t="str">
        <v>1905.10968</v>
      </c>
    </row>
    <row r="604" spans="1:5">
      <c r="A604" t="str">
        <f>'[2]20221110_data'!$E604</f>
        <v>2107.13468v2</v>
      </c>
      <c r="B604" t="str">
        <f t="shared" si="19"/>
        <v>2107.13468</v>
      </c>
      <c r="C604">
        <f>IF('[2]20221110_data'!$K604="0_使用",1,0)</f>
        <v>1</v>
      </c>
      <c r="D604" t="str">
        <f t="shared" si="18"/>
        <v>2107.13468</v>
      </c>
      <c r="E604" t="str">
        <v>1905.10941</v>
      </c>
    </row>
    <row r="605" spans="1:5">
      <c r="A605" t="str">
        <f>'[2]20221110_data'!$E605</f>
        <v>2108.01039v2</v>
      </c>
      <c r="B605" t="str">
        <f t="shared" si="19"/>
        <v>2108.01039</v>
      </c>
      <c r="C605">
        <f>IF('[2]20221110_data'!$K605="0_使用",1,0)</f>
        <v>1</v>
      </c>
      <c r="D605" t="str">
        <f t="shared" si="18"/>
        <v>2108.01039</v>
      </c>
      <c r="E605" t="str">
        <v>1905.09692</v>
      </c>
    </row>
    <row r="606" spans="1:5">
      <c r="A606" t="str">
        <f>'[2]20221110_data'!$E606</f>
        <v>2108.01183v1</v>
      </c>
      <c r="B606" t="str">
        <f t="shared" si="19"/>
        <v>2108.01183</v>
      </c>
      <c r="C606">
        <f>IF('[2]20221110_data'!$K606="0_使用",1,0)</f>
        <v>1</v>
      </c>
      <c r="D606" t="str">
        <f t="shared" si="18"/>
        <v>2108.01183</v>
      </c>
      <c r="E606" t="str">
        <v>1905.07138</v>
      </c>
    </row>
    <row r="607" spans="1:5">
      <c r="A607" t="str">
        <f>'[2]20221110_data'!$E607</f>
        <v>2108.02099v2</v>
      </c>
      <c r="B607" t="str">
        <f t="shared" si="19"/>
        <v>2108.02099</v>
      </c>
      <c r="C607">
        <f>IF('[2]20221110_data'!$K607="0_使用",1,0)</f>
        <v>1</v>
      </c>
      <c r="D607" t="str">
        <f t="shared" si="18"/>
        <v>2108.02099</v>
      </c>
      <c r="E607" t="str">
        <v>1905.05775</v>
      </c>
    </row>
    <row r="608" spans="1:5">
      <c r="A608" t="str">
        <f>'[2]20221110_data'!$E608</f>
        <v>2108.02723v1</v>
      </c>
      <c r="B608" t="str">
        <f t="shared" si="19"/>
        <v>2108.02723</v>
      </c>
      <c r="C608">
        <f>IF('[2]20221110_data'!$K608="0_使用",1,0)</f>
        <v>0</v>
      </c>
      <c r="D608">
        <f t="shared" si="18"/>
        <v>0</v>
      </c>
      <c r="E608" t="str">
        <v>1905.05720</v>
      </c>
    </row>
    <row r="609" spans="1:5">
      <c r="A609" t="str">
        <f>'[2]20221110_data'!$E609</f>
        <v>2108.03865v2</v>
      </c>
      <c r="B609" t="str">
        <f t="shared" si="19"/>
        <v>2108.03865</v>
      </c>
      <c r="C609">
        <f>IF('[2]20221110_data'!$K609="0_使用",1,0)</f>
        <v>1</v>
      </c>
      <c r="D609" t="str">
        <f t="shared" si="18"/>
        <v>2108.03865</v>
      </c>
      <c r="E609" t="str">
        <v>1905.05277</v>
      </c>
    </row>
    <row r="610" spans="1:5">
      <c r="A610" t="str">
        <f>'[2]20221110_data'!$E610</f>
        <v>2108.03954v1</v>
      </c>
      <c r="B610" t="str">
        <f t="shared" si="19"/>
        <v>2108.03954</v>
      </c>
      <c r="C610">
        <f>IF('[2]20221110_data'!$K610="0_使用",1,0)</f>
        <v>1</v>
      </c>
      <c r="D610" t="str">
        <f t="shared" si="18"/>
        <v>2108.03954</v>
      </c>
      <c r="E610" t="str">
        <v>1905.02666</v>
      </c>
    </row>
    <row r="611" spans="1:5">
      <c r="A611" t="str">
        <f>'[2]20221110_data'!$E611</f>
        <v>2108.04530v2</v>
      </c>
      <c r="B611" t="str">
        <f t="shared" si="19"/>
        <v>2108.04530</v>
      </c>
      <c r="C611">
        <f>IF('[2]20221110_data'!$K611="0_使用",1,0)</f>
        <v>1</v>
      </c>
      <c r="D611" t="str">
        <f t="shared" si="18"/>
        <v>2108.04530</v>
      </c>
      <c r="E611" t="str">
        <v>1905.01534</v>
      </c>
    </row>
    <row r="612" spans="1:5">
      <c r="A612" t="str">
        <f>'[2]20221110_data'!$E612</f>
        <v>2108.05975v2</v>
      </c>
      <c r="B612" t="str">
        <f t="shared" si="19"/>
        <v>2108.05975</v>
      </c>
      <c r="C612">
        <f>IF('[2]20221110_data'!$K612="0_使用",1,0)</f>
        <v>1</v>
      </c>
      <c r="D612" t="str">
        <f t="shared" si="18"/>
        <v>2108.05975</v>
      </c>
      <c r="E612" t="str">
        <v>1904.12187</v>
      </c>
    </row>
    <row r="613" spans="1:5">
      <c r="A613" t="str">
        <f>'[2]20221110_data'!$E613</f>
        <v>2108.06271v1</v>
      </c>
      <c r="B613" t="str">
        <f t="shared" si="19"/>
        <v>2108.06271</v>
      </c>
      <c r="C613">
        <f>IF('[2]20221110_data'!$K613="0_使用",1,0)</f>
        <v>1</v>
      </c>
      <c r="D613" t="str">
        <f t="shared" si="18"/>
        <v>2108.06271</v>
      </c>
      <c r="E613" t="str">
        <v>1904.11935</v>
      </c>
    </row>
    <row r="614" spans="1:5">
      <c r="A614" t="str">
        <f>'[2]20221110_data'!$E614</f>
        <v>2108.07561v1</v>
      </c>
      <c r="B614" t="str">
        <f t="shared" si="19"/>
        <v>2108.07561</v>
      </c>
      <c r="C614">
        <f>IF('[2]20221110_data'!$K614="0_使用",1,0)</f>
        <v>1</v>
      </c>
      <c r="D614" t="str">
        <f t="shared" si="18"/>
        <v>2108.07561</v>
      </c>
      <c r="E614" t="str">
        <v>1904.10440</v>
      </c>
    </row>
    <row r="615" spans="1:5">
      <c r="A615" t="str">
        <f>'[2]20221110_data'!$E615</f>
        <v>2108.08372v1</v>
      </c>
      <c r="B615" t="str">
        <f t="shared" si="19"/>
        <v>2108.08372</v>
      </c>
      <c r="C615">
        <f>IF('[2]20221110_data'!$K615="0_使用",1,0)</f>
        <v>1</v>
      </c>
      <c r="D615" t="str">
        <f t="shared" si="18"/>
        <v>2108.08372</v>
      </c>
      <c r="E615" t="str">
        <v>1904.09041</v>
      </c>
    </row>
    <row r="616" spans="1:5">
      <c r="A616" t="str">
        <f>'[2]20221110_data'!$E616</f>
        <v>2108.08873v1</v>
      </c>
      <c r="B616" t="str">
        <f t="shared" si="19"/>
        <v>2108.08873</v>
      </c>
      <c r="C616">
        <f>IF('[2]20221110_data'!$K616="0_使用",1,0)</f>
        <v>1</v>
      </c>
      <c r="D616" t="str">
        <f t="shared" si="18"/>
        <v>2108.08873</v>
      </c>
      <c r="E616" t="str">
        <v>1904.08566</v>
      </c>
    </row>
    <row r="617" spans="1:5">
      <c r="A617" t="str">
        <f>'[2]20221110_data'!$E617</f>
        <v>2108.09004v3</v>
      </c>
      <c r="B617" t="str">
        <f t="shared" si="19"/>
        <v>2108.09004</v>
      </c>
      <c r="C617">
        <f>IF('[2]20221110_data'!$K617="0_使用",1,0)</f>
        <v>1</v>
      </c>
      <c r="D617" t="str">
        <f t="shared" si="18"/>
        <v>2108.09004</v>
      </c>
      <c r="E617" t="str">
        <v>1904.02467</v>
      </c>
    </row>
    <row r="618" spans="1:5">
      <c r="A618" t="str">
        <f>'[2]20221110_data'!$E618</f>
        <v>2108.10385v1</v>
      </c>
      <c r="B618" t="str">
        <f t="shared" si="19"/>
        <v>2108.10385</v>
      </c>
      <c r="C618">
        <f>IF('[2]20221110_data'!$K618="0_使用",1,0)</f>
        <v>0</v>
      </c>
      <c r="D618">
        <f t="shared" si="18"/>
        <v>0</v>
      </c>
      <c r="E618" t="str">
        <v>1904.02214</v>
      </c>
    </row>
    <row r="619" spans="1:5">
      <c r="A619" t="str">
        <f>'[2]20221110_data'!$E619</f>
        <v>2108.10431v1</v>
      </c>
      <c r="B619" t="str">
        <f t="shared" si="19"/>
        <v>2108.10431</v>
      </c>
      <c r="C619">
        <f>IF('[2]20221110_data'!$K619="0_使用",1,0)</f>
        <v>1</v>
      </c>
      <c r="D619" t="str">
        <f t="shared" si="18"/>
        <v>2108.10431</v>
      </c>
      <c r="E619" t="str">
        <v>1904.00910</v>
      </c>
    </row>
    <row r="620" spans="1:5">
      <c r="A620" t="str">
        <f>'[2]20221110_data'!$E620</f>
        <v>2108.10932v2</v>
      </c>
      <c r="B620" t="str">
        <f t="shared" si="19"/>
        <v>2108.10932</v>
      </c>
      <c r="C620">
        <f>IF('[2]20221110_data'!$K620="0_使用",1,0)</f>
        <v>1</v>
      </c>
      <c r="D620" t="str">
        <f t="shared" si="18"/>
        <v>2108.10932</v>
      </c>
      <c r="E620" t="str">
        <v>1904.00177</v>
      </c>
    </row>
    <row r="621" spans="1:5">
      <c r="A621" t="str">
        <f>'[2]20221110_data'!$E621</f>
        <v>2108.11343v1</v>
      </c>
      <c r="B621" t="str">
        <f t="shared" si="19"/>
        <v>2108.11343</v>
      </c>
      <c r="C621">
        <f>IF('[2]20221110_data'!$K621="0_使用",1,0)</f>
        <v>1</v>
      </c>
      <c r="D621" t="str">
        <f t="shared" si="18"/>
        <v>2108.11343</v>
      </c>
      <c r="E621" t="str">
        <v>1904.00043</v>
      </c>
    </row>
    <row r="622" spans="1:5">
      <c r="A622" t="str">
        <f>'[2]20221110_data'!$E622</f>
        <v>2108.12203v1</v>
      </c>
      <c r="B622" t="str">
        <f t="shared" si="19"/>
        <v>2108.12203</v>
      </c>
      <c r="C622">
        <f>IF('[2]20221110_data'!$K622="0_使用",1,0)</f>
        <v>0</v>
      </c>
      <c r="D622">
        <f t="shared" si="18"/>
        <v>0</v>
      </c>
      <c r="E622" t="str">
        <v>1903.11747</v>
      </c>
    </row>
    <row r="623" spans="1:5">
      <c r="A623" t="str">
        <f>'[2]20221110_data'!$E623</f>
        <v>2108.12909v2</v>
      </c>
      <c r="B623" t="str">
        <f t="shared" si="19"/>
        <v>2108.12909</v>
      </c>
      <c r="C623">
        <f>IF('[2]20221110_data'!$K623="0_使用",1,0)</f>
        <v>1</v>
      </c>
      <c r="D623" t="str">
        <f t="shared" si="18"/>
        <v>2108.12909</v>
      </c>
      <c r="E623" t="str">
        <v>1903.10963</v>
      </c>
    </row>
    <row r="624" spans="1:5">
      <c r="A624" t="str">
        <f>'[2]20221110_data'!$E624</f>
        <v>2108.13862v1</v>
      </c>
      <c r="B624" t="str">
        <f t="shared" si="19"/>
        <v>2108.13862</v>
      </c>
      <c r="C624">
        <f>IF('[2]20221110_data'!$K624="0_使用",1,0)</f>
        <v>0</v>
      </c>
      <c r="D624">
        <f t="shared" si="18"/>
        <v>0</v>
      </c>
      <c r="E624" t="str">
        <v>1903.10949</v>
      </c>
    </row>
    <row r="625" spans="1:5">
      <c r="A625" t="str">
        <f>'[2]20221110_data'!$E625</f>
        <v>2108.13207v2</v>
      </c>
      <c r="B625" t="str">
        <f t="shared" si="19"/>
        <v>2108.13207</v>
      </c>
      <c r="C625">
        <f>IF('[2]20221110_data'!$K625="0_使用",1,0)</f>
        <v>1</v>
      </c>
      <c r="D625" t="str">
        <f t="shared" si="18"/>
        <v>2108.13207</v>
      </c>
      <c r="E625" t="str">
        <v>1903.08567</v>
      </c>
    </row>
    <row r="626" spans="1:5">
      <c r="A626" t="str">
        <f>'[2]20221110_data'!$E626</f>
        <v>2108.13305v2</v>
      </c>
      <c r="B626" t="str">
        <f t="shared" si="19"/>
        <v>2108.13305</v>
      </c>
      <c r="C626">
        <f>IF('[2]20221110_data'!$K626="0_使用",1,0)</f>
        <v>1</v>
      </c>
      <c r="D626" t="str">
        <f t="shared" si="18"/>
        <v>2108.13305</v>
      </c>
      <c r="E626" t="str">
        <v>1903.07605</v>
      </c>
    </row>
    <row r="627" spans="1:5">
      <c r="A627" t="str">
        <f>'[2]20221110_data'!$E627</f>
        <v>2108.13375v2</v>
      </c>
      <c r="B627" t="str">
        <f t="shared" si="19"/>
        <v>2108.13375</v>
      </c>
      <c r="C627">
        <f>IF('[2]20221110_data'!$K627="0_使用",1,0)</f>
        <v>1</v>
      </c>
      <c r="D627" t="str">
        <f t="shared" si="18"/>
        <v>2108.13375</v>
      </c>
      <c r="E627" t="str">
        <v>1903.03454</v>
      </c>
    </row>
    <row r="628" spans="1:5">
      <c r="A628" t="str">
        <f>'[2]20221110_data'!$E628</f>
        <v>2108.13464v1</v>
      </c>
      <c r="B628" t="str">
        <f t="shared" si="19"/>
        <v>2108.13464</v>
      </c>
      <c r="C628">
        <f>IF('[2]20221110_data'!$K628="0_使用",1,0)</f>
        <v>1</v>
      </c>
      <c r="D628" t="str">
        <f t="shared" si="18"/>
        <v>2108.13464</v>
      </c>
      <c r="E628" t="str">
        <v>1903.03276</v>
      </c>
    </row>
    <row r="629" spans="1:5">
      <c r="A629" t="str">
        <f>'[2]20221110_data'!$E629</f>
        <v>2108.13539v1</v>
      </c>
      <c r="B629" t="str">
        <f t="shared" si="19"/>
        <v>2108.13539</v>
      </c>
      <c r="C629">
        <f>IF('[2]20221110_data'!$K629="0_使用",1,0)</f>
        <v>0</v>
      </c>
      <c r="D629">
        <f t="shared" ref="D629:D692" si="20">IF(C629=0,0,B629)</f>
        <v>0</v>
      </c>
      <c r="E629" t="str">
        <v>1902.07980</v>
      </c>
    </row>
    <row r="630" spans="1:5">
      <c r="A630" t="str">
        <f>'[2]20221110_data'!$E630</f>
        <v>2108.13769v1</v>
      </c>
      <c r="B630" t="str">
        <f t="shared" si="19"/>
        <v>2108.13769</v>
      </c>
      <c r="C630">
        <f>IF('[2]20221110_data'!$K630="0_使用",1,0)</f>
        <v>1</v>
      </c>
      <c r="D630" t="str">
        <f t="shared" si="20"/>
        <v>2108.13769</v>
      </c>
      <c r="E630" t="str">
        <v>1902.07959</v>
      </c>
    </row>
    <row r="631" spans="1:5">
      <c r="A631" t="str">
        <f>'[2]20221110_data'!$E631</f>
        <v>2109.02298v1</v>
      </c>
      <c r="B631" t="str">
        <f t="shared" si="19"/>
        <v>2109.02298</v>
      </c>
      <c r="C631">
        <f>IF('[2]20221110_data'!$K631="0_使用",1,0)</f>
        <v>1</v>
      </c>
      <c r="D631" t="str">
        <f t="shared" si="20"/>
        <v>2109.02298</v>
      </c>
      <c r="E631" t="str">
        <v>1902.01692</v>
      </c>
    </row>
    <row r="632" spans="1:5">
      <c r="A632" t="str">
        <f>'[2]20221110_data'!$E632</f>
        <v>2109.02507v2</v>
      </c>
      <c r="B632" t="str">
        <f t="shared" si="19"/>
        <v>2109.02507</v>
      </c>
      <c r="C632">
        <f>IF('[2]20221110_data'!$K632="0_使用",1,0)</f>
        <v>1</v>
      </c>
      <c r="D632" t="str">
        <f t="shared" si="20"/>
        <v>2109.02507</v>
      </c>
      <c r="E632" t="str">
        <v>1902.00498</v>
      </c>
    </row>
    <row r="633" spans="1:5">
      <c r="A633" t="str">
        <f>'[2]20221110_data'!$E633</f>
        <v>2109.03745v2</v>
      </c>
      <c r="B633" t="str">
        <f t="shared" si="19"/>
        <v>2109.03745</v>
      </c>
      <c r="C633">
        <f>IF('[2]20221110_data'!$K633="0_使用",1,0)</f>
        <v>1</v>
      </c>
      <c r="D633" t="str">
        <f t="shared" si="20"/>
        <v>2109.03745</v>
      </c>
      <c r="E633" t="str">
        <v>1901.10704</v>
      </c>
    </row>
    <row r="634" spans="1:5">
      <c r="A634" t="str">
        <f>'[2]20221110_data'!$E634</f>
        <v>2109.04449v1</v>
      </c>
      <c r="B634" t="str">
        <f t="shared" si="19"/>
        <v>2109.04449</v>
      </c>
      <c r="C634">
        <f>IF('[2]20221110_data'!$K634="0_使用",1,0)</f>
        <v>1</v>
      </c>
      <c r="D634" t="str">
        <f t="shared" si="20"/>
        <v>2109.04449</v>
      </c>
      <c r="E634" t="str">
        <v>1901.08047</v>
      </c>
    </row>
    <row r="635" spans="1:5">
      <c r="A635" t="str">
        <f>'[2]20221110_data'!$E635</f>
        <v>2109.04734v2</v>
      </c>
      <c r="B635" t="str">
        <f t="shared" si="19"/>
        <v>2109.04734</v>
      </c>
      <c r="C635">
        <f>IF('[2]20221110_data'!$K635="0_使用",1,0)</f>
        <v>1</v>
      </c>
      <c r="D635" t="str">
        <f t="shared" si="20"/>
        <v>2109.04734</v>
      </c>
      <c r="E635" t="str">
        <v>1901.07653</v>
      </c>
    </row>
    <row r="636" spans="1:5">
      <c r="A636" t="str">
        <f>'[2]20221110_data'!$E636</f>
        <v>2109.04840v1</v>
      </c>
      <c r="B636" t="str">
        <f t="shared" si="19"/>
        <v>2109.04840</v>
      </c>
      <c r="C636">
        <f>IF('[2]20221110_data'!$K636="0_使用",1,0)</f>
        <v>1</v>
      </c>
      <c r="D636" t="str">
        <f t="shared" si="20"/>
        <v>2109.04840</v>
      </c>
      <c r="E636" t="str">
        <v>1901.04629</v>
      </c>
    </row>
    <row r="637" spans="1:5">
      <c r="A637" t="str">
        <f>'[2]20221110_data'!$E637</f>
        <v>2109.05136v1</v>
      </c>
      <c r="B637" t="str">
        <f t="shared" si="19"/>
        <v>2109.05136</v>
      </c>
      <c r="C637">
        <f>IF('[2]20221110_data'!$K637="0_使用",1,0)</f>
        <v>1</v>
      </c>
      <c r="D637" t="str">
        <f t="shared" si="20"/>
        <v>2109.05136</v>
      </c>
      <c r="E637" t="str">
        <v>1812.08107</v>
      </c>
    </row>
    <row r="638" spans="1:5">
      <c r="A638" t="str">
        <f>'[2]20221110_data'!$E638</f>
        <v>2109.05309v1</v>
      </c>
      <c r="B638" t="str">
        <f t="shared" si="19"/>
        <v>2109.05309</v>
      </c>
      <c r="C638">
        <f>IF('[2]20221110_data'!$K638="0_使用",1,0)</f>
        <v>1</v>
      </c>
      <c r="D638" t="str">
        <f t="shared" si="20"/>
        <v>2109.05309</v>
      </c>
      <c r="E638" t="str">
        <v>1812.06425</v>
      </c>
    </row>
    <row r="639" spans="1:5">
      <c r="A639" t="str">
        <f>'[2]20221110_data'!$E639</f>
        <v>2109.05314v1</v>
      </c>
      <c r="B639" t="str">
        <f t="shared" si="19"/>
        <v>2109.05314</v>
      </c>
      <c r="C639">
        <f>IF('[2]20221110_data'!$K639="0_使用",1,0)</f>
        <v>1</v>
      </c>
      <c r="D639" t="str">
        <f t="shared" si="20"/>
        <v>2109.05314</v>
      </c>
      <c r="E639" t="str">
        <v>1812.00587</v>
      </c>
    </row>
    <row r="640" spans="1:5">
      <c r="A640" t="str">
        <f>'[2]20221110_data'!$E640</f>
        <v>2109.06315v2</v>
      </c>
      <c r="B640" t="str">
        <f t="shared" si="19"/>
        <v>2109.06315</v>
      </c>
      <c r="C640">
        <f>IF('[2]20221110_data'!$K640="0_使用",1,0)</f>
        <v>1</v>
      </c>
      <c r="D640" t="str">
        <f t="shared" si="20"/>
        <v>2109.06315</v>
      </c>
      <c r="E640" t="str">
        <v>1811.07594</v>
      </c>
    </row>
    <row r="641" spans="1:5">
      <c r="A641" t="str">
        <f>'[2]20221110_data'!$E641</f>
        <v>2109.07910v2</v>
      </c>
      <c r="B641" t="str">
        <f t="shared" si="19"/>
        <v>2109.07910</v>
      </c>
      <c r="C641">
        <f>IF('[2]20221110_data'!$K641="0_使用",1,0)</f>
        <v>1</v>
      </c>
      <c r="D641" t="str">
        <f t="shared" si="20"/>
        <v>2109.07910</v>
      </c>
      <c r="E641" t="str">
        <v>1810.12484</v>
      </c>
    </row>
    <row r="642" spans="1:5">
      <c r="A642" t="str">
        <f>'[2]20221110_data'!$E642</f>
        <v>2109.08132v5</v>
      </c>
      <c r="B642" t="str">
        <f t="shared" si="19"/>
        <v>2109.08132</v>
      </c>
      <c r="C642">
        <f>IF('[2]20221110_data'!$K642="0_使用",1,0)</f>
        <v>1</v>
      </c>
      <c r="D642" t="str">
        <f t="shared" si="20"/>
        <v>2109.08132</v>
      </c>
      <c r="E642" t="str">
        <v>1810.10523</v>
      </c>
    </row>
    <row r="643" spans="1:5">
      <c r="A643" t="str">
        <f>'[2]20221110_data'!$E643</f>
        <v>2109.09787v1</v>
      </c>
      <c r="B643" t="str">
        <f t="shared" ref="B643:B706" si="21">MID(A643,1,10)</f>
        <v>2109.09787</v>
      </c>
      <c r="C643">
        <f>IF('[2]20221110_data'!$K643="0_使用",1,0)</f>
        <v>1</v>
      </c>
      <c r="D643" t="str">
        <f t="shared" si="20"/>
        <v>2109.09787</v>
      </c>
      <c r="E643" t="str">
        <v>1810.10506</v>
      </c>
    </row>
    <row r="644" spans="1:5">
      <c r="A644" t="str">
        <f>'[2]20221110_data'!$E644</f>
        <v>2109.10873v1</v>
      </c>
      <c r="B644" t="str">
        <f t="shared" si="21"/>
        <v>2109.10873</v>
      </c>
      <c r="C644">
        <f>IF('[2]20221110_data'!$K644="0_使用",1,0)</f>
        <v>1</v>
      </c>
      <c r="D644" t="str">
        <f t="shared" si="20"/>
        <v>2109.10873</v>
      </c>
      <c r="E644" t="str">
        <v>1810.07100</v>
      </c>
    </row>
    <row r="645" spans="1:5">
      <c r="A645" t="str">
        <f>'[2]20221110_data'!$E645</f>
        <v>2109.11371v5</v>
      </c>
      <c r="B645" t="str">
        <f t="shared" si="21"/>
        <v>2109.11371</v>
      </c>
      <c r="C645">
        <f>IF('[2]20221110_data'!$K645="0_使用",1,0)</f>
        <v>1</v>
      </c>
      <c r="D645" t="str">
        <f t="shared" si="20"/>
        <v>2109.11371</v>
      </c>
      <c r="E645" t="str">
        <v>1810.03390</v>
      </c>
    </row>
    <row r="646" spans="1:5">
      <c r="A646" t="str">
        <f>'[2]20221110_data'!$E646</f>
        <v>2109.11400v2</v>
      </c>
      <c r="B646" t="str">
        <f t="shared" si="21"/>
        <v>2109.11400</v>
      </c>
      <c r="C646">
        <f>IF('[2]20221110_data'!$K646="0_使用",1,0)</f>
        <v>1</v>
      </c>
      <c r="D646" t="str">
        <f t="shared" si="20"/>
        <v>2109.11400</v>
      </c>
      <c r="E646" t="str">
        <v>1810.00874</v>
      </c>
    </row>
    <row r="647" spans="1:5">
      <c r="A647" t="str">
        <f>'[2]20221110_data'!$E647</f>
        <v>2109.11405v1</v>
      </c>
      <c r="B647" t="str">
        <f t="shared" si="21"/>
        <v>2109.11405</v>
      </c>
      <c r="C647">
        <f>IF('[2]20221110_data'!$K647="0_使用",1,0)</f>
        <v>1</v>
      </c>
      <c r="D647" t="str">
        <f t="shared" si="20"/>
        <v>2109.11405</v>
      </c>
      <c r="E647" t="str">
        <v>1810.00129</v>
      </c>
    </row>
    <row r="648" spans="1:5">
      <c r="A648" t="str">
        <f>'[2]20221110_data'!$E648</f>
        <v>2110.00308v1</v>
      </c>
      <c r="B648" t="str">
        <f t="shared" si="21"/>
        <v>2110.00308</v>
      </c>
      <c r="C648">
        <f>IF('[2]20221110_data'!$K648="0_使用",1,0)</f>
        <v>1</v>
      </c>
      <c r="D648" t="str">
        <f t="shared" si="20"/>
        <v>2110.00308</v>
      </c>
      <c r="E648" t="str">
        <v>1808.10533</v>
      </c>
    </row>
    <row r="649" spans="1:5">
      <c r="A649" t="str">
        <f>'[2]20221110_data'!$E649</f>
        <v>2109.13199v1</v>
      </c>
      <c r="B649" t="str">
        <f t="shared" si="21"/>
        <v>2109.13199</v>
      </c>
      <c r="C649">
        <f>IF('[2]20221110_data'!$K649="0_使用",1,0)</f>
        <v>1</v>
      </c>
      <c r="D649" t="str">
        <f t="shared" si="20"/>
        <v>2109.13199</v>
      </c>
      <c r="E649" t="str">
        <v>1808.07375</v>
      </c>
    </row>
    <row r="650" spans="1:5">
      <c r="A650" t="str">
        <f>'[2]20221110_data'!$E650</f>
        <v>2109.13308v2</v>
      </c>
      <c r="B650" t="str">
        <f t="shared" si="21"/>
        <v>2109.13308</v>
      </c>
      <c r="C650">
        <f>IF('[2]20221110_data'!$K650="0_使用",1,0)</f>
        <v>1</v>
      </c>
      <c r="D650" t="str">
        <f t="shared" si="20"/>
        <v>2109.13308</v>
      </c>
      <c r="E650" t="str">
        <v>1808.06784</v>
      </c>
    </row>
    <row r="651" spans="1:5">
      <c r="A651" t="str">
        <f>'[2]20221110_data'!$E651</f>
        <v>2109.14928v3</v>
      </c>
      <c r="B651" t="str">
        <f t="shared" si="21"/>
        <v>2109.14928</v>
      </c>
      <c r="C651">
        <f>IF('[2]20221110_data'!$K651="0_使用",1,0)</f>
        <v>1</v>
      </c>
      <c r="D651" t="str">
        <f t="shared" si="20"/>
        <v>2109.14928</v>
      </c>
      <c r="E651" t="str">
        <v>1808.05661</v>
      </c>
    </row>
    <row r="652" spans="1:5">
      <c r="A652" t="str">
        <f>'[2]20221110_data'!$E652</f>
        <v>2109.15065v2</v>
      </c>
      <c r="B652" t="str">
        <f t="shared" si="21"/>
        <v>2109.15065</v>
      </c>
      <c r="C652">
        <f>IF('[2]20221110_data'!$K652="0_使用",1,0)</f>
        <v>1</v>
      </c>
      <c r="D652" t="str">
        <f t="shared" si="20"/>
        <v>2109.15065</v>
      </c>
      <c r="E652" t="str">
        <v>1808.05203</v>
      </c>
    </row>
    <row r="653" spans="1:5">
      <c r="A653" t="str">
        <f>'[2]20221110_data'!$E653</f>
        <v>2110.00507v1</v>
      </c>
      <c r="B653" t="str">
        <f t="shared" si="21"/>
        <v>2110.00507</v>
      </c>
      <c r="C653">
        <f>IF('[2]20221110_data'!$K653="0_使用",1,0)</f>
        <v>1</v>
      </c>
      <c r="D653" t="str">
        <f t="shared" si="20"/>
        <v>2110.00507</v>
      </c>
      <c r="E653" t="str">
        <v>1807.10651</v>
      </c>
    </row>
    <row r="654" spans="1:5">
      <c r="A654" t="str">
        <f>'[2]20221110_data'!$E654</f>
        <v>2110.00968v2</v>
      </c>
      <c r="B654" t="str">
        <f t="shared" si="21"/>
        <v>2110.00968</v>
      </c>
      <c r="C654">
        <f>IF('[2]20221110_data'!$K654="0_使用",1,0)</f>
        <v>1</v>
      </c>
      <c r="D654" t="str">
        <f t="shared" si="20"/>
        <v>2110.00968</v>
      </c>
      <c r="E654" t="str">
        <v>1807.10643</v>
      </c>
    </row>
    <row r="655" spans="1:5">
      <c r="A655" t="str">
        <f>'[2]20221110_data'!$E655</f>
        <v>2110.02965v1</v>
      </c>
      <c r="B655" t="str">
        <f t="shared" si="21"/>
        <v>2110.02965</v>
      </c>
      <c r="C655">
        <f>IF('[2]20221110_data'!$K655="0_使用",1,0)</f>
        <v>1</v>
      </c>
      <c r="D655" t="str">
        <f t="shared" si="20"/>
        <v>2110.02965</v>
      </c>
      <c r="E655" t="str">
        <v>1807.10149</v>
      </c>
    </row>
    <row r="656" spans="1:5">
      <c r="A656" t="str">
        <f>'[2]20221110_data'!$E656</f>
        <v>2110.03709v2</v>
      </c>
      <c r="B656" t="str">
        <f t="shared" si="21"/>
        <v>2110.03709</v>
      </c>
      <c r="C656">
        <f>IF('[2]20221110_data'!$K656="0_使用",1,0)</f>
        <v>1</v>
      </c>
      <c r="D656" t="str">
        <f t="shared" si="20"/>
        <v>2110.03709</v>
      </c>
      <c r="E656" t="str">
        <v>1807.08768</v>
      </c>
    </row>
    <row r="657" spans="1:5">
      <c r="A657" t="str">
        <f>'[2]20221110_data'!$E657</f>
        <v>2110.04112v3</v>
      </c>
      <c r="B657" t="str">
        <f t="shared" si="21"/>
        <v>2110.04112</v>
      </c>
      <c r="C657">
        <f>IF('[2]20221110_data'!$K657="0_使用",1,0)</f>
        <v>0</v>
      </c>
      <c r="D657">
        <f t="shared" si="20"/>
        <v>0</v>
      </c>
      <c r="E657" t="str">
        <v>1807.08449</v>
      </c>
    </row>
    <row r="658" spans="1:5">
      <c r="A658" t="str">
        <f>'[2]20221110_data'!$E658</f>
        <v>2110.04177v1</v>
      </c>
      <c r="B658" t="str">
        <f t="shared" si="21"/>
        <v>2110.04177</v>
      </c>
      <c r="C658">
        <f>IF('[2]20221110_data'!$K658="0_使用",1,0)</f>
        <v>1</v>
      </c>
      <c r="D658" t="str">
        <f t="shared" si="20"/>
        <v>2110.04177</v>
      </c>
      <c r="E658" t="str">
        <v>1807.07112</v>
      </c>
    </row>
    <row r="659" spans="1:5">
      <c r="A659" t="str">
        <f>'[2]20221110_data'!$E659</f>
        <v>2110.04981v2</v>
      </c>
      <c r="B659" t="str">
        <f t="shared" si="21"/>
        <v>2110.04981</v>
      </c>
      <c r="C659">
        <f>IF('[2]20221110_data'!$K659="0_使用",1,0)</f>
        <v>1</v>
      </c>
      <c r="D659" t="str">
        <f t="shared" si="20"/>
        <v>2110.04981</v>
      </c>
      <c r="E659" t="str">
        <v>1807.05572</v>
      </c>
    </row>
    <row r="660" spans="1:5">
      <c r="A660" t="str">
        <f>'[2]20221110_data'!$E660</f>
        <v>2110.06046v2</v>
      </c>
      <c r="B660" t="str">
        <f t="shared" si="21"/>
        <v>2110.06046</v>
      </c>
      <c r="C660">
        <f>IF('[2]20221110_data'!$K660="0_使用",1,0)</f>
        <v>0</v>
      </c>
      <c r="D660">
        <f t="shared" si="20"/>
        <v>0</v>
      </c>
      <c r="E660" t="str">
        <v>1807.03219</v>
      </c>
    </row>
    <row r="661" spans="1:5">
      <c r="A661" t="str">
        <f>'[2]20221110_data'!$E661</f>
        <v>2110.07482v1</v>
      </c>
      <c r="B661" t="str">
        <f t="shared" si="21"/>
        <v>2110.07482</v>
      </c>
      <c r="C661">
        <f>IF('[2]20221110_data'!$K661="0_使用",1,0)</f>
        <v>0</v>
      </c>
      <c r="D661">
        <f t="shared" si="20"/>
        <v>0</v>
      </c>
      <c r="E661" t="str">
        <v>1807.02883</v>
      </c>
    </row>
    <row r="662" spans="1:5">
      <c r="A662" t="str">
        <f>'[2]20221110_data'!$E662</f>
        <v>2110.07747v1</v>
      </c>
      <c r="B662" t="str">
        <f t="shared" si="21"/>
        <v>2110.07747</v>
      </c>
      <c r="C662">
        <f>IF('[2]20221110_data'!$K662="0_使用",1,0)</f>
        <v>1</v>
      </c>
      <c r="D662" t="str">
        <f t="shared" si="20"/>
        <v>2110.07747</v>
      </c>
      <c r="E662" t="str">
        <v>1807.01703</v>
      </c>
    </row>
    <row r="663" spans="1:5">
      <c r="A663" t="str">
        <f>'[2]20221110_data'!$E663</f>
        <v>2110.07767v2</v>
      </c>
      <c r="B663" t="str">
        <f t="shared" si="21"/>
        <v>2110.07767</v>
      </c>
      <c r="C663">
        <f>IF('[2]20221110_data'!$K663="0_使用",1,0)</f>
        <v>0</v>
      </c>
      <c r="D663">
        <f t="shared" si="20"/>
        <v>0</v>
      </c>
      <c r="E663" t="str">
        <v>1807.00800</v>
      </c>
    </row>
    <row r="664" spans="1:5">
      <c r="A664" t="str">
        <f>'[2]20221110_data'!$E664</f>
        <v>2110.08163v1</v>
      </c>
      <c r="B664" t="str">
        <f t="shared" si="21"/>
        <v>2110.08163</v>
      </c>
      <c r="C664">
        <f>IF('[2]20221110_data'!$K664="0_使用",1,0)</f>
        <v>1</v>
      </c>
      <c r="D664" t="str">
        <f t="shared" si="20"/>
        <v>2110.08163</v>
      </c>
      <c r="E664" t="str">
        <v>1807.00521</v>
      </c>
    </row>
    <row r="665" spans="1:5">
      <c r="A665" t="str">
        <f>'[2]20221110_data'!$E665</f>
        <v>2110.08689v1</v>
      </c>
      <c r="B665" t="str">
        <f t="shared" si="21"/>
        <v>2110.08689</v>
      </c>
      <c r="C665">
        <f>IF('[2]20221110_data'!$K665="0_使用",1,0)</f>
        <v>0</v>
      </c>
      <c r="D665">
        <f t="shared" si="20"/>
        <v>0</v>
      </c>
      <c r="E665" t="str">
        <v>1807.00429</v>
      </c>
    </row>
    <row r="666" spans="1:5">
      <c r="A666" t="str">
        <f>'[2]20221110_data'!$E666</f>
        <v>2110.10528v1</v>
      </c>
      <c r="B666" t="str">
        <f t="shared" si="21"/>
        <v>2110.10528</v>
      </c>
      <c r="C666">
        <f>IF('[2]20221110_data'!$K666="0_使用",1,0)</f>
        <v>1</v>
      </c>
      <c r="D666" t="str">
        <f t="shared" si="20"/>
        <v>2110.10528</v>
      </c>
      <c r="E666" t="str">
        <v>1807.00323</v>
      </c>
    </row>
    <row r="667" spans="1:5">
      <c r="A667" t="str">
        <f>'[2]20221110_data'!$E667</f>
        <v>2110.10788v2</v>
      </c>
      <c r="B667" t="str">
        <f t="shared" si="21"/>
        <v>2110.10788</v>
      </c>
      <c r="C667">
        <f>IF('[2]20221110_data'!$K667="0_使用",1,0)</f>
        <v>0</v>
      </c>
      <c r="D667">
        <f t="shared" si="20"/>
        <v>0</v>
      </c>
      <c r="E667" t="str">
        <v>1806.10229</v>
      </c>
    </row>
    <row r="668" spans="1:5">
      <c r="A668" t="str">
        <f>'[2]20221110_data'!$E668</f>
        <v>2110.12487v1</v>
      </c>
      <c r="B668" t="str">
        <f t="shared" si="21"/>
        <v>2110.12487</v>
      </c>
      <c r="C668">
        <f>IF('[2]20221110_data'!$K668="0_使用",1,0)</f>
        <v>0</v>
      </c>
      <c r="D668">
        <f t="shared" si="20"/>
        <v>0</v>
      </c>
      <c r="E668" t="str">
        <v>1806.10221</v>
      </c>
    </row>
    <row r="669" spans="1:5">
      <c r="A669" t="str">
        <f>'[2]20221110_data'!$E669</f>
        <v>2110.14108v2</v>
      </c>
      <c r="B669" t="str">
        <f t="shared" si="21"/>
        <v>2110.14108</v>
      </c>
      <c r="C669">
        <f>IF('[2]20221110_data'!$K669="0_使用",1,0)</f>
        <v>0</v>
      </c>
      <c r="D669">
        <f t="shared" si="20"/>
        <v>0</v>
      </c>
      <c r="E669" t="str">
        <v>1806.08321</v>
      </c>
    </row>
    <row r="670" spans="1:5">
      <c r="A670" t="str">
        <f>'[2]20221110_data'!$E670</f>
        <v>2110.14502v2</v>
      </c>
      <c r="B670" t="str">
        <f t="shared" si="21"/>
        <v>2110.14502</v>
      </c>
      <c r="C670">
        <f>IF('[2]20221110_data'!$K670="0_使用",1,0)</f>
        <v>0</v>
      </c>
      <c r="D670">
        <f t="shared" si="20"/>
        <v>0</v>
      </c>
      <c r="E670" t="str">
        <v>1806.06893</v>
      </c>
    </row>
    <row r="671" spans="1:5">
      <c r="A671" t="str">
        <f>'[2]20221110_data'!$E671</f>
        <v>2110.14808v3</v>
      </c>
      <c r="B671" t="str">
        <f t="shared" si="21"/>
        <v>2110.14808</v>
      </c>
      <c r="C671">
        <f>IF('[2]20221110_data'!$K671="0_使用",1,0)</f>
        <v>1</v>
      </c>
      <c r="D671" t="str">
        <f t="shared" si="20"/>
        <v>2110.14808</v>
      </c>
      <c r="E671" t="str">
        <v>1806.06649</v>
      </c>
    </row>
    <row r="672" spans="1:5">
      <c r="A672" t="str">
        <f>'[2]20221110_data'!$E672</f>
        <v>2110.14965v1</v>
      </c>
      <c r="B672" t="str">
        <f t="shared" si="21"/>
        <v>2110.14965</v>
      </c>
      <c r="C672">
        <f>IF('[2]20221110_data'!$K672="0_使用",1,0)</f>
        <v>1</v>
      </c>
      <c r="D672" t="str">
        <f t="shared" si="20"/>
        <v>2110.14965</v>
      </c>
      <c r="E672" t="str">
        <v>1806.02736</v>
      </c>
    </row>
    <row r="673" spans="1:5">
      <c r="A673" t="str">
        <f>'[2]20221110_data'!$E673</f>
        <v>2110.15958v3</v>
      </c>
      <c r="B673" t="str">
        <f t="shared" si="21"/>
        <v>2110.15958</v>
      </c>
      <c r="C673">
        <f>IF('[2]20221110_data'!$K673="0_使用",1,0)</f>
        <v>1</v>
      </c>
      <c r="D673" t="str">
        <f t="shared" si="20"/>
        <v>2110.15958</v>
      </c>
      <c r="E673" t="str">
        <v>1806.02575</v>
      </c>
    </row>
    <row r="674" spans="1:5">
      <c r="A674" t="str">
        <f>'[2]20221110_data'!$E674</f>
        <v>2111.00146v2</v>
      </c>
      <c r="B674" t="str">
        <f t="shared" si="21"/>
        <v>2111.00146</v>
      </c>
      <c r="C674">
        <f>IF('[2]20221110_data'!$K674="0_使用",1,0)</f>
        <v>1</v>
      </c>
      <c r="D674" t="str">
        <f t="shared" si="20"/>
        <v>2111.00146</v>
      </c>
      <c r="E674" t="str">
        <v>1806.00461</v>
      </c>
    </row>
    <row r="675" spans="1:5">
      <c r="A675" t="str">
        <f>'[2]20221110_data'!$E675</f>
        <v>2111.00226v1</v>
      </c>
      <c r="B675" t="str">
        <f t="shared" si="21"/>
        <v>2111.00226</v>
      </c>
      <c r="C675">
        <f>IF('[2]20221110_data'!$K675="0_使用",1,0)</f>
        <v>1</v>
      </c>
      <c r="D675" t="str">
        <f t="shared" si="20"/>
        <v>2111.00226</v>
      </c>
      <c r="E675" t="str">
        <v>1805.10928</v>
      </c>
    </row>
    <row r="676" spans="1:5">
      <c r="A676" t="str">
        <f>'[2]20221110_data'!$E676</f>
        <v>2111.02896v2</v>
      </c>
      <c r="B676" t="str">
        <f t="shared" si="21"/>
        <v>2111.02896</v>
      </c>
      <c r="C676">
        <f>IF('[2]20221110_data'!$K676="0_使用",1,0)</f>
        <v>1</v>
      </c>
      <c r="D676" t="str">
        <f t="shared" si="20"/>
        <v>2111.02896</v>
      </c>
      <c r="E676" t="str">
        <v>1805.10478</v>
      </c>
    </row>
    <row r="677" spans="1:5">
      <c r="A677" t="str">
        <f>'[2]20221110_data'!$E677</f>
        <v>2111.02136v1</v>
      </c>
      <c r="B677" t="str">
        <f t="shared" si="21"/>
        <v>2111.02136</v>
      </c>
      <c r="C677">
        <f>IF('[2]20221110_data'!$K677="0_使用",1,0)</f>
        <v>1</v>
      </c>
      <c r="D677" t="str">
        <f t="shared" si="20"/>
        <v>2111.02136</v>
      </c>
      <c r="E677" t="str">
        <v>1805.10224</v>
      </c>
    </row>
    <row r="678" spans="1:5">
      <c r="A678" t="str">
        <f>'[2]20221110_data'!$E678</f>
        <v>2111.02396v1</v>
      </c>
      <c r="B678" t="str">
        <f t="shared" si="21"/>
        <v>2111.02396</v>
      </c>
      <c r="C678">
        <f>IF('[2]20221110_data'!$K678="0_使用",1,0)</f>
        <v>0</v>
      </c>
      <c r="D678">
        <f t="shared" si="20"/>
        <v>0</v>
      </c>
      <c r="E678" t="str">
        <v>1805.07185</v>
      </c>
    </row>
    <row r="679" spans="1:5">
      <c r="A679" t="str">
        <f>'[2]20221110_data'!$E679</f>
        <v>2111.03011v2</v>
      </c>
      <c r="B679" t="str">
        <f t="shared" si="21"/>
        <v>2111.03011</v>
      </c>
      <c r="C679">
        <f>IF('[2]20221110_data'!$K679="0_使用",1,0)</f>
        <v>0</v>
      </c>
      <c r="D679">
        <f t="shared" si="20"/>
        <v>0</v>
      </c>
      <c r="E679" t="str">
        <v>1805.06275</v>
      </c>
    </row>
    <row r="680" spans="1:5">
      <c r="A680" t="str">
        <f>'[2]20221110_data'!$E680</f>
        <v>2111.03038v1</v>
      </c>
      <c r="B680" t="str">
        <f t="shared" si="21"/>
        <v>2111.03038</v>
      </c>
      <c r="C680">
        <f>IF('[2]20221110_data'!$K680="0_使用",1,0)</f>
        <v>1</v>
      </c>
      <c r="D680" t="str">
        <f t="shared" si="20"/>
        <v>2111.03038</v>
      </c>
      <c r="E680" t="str">
        <v>1805.05227</v>
      </c>
    </row>
    <row r="681" spans="1:5">
      <c r="A681" t="str">
        <f>'[2]20221110_data'!$E681</f>
        <v>2111.03716v1</v>
      </c>
      <c r="B681" t="str">
        <f t="shared" si="21"/>
        <v>2111.03716</v>
      </c>
      <c r="C681">
        <f>IF('[2]20221110_data'!$K681="0_使用",1,0)</f>
        <v>0</v>
      </c>
      <c r="D681">
        <f t="shared" si="20"/>
        <v>0</v>
      </c>
      <c r="E681" t="str">
        <v>1804.09725</v>
      </c>
    </row>
    <row r="682" spans="1:5">
      <c r="A682" t="str">
        <f>'[2]20221110_data'!$E682</f>
        <v>2111.05026v3</v>
      </c>
      <c r="B682" t="str">
        <f t="shared" si="21"/>
        <v>2111.05026</v>
      </c>
      <c r="C682">
        <f>IF('[2]20221110_data'!$K682="0_使用",1,0)</f>
        <v>1</v>
      </c>
      <c r="D682" t="str">
        <f t="shared" si="20"/>
        <v>2111.05026</v>
      </c>
      <c r="E682" t="str">
        <v>1804.03719</v>
      </c>
    </row>
    <row r="683" spans="1:5">
      <c r="A683" t="str">
        <f>'[2]20221110_data'!$E683</f>
        <v>2111.06102v1</v>
      </c>
      <c r="B683" t="str">
        <f t="shared" si="21"/>
        <v>2111.06102</v>
      </c>
      <c r="C683">
        <f>IF('[2]20221110_data'!$K683="0_使用",1,0)</f>
        <v>1</v>
      </c>
      <c r="D683" t="str">
        <f t="shared" si="20"/>
        <v>2111.06102</v>
      </c>
      <c r="E683" t="str">
        <v>1803.06530</v>
      </c>
    </row>
    <row r="684" spans="1:5">
      <c r="A684" t="str">
        <f>'[2]20221110_data'!$E684</f>
        <v>2111.07051v1</v>
      </c>
      <c r="B684" t="str">
        <f t="shared" si="21"/>
        <v>2111.07051</v>
      </c>
      <c r="C684">
        <f>IF('[2]20221110_data'!$K684="0_使用",1,0)</f>
        <v>1</v>
      </c>
      <c r="D684" t="str">
        <f t="shared" si="20"/>
        <v>2111.07051</v>
      </c>
      <c r="E684" t="str">
        <v>1803.06311</v>
      </c>
    </row>
    <row r="685" spans="1:5">
      <c r="A685" t="str">
        <f>'[2]20221110_data'!$E685</f>
        <v>2111.08044v2</v>
      </c>
      <c r="B685" t="str">
        <f t="shared" si="21"/>
        <v>2111.08044</v>
      </c>
      <c r="C685">
        <f>IF('[2]20221110_data'!$K685="0_使用",1,0)</f>
        <v>0</v>
      </c>
      <c r="D685">
        <f t="shared" si="20"/>
        <v>0</v>
      </c>
      <c r="E685" t="str">
        <v>1803.04114</v>
      </c>
    </row>
    <row r="686" spans="1:5">
      <c r="A686" t="str">
        <f>'[2]20221110_data'!$E686</f>
        <v>2111.08771v1</v>
      </c>
      <c r="B686" t="str">
        <f t="shared" si="21"/>
        <v>2111.08771</v>
      </c>
      <c r="C686">
        <f>IF('[2]20221110_data'!$K686="0_使用",1,0)</f>
        <v>1</v>
      </c>
      <c r="D686" t="str">
        <f t="shared" si="20"/>
        <v>2111.08771</v>
      </c>
      <c r="E686" t="str">
        <v>1803.03326</v>
      </c>
    </row>
    <row r="687" spans="1:5">
      <c r="A687" t="str">
        <f>'[2]20221110_data'!$E687</f>
        <v>2111.08814v1</v>
      </c>
      <c r="B687" t="str">
        <f t="shared" si="21"/>
        <v>2111.08814</v>
      </c>
      <c r="C687">
        <f>IF('[2]20221110_data'!$K687="0_使用",1,0)</f>
        <v>0</v>
      </c>
      <c r="D687">
        <f t="shared" si="20"/>
        <v>0</v>
      </c>
      <c r="E687" t="str">
        <v>1803.01022</v>
      </c>
    </row>
    <row r="688" spans="1:5">
      <c r="A688" t="str">
        <f>'[2]20221110_data'!$E688</f>
        <v>2111.08932v1</v>
      </c>
      <c r="B688" t="str">
        <f t="shared" si="21"/>
        <v>2111.08932</v>
      </c>
      <c r="C688">
        <f>IF('[2]20221110_data'!$K688="0_使用",1,0)</f>
        <v>0</v>
      </c>
      <c r="D688">
        <f t="shared" si="20"/>
        <v>0</v>
      </c>
      <c r="E688" t="str">
        <v>1801.03782</v>
      </c>
    </row>
    <row r="689" spans="1:5">
      <c r="A689" t="str">
        <f>'[2]20221110_data'!$E689</f>
        <v>2111.09028v1</v>
      </c>
      <c r="B689" t="str">
        <f t="shared" si="21"/>
        <v>2111.09028</v>
      </c>
      <c r="C689">
        <f>IF('[2]20221110_data'!$K689="0_使用",1,0)</f>
        <v>1</v>
      </c>
      <c r="D689" t="str">
        <f t="shared" si="20"/>
        <v>2111.09028</v>
      </c>
      <c r="E689" t="str">
        <v>1801.00778</v>
      </c>
    </row>
    <row r="690" spans="1:5">
      <c r="A690" t="str">
        <f>'[2]20221110_data'!$E690</f>
        <v>2111.09033v3</v>
      </c>
      <c r="B690" t="str">
        <f t="shared" si="21"/>
        <v>2111.09033</v>
      </c>
      <c r="C690">
        <f>IF('[2]20221110_data'!$K690="0_使用",1,0)</f>
        <v>1</v>
      </c>
      <c r="D690" t="str">
        <f t="shared" si="20"/>
        <v>2111.09033</v>
      </c>
      <c r="E690" t="str">
        <v>1712.10231</v>
      </c>
    </row>
    <row r="691" spans="1:5">
      <c r="A691" t="str">
        <f>'[2]20221110_data'!$E691</f>
        <v>2111.09472v1</v>
      </c>
      <c r="B691" t="str">
        <f t="shared" si="21"/>
        <v>2111.09472</v>
      </c>
      <c r="C691">
        <f>IF('[2]20221110_data'!$K691="0_使用",1,0)</f>
        <v>1</v>
      </c>
      <c r="D691" t="str">
        <f t="shared" si="20"/>
        <v>2111.09472</v>
      </c>
      <c r="E691" t="str">
        <v>1712.10057</v>
      </c>
    </row>
    <row r="692" spans="1:5">
      <c r="A692" t="str">
        <f>'[2]20221110_data'!$E692</f>
        <v>2111.10466v1</v>
      </c>
      <c r="B692" t="str">
        <f t="shared" si="21"/>
        <v>2111.10466</v>
      </c>
      <c r="C692">
        <f>IF('[2]20221110_data'!$K692="0_使用",1,0)</f>
        <v>0</v>
      </c>
      <c r="D692">
        <f t="shared" si="20"/>
        <v>0</v>
      </c>
      <c r="E692" t="str">
        <v>1712.08424</v>
      </c>
    </row>
    <row r="693" spans="1:5">
      <c r="A693" t="str">
        <f>'[2]20221110_data'!$E693</f>
        <v>2111.11387v1</v>
      </c>
      <c r="B693" t="str">
        <f t="shared" si="21"/>
        <v>2111.11387</v>
      </c>
      <c r="C693">
        <f>IF('[2]20221110_data'!$K693="0_使用",1,0)</f>
        <v>0</v>
      </c>
      <c r="D693">
        <f t="shared" ref="D693:D756" si="22">IF(C693=0,0,B693)</f>
        <v>0</v>
      </c>
      <c r="E693" t="str">
        <v>1712.07326</v>
      </c>
    </row>
    <row r="694" spans="1:5">
      <c r="A694" t="str">
        <f>'[2]20221110_data'!$E694</f>
        <v>2111.11674v1</v>
      </c>
      <c r="B694" t="str">
        <f t="shared" si="21"/>
        <v>2111.11674</v>
      </c>
      <c r="C694">
        <f>IF('[2]20221110_data'!$K694="0_使用",1,0)</f>
        <v>0</v>
      </c>
      <c r="D694">
        <f t="shared" si="22"/>
        <v>0</v>
      </c>
      <c r="E694" t="str">
        <v>1712.07080</v>
      </c>
    </row>
    <row r="695" spans="1:5">
      <c r="A695" t="str">
        <f>'[2]20221110_data'!$E695</f>
        <v>2111.11996v3</v>
      </c>
      <c r="B695" t="str">
        <f t="shared" si="21"/>
        <v>2111.11996</v>
      </c>
      <c r="C695">
        <f>IF('[2]20221110_data'!$K695="0_使用",1,0)</f>
        <v>1</v>
      </c>
      <c r="D695" t="str">
        <f t="shared" si="22"/>
        <v>2111.11996</v>
      </c>
      <c r="E695" t="str">
        <v>1712.05642</v>
      </c>
    </row>
    <row r="696" spans="1:5">
      <c r="A696" t="str">
        <f>'[2]20221110_data'!$E696</f>
        <v>2111.13458v1</v>
      </c>
      <c r="B696" t="str">
        <f t="shared" si="21"/>
        <v>2111.13458</v>
      </c>
      <c r="C696">
        <f>IF('[2]20221110_data'!$K696="0_使用",1,0)</f>
        <v>0</v>
      </c>
      <c r="D696">
        <f t="shared" si="22"/>
        <v>0</v>
      </c>
      <c r="E696" t="str">
        <v>1712.04722</v>
      </c>
    </row>
    <row r="697" spans="1:5">
      <c r="A697" t="str">
        <f>'[2]20221110_data'!$E697</f>
        <v>2111.14002v1</v>
      </c>
      <c r="B697" t="str">
        <f t="shared" si="21"/>
        <v>2111.14002</v>
      </c>
      <c r="C697">
        <f>IF('[2]20221110_data'!$K697="0_使用",1,0)</f>
        <v>1</v>
      </c>
      <c r="D697" t="str">
        <f t="shared" si="22"/>
        <v>2111.14002</v>
      </c>
      <c r="E697" t="str">
        <v>1712.00854</v>
      </c>
    </row>
    <row r="698" spans="1:5">
      <c r="A698" t="str">
        <f>'[2]20221110_data'!$E698</f>
        <v>2111.15183v1</v>
      </c>
      <c r="B698" t="str">
        <f t="shared" si="21"/>
        <v>2111.15183</v>
      </c>
      <c r="C698">
        <f>IF('[2]20221110_data'!$K698="0_使用",1,0)</f>
        <v>1</v>
      </c>
      <c r="D698" t="str">
        <f t="shared" si="22"/>
        <v>2111.15183</v>
      </c>
      <c r="E698" t="str">
        <v>1711.09442</v>
      </c>
    </row>
    <row r="699" spans="1:5">
      <c r="A699" t="str">
        <f>'[2]20221110_data'!$E699</f>
        <v>2111.15522v1</v>
      </c>
      <c r="B699" t="str">
        <f t="shared" si="21"/>
        <v>2111.15522</v>
      </c>
      <c r="C699">
        <f>IF('[2]20221110_data'!$K699="0_使用",1,0)</f>
        <v>1</v>
      </c>
      <c r="D699" t="str">
        <f t="shared" si="22"/>
        <v>2111.15522</v>
      </c>
      <c r="E699" t="str">
        <v>1710.10717</v>
      </c>
    </row>
    <row r="700" spans="1:5">
      <c r="A700" t="str">
        <f>'[2]20221110_data'!$E700</f>
        <v>2112.00984v1</v>
      </c>
      <c r="B700" t="str">
        <f t="shared" si="21"/>
        <v>2112.00984</v>
      </c>
      <c r="C700">
        <f>IF('[2]20221110_data'!$K700="0_使用",1,0)</f>
        <v>1</v>
      </c>
      <c r="D700" t="str">
        <f t="shared" si="22"/>
        <v>2112.00984</v>
      </c>
      <c r="E700" t="str">
        <v>1710.03646</v>
      </c>
    </row>
    <row r="701" spans="1:5">
      <c r="A701" t="str">
        <f>'[2]20221110_data'!$E701</f>
        <v>2112.01303v1</v>
      </c>
      <c r="B701" t="str">
        <f t="shared" si="21"/>
        <v>2112.01303</v>
      </c>
      <c r="C701">
        <f>IF('[2]20221110_data'!$K701="0_使用",1,0)</f>
        <v>0</v>
      </c>
      <c r="D701">
        <f t="shared" si="22"/>
        <v>0</v>
      </c>
      <c r="E701" t="str">
        <v>1709.07987</v>
      </c>
    </row>
    <row r="702" spans="1:5">
      <c r="A702" t="str">
        <f>'[2]20221110_data'!$E702</f>
        <v>2112.01927v3</v>
      </c>
      <c r="B702" t="str">
        <f t="shared" si="21"/>
        <v>2112.01927</v>
      </c>
      <c r="C702">
        <f>IF('[2]20221110_data'!$K702="0_使用",1,0)</f>
        <v>1</v>
      </c>
      <c r="D702" t="str">
        <f t="shared" si="22"/>
        <v>2112.01927</v>
      </c>
      <c r="E702" t="str">
        <v>1709.06600</v>
      </c>
    </row>
    <row r="703" spans="1:5">
      <c r="A703" t="str">
        <f>'[2]20221110_data'!$E703</f>
        <v>2112.03689v1</v>
      </c>
      <c r="B703" t="str">
        <f t="shared" si="21"/>
        <v>2112.03689</v>
      </c>
      <c r="C703">
        <f>IF('[2]20221110_data'!$K703="0_使用",1,0)</f>
        <v>1</v>
      </c>
      <c r="D703" t="str">
        <f t="shared" si="22"/>
        <v>2112.03689</v>
      </c>
      <c r="E703" t="str">
        <v>1709.05697</v>
      </c>
    </row>
    <row r="704" spans="1:5">
      <c r="A704" t="str">
        <f>'[2]20221110_data'!$E704</f>
        <v>2112.03043v2</v>
      </c>
      <c r="B704" t="str">
        <f t="shared" si="21"/>
        <v>2112.03043</v>
      </c>
      <c r="C704">
        <f>IF('[2]20221110_data'!$K704="0_使用",1,0)</f>
        <v>1</v>
      </c>
      <c r="D704" t="str">
        <f t="shared" si="22"/>
        <v>2112.03043</v>
      </c>
      <c r="E704" t="str">
        <v>1709.01866</v>
      </c>
    </row>
    <row r="705" spans="1:5">
      <c r="A705" t="str">
        <f>'[2]20221110_data'!$E705</f>
        <v>2112.03199v4</v>
      </c>
      <c r="B705" t="str">
        <f t="shared" si="21"/>
        <v>2112.03199</v>
      </c>
      <c r="C705">
        <f>IF('[2]20221110_data'!$K705="0_使用",1,0)</f>
        <v>0</v>
      </c>
      <c r="D705">
        <f t="shared" si="22"/>
        <v>0</v>
      </c>
      <c r="E705" t="str">
        <v>1708.07900</v>
      </c>
    </row>
    <row r="706" spans="1:5">
      <c r="A706" t="str">
        <f>'[2]20221110_data'!$E706</f>
        <v>2112.03503v1</v>
      </c>
      <c r="B706" t="str">
        <f t="shared" si="21"/>
        <v>2112.03503</v>
      </c>
      <c r="C706">
        <f>IF('[2]20221110_data'!$K706="0_使用",1,0)</f>
        <v>1</v>
      </c>
      <c r="D706" t="str">
        <f t="shared" si="22"/>
        <v>2112.03503</v>
      </c>
      <c r="E706" t="str">
        <v>1708.06375</v>
      </c>
    </row>
    <row r="707" spans="1:5">
      <c r="A707" t="str">
        <f>'[2]20221110_data'!$E707</f>
        <v>2112.03585v1</v>
      </c>
      <c r="B707" t="str">
        <f t="shared" ref="B707:B770" si="23">MID(A707,1,10)</f>
        <v>2112.03585</v>
      </c>
      <c r="C707">
        <f>IF('[2]20221110_data'!$K707="0_使用",1,0)</f>
        <v>1</v>
      </c>
      <c r="D707" t="str">
        <f t="shared" si="22"/>
        <v>2112.03585</v>
      </c>
      <c r="E707" t="str">
        <v>1708.02297</v>
      </c>
    </row>
    <row r="708" spans="1:5">
      <c r="A708" t="str">
        <f>'[2]20221110_data'!$E708</f>
        <v>2112.04076v1</v>
      </c>
      <c r="B708" t="str">
        <f t="shared" si="23"/>
        <v>2112.04076</v>
      </c>
      <c r="C708">
        <f>IF('[2]20221110_data'!$K708="0_使用",1,0)</f>
        <v>1</v>
      </c>
      <c r="D708" t="str">
        <f t="shared" si="22"/>
        <v>2112.04076</v>
      </c>
      <c r="E708" t="str">
        <v>1707.09462</v>
      </c>
    </row>
    <row r="709" spans="1:5">
      <c r="A709" t="str">
        <f>'[2]20221110_data'!$E709</f>
        <v>2112.04414v1</v>
      </c>
      <c r="B709" t="str">
        <f t="shared" si="23"/>
        <v>2112.04414</v>
      </c>
      <c r="C709">
        <f>IF('[2]20221110_data'!$K709="0_使用",1,0)</f>
        <v>1</v>
      </c>
      <c r="D709" t="str">
        <f t="shared" si="22"/>
        <v>2112.04414</v>
      </c>
      <c r="E709" t="str">
        <v>1707.07460</v>
      </c>
    </row>
    <row r="710" spans="1:5">
      <c r="A710" t="str">
        <f>'[2]20221110_data'!$E710</f>
        <v>2112.04625v1</v>
      </c>
      <c r="B710" t="str">
        <f t="shared" si="23"/>
        <v>2112.04625</v>
      </c>
      <c r="C710">
        <f>IF('[2]20221110_data'!$K710="0_使用",1,0)</f>
        <v>1</v>
      </c>
      <c r="D710" t="str">
        <f t="shared" si="22"/>
        <v>2112.04625</v>
      </c>
      <c r="E710" t="str">
        <v>1707.06202</v>
      </c>
    </row>
    <row r="711" spans="1:5">
      <c r="A711" t="str">
        <f>'[2]20221110_data'!$E711</f>
        <v>2112.05175v2</v>
      </c>
      <c r="B711" t="str">
        <f t="shared" si="23"/>
        <v>2112.05175</v>
      </c>
      <c r="C711">
        <f>IF('[2]20221110_data'!$K711="0_使用",1,0)</f>
        <v>1</v>
      </c>
      <c r="D711" t="str">
        <f t="shared" si="22"/>
        <v>2112.05175</v>
      </c>
      <c r="E711" t="str">
        <v>1707.00182</v>
      </c>
    </row>
    <row r="712" spans="1:5">
      <c r="A712" t="str">
        <f>'[2]20221110_data'!$E712</f>
        <v>2112.05821v1</v>
      </c>
      <c r="B712" t="str">
        <f t="shared" si="23"/>
        <v>2112.05821</v>
      </c>
      <c r="C712">
        <f>IF('[2]20221110_data'!$K712="0_使用",1,0)</f>
        <v>1</v>
      </c>
      <c r="D712" t="str">
        <f t="shared" si="22"/>
        <v>2112.05821</v>
      </c>
      <c r="E712" t="str">
        <v>1706.08318</v>
      </c>
    </row>
    <row r="713" spans="1:5">
      <c r="A713" t="str">
        <f>'[2]20221110_data'!$E713</f>
        <v>2112.05882v2</v>
      </c>
      <c r="B713" t="str">
        <f t="shared" si="23"/>
        <v>2112.05882</v>
      </c>
      <c r="C713">
        <f>IF('[2]20221110_data'!$K713="0_使用",1,0)</f>
        <v>1</v>
      </c>
      <c r="D713" t="str">
        <f t="shared" si="22"/>
        <v>2112.05882</v>
      </c>
      <c r="E713" t="str">
        <v>1706.08080</v>
      </c>
    </row>
    <row r="714" spans="1:5">
      <c r="A714" t="str">
        <f>'[2]20221110_data'!$E714</f>
        <v>2112.06143v4</v>
      </c>
      <c r="B714" t="str">
        <f t="shared" si="23"/>
        <v>2112.06143</v>
      </c>
      <c r="C714">
        <f>IF('[2]20221110_data'!$K714="0_使用",1,0)</f>
        <v>0</v>
      </c>
      <c r="D714">
        <f t="shared" si="22"/>
        <v>0</v>
      </c>
      <c r="E714" t="str">
        <v>1706.04341</v>
      </c>
    </row>
    <row r="715" spans="1:5">
      <c r="A715" t="str">
        <f>'[2]20221110_data'!$E715</f>
        <v>2112.06211v2</v>
      </c>
      <c r="B715" t="str">
        <f t="shared" si="23"/>
        <v>2112.06211</v>
      </c>
      <c r="C715">
        <f>IF('[2]20221110_data'!$K715="0_使用",1,0)</f>
        <v>1</v>
      </c>
      <c r="D715" t="str">
        <f t="shared" si="22"/>
        <v>2112.06211</v>
      </c>
      <c r="E715" t="str">
        <v>1705.08957</v>
      </c>
    </row>
    <row r="716" spans="1:5">
      <c r="A716" t="str">
        <f>'[2]20221110_data'!$E716</f>
        <v>2112.06364v1</v>
      </c>
      <c r="B716" t="str">
        <f t="shared" si="23"/>
        <v>2112.06364</v>
      </c>
      <c r="C716">
        <f>IF('[2]20221110_data'!$K716="0_使用",1,0)</f>
        <v>1</v>
      </c>
      <c r="D716" t="str">
        <f t="shared" si="22"/>
        <v>2112.06364</v>
      </c>
      <c r="E716" t="str">
        <v>1705.00670</v>
      </c>
    </row>
    <row r="717" spans="1:5">
      <c r="A717" t="str">
        <f>'[2]20221110_data'!$E717</f>
        <v>2112.06661v2</v>
      </c>
      <c r="B717" t="str">
        <f t="shared" si="23"/>
        <v>2112.06661</v>
      </c>
      <c r="C717">
        <f>IF('[2]20221110_data'!$K717="0_使用",1,0)</f>
        <v>1</v>
      </c>
      <c r="D717" t="str">
        <f t="shared" si="22"/>
        <v>2112.06661</v>
      </c>
      <c r="E717" t="str">
        <v>1704.05294</v>
      </c>
    </row>
    <row r="718" spans="1:5">
      <c r="A718" t="str">
        <f>'[2]20221110_data'!$E718</f>
        <v>2112.06712v1</v>
      </c>
      <c r="B718" t="str">
        <f t="shared" si="23"/>
        <v>2112.06712</v>
      </c>
      <c r="C718">
        <f>IF('[2]20221110_data'!$K718="0_使用",1,0)</f>
        <v>0</v>
      </c>
      <c r="D718">
        <f t="shared" si="22"/>
        <v>0</v>
      </c>
      <c r="E718" t="str">
        <v>1703.10793</v>
      </c>
    </row>
    <row r="719" spans="1:5">
      <c r="A719" t="str">
        <f>'[2]20221110_data'!$E719</f>
        <v>2112.07567v2</v>
      </c>
      <c r="B719" t="str">
        <f t="shared" si="23"/>
        <v>2112.07567</v>
      </c>
      <c r="C719">
        <f>IF('[2]20221110_data'!$K719="0_使用",1,0)</f>
        <v>1</v>
      </c>
      <c r="D719" t="str">
        <f t="shared" si="22"/>
        <v>2112.07567</v>
      </c>
      <c r="E719" t="str">
        <v>1701.02970</v>
      </c>
    </row>
    <row r="720" spans="1:5">
      <c r="A720" t="str">
        <f>'[2]20221110_data'!$E720</f>
        <v>2112.09017v1</v>
      </c>
      <c r="B720" t="str">
        <f t="shared" si="23"/>
        <v>2112.09017</v>
      </c>
      <c r="C720">
        <f>IF('[2]20221110_data'!$K720="0_使用",1,0)</f>
        <v>0</v>
      </c>
      <c r="D720">
        <f t="shared" si="22"/>
        <v>0</v>
      </c>
      <c r="E720" t="str">
        <v>1612.08091</v>
      </c>
    </row>
    <row r="721" spans="1:5">
      <c r="A721" t="str">
        <f>'[2]20221110_data'!$E721</f>
        <v>2112.09083v3</v>
      </c>
      <c r="B721" t="str">
        <f t="shared" si="23"/>
        <v>2112.09083</v>
      </c>
      <c r="C721">
        <f>IF('[2]20221110_data'!$K721="0_使用",1,0)</f>
        <v>1</v>
      </c>
      <c r="D721" t="str">
        <f t="shared" si="22"/>
        <v>2112.09083</v>
      </c>
      <c r="E721" t="str">
        <v>1611.07851</v>
      </c>
    </row>
    <row r="722" spans="1:5">
      <c r="A722" t="str">
        <f>'[2]20221110_data'!$E722</f>
        <v>2112.09224v1</v>
      </c>
      <c r="B722" t="str">
        <f t="shared" si="23"/>
        <v>2112.09224</v>
      </c>
      <c r="C722">
        <f>IF('[2]20221110_data'!$K722="0_使用",1,0)</f>
        <v>0</v>
      </c>
      <c r="D722">
        <f t="shared" si="22"/>
        <v>0</v>
      </c>
      <c r="E722" t="str">
        <v>1610.06980</v>
      </c>
    </row>
    <row r="723" spans="1:5">
      <c r="A723" t="str">
        <f>'[2]20221110_data'!$E723</f>
        <v>2112.09349v1</v>
      </c>
      <c r="B723" t="str">
        <f t="shared" si="23"/>
        <v>2112.09349</v>
      </c>
      <c r="C723">
        <f>IF('[2]20221110_data'!$K723="0_使用",1,0)</f>
        <v>1</v>
      </c>
      <c r="D723" t="str">
        <f t="shared" si="22"/>
        <v>2112.09349</v>
      </c>
      <c r="E723" t="str">
        <v>1609.07774</v>
      </c>
    </row>
    <row r="724" spans="1:5">
      <c r="A724" t="str">
        <f>'[2]20221110_data'!$E724</f>
        <v>2112.10417v1</v>
      </c>
      <c r="B724" t="str">
        <f t="shared" si="23"/>
        <v>2112.10417</v>
      </c>
      <c r="C724">
        <f>IF('[2]20221110_data'!$K724="0_使用",1,0)</f>
        <v>1</v>
      </c>
      <c r="D724" t="str">
        <f t="shared" si="22"/>
        <v>2112.10417</v>
      </c>
      <c r="E724" t="str">
        <v>1609.07459</v>
      </c>
    </row>
    <row r="725" spans="1:5">
      <c r="A725" t="str">
        <f>'[2]20221110_data'!$E725</f>
        <v>2112.10418v1</v>
      </c>
      <c r="B725" t="str">
        <f t="shared" si="23"/>
        <v>2112.10418</v>
      </c>
      <c r="C725">
        <f>IF('[2]20221110_data'!$K725="0_使用",1,0)</f>
        <v>1</v>
      </c>
      <c r="D725" t="str">
        <f t="shared" si="22"/>
        <v>2112.10418</v>
      </c>
      <c r="E725" t="str">
        <v>1609.05957</v>
      </c>
    </row>
    <row r="726" spans="1:5">
      <c r="A726" t="str">
        <f>'[2]20221110_data'!$E726</f>
        <v>2112.10810v3</v>
      </c>
      <c r="B726" t="str">
        <f t="shared" si="23"/>
        <v>2112.10810</v>
      </c>
      <c r="C726">
        <f>IF('[2]20221110_data'!$K726="0_使用",1,0)</f>
        <v>1</v>
      </c>
      <c r="D726" t="str">
        <f t="shared" si="22"/>
        <v>2112.10810</v>
      </c>
      <c r="E726" t="str">
        <v>1607.08778</v>
      </c>
    </row>
    <row r="727" spans="1:5">
      <c r="A727" t="str">
        <f>'[2]20221110_data'!$E727</f>
        <v>2112.11354v2</v>
      </c>
      <c r="B727" t="str">
        <f t="shared" si="23"/>
        <v>2112.11354</v>
      </c>
      <c r="C727">
        <f>IF('[2]20221110_data'!$K727="0_使用",1,0)</f>
        <v>1</v>
      </c>
      <c r="D727" t="str">
        <f t="shared" si="22"/>
        <v>2112.11354</v>
      </c>
      <c r="E727" t="str">
        <v>1607.02398</v>
      </c>
    </row>
    <row r="728" spans="1:5">
      <c r="A728" t="str">
        <f>'[2]20221110_data'!$E728</f>
        <v>2112.12247v2</v>
      </c>
      <c r="B728" t="str">
        <f t="shared" si="23"/>
        <v>2112.12247</v>
      </c>
      <c r="C728">
        <f>IF('[2]20221110_data'!$K728="0_使用",1,0)</f>
        <v>1</v>
      </c>
      <c r="D728" t="str">
        <f t="shared" si="22"/>
        <v>2112.12247</v>
      </c>
      <c r="E728" t="str">
        <v>1606.09225</v>
      </c>
    </row>
    <row r="729" spans="1:5">
      <c r="A729" t="str">
        <f>'[2]20221110_data'!$E729</f>
        <v>2112.12435v2</v>
      </c>
      <c r="B729" t="str">
        <f t="shared" si="23"/>
        <v>2112.12435</v>
      </c>
      <c r="C729">
        <f>IF('[2]20221110_data'!$K729="0_使用",1,0)</f>
        <v>1</v>
      </c>
      <c r="D729" t="str">
        <f t="shared" si="22"/>
        <v>2112.12435</v>
      </c>
      <c r="E729" t="str">
        <v>1605.08922</v>
      </c>
    </row>
    <row r="730" spans="1:5">
      <c r="A730" t="str">
        <f>'[2]20221110_data'!$E730</f>
        <v>2112.12654v1</v>
      </c>
      <c r="B730" t="str">
        <f t="shared" si="23"/>
        <v>2112.12654</v>
      </c>
      <c r="C730">
        <f>IF('[2]20221110_data'!$K730="0_使用",1,0)</f>
        <v>1</v>
      </c>
      <c r="D730" t="str">
        <f t="shared" si="22"/>
        <v>2112.12654</v>
      </c>
      <c r="E730" t="str">
        <v>1605.05709</v>
      </c>
    </row>
    <row r="731" spans="1:5">
      <c r="A731" t="str">
        <f>'[2]20221110_data'!$E731</f>
        <v>2112.14553v1</v>
      </c>
      <c r="B731" t="str">
        <f t="shared" si="23"/>
        <v>2112.14553</v>
      </c>
      <c r="C731">
        <f>IF('[2]20221110_data'!$K731="0_使用",1,0)</f>
        <v>1</v>
      </c>
      <c r="D731" t="str">
        <f t="shared" si="22"/>
        <v>2112.14553</v>
      </c>
      <c r="E731" t="str">
        <v>1605.04220</v>
      </c>
    </row>
    <row r="732" spans="1:5">
      <c r="A732" t="str">
        <f>'[2]20221110_data'!$E732</f>
        <v>2112.14660v1</v>
      </c>
      <c r="B732" t="str">
        <f t="shared" si="23"/>
        <v>2112.14660</v>
      </c>
      <c r="C732">
        <f>IF('[2]20221110_data'!$K732="0_使用",1,0)</f>
        <v>0</v>
      </c>
      <c r="D732">
        <f t="shared" si="22"/>
        <v>0</v>
      </c>
      <c r="E732">
        <v>0</v>
      </c>
    </row>
    <row r="733" spans="1:5">
      <c r="A733" t="str">
        <f>'[2]20221110_data'!$E733</f>
        <v>2112.14688v1</v>
      </c>
      <c r="B733" t="str">
        <f t="shared" si="23"/>
        <v>2112.14688</v>
      </c>
      <c r="C733">
        <f>IF('[2]20221110_data'!$K733="0_使用",1,0)</f>
        <v>1</v>
      </c>
      <c r="D733" t="str">
        <f t="shared" si="22"/>
        <v>2112.14688</v>
      </c>
      <c r="E733">
        <v>0</v>
      </c>
    </row>
    <row r="734" spans="1:5">
      <c r="A734" t="str">
        <f>'[2]20221110_data'!$E734</f>
        <v>2201.00385v2</v>
      </c>
      <c r="B734" t="str">
        <f t="shared" si="23"/>
        <v>2201.00385</v>
      </c>
      <c r="C734">
        <f>IF('[2]20221110_data'!$K734="0_使用",1,0)</f>
        <v>1</v>
      </c>
      <c r="D734" t="str">
        <f t="shared" si="22"/>
        <v>2201.00385</v>
      </c>
      <c r="E734">
        <v>0</v>
      </c>
    </row>
    <row r="735" spans="1:5">
      <c r="A735" t="str">
        <f>'[2]20221110_data'!$E735</f>
        <v>2201.00445v1</v>
      </c>
      <c r="B735" t="str">
        <f t="shared" si="23"/>
        <v>2201.00445</v>
      </c>
      <c r="C735">
        <f>IF('[2]20221110_data'!$K735="0_使用",1,0)</f>
        <v>0</v>
      </c>
      <c r="D735">
        <f t="shared" si="22"/>
        <v>0</v>
      </c>
      <c r="E735">
        <v>0</v>
      </c>
    </row>
    <row r="736" spans="1:5">
      <c r="A736" t="str">
        <f>'[2]20221110_data'!$E736</f>
        <v>2201.01826v1</v>
      </c>
      <c r="B736" t="str">
        <f t="shared" si="23"/>
        <v>2201.01826</v>
      </c>
      <c r="C736">
        <f>IF('[2]20221110_data'!$K736="0_使用",1,0)</f>
        <v>1</v>
      </c>
      <c r="D736" t="str">
        <f t="shared" si="22"/>
        <v>2201.01826</v>
      </c>
      <c r="E736">
        <v>0</v>
      </c>
    </row>
    <row r="737" spans="1:5">
      <c r="A737" t="str">
        <f>'[2]20221110_data'!$E737</f>
        <v>2201.03701v1</v>
      </c>
      <c r="B737" t="str">
        <f t="shared" si="23"/>
        <v>2201.03701</v>
      </c>
      <c r="C737">
        <f>IF('[2]20221110_data'!$K737="0_使用",1,0)</f>
        <v>0</v>
      </c>
      <c r="D737">
        <f t="shared" si="22"/>
        <v>0</v>
      </c>
      <c r="E737">
        <v>0</v>
      </c>
    </row>
    <row r="738" spans="1:5">
      <c r="A738" t="str">
        <f>'[2]20221110_data'!$E738</f>
        <v>2201.08234v1</v>
      </c>
      <c r="B738" t="str">
        <f t="shared" si="23"/>
        <v>2201.08234</v>
      </c>
      <c r="C738">
        <f>IF('[2]20221110_data'!$K738="0_使用",1,0)</f>
        <v>1</v>
      </c>
      <c r="D738" t="str">
        <f t="shared" si="22"/>
        <v>2201.08234</v>
      </c>
      <c r="E738">
        <v>0</v>
      </c>
    </row>
    <row r="739" spans="1:5">
      <c r="A739" t="str">
        <f>'[2]20221110_data'!$E739</f>
        <v>2201.08872v1</v>
      </c>
      <c r="B739" t="str">
        <f t="shared" si="23"/>
        <v>2201.08872</v>
      </c>
      <c r="C739">
        <f>IF('[2]20221110_data'!$K739="0_使用",1,0)</f>
        <v>1</v>
      </c>
      <c r="D739" t="str">
        <f t="shared" si="22"/>
        <v>2201.08872</v>
      </c>
      <c r="E739">
        <v>0</v>
      </c>
    </row>
    <row r="740" spans="1:5">
      <c r="A740" t="str">
        <f>'[2]20221110_data'!$E740</f>
        <v>2201.10999v1</v>
      </c>
      <c r="B740" t="str">
        <f t="shared" si="23"/>
        <v>2201.10999</v>
      </c>
      <c r="C740">
        <f>IF('[2]20221110_data'!$K740="0_使用",1,0)</f>
        <v>1</v>
      </c>
      <c r="D740" t="str">
        <f t="shared" si="22"/>
        <v>2201.10999</v>
      </c>
      <c r="E740">
        <v>0</v>
      </c>
    </row>
    <row r="741" spans="1:5">
      <c r="A741" t="str">
        <f>'[2]20221110_data'!$E741</f>
        <v>2201.11046v2</v>
      </c>
      <c r="B741" t="str">
        <f t="shared" si="23"/>
        <v>2201.11046</v>
      </c>
      <c r="C741">
        <f>IF('[2]20221110_data'!$K741="0_使用",1,0)</f>
        <v>0</v>
      </c>
      <c r="D741">
        <f t="shared" si="22"/>
        <v>0</v>
      </c>
      <c r="E741">
        <v>0</v>
      </c>
    </row>
    <row r="742" spans="1:5">
      <c r="A742" t="str">
        <f>'[2]20221110_data'!$E742</f>
        <v>2201.11597v1</v>
      </c>
      <c r="B742" t="str">
        <f t="shared" si="23"/>
        <v>2201.11597</v>
      </c>
      <c r="C742">
        <f>IF('[2]20221110_data'!$K742="0_使用",1,0)</f>
        <v>1</v>
      </c>
      <c r="D742" t="str">
        <f t="shared" si="22"/>
        <v>2201.11597</v>
      </c>
      <c r="E742">
        <v>0</v>
      </c>
    </row>
    <row r="743" spans="1:5">
      <c r="A743" t="str">
        <f>'[2]20221110_data'!$E743</f>
        <v>2201.12512v1</v>
      </c>
      <c r="B743" t="str">
        <f t="shared" si="23"/>
        <v>2201.12512</v>
      </c>
      <c r="C743">
        <f>IF('[2]20221110_data'!$K743="0_使用",1,0)</f>
        <v>1</v>
      </c>
      <c r="D743" t="str">
        <f t="shared" si="22"/>
        <v>2201.12512</v>
      </c>
      <c r="E743">
        <v>0</v>
      </c>
    </row>
    <row r="744" spans="1:5">
      <c r="A744" t="str">
        <f>'[2]20221110_data'!$E744</f>
        <v>2201.12946v1</v>
      </c>
      <c r="B744" t="str">
        <f t="shared" si="23"/>
        <v>2201.12946</v>
      </c>
      <c r="C744">
        <f>IF('[2]20221110_data'!$K744="0_使用",1,0)</f>
        <v>1</v>
      </c>
      <c r="D744" t="str">
        <f t="shared" si="22"/>
        <v>2201.12946</v>
      </c>
      <c r="E744">
        <v>0</v>
      </c>
    </row>
    <row r="745" spans="1:5">
      <c r="A745" t="str">
        <f>'[2]20221110_data'!$E745</f>
        <v>2202.00122v2</v>
      </c>
      <c r="B745" t="str">
        <f t="shared" si="23"/>
        <v>2202.00122</v>
      </c>
      <c r="C745">
        <f>IF('[2]20221110_data'!$K745="0_使用",1,0)</f>
        <v>1</v>
      </c>
      <c r="D745" t="str">
        <f t="shared" si="22"/>
        <v>2202.00122</v>
      </c>
      <c r="E745">
        <v>0</v>
      </c>
    </row>
    <row r="746" spans="1:5">
      <c r="A746" t="str">
        <f>'[2]20221110_data'!$E746</f>
        <v>2202.00348v3</v>
      </c>
      <c r="B746" t="str">
        <f t="shared" si="23"/>
        <v>2202.00348</v>
      </c>
      <c r="C746">
        <f>IF('[2]20221110_data'!$K746="0_使用",1,0)</f>
        <v>1</v>
      </c>
      <c r="D746" t="str">
        <f t="shared" si="22"/>
        <v>2202.00348</v>
      </c>
      <c r="E746">
        <v>0</v>
      </c>
    </row>
    <row r="747" spans="1:5">
      <c r="A747" t="str">
        <f>'[2]20221110_data'!$E747</f>
        <v>2202.00918v1</v>
      </c>
      <c r="B747" t="str">
        <f t="shared" si="23"/>
        <v>2202.00918</v>
      </c>
      <c r="C747">
        <f>IF('[2]20221110_data'!$K747="0_使用",1,0)</f>
        <v>1</v>
      </c>
      <c r="D747" t="str">
        <f t="shared" si="22"/>
        <v>2202.00918</v>
      </c>
      <c r="E747">
        <v>0</v>
      </c>
    </row>
    <row r="748" spans="1:5">
      <c r="A748" t="str">
        <f>'[2]20221110_data'!$E748</f>
        <v>2202.02417v2</v>
      </c>
      <c r="B748" t="str">
        <f t="shared" si="23"/>
        <v>2202.02417</v>
      </c>
      <c r="C748">
        <f>IF('[2]20221110_data'!$K748="0_使用",1,0)</f>
        <v>1</v>
      </c>
      <c r="D748" t="str">
        <f t="shared" si="22"/>
        <v>2202.02417</v>
      </c>
      <c r="E748">
        <v>0</v>
      </c>
    </row>
    <row r="749" spans="1:5">
      <c r="A749" t="str">
        <f>'[2]20221110_data'!$E749</f>
        <v>2202.03260v2</v>
      </c>
      <c r="B749" t="str">
        <f t="shared" si="23"/>
        <v>2202.03260</v>
      </c>
      <c r="C749">
        <f>IF('[2]20221110_data'!$K749="0_使用",1,0)</f>
        <v>1</v>
      </c>
      <c r="D749" t="str">
        <f t="shared" si="22"/>
        <v>2202.03260</v>
      </c>
      <c r="E749">
        <v>0</v>
      </c>
    </row>
    <row r="750" spans="1:5">
      <c r="A750" t="str">
        <f>'[2]20221110_data'!$E750</f>
        <v>2202.04460v2</v>
      </c>
      <c r="B750" t="str">
        <f t="shared" si="23"/>
        <v>2202.04460</v>
      </c>
      <c r="C750">
        <f>IF('[2]20221110_data'!$K750="0_使用",1,0)</f>
        <v>1</v>
      </c>
      <c r="D750" t="str">
        <f t="shared" si="22"/>
        <v>2202.04460</v>
      </c>
      <c r="E750">
        <v>0</v>
      </c>
    </row>
    <row r="751" spans="1:5">
      <c r="A751" t="str">
        <f>'[2]20221110_data'!$E751</f>
        <v>2202.04474v1</v>
      </c>
      <c r="B751" t="str">
        <f t="shared" si="23"/>
        <v>2202.04474</v>
      </c>
      <c r="C751">
        <f>IF('[2]20221110_data'!$K751="0_使用",1,0)</f>
        <v>1</v>
      </c>
      <c r="D751" t="str">
        <f t="shared" si="22"/>
        <v>2202.04474</v>
      </c>
      <c r="E751">
        <v>0</v>
      </c>
    </row>
    <row r="752" spans="1:5">
      <c r="A752" t="str">
        <f>'[2]20221110_data'!$E752</f>
        <v>2202.04673v4</v>
      </c>
      <c r="B752" t="str">
        <f t="shared" si="23"/>
        <v>2202.04673</v>
      </c>
      <c r="C752">
        <f>IF('[2]20221110_data'!$K752="0_使用",1,0)</f>
        <v>1</v>
      </c>
      <c r="D752" t="str">
        <f t="shared" si="22"/>
        <v>2202.04673</v>
      </c>
      <c r="E752">
        <v>0</v>
      </c>
    </row>
    <row r="753" spans="1:5">
      <c r="A753" t="str">
        <f>'[2]20221110_data'!$E753</f>
        <v>2202.05132v2</v>
      </c>
      <c r="B753" t="str">
        <f t="shared" si="23"/>
        <v>2202.05132</v>
      </c>
      <c r="C753">
        <f>IF('[2]20221110_data'!$K753="0_使用",1,0)</f>
        <v>1</v>
      </c>
      <c r="D753" t="str">
        <f t="shared" si="22"/>
        <v>2202.05132</v>
      </c>
      <c r="E753">
        <v>0</v>
      </c>
    </row>
    <row r="754" spans="1:5">
      <c r="A754" t="str">
        <f>'[2]20221110_data'!$E754</f>
        <v>2202.05195v2</v>
      </c>
      <c r="B754" t="str">
        <f t="shared" si="23"/>
        <v>2202.05195</v>
      </c>
      <c r="C754">
        <f>IF('[2]20221110_data'!$K754="0_使用",1,0)</f>
        <v>1</v>
      </c>
      <c r="D754" t="str">
        <f t="shared" si="22"/>
        <v>2202.05195</v>
      </c>
      <c r="E754">
        <v>0</v>
      </c>
    </row>
    <row r="755" spans="1:5">
      <c r="A755" t="str">
        <f>'[2]20221110_data'!$E755</f>
        <v>2202.06984v3</v>
      </c>
      <c r="B755" t="str">
        <f t="shared" si="23"/>
        <v>2202.06984</v>
      </c>
      <c r="C755">
        <f>IF('[2]20221110_data'!$K755="0_使用",1,0)</f>
        <v>1</v>
      </c>
      <c r="D755" t="str">
        <f t="shared" si="22"/>
        <v>2202.06984</v>
      </c>
      <c r="E755">
        <v>0</v>
      </c>
    </row>
    <row r="756" spans="1:5">
      <c r="A756" t="str">
        <f>'[2]20221110_data'!$E756</f>
        <v>2202.08061v1</v>
      </c>
      <c r="B756" t="str">
        <f t="shared" si="23"/>
        <v>2202.08061</v>
      </c>
      <c r="C756">
        <f>IF('[2]20221110_data'!$K756="0_使用",1,0)</f>
        <v>1</v>
      </c>
      <c r="D756" t="str">
        <f t="shared" si="22"/>
        <v>2202.08061</v>
      </c>
      <c r="E756">
        <v>0</v>
      </c>
    </row>
    <row r="757" spans="1:5">
      <c r="A757" t="str">
        <f>'[2]20221110_data'!$E757</f>
        <v>2202.08270v2</v>
      </c>
      <c r="B757" t="str">
        <f t="shared" si="23"/>
        <v>2202.08270</v>
      </c>
      <c r="C757">
        <f>IF('[2]20221110_data'!$K757="0_使用",1,0)</f>
        <v>1</v>
      </c>
      <c r="D757" t="str">
        <f t="shared" ref="D757:D820" si="24">IF(C757=0,0,B757)</f>
        <v>2202.08270</v>
      </c>
      <c r="E757">
        <v>0</v>
      </c>
    </row>
    <row r="758" spans="1:5">
      <c r="A758" t="str">
        <f>'[2]20221110_data'!$E758</f>
        <v>2202.11204v4</v>
      </c>
      <c r="B758" t="str">
        <f t="shared" si="23"/>
        <v>2202.11204</v>
      </c>
      <c r="C758">
        <f>IF('[2]20221110_data'!$K758="0_使用",1,0)</f>
        <v>1</v>
      </c>
      <c r="D758" t="str">
        <f t="shared" si="24"/>
        <v>2202.11204</v>
      </c>
      <c r="E758">
        <v>0</v>
      </c>
    </row>
    <row r="759" spans="1:5">
      <c r="A759" t="str">
        <f>'[2]20221110_data'!$E759</f>
        <v>2202.09479v1</v>
      </c>
      <c r="B759" t="str">
        <f t="shared" si="23"/>
        <v>2202.09479</v>
      </c>
      <c r="C759">
        <f>IF('[2]20221110_data'!$K759="0_使用",1,0)</f>
        <v>1</v>
      </c>
      <c r="D759" t="str">
        <f t="shared" si="24"/>
        <v>2202.09479</v>
      </c>
      <c r="E759">
        <v>0</v>
      </c>
    </row>
    <row r="760" spans="1:5">
      <c r="A760" t="str">
        <f>'[2]20221110_data'!$E760</f>
        <v>2202.09647v1</v>
      </c>
      <c r="B760" t="str">
        <f t="shared" si="23"/>
        <v>2202.09647</v>
      </c>
      <c r="C760">
        <f>IF('[2]20221110_data'!$K760="0_使用",1,0)</f>
        <v>1</v>
      </c>
      <c r="D760" t="str">
        <f t="shared" si="24"/>
        <v>2202.09647</v>
      </c>
      <c r="E760">
        <v>0</v>
      </c>
    </row>
    <row r="761" spans="1:5">
      <c r="A761" t="str">
        <f>'[2]20221110_data'!$E761</f>
        <v>2202.10130v2</v>
      </c>
      <c r="B761" t="str">
        <f t="shared" si="23"/>
        <v>2202.10130</v>
      </c>
      <c r="C761">
        <f>IF('[2]20221110_data'!$K761="0_使用",1,0)</f>
        <v>1</v>
      </c>
      <c r="D761" t="str">
        <f t="shared" si="24"/>
        <v>2202.10130</v>
      </c>
      <c r="E761">
        <v>0</v>
      </c>
    </row>
    <row r="762" spans="1:5">
      <c r="A762" t="str">
        <f>'[2]20221110_data'!$E762</f>
        <v>2202.10697v1</v>
      </c>
      <c r="B762" t="str">
        <f t="shared" si="23"/>
        <v>2202.10697</v>
      </c>
      <c r="C762">
        <f>IF('[2]20221110_data'!$K762="0_使用",1,0)</f>
        <v>0</v>
      </c>
      <c r="D762">
        <f t="shared" si="24"/>
        <v>0</v>
      </c>
      <c r="E762">
        <v>0</v>
      </c>
    </row>
    <row r="763" spans="1:5">
      <c r="A763" t="str">
        <f>'[2]20221110_data'!$E763</f>
        <v>2202.10911v1</v>
      </c>
      <c r="B763" t="str">
        <f t="shared" si="23"/>
        <v>2202.10911</v>
      </c>
      <c r="C763">
        <f>IF('[2]20221110_data'!$K763="0_使用",1,0)</f>
        <v>1</v>
      </c>
      <c r="D763" t="str">
        <f t="shared" si="24"/>
        <v>2202.10911</v>
      </c>
      <c r="E763">
        <v>0</v>
      </c>
    </row>
    <row r="764" spans="1:5">
      <c r="A764" t="str">
        <f>'[2]20221110_data'!$E764</f>
        <v>2202.11045v3</v>
      </c>
      <c r="B764" t="str">
        <f t="shared" si="23"/>
        <v>2202.11045</v>
      </c>
      <c r="C764">
        <f>IF('[2]20221110_data'!$K764="0_使用",1,0)</f>
        <v>1</v>
      </c>
      <c r="D764" t="str">
        <f t="shared" si="24"/>
        <v>2202.11045</v>
      </c>
      <c r="E764">
        <v>0</v>
      </c>
    </row>
    <row r="765" spans="1:5">
      <c r="A765" t="str">
        <f>'[2]20221110_data'!$E765</f>
        <v>2202.12408v1</v>
      </c>
      <c r="B765" t="str">
        <f t="shared" si="23"/>
        <v>2202.12408</v>
      </c>
      <c r="C765">
        <f>IF('[2]20221110_data'!$K765="0_使用",1,0)</f>
        <v>1</v>
      </c>
      <c r="D765" t="str">
        <f t="shared" si="24"/>
        <v>2202.12408</v>
      </c>
      <c r="E765">
        <v>0</v>
      </c>
    </row>
    <row r="766" spans="1:5">
      <c r="A766" t="str">
        <f>'[2]20221110_data'!$E766</f>
        <v>2202.12910v2</v>
      </c>
      <c r="B766" t="str">
        <f t="shared" si="23"/>
        <v>2202.12910</v>
      </c>
      <c r="C766">
        <f>IF('[2]20221110_data'!$K766="0_使用",1,0)</f>
        <v>1</v>
      </c>
      <c r="D766" t="str">
        <f t="shared" si="24"/>
        <v>2202.12910</v>
      </c>
      <c r="E766">
        <v>0</v>
      </c>
    </row>
    <row r="767" spans="1:5">
      <c r="A767" t="str">
        <f>'[2]20221110_data'!$E767</f>
        <v>2202.13002v3</v>
      </c>
      <c r="B767" t="str">
        <f t="shared" si="23"/>
        <v>2202.13002</v>
      </c>
      <c r="C767">
        <f>IF('[2]20221110_data'!$K767="0_使用",1,0)</f>
        <v>1</v>
      </c>
      <c r="D767" t="str">
        <f t="shared" si="24"/>
        <v>2202.13002</v>
      </c>
      <c r="E767">
        <v>0</v>
      </c>
    </row>
    <row r="768" spans="1:5">
      <c r="A768" t="str">
        <f>'[2]20221110_data'!$E768</f>
        <v>2202.13125v1</v>
      </c>
      <c r="B768" t="str">
        <f t="shared" si="23"/>
        <v>2202.13125</v>
      </c>
      <c r="C768">
        <f>IF('[2]20221110_data'!$K768="0_使用",1,0)</f>
        <v>0</v>
      </c>
      <c r="D768">
        <f t="shared" si="24"/>
        <v>0</v>
      </c>
      <c r="E768">
        <v>0</v>
      </c>
    </row>
    <row r="769" spans="1:5">
      <c r="A769" t="str">
        <f>'[2]20221110_data'!$E769</f>
        <v>2202.13600v1</v>
      </c>
      <c r="B769" t="str">
        <f t="shared" si="23"/>
        <v>2202.13600</v>
      </c>
      <c r="C769">
        <f>IF('[2]20221110_data'!$K769="0_使用",1,0)</f>
        <v>0</v>
      </c>
      <c r="D769">
        <f t="shared" si="24"/>
        <v>0</v>
      </c>
      <c r="E769">
        <v>0</v>
      </c>
    </row>
    <row r="770" spans="1:5">
      <c r="A770" t="str">
        <f>'[2]20221110_data'!$E770</f>
        <v>2202.14025v1</v>
      </c>
      <c r="B770" t="str">
        <f t="shared" si="23"/>
        <v>2202.14025</v>
      </c>
      <c r="C770">
        <f>IF('[2]20221110_data'!$K770="0_使用",1,0)</f>
        <v>0</v>
      </c>
      <c r="D770">
        <f t="shared" si="24"/>
        <v>0</v>
      </c>
      <c r="E770">
        <v>0</v>
      </c>
    </row>
    <row r="771" spans="1:5">
      <c r="A771" t="str">
        <f>'[2]20221110_data'!$E771</f>
        <v>2203.00886v1</v>
      </c>
      <c r="B771" t="str">
        <f t="shared" ref="B771:B834" si="25">MID(A771,1,10)</f>
        <v>2203.00886</v>
      </c>
      <c r="C771">
        <f>IF('[2]20221110_data'!$K771="0_使用",1,0)</f>
        <v>1</v>
      </c>
      <c r="D771" t="str">
        <f t="shared" si="24"/>
        <v>2203.00886</v>
      </c>
      <c r="E771">
        <v>0</v>
      </c>
    </row>
    <row r="772" spans="1:5">
      <c r="A772" t="str">
        <f>'[2]20221110_data'!$E772</f>
        <v>2203.01007v1</v>
      </c>
      <c r="B772" t="str">
        <f t="shared" si="25"/>
        <v>2203.01007</v>
      </c>
      <c r="C772">
        <f>IF('[2]20221110_data'!$K772="0_使用",1,0)</f>
        <v>0</v>
      </c>
      <c r="D772">
        <f t="shared" si="24"/>
        <v>0</v>
      </c>
      <c r="E772">
        <v>0</v>
      </c>
    </row>
    <row r="773" spans="1:5">
      <c r="A773" t="str">
        <f>'[2]20221110_data'!$E773</f>
        <v>2203.01478v3</v>
      </c>
      <c r="B773" t="str">
        <f t="shared" si="25"/>
        <v>2203.01478</v>
      </c>
      <c r="C773">
        <f>IF('[2]20221110_data'!$K773="0_使用",1,0)</f>
        <v>1</v>
      </c>
      <c r="D773" t="str">
        <f t="shared" si="24"/>
        <v>2203.01478</v>
      </c>
      <c r="E773">
        <v>0</v>
      </c>
    </row>
    <row r="774" spans="1:5">
      <c r="A774" t="str">
        <f>'[2]20221110_data'!$E774</f>
        <v>2203.01619v2</v>
      </c>
      <c r="B774" t="str">
        <f t="shared" si="25"/>
        <v>2203.01619</v>
      </c>
      <c r="C774">
        <f>IF('[2]20221110_data'!$K774="0_使用",1,0)</f>
        <v>0</v>
      </c>
      <c r="D774">
        <f t="shared" si="24"/>
        <v>0</v>
      </c>
      <c r="E774">
        <v>0</v>
      </c>
    </row>
    <row r="775" spans="1:5">
      <c r="A775" t="str">
        <f>'[2]20221110_data'!$E775</f>
        <v>2203.03745v2</v>
      </c>
      <c r="B775" t="str">
        <f t="shared" si="25"/>
        <v>2203.03745</v>
      </c>
      <c r="C775">
        <f>IF('[2]20221110_data'!$K775="0_使用",1,0)</f>
        <v>1</v>
      </c>
      <c r="D775" t="str">
        <f t="shared" si="24"/>
        <v>2203.03745</v>
      </c>
      <c r="E775">
        <v>0</v>
      </c>
    </row>
    <row r="776" spans="1:5">
      <c r="A776" t="str">
        <f>'[2]20221110_data'!$E776</f>
        <v>2203.03816v4</v>
      </c>
      <c r="B776" t="str">
        <f t="shared" si="25"/>
        <v>2203.03816</v>
      </c>
      <c r="C776">
        <f>IF('[2]20221110_data'!$K776="0_使用",1,0)</f>
        <v>1</v>
      </c>
      <c r="D776" t="str">
        <f t="shared" si="24"/>
        <v>2203.03816</v>
      </c>
      <c r="E776">
        <v>0</v>
      </c>
    </row>
    <row r="777" spans="1:5">
      <c r="A777" t="str">
        <f>'[2]20221110_data'!$E777</f>
        <v>2203.06745v3</v>
      </c>
      <c r="B777" t="str">
        <f t="shared" si="25"/>
        <v>2203.06745</v>
      </c>
      <c r="C777">
        <f>IF('[2]20221110_data'!$K777="0_使用",1,0)</f>
        <v>1</v>
      </c>
      <c r="D777" t="str">
        <f t="shared" si="24"/>
        <v>2203.06745</v>
      </c>
      <c r="E777">
        <v>0</v>
      </c>
    </row>
    <row r="778" spans="1:5">
      <c r="A778" t="str">
        <f>'[2]20221110_data'!$E778</f>
        <v>2203.07183v1</v>
      </c>
      <c r="B778" t="str">
        <f t="shared" si="25"/>
        <v>2203.07183</v>
      </c>
      <c r="C778">
        <f>IF('[2]20221110_data'!$K778="0_使用",1,0)</f>
        <v>0</v>
      </c>
      <c r="D778">
        <f t="shared" si="24"/>
        <v>0</v>
      </c>
      <c r="E778">
        <v>0</v>
      </c>
    </row>
    <row r="779" spans="1:5">
      <c r="A779" t="str">
        <f>'[2]20221110_data'!$E779</f>
        <v>2203.07219v1</v>
      </c>
      <c r="B779" t="str">
        <f t="shared" si="25"/>
        <v>2203.07219</v>
      </c>
      <c r="C779">
        <f>IF('[2]20221110_data'!$K779="0_使用",1,0)</f>
        <v>1</v>
      </c>
      <c r="D779" t="str">
        <f t="shared" si="24"/>
        <v>2203.07219</v>
      </c>
      <c r="E779">
        <v>0</v>
      </c>
    </row>
    <row r="780" spans="1:5">
      <c r="A780" t="str">
        <f>'[2]20221110_data'!$E780</f>
        <v>2203.07369v1</v>
      </c>
      <c r="B780" t="str">
        <f t="shared" si="25"/>
        <v>2203.07369</v>
      </c>
      <c r="C780">
        <f>IF('[2]20221110_data'!$K780="0_使用",1,0)</f>
        <v>1</v>
      </c>
      <c r="D780" t="str">
        <f t="shared" si="24"/>
        <v>2203.07369</v>
      </c>
      <c r="E780">
        <v>0</v>
      </c>
    </row>
    <row r="781" spans="1:5">
      <c r="A781" t="str">
        <f>'[2]20221110_data'!$E781</f>
        <v>2203.07739v3</v>
      </c>
      <c r="B781" t="str">
        <f t="shared" si="25"/>
        <v>2203.07739</v>
      </c>
      <c r="C781">
        <f>IF('[2]20221110_data'!$K781="0_使用",1,0)</f>
        <v>1</v>
      </c>
      <c r="D781" t="str">
        <f t="shared" si="24"/>
        <v>2203.07739</v>
      </c>
      <c r="E781">
        <v>0</v>
      </c>
    </row>
    <row r="782" spans="1:5">
      <c r="A782" t="str">
        <f>'[2]20221110_data'!$E782</f>
        <v>2203.08329v2</v>
      </c>
      <c r="B782" t="str">
        <f t="shared" si="25"/>
        <v>2203.08329</v>
      </c>
      <c r="C782">
        <f>IF('[2]20221110_data'!$K782="0_使用",1,0)</f>
        <v>1</v>
      </c>
      <c r="D782" t="str">
        <f t="shared" si="24"/>
        <v>2203.08329</v>
      </c>
      <c r="E782">
        <v>0</v>
      </c>
    </row>
    <row r="783" spans="1:5">
      <c r="A783" t="str">
        <f>'[2]20221110_data'!$E783</f>
        <v>2203.08514v1</v>
      </c>
      <c r="B783" t="str">
        <f t="shared" si="25"/>
        <v>2203.08514</v>
      </c>
      <c r="C783">
        <f>IF('[2]20221110_data'!$K783="0_使用",1,0)</f>
        <v>0</v>
      </c>
      <c r="D783">
        <f t="shared" si="24"/>
        <v>0</v>
      </c>
      <c r="E783">
        <v>0</v>
      </c>
    </row>
    <row r="784" spans="1:5">
      <c r="A784" t="str">
        <f>'[2]20221110_data'!$E784</f>
        <v>2203.11332v1</v>
      </c>
      <c r="B784" t="str">
        <f t="shared" si="25"/>
        <v>2203.11332</v>
      </c>
      <c r="C784">
        <f>IF('[2]20221110_data'!$K784="0_使用",1,0)</f>
        <v>1</v>
      </c>
      <c r="D784" t="str">
        <f t="shared" si="24"/>
        <v>2203.11332</v>
      </c>
      <c r="E784">
        <v>0</v>
      </c>
    </row>
    <row r="785" spans="1:5">
      <c r="A785" t="str">
        <f>'[2]20221110_data'!$E785</f>
        <v>2203.11882v2</v>
      </c>
      <c r="B785" t="str">
        <f t="shared" si="25"/>
        <v>2203.11882</v>
      </c>
      <c r="C785">
        <f>IF('[2]20221110_data'!$K785="0_使用",1,0)</f>
        <v>1</v>
      </c>
      <c r="D785" t="str">
        <f t="shared" si="24"/>
        <v>2203.11882</v>
      </c>
      <c r="E785">
        <v>0</v>
      </c>
    </row>
    <row r="786" spans="1:5">
      <c r="A786" t="str">
        <f>'[2]20221110_data'!$E786</f>
        <v>2203.13092v1</v>
      </c>
      <c r="B786" t="str">
        <f t="shared" si="25"/>
        <v>2203.13092</v>
      </c>
      <c r="C786">
        <f>IF('[2]20221110_data'!$K786="0_使用",1,0)</f>
        <v>1</v>
      </c>
      <c r="D786" t="str">
        <f t="shared" si="24"/>
        <v>2203.13092</v>
      </c>
      <c r="E786">
        <v>0</v>
      </c>
    </row>
    <row r="787" spans="1:5">
      <c r="A787" t="str">
        <f>'[2]20221110_data'!$E787</f>
        <v>2203.13121v1</v>
      </c>
      <c r="B787" t="str">
        <f t="shared" si="25"/>
        <v>2203.13121</v>
      </c>
      <c r="C787">
        <f>IF('[2]20221110_data'!$K787="0_使用",1,0)</f>
        <v>0</v>
      </c>
      <c r="D787">
        <f t="shared" si="24"/>
        <v>0</v>
      </c>
      <c r="E787">
        <v>0</v>
      </c>
    </row>
    <row r="788" spans="1:5">
      <c r="A788" t="str">
        <f>'[2]20221110_data'!$E788</f>
        <v>2203.13260v1</v>
      </c>
      <c r="B788" t="str">
        <f t="shared" si="25"/>
        <v>2203.13260</v>
      </c>
      <c r="C788">
        <f>IF('[2]20221110_data'!$K788="0_使用",1,0)</f>
        <v>0</v>
      </c>
      <c r="D788">
        <f t="shared" si="24"/>
        <v>0</v>
      </c>
      <c r="E788">
        <v>0</v>
      </c>
    </row>
    <row r="789" spans="1:5">
      <c r="A789" t="str">
        <f>'[2]20221110_data'!$E789</f>
        <v>2203.14295v1</v>
      </c>
      <c r="B789" t="str">
        <f t="shared" si="25"/>
        <v>2203.14295</v>
      </c>
      <c r="C789">
        <f>IF('[2]20221110_data'!$K789="0_使用",1,0)</f>
        <v>1</v>
      </c>
      <c r="D789" t="str">
        <f t="shared" si="24"/>
        <v>2203.14295</v>
      </c>
      <c r="E789">
        <v>0</v>
      </c>
    </row>
    <row r="790" spans="1:5">
      <c r="A790" t="str">
        <f>'[2]20221110_data'!$E790</f>
        <v>2203.14348v1</v>
      </c>
      <c r="B790" t="str">
        <f t="shared" si="25"/>
        <v>2203.14348</v>
      </c>
      <c r="C790">
        <f>IF('[2]20221110_data'!$K790="0_使用",1,0)</f>
        <v>1</v>
      </c>
      <c r="D790" t="str">
        <f t="shared" si="24"/>
        <v>2203.14348</v>
      </c>
      <c r="E790">
        <v>0</v>
      </c>
    </row>
    <row r="791" spans="1:5">
      <c r="A791" t="str">
        <f>'[2]20221110_data'!$E791</f>
        <v>2203.14995v1</v>
      </c>
      <c r="B791" t="str">
        <f t="shared" si="25"/>
        <v>2203.14995</v>
      </c>
      <c r="C791">
        <f>IF('[2]20221110_data'!$K791="0_使用",1,0)</f>
        <v>1</v>
      </c>
      <c r="D791" t="str">
        <f t="shared" si="24"/>
        <v>2203.14995</v>
      </c>
      <c r="E791">
        <v>0</v>
      </c>
    </row>
    <row r="792" spans="1:5">
      <c r="A792" t="str">
        <f>'[2]20221110_data'!$E792</f>
        <v>2203.15291v1</v>
      </c>
      <c r="B792" t="str">
        <f t="shared" si="25"/>
        <v>2203.15291</v>
      </c>
      <c r="C792">
        <f>IF('[2]20221110_data'!$K792="0_使用",1,0)</f>
        <v>1</v>
      </c>
      <c r="D792" t="str">
        <f t="shared" si="24"/>
        <v>2203.15291</v>
      </c>
      <c r="E792">
        <v>0</v>
      </c>
    </row>
    <row r="793" spans="1:5">
      <c r="A793" t="str">
        <f>'[2]20221110_data'!$E793</f>
        <v>2203.15695v2</v>
      </c>
      <c r="B793" t="str">
        <f t="shared" si="25"/>
        <v>2203.15695</v>
      </c>
      <c r="C793">
        <f>IF('[2]20221110_data'!$K793="0_使用",1,0)</f>
        <v>0</v>
      </c>
      <c r="D793">
        <f t="shared" si="24"/>
        <v>0</v>
      </c>
      <c r="E793">
        <v>0</v>
      </c>
    </row>
    <row r="794" spans="1:5">
      <c r="A794" t="str">
        <f>'[2]20221110_data'!$E794</f>
        <v>2203.15716v1</v>
      </c>
      <c r="B794" t="str">
        <f t="shared" si="25"/>
        <v>2203.15716</v>
      </c>
      <c r="C794">
        <f>IF('[2]20221110_data'!$K794="0_使用",1,0)</f>
        <v>1</v>
      </c>
      <c r="D794" t="str">
        <f t="shared" si="24"/>
        <v>2203.15716</v>
      </c>
      <c r="E794">
        <v>0</v>
      </c>
    </row>
    <row r="795" spans="1:5">
      <c r="A795" t="str">
        <f>'[2]20221110_data'!$E795</f>
        <v>2203.17062v2</v>
      </c>
      <c r="B795" t="str">
        <f t="shared" si="25"/>
        <v>2203.17062</v>
      </c>
      <c r="C795">
        <f>IF('[2]20221110_data'!$K795="0_使用",1,0)</f>
        <v>1</v>
      </c>
      <c r="D795" t="str">
        <f t="shared" si="24"/>
        <v>2203.17062</v>
      </c>
      <c r="E795">
        <v>0</v>
      </c>
    </row>
    <row r="796" spans="1:5">
      <c r="A796" t="str">
        <f>'[2]20221110_data'!$E796</f>
        <v>2204.00015v1</v>
      </c>
      <c r="B796" t="str">
        <f t="shared" si="25"/>
        <v>2204.00015</v>
      </c>
      <c r="C796">
        <f>IF('[2]20221110_data'!$K796="0_使用",1,0)</f>
        <v>1</v>
      </c>
      <c r="D796" t="str">
        <f t="shared" si="24"/>
        <v>2204.00015</v>
      </c>
      <c r="E796">
        <v>0</v>
      </c>
    </row>
    <row r="797" spans="1:5">
      <c r="A797" t="str">
        <f>'[2]20221110_data'!$E797</f>
        <v>2204.01471v2</v>
      </c>
      <c r="B797" t="str">
        <f t="shared" si="25"/>
        <v>2204.01471</v>
      </c>
      <c r="C797">
        <f>IF('[2]20221110_data'!$K797="0_使用",1,0)</f>
        <v>1</v>
      </c>
      <c r="D797" t="str">
        <f t="shared" si="24"/>
        <v>2204.01471</v>
      </c>
      <c r="E797">
        <v>0</v>
      </c>
    </row>
    <row r="798" spans="1:5">
      <c r="A798" t="str">
        <f>'[2]20221110_data'!$E798</f>
        <v>2204.02784v1</v>
      </c>
      <c r="B798" t="str">
        <f t="shared" si="25"/>
        <v>2204.02784</v>
      </c>
      <c r="C798">
        <f>IF('[2]20221110_data'!$K798="0_使用",1,0)</f>
        <v>0</v>
      </c>
      <c r="D798">
        <f t="shared" si="24"/>
        <v>0</v>
      </c>
      <c r="E798">
        <v>0</v>
      </c>
    </row>
    <row r="799" spans="1:5">
      <c r="A799" t="str">
        <f>'[2]20221110_data'!$E799</f>
        <v>2204.02147v1</v>
      </c>
      <c r="B799" t="str">
        <f t="shared" si="25"/>
        <v>2204.02147</v>
      </c>
      <c r="C799">
        <f>IF('[2]20221110_data'!$K799="0_使用",1,0)</f>
        <v>1</v>
      </c>
      <c r="D799" t="str">
        <f t="shared" si="24"/>
        <v>2204.02147</v>
      </c>
      <c r="E799">
        <v>0</v>
      </c>
    </row>
    <row r="800" spans="1:5">
      <c r="A800" t="str">
        <f>'[2]20221110_data'!$E800</f>
        <v>2204.04017v1</v>
      </c>
      <c r="B800" t="str">
        <f t="shared" si="25"/>
        <v>2204.04017</v>
      </c>
      <c r="C800">
        <f>IF('[2]20221110_data'!$K800="0_使用",1,0)</f>
        <v>1</v>
      </c>
      <c r="D800" t="str">
        <f t="shared" si="24"/>
        <v>2204.04017</v>
      </c>
      <c r="E800">
        <v>0</v>
      </c>
    </row>
    <row r="801" spans="1:5">
      <c r="A801" t="str">
        <f>'[2]20221110_data'!$E801</f>
        <v>2204.05757v1</v>
      </c>
      <c r="B801" t="str">
        <f t="shared" si="25"/>
        <v>2204.05757</v>
      </c>
      <c r="C801">
        <f>IF('[2]20221110_data'!$K801="0_使用",1,0)</f>
        <v>1</v>
      </c>
      <c r="D801" t="str">
        <f t="shared" si="24"/>
        <v>2204.05757</v>
      </c>
      <c r="E801">
        <v>0</v>
      </c>
    </row>
    <row r="802" spans="1:5">
      <c r="A802" t="str">
        <f>'[2]20221110_data'!$E802</f>
        <v>2204.05286v1</v>
      </c>
      <c r="B802" t="str">
        <f t="shared" si="25"/>
        <v>2204.05286</v>
      </c>
      <c r="C802">
        <f>IF('[2]20221110_data'!$K802="0_使用",1,0)</f>
        <v>1</v>
      </c>
      <c r="D802" t="str">
        <f t="shared" si="24"/>
        <v>2204.05286</v>
      </c>
      <c r="E802">
        <v>0</v>
      </c>
    </row>
    <row r="803" spans="1:5">
      <c r="A803" t="str">
        <f>'[2]20221110_data'!$E803</f>
        <v>2204.05693v1</v>
      </c>
      <c r="B803" t="str">
        <f t="shared" si="25"/>
        <v>2204.05693</v>
      </c>
      <c r="C803">
        <f>IF('[2]20221110_data'!$K803="0_使用",1,0)</f>
        <v>0</v>
      </c>
      <c r="D803">
        <f t="shared" si="24"/>
        <v>0</v>
      </c>
      <c r="E803">
        <v>0</v>
      </c>
    </row>
    <row r="804" spans="1:5">
      <c r="A804" t="str">
        <f>'[2]20221110_data'!$E804</f>
        <v>2204.05852v1</v>
      </c>
      <c r="B804" t="str">
        <f t="shared" si="25"/>
        <v>2204.05852</v>
      </c>
      <c r="C804">
        <f>IF('[2]20221110_data'!$K804="0_使用",1,0)</f>
        <v>1</v>
      </c>
      <c r="D804" t="str">
        <f t="shared" si="24"/>
        <v>2204.05852</v>
      </c>
      <c r="E804">
        <v>0</v>
      </c>
    </row>
    <row r="805" spans="1:5">
      <c r="A805" t="str">
        <f>'[2]20221110_data'!$E805</f>
        <v>2204.05955v2</v>
      </c>
      <c r="B805" t="str">
        <f t="shared" si="25"/>
        <v>2204.05955</v>
      </c>
      <c r="C805">
        <f>IF('[2]20221110_data'!$K805="0_使用",1,0)</f>
        <v>0</v>
      </c>
      <c r="D805">
        <f t="shared" si="24"/>
        <v>0</v>
      </c>
      <c r="E805">
        <v>0</v>
      </c>
    </row>
    <row r="806" spans="1:5">
      <c r="A806" t="str">
        <f>'[2]20221110_data'!$E806</f>
        <v>2204.06056v2</v>
      </c>
      <c r="B806" t="str">
        <f t="shared" si="25"/>
        <v>2204.06056</v>
      </c>
      <c r="C806">
        <f>IF('[2]20221110_data'!$K806="0_使用",1,0)</f>
        <v>1</v>
      </c>
      <c r="D806" t="str">
        <f t="shared" si="24"/>
        <v>2204.06056</v>
      </c>
      <c r="E806">
        <v>0</v>
      </c>
    </row>
    <row r="807" spans="1:5">
      <c r="A807" t="str">
        <f>'[2]20221110_data'!$E807</f>
        <v>2204.07996v2</v>
      </c>
      <c r="B807" t="str">
        <f t="shared" si="25"/>
        <v>2204.07996</v>
      </c>
      <c r="C807">
        <f>IF('[2]20221110_data'!$K807="0_使用",1,0)</f>
        <v>1</v>
      </c>
      <c r="D807" t="str">
        <f t="shared" si="24"/>
        <v>2204.07996</v>
      </c>
      <c r="E807">
        <v>0</v>
      </c>
    </row>
    <row r="808" spans="1:5">
      <c r="A808" t="str">
        <f>'[2]20221110_data'!$E808</f>
        <v>2204.07011v1</v>
      </c>
      <c r="B808" t="str">
        <f t="shared" si="25"/>
        <v>2204.07011</v>
      </c>
      <c r="C808">
        <f>IF('[2]20221110_data'!$K808="0_使用",1,0)</f>
        <v>1</v>
      </c>
      <c r="D808" t="str">
        <f t="shared" si="24"/>
        <v>2204.07011</v>
      </c>
      <c r="E808">
        <v>0</v>
      </c>
    </row>
    <row r="809" spans="1:5">
      <c r="A809" t="str">
        <f>'[2]20221110_data'!$E809</f>
        <v>2204.07109v1</v>
      </c>
      <c r="B809" t="str">
        <f t="shared" si="25"/>
        <v>2204.07109</v>
      </c>
      <c r="C809">
        <f>IF('[2]20221110_data'!$K809="0_使用",1,0)</f>
        <v>1</v>
      </c>
      <c r="D809" t="str">
        <f t="shared" si="24"/>
        <v>2204.07109</v>
      </c>
      <c r="E809">
        <v>0</v>
      </c>
    </row>
    <row r="810" spans="1:5">
      <c r="A810" t="str">
        <f>'[2]20221110_data'!$E810</f>
        <v>2204.10061v3</v>
      </c>
      <c r="B810" t="str">
        <f t="shared" si="25"/>
        <v>2204.10061</v>
      </c>
      <c r="C810">
        <f>IF('[2]20221110_data'!$K810="0_使用",1,0)</f>
        <v>1</v>
      </c>
      <c r="D810" t="str">
        <f t="shared" si="24"/>
        <v>2204.10061</v>
      </c>
      <c r="E810">
        <v>0</v>
      </c>
    </row>
    <row r="811" spans="1:5">
      <c r="A811" t="str">
        <f>'[2]20221110_data'!$E811</f>
        <v>2204.10786v1</v>
      </c>
      <c r="B811" t="str">
        <f t="shared" si="25"/>
        <v>2204.10786</v>
      </c>
      <c r="C811">
        <f>IF('[2]20221110_data'!$K811="0_使用",1,0)</f>
        <v>1</v>
      </c>
      <c r="D811" t="str">
        <f t="shared" si="24"/>
        <v>2204.10786</v>
      </c>
      <c r="E811">
        <v>0</v>
      </c>
    </row>
    <row r="812" spans="1:5">
      <c r="A812" t="str">
        <f>'[2]20221110_data'!$E812</f>
        <v>2204.11114v1</v>
      </c>
      <c r="B812" t="str">
        <f t="shared" si="25"/>
        <v>2204.11114</v>
      </c>
      <c r="C812">
        <f>IF('[2]20221110_data'!$K812="0_使用",1,0)</f>
        <v>1</v>
      </c>
      <c r="D812" t="str">
        <f t="shared" si="24"/>
        <v>2204.11114</v>
      </c>
      <c r="E812">
        <v>0</v>
      </c>
    </row>
    <row r="813" spans="1:5">
      <c r="A813" t="str">
        <f>'[2]20221110_data'!$E813</f>
        <v>2204.11775v2</v>
      </c>
      <c r="B813" t="str">
        <f t="shared" si="25"/>
        <v>2204.11775</v>
      </c>
      <c r="C813">
        <f>IF('[2]20221110_data'!$K813="0_使用",1,0)</f>
        <v>1</v>
      </c>
      <c r="D813" t="str">
        <f t="shared" si="24"/>
        <v>2204.11775</v>
      </c>
      <c r="E813">
        <v>0</v>
      </c>
    </row>
    <row r="814" spans="1:5">
      <c r="A814" t="str">
        <f>'[2]20221110_data'!$E814</f>
        <v>2204.11875v1</v>
      </c>
      <c r="B814" t="str">
        <f t="shared" si="25"/>
        <v>2204.11875</v>
      </c>
      <c r="C814">
        <f>IF('[2]20221110_data'!$K814="0_使用",1,0)</f>
        <v>1</v>
      </c>
      <c r="D814" t="str">
        <f t="shared" si="24"/>
        <v>2204.11875</v>
      </c>
      <c r="E814">
        <v>0</v>
      </c>
    </row>
    <row r="815" spans="1:5">
      <c r="A815" t="str">
        <f>'[2]20221110_data'!$E815</f>
        <v>2204.13634v2</v>
      </c>
      <c r="B815" t="str">
        <f t="shared" si="25"/>
        <v>2204.13634</v>
      </c>
      <c r="C815">
        <f>IF('[2]20221110_data'!$K815="0_使用",1,0)</f>
        <v>1</v>
      </c>
      <c r="D815" t="str">
        <f t="shared" si="24"/>
        <v>2204.13634</v>
      </c>
      <c r="E815">
        <v>0</v>
      </c>
    </row>
    <row r="816" spans="1:5">
      <c r="A816" t="str">
        <f>'[2]20221110_data'!$E816</f>
        <v>2204.13802v1</v>
      </c>
      <c r="B816" t="str">
        <f t="shared" si="25"/>
        <v>2204.13802</v>
      </c>
      <c r="C816">
        <f>IF('[2]20221110_data'!$K816="0_使用",1,0)</f>
        <v>1</v>
      </c>
      <c r="D816" t="str">
        <f t="shared" si="24"/>
        <v>2204.13802</v>
      </c>
      <c r="E816">
        <v>0</v>
      </c>
    </row>
    <row r="817" spans="1:5">
      <c r="A817" t="str">
        <f>'[2]20221110_data'!$E817</f>
        <v>2204.13951v2</v>
      </c>
      <c r="B817" t="str">
        <f t="shared" si="25"/>
        <v>2204.13951</v>
      </c>
      <c r="C817">
        <f>IF('[2]20221110_data'!$K817="0_使用",1,0)</f>
        <v>1</v>
      </c>
      <c r="D817" t="str">
        <f t="shared" si="24"/>
        <v>2204.13951</v>
      </c>
      <c r="E817">
        <v>0</v>
      </c>
    </row>
    <row r="818" spans="1:5">
      <c r="A818" t="str">
        <f>'[2]20221110_data'!$E818</f>
        <v>2205.00125v2</v>
      </c>
      <c r="B818" t="str">
        <f t="shared" si="25"/>
        <v>2205.00125</v>
      </c>
      <c r="C818">
        <f>IF('[2]20221110_data'!$K818="0_使用",1,0)</f>
        <v>1</v>
      </c>
      <c r="D818" t="str">
        <f t="shared" si="24"/>
        <v>2205.00125</v>
      </c>
      <c r="E818">
        <v>0</v>
      </c>
    </row>
    <row r="819" spans="1:5">
      <c r="A819" t="str">
        <f>'[2]20221110_data'!$E819</f>
        <v>2205.00615v2</v>
      </c>
      <c r="B819" t="str">
        <f t="shared" si="25"/>
        <v>2205.00615</v>
      </c>
      <c r="C819">
        <f>IF('[2]20221110_data'!$K819="0_使用",1,0)</f>
        <v>0</v>
      </c>
      <c r="D819">
        <f t="shared" si="24"/>
        <v>0</v>
      </c>
      <c r="E819">
        <v>0</v>
      </c>
    </row>
    <row r="820" spans="1:5">
      <c r="A820" t="str">
        <f>'[2]20221110_data'!$E820</f>
        <v>2205.00645v1</v>
      </c>
      <c r="B820" t="str">
        <f t="shared" si="25"/>
        <v>2205.00645</v>
      </c>
      <c r="C820">
        <f>IF('[2]20221110_data'!$K820="0_使用",1,0)</f>
        <v>1</v>
      </c>
      <c r="D820" t="str">
        <f t="shared" si="24"/>
        <v>2205.00645</v>
      </c>
      <c r="E820">
        <v>0</v>
      </c>
    </row>
    <row r="821" spans="1:5">
      <c r="A821" t="str">
        <f>'[2]20221110_data'!$E821</f>
        <v>2205.01262v2</v>
      </c>
      <c r="B821" t="str">
        <f t="shared" si="25"/>
        <v>2205.01262</v>
      </c>
      <c r="C821">
        <f>IF('[2]20221110_data'!$K821="0_使用",1,0)</f>
        <v>1</v>
      </c>
      <c r="D821" t="str">
        <f t="shared" ref="D821:D884" si="26">IF(C821=0,0,B821)</f>
        <v>2205.01262</v>
      </c>
      <c r="E821">
        <v>0</v>
      </c>
    </row>
    <row r="822" spans="1:5">
      <c r="A822" t="str">
        <f>'[2]20221110_data'!$E822</f>
        <v>2205.02230v1</v>
      </c>
      <c r="B822" t="str">
        <f t="shared" si="25"/>
        <v>2205.02230</v>
      </c>
      <c r="C822">
        <f>IF('[2]20221110_data'!$K822="0_使用",1,0)</f>
        <v>1</v>
      </c>
      <c r="D822" t="str">
        <f t="shared" si="26"/>
        <v>2205.02230</v>
      </c>
      <c r="E822">
        <v>0</v>
      </c>
    </row>
    <row r="823" spans="1:5">
      <c r="A823" t="str">
        <f>'[2]20221110_data'!$E823</f>
        <v>2205.02212v1</v>
      </c>
      <c r="B823" t="str">
        <f t="shared" si="25"/>
        <v>2205.02212</v>
      </c>
      <c r="C823">
        <f>IF('[2]20221110_data'!$K823="0_使用",1,0)</f>
        <v>1</v>
      </c>
      <c r="D823" t="str">
        <f t="shared" si="26"/>
        <v>2205.02212</v>
      </c>
      <c r="E823">
        <v>0</v>
      </c>
    </row>
    <row r="824" spans="1:5">
      <c r="A824" t="str">
        <f>'[2]20221110_data'!$E824</f>
        <v>2205.02483v1</v>
      </c>
      <c r="B824" t="str">
        <f t="shared" si="25"/>
        <v>2205.02483</v>
      </c>
      <c r="C824">
        <f>IF('[2]20221110_data'!$K824="0_使用",1,0)</f>
        <v>1</v>
      </c>
      <c r="D824" t="str">
        <f t="shared" si="26"/>
        <v>2205.02483</v>
      </c>
      <c r="E824">
        <v>0</v>
      </c>
    </row>
    <row r="825" spans="1:5">
      <c r="A825" t="str">
        <f>'[2]20221110_data'!$E825</f>
        <v>2205.02891v1</v>
      </c>
      <c r="B825" t="str">
        <f t="shared" si="25"/>
        <v>2205.02891</v>
      </c>
      <c r="C825">
        <f>IF('[2]20221110_data'!$K825="0_使用",1,0)</f>
        <v>1</v>
      </c>
      <c r="D825" t="str">
        <f t="shared" si="26"/>
        <v>2205.02891</v>
      </c>
      <c r="E825">
        <v>0</v>
      </c>
    </row>
    <row r="826" spans="1:5">
      <c r="A826" t="str">
        <f>'[2]20221110_data'!$E826</f>
        <v>2205.03441v1</v>
      </c>
      <c r="B826" t="str">
        <f t="shared" si="25"/>
        <v>2205.03441</v>
      </c>
      <c r="C826">
        <f>IF('[2]20221110_data'!$K826="0_使用",1,0)</f>
        <v>1</v>
      </c>
      <c r="D826" t="str">
        <f t="shared" si="26"/>
        <v>2205.03441</v>
      </c>
      <c r="E826">
        <v>0</v>
      </c>
    </row>
    <row r="827" spans="1:5">
      <c r="A827" t="str">
        <f>'[2]20221110_data'!$E827</f>
        <v>2205.04535v1</v>
      </c>
      <c r="B827" t="str">
        <f t="shared" si="25"/>
        <v>2205.04535</v>
      </c>
      <c r="C827">
        <f>IF('[2]20221110_data'!$K827="0_使用",1,0)</f>
        <v>0</v>
      </c>
      <c r="D827">
        <f t="shared" si="26"/>
        <v>0</v>
      </c>
      <c r="E827">
        <v>0</v>
      </c>
    </row>
    <row r="828" spans="1:5">
      <c r="A828" t="str">
        <f>'[2]20221110_data'!$E828</f>
        <v>2205.06299v2</v>
      </c>
      <c r="B828" t="str">
        <f t="shared" si="25"/>
        <v>2205.06299</v>
      </c>
      <c r="C828">
        <f>IF('[2]20221110_data'!$K828="0_使用",1,0)</f>
        <v>1</v>
      </c>
      <c r="D828" t="str">
        <f t="shared" si="26"/>
        <v>2205.06299</v>
      </c>
      <c r="E828">
        <v>0</v>
      </c>
    </row>
    <row r="829" spans="1:5">
      <c r="A829" t="str">
        <f>'[2]20221110_data'!$E829</f>
        <v>2205.07171v1</v>
      </c>
      <c r="B829" t="str">
        <f t="shared" si="25"/>
        <v>2205.07171</v>
      </c>
      <c r="C829">
        <f>IF('[2]20221110_data'!$K829="0_使用",1,0)</f>
        <v>1</v>
      </c>
      <c r="D829" t="str">
        <f t="shared" si="26"/>
        <v>2205.07171</v>
      </c>
      <c r="E829">
        <v>0</v>
      </c>
    </row>
    <row r="830" spans="1:5">
      <c r="A830" t="str">
        <f>'[2]20221110_data'!$E830</f>
        <v>2205.07674v2</v>
      </c>
      <c r="B830" t="str">
        <f t="shared" si="25"/>
        <v>2205.07674</v>
      </c>
      <c r="C830">
        <f>IF('[2]20221110_data'!$K830="0_使用",1,0)</f>
        <v>1</v>
      </c>
      <c r="D830" t="str">
        <f t="shared" si="26"/>
        <v>2205.07674</v>
      </c>
      <c r="E830">
        <v>0</v>
      </c>
    </row>
    <row r="831" spans="1:5">
      <c r="A831" t="str">
        <f>'[2]20221110_data'!$E831</f>
        <v>2205.09414v1</v>
      </c>
      <c r="B831" t="str">
        <f t="shared" si="25"/>
        <v>2205.09414</v>
      </c>
      <c r="C831">
        <f>IF('[2]20221110_data'!$K831="0_使用",1,0)</f>
        <v>1</v>
      </c>
      <c r="D831" t="str">
        <f t="shared" si="26"/>
        <v>2205.09414</v>
      </c>
      <c r="E831">
        <v>0</v>
      </c>
    </row>
    <row r="832" spans="1:5">
      <c r="A832" t="str">
        <f>'[2]20221110_data'!$E832</f>
        <v>2205.10383v2</v>
      </c>
      <c r="B832" t="str">
        <f t="shared" si="25"/>
        <v>2205.10383</v>
      </c>
      <c r="C832">
        <f>IF('[2]20221110_data'!$K832="0_使用",1,0)</f>
        <v>1</v>
      </c>
      <c r="D832" t="str">
        <f t="shared" si="26"/>
        <v>2205.10383</v>
      </c>
      <c r="E832">
        <v>0</v>
      </c>
    </row>
    <row r="833" spans="1:5">
      <c r="A833" t="str">
        <f>'[2]20221110_data'!$E833</f>
        <v>2205.10453v2</v>
      </c>
      <c r="B833" t="str">
        <f t="shared" si="25"/>
        <v>2205.10453</v>
      </c>
      <c r="C833">
        <f>IF('[2]20221110_data'!$K833="0_使用",1,0)</f>
        <v>1</v>
      </c>
      <c r="D833" t="str">
        <f t="shared" si="26"/>
        <v>2205.10453</v>
      </c>
      <c r="E833">
        <v>0</v>
      </c>
    </row>
    <row r="834" spans="1:5">
      <c r="A834" t="str">
        <f>'[2]20221110_data'!$E834</f>
        <v>2205.14081v1</v>
      </c>
      <c r="B834" t="str">
        <f t="shared" si="25"/>
        <v>2205.14081</v>
      </c>
      <c r="C834">
        <f>IF('[2]20221110_data'!$K834="0_使用",1,0)</f>
        <v>1</v>
      </c>
      <c r="D834" t="str">
        <f t="shared" si="26"/>
        <v>2205.14081</v>
      </c>
      <c r="E834">
        <v>0</v>
      </c>
    </row>
    <row r="835" spans="1:5">
      <c r="A835" t="str">
        <f>'[2]20221110_data'!$E835</f>
        <v>2205.14845v1</v>
      </c>
      <c r="B835" t="str">
        <f t="shared" ref="B835:B898" si="27">MID(A835,1,10)</f>
        <v>2205.14845</v>
      </c>
      <c r="C835">
        <f>IF('[2]20221110_data'!$K835="0_使用",1,0)</f>
        <v>0</v>
      </c>
      <c r="D835">
        <f t="shared" si="26"/>
        <v>0</v>
      </c>
      <c r="E835">
        <v>0</v>
      </c>
    </row>
    <row r="836" spans="1:5">
      <c r="A836" t="str">
        <f>'[2]20221110_data'!$E836</f>
        <v>2206.01573v3</v>
      </c>
      <c r="B836" t="str">
        <f t="shared" si="27"/>
        <v>2206.01573</v>
      </c>
      <c r="C836">
        <f>IF('[2]20221110_data'!$K836="0_使用",1,0)</f>
        <v>1</v>
      </c>
      <c r="D836" t="str">
        <f t="shared" si="26"/>
        <v>2206.01573</v>
      </c>
      <c r="E836">
        <v>0</v>
      </c>
    </row>
    <row r="837" spans="1:5">
      <c r="A837" t="str">
        <f>'[2]20221110_data'!$E837</f>
        <v>2206.02590v1</v>
      </c>
      <c r="B837" t="str">
        <f t="shared" si="27"/>
        <v>2206.02590</v>
      </c>
      <c r="C837">
        <f>IF('[2]20221110_data'!$K837="0_使用",1,0)</f>
        <v>1</v>
      </c>
      <c r="D837" t="str">
        <f t="shared" si="26"/>
        <v>2206.02590</v>
      </c>
      <c r="E837">
        <v>0</v>
      </c>
    </row>
    <row r="838" spans="1:5">
      <c r="A838" t="str">
        <f>'[2]20221110_data'!$E838</f>
        <v>2206.03532v1</v>
      </c>
      <c r="B838" t="str">
        <f t="shared" si="27"/>
        <v>2206.03532</v>
      </c>
      <c r="C838">
        <f>IF('[2]20221110_data'!$K838="0_使用",1,0)</f>
        <v>0</v>
      </c>
      <c r="D838">
        <f t="shared" si="26"/>
        <v>0</v>
      </c>
      <c r="E838">
        <v>0</v>
      </c>
    </row>
    <row r="839" spans="1:5">
      <c r="A839" t="str">
        <f>'[2]20221110_data'!$E839</f>
        <v>2206.03651v1</v>
      </c>
      <c r="B839" t="str">
        <f t="shared" si="27"/>
        <v>2206.03651</v>
      </c>
      <c r="C839">
        <f>IF('[2]20221110_data'!$K839="0_使用",1,0)</f>
        <v>0</v>
      </c>
      <c r="D839">
        <f t="shared" si="26"/>
        <v>0</v>
      </c>
      <c r="E839">
        <v>0</v>
      </c>
    </row>
    <row r="840" spans="1:5">
      <c r="A840" t="str">
        <f>'[2]20221110_data'!$E840</f>
        <v>2206.03760v2</v>
      </c>
      <c r="B840" t="str">
        <f t="shared" si="27"/>
        <v>2206.03760</v>
      </c>
      <c r="C840">
        <f>IF('[2]20221110_data'!$K840="0_使用",1,0)</f>
        <v>1</v>
      </c>
      <c r="D840" t="str">
        <f t="shared" si="26"/>
        <v>2206.03760</v>
      </c>
      <c r="E840">
        <v>0</v>
      </c>
    </row>
    <row r="841" spans="1:5">
      <c r="A841" t="str">
        <f>'[2]20221110_data'!$E841</f>
        <v>2206.05921v2</v>
      </c>
      <c r="B841" t="str">
        <f t="shared" si="27"/>
        <v>2206.05921</v>
      </c>
      <c r="C841">
        <f>IF('[2]20221110_data'!$K841="0_使用",1,0)</f>
        <v>1</v>
      </c>
      <c r="D841" t="str">
        <f t="shared" si="26"/>
        <v>2206.05921</v>
      </c>
      <c r="E841">
        <v>0</v>
      </c>
    </row>
    <row r="842" spans="1:5">
      <c r="A842" t="str">
        <f>'[2]20221110_data'!$E842</f>
        <v>2206.06362v1</v>
      </c>
      <c r="B842" t="str">
        <f t="shared" si="27"/>
        <v>2206.06362</v>
      </c>
      <c r="C842">
        <f>IF('[2]20221110_data'!$K842="0_使用",1,0)</f>
        <v>1</v>
      </c>
      <c r="D842" t="str">
        <f t="shared" si="26"/>
        <v>2206.06362</v>
      </c>
      <c r="E842">
        <v>0</v>
      </c>
    </row>
    <row r="843" spans="1:5">
      <c r="A843" t="str">
        <f>'[2]20221110_data'!$E843</f>
        <v>2206.06807v1</v>
      </c>
      <c r="B843" t="str">
        <f t="shared" si="27"/>
        <v>2206.06807</v>
      </c>
      <c r="C843">
        <f>IF('[2]20221110_data'!$K843="0_使用",1,0)</f>
        <v>0</v>
      </c>
      <c r="D843">
        <f t="shared" si="26"/>
        <v>0</v>
      </c>
      <c r="E843">
        <v>0</v>
      </c>
    </row>
    <row r="844" spans="1:5">
      <c r="A844" t="str">
        <f>'[2]20221110_data'!$E844</f>
        <v>2206.07559v1</v>
      </c>
      <c r="B844" t="str">
        <f t="shared" si="27"/>
        <v>2206.07559</v>
      </c>
      <c r="C844">
        <f>IF('[2]20221110_data'!$K844="0_使用",1,0)</f>
        <v>1</v>
      </c>
      <c r="D844" t="str">
        <f t="shared" si="26"/>
        <v>2206.07559</v>
      </c>
      <c r="E844">
        <v>0</v>
      </c>
    </row>
    <row r="845" spans="1:5">
      <c r="A845" t="str">
        <f>'[2]20221110_data'!$E845</f>
        <v>2206.07885v1</v>
      </c>
      <c r="B845" t="str">
        <f t="shared" si="27"/>
        <v>2206.07885</v>
      </c>
      <c r="C845">
        <f>IF('[2]20221110_data'!$K845="0_使用",1,0)</f>
        <v>0</v>
      </c>
      <c r="D845">
        <f t="shared" si="26"/>
        <v>0</v>
      </c>
      <c r="E845">
        <v>0</v>
      </c>
    </row>
    <row r="846" spans="1:5">
      <c r="A846" t="str">
        <f>'[2]20221110_data'!$E846</f>
        <v>2206.07907v1</v>
      </c>
      <c r="B846" t="str">
        <f t="shared" si="27"/>
        <v>2206.07907</v>
      </c>
      <c r="C846">
        <f>IF('[2]20221110_data'!$K846="0_使用",1,0)</f>
        <v>1</v>
      </c>
      <c r="D846" t="str">
        <f t="shared" si="26"/>
        <v>2206.07907</v>
      </c>
      <c r="E846">
        <v>0</v>
      </c>
    </row>
    <row r="847" spans="1:5">
      <c r="A847" t="str">
        <f>'[2]20221110_data'!$E847</f>
        <v>2206.08386v1</v>
      </c>
      <c r="B847" t="str">
        <f t="shared" si="27"/>
        <v>2206.08386</v>
      </c>
      <c r="C847">
        <f>IF('[2]20221110_data'!$K847="0_使用",1,0)</f>
        <v>1</v>
      </c>
      <c r="D847" t="str">
        <f t="shared" si="26"/>
        <v>2206.08386</v>
      </c>
      <c r="E847">
        <v>0</v>
      </c>
    </row>
    <row r="848" spans="1:5">
      <c r="A848" t="str">
        <f>'[2]20221110_data'!$E848</f>
        <v>2206.10348v2</v>
      </c>
      <c r="B848" t="str">
        <f t="shared" si="27"/>
        <v>2206.10348</v>
      </c>
      <c r="C848">
        <f>IF('[2]20221110_data'!$K848="0_使用",1,0)</f>
        <v>1</v>
      </c>
      <c r="D848" t="str">
        <f t="shared" si="26"/>
        <v>2206.10348</v>
      </c>
      <c r="E848">
        <v>0</v>
      </c>
    </row>
    <row r="849" spans="1:5">
      <c r="A849" t="str">
        <f>'[2]20221110_data'!$E849</f>
        <v>2206.10838v1</v>
      </c>
      <c r="B849" t="str">
        <f t="shared" si="27"/>
        <v>2206.10838</v>
      </c>
      <c r="C849">
        <f>IF('[2]20221110_data'!$K849="0_使用",1,0)</f>
        <v>1</v>
      </c>
      <c r="D849" t="str">
        <f t="shared" si="26"/>
        <v>2206.10838</v>
      </c>
      <c r="E849">
        <v>0</v>
      </c>
    </row>
    <row r="850" spans="1:5">
      <c r="A850" t="str">
        <f>'[2]20221110_data'!$E850</f>
        <v>2206.11221v1</v>
      </c>
      <c r="B850" t="str">
        <f t="shared" si="27"/>
        <v>2206.11221</v>
      </c>
      <c r="C850">
        <f>IF('[2]20221110_data'!$K850="0_使用",1,0)</f>
        <v>1</v>
      </c>
      <c r="D850" t="str">
        <f t="shared" si="26"/>
        <v>2206.11221</v>
      </c>
      <c r="E850">
        <v>0</v>
      </c>
    </row>
    <row r="851" spans="1:5">
      <c r="A851" t="str">
        <f>'[2]20221110_data'!$E851</f>
        <v>2206.14584v1</v>
      </c>
      <c r="B851" t="str">
        <f t="shared" si="27"/>
        <v>2206.14584</v>
      </c>
      <c r="C851">
        <f>IF('[2]20221110_data'!$K851="0_使用",1,0)</f>
        <v>1</v>
      </c>
      <c r="D851" t="str">
        <f t="shared" si="26"/>
        <v>2206.14584</v>
      </c>
      <c r="E851">
        <v>0</v>
      </c>
    </row>
    <row r="852" spans="1:5">
      <c r="A852" t="str">
        <f>'[2]20221110_data'!$E852</f>
        <v>2206.13945v1</v>
      </c>
      <c r="B852" t="str">
        <f t="shared" si="27"/>
        <v>2206.13945</v>
      </c>
      <c r="C852">
        <f>IF('[2]20221110_data'!$K852="0_使用",1,0)</f>
        <v>1</v>
      </c>
      <c r="D852" t="str">
        <f t="shared" si="26"/>
        <v>2206.13945</v>
      </c>
      <c r="E852">
        <v>0</v>
      </c>
    </row>
    <row r="853" spans="1:5">
      <c r="A853" t="str">
        <f>'[2]20221110_data'!$E853</f>
        <v>2206.13645v2</v>
      </c>
      <c r="B853" t="str">
        <f t="shared" si="27"/>
        <v>2206.13645</v>
      </c>
      <c r="C853">
        <f>IF('[2]20221110_data'!$K853="0_使用",1,0)</f>
        <v>0</v>
      </c>
      <c r="D853">
        <f t="shared" si="26"/>
        <v>0</v>
      </c>
      <c r="E853">
        <v>0</v>
      </c>
    </row>
    <row r="854" spans="1:5">
      <c r="A854" t="str">
        <f>'[2]20221110_data'!$E854</f>
        <v>2207.10567v1</v>
      </c>
      <c r="B854" t="str">
        <f t="shared" si="27"/>
        <v>2207.10567</v>
      </c>
      <c r="C854">
        <f>IF('[2]20221110_data'!$K854="0_使用",1,0)</f>
        <v>1</v>
      </c>
      <c r="D854" t="str">
        <f t="shared" si="26"/>
        <v>2207.10567</v>
      </c>
      <c r="E854">
        <v>0</v>
      </c>
    </row>
    <row r="855" spans="1:5">
      <c r="A855" t="str">
        <f>'[2]20221110_data'!$E855</f>
        <v>2206.15284v1</v>
      </c>
      <c r="B855" t="str">
        <f t="shared" si="27"/>
        <v>2206.15284</v>
      </c>
      <c r="C855">
        <f>IF('[2]20221110_data'!$K855="0_使用",1,0)</f>
        <v>0</v>
      </c>
      <c r="D855">
        <f t="shared" si="26"/>
        <v>0</v>
      </c>
      <c r="E855">
        <v>0</v>
      </c>
    </row>
    <row r="856" spans="1:5">
      <c r="A856" t="str">
        <f>'[2]20221110_data'!$E856</f>
        <v>2206.15300v1</v>
      </c>
      <c r="B856" t="str">
        <f t="shared" si="27"/>
        <v>2206.15300</v>
      </c>
      <c r="C856">
        <f>IF('[2]20221110_data'!$K856="0_使用",1,0)</f>
        <v>1</v>
      </c>
      <c r="D856" t="str">
        <f t="shared" si="26"/>
        <v>2206.15300</v>
      </c>
      <c r="E856">
        <v>0</v>
      </c>
    </row>
    <row r="857" spans="1:5">
      <c r="A857" t="str">
        <f>'[2]20221110_data'!$E857</f>
        <v>2206.15405v1</v>
      </c>
      <c r="B857" t="str">
        <f t="shared" si="27"/>
        <v>2206.15405</v>
      </c>
      <c r="C857">
        <f>IF('[2]20221110_data'!$K857="0_使用",1,0)</f>
        <v>0</v>
      </c>
      <c r="D857">
        <f t="shared" si="26"/>
        <v>0</v>
      </c>
      <c r="E857">
        <v>0</v>
      </c>
    </row>
    <row r="858" spans="1:5">
      <c r="A858" t="str">
        <f>'[2]20221110_data'!$E858</f>
        <v>2207.01731v1</v>
      </c>
      <c r="B858" t="str">
        <f t="shared" si="27"/>
        <v>2207.01731</v>
      </c>
      <c r="C858">
        <f>IF('[2]20221110_data'!$K858="0_使用",1,0)</f>
        <v>1</v>
      </c>
      <c r="D858" t="str">
        <f t="shared" si="26"/>
        <v>2207.01731</v>
      </c>
      <c r="E858">
        <v>0</v>
      </c>
    </row>
    <row r="859" spans="1:5">
      <c r="A859" t="str">
        <f>'[2]20221110_data'!$E859</f>
        <v>2207.03946v2</v>
      </c>
      <c r="B859" t="str">
        <f t="shared" si="27"/>
        <v>2207.03946</v>
      </c>
      <c r="C859">
        <f>IF('[2]20221110_data'!$K859="0_使用",1,0)</f>
        <v>1</v>
      </c>
      <c r="D859" t="str">
        <f t="shared" si="26"/>
        <v>2207.03946</v>
      </c>
      <c r="E859">
        <v>0</v>
      </c>
    </row>
    <row r="860" spans="1:5">
      <c r="A860" t="str">
        <f>'[2]20221110_data'!$E860</f>
        <v>2207.04836v1</v>
      </c>
      <c r="B860" t="str">
        <f t="shared" si="27"/>
        <v>2207.04836</v>
      </c>
      <c r="C860">
        <f>IF('[2]20221110_data'!$K860="0_使用",1,0)</f>
        <v>1</v>
      </c>
      <c r="D860" t="str">
        <f t="shared" si="26"/>
        <v>2207.04836</v>
      </c>
      <c r="E860">
        <v>0</v>
      </c>
    </row>
    <row r="861" spans="1:5">
      <c r="A861" t="str">
        <f>'[2]20221110_data'!$E861</f>
        <v>2207.05612v2</v>
      </c>
      <c r="B861" t="str">
        <f t="shared" si="27"/>
        <v>2207.05612</v>
      </c>
      <c r="C861">
        <f>IF('[2]20221110_data'!$K861="0_使用",1,0)</f>
        <v>0</v>
      </c>
      <c r="D861">
        <f t="shared" si="26"/>
        <v>0</v>
      </c>
      <c r="E861">
        <v>0</v>
      </c>
    </row>
    <row r="862" spans="1:5">
      <c r="A862" t="str">
        <f>'[2]20221110_data'!$E862</f>
        <v>2207.07272v2</v>
      </c>
      <c r="B862" t="str">
        <f t="shared" si="27"/>
        <v>2207.07272</v>
      </c>
      <c r="C862">
        <f>IF('[2]20221110_data'!$K862="0_使用",1,0)</f>
        <v>1</v>
      </c>
      <c r="D862" t="str">
        <f t="shared" si="26"/>
        <v>2207.07272</v>
      </c>
      <c r="E862">
        <v>0</v>
      </c>
    </row>
    <row r="863" spans="1:5">
      <c r="A863" t="str">
        <f>'[2]20221110_data'!$E863</f>
        <v>2207.07647v1</v>
      </c>
      <c r="B863" t="str">
        <f t="shared" si="27"/>
        <v>2207.07647</v>
      </c>
      <c r="C863">
        <f>IF('[2]20221110_data'!$K863="0_使用",1,0)</f>
        <v>1</v>
      </c>
      <c r="D863" t="str">
        <f t="shared" si="26"/>
        <v>2207.07647</v>
      </c>
      <c r="E863">
        <v>0</v>
      </c>
    </row>
    <row r="864" spans="1:5">
      <c r="A864" t="str">
        <f>'[2]20221110_data'!$E864</f>
        <v>2207.07924v1</v>
      </c>
      <c r="B864" t="str">
        <f t="shared" si="27"/>
        <v>2207.07924</v>
      </c>
      <c r="C864">
        <f>IF('[2]20221110_data'!$K864="0_使用",1,0)</f>
        <v>1</v>
      </c>
      <c r="D864" t="str">
        <f t="shared" si="26"/>
        <v>2207.07924</v>
      </c>
      <c r="E864">
        <v>0</v>
      </c>
    </row>
    <row r="865" spans="1:5">
      <c r="A865" t="str">
        <f>'[2]20221110_data'!$E865</f>
        <v>2207.08205v1</v>
      </c>
      <c r="B865" t="str">
        <f t="shared" si="27"/>
        <v>2207.08205</v>
      </c>
      <c r="C865">
        <f>IF('[2]20221110_data'!$K865="0_使用",1,0)</f>
        <v>1</v>
      </c>
      <c r="D865" t="str">
        <f t="shared" si="26"/>
        <v>2207.08205</v>
      </c>
      <c r="E865">
        <v>0</v>
      </c>
    </row>
    <row r="866" spans="1:5">
      <c r="A866" t="str">
        <f>'[2]20221110_data'!$E866</f>
        <v>2207.09290v3</v>
      </c>
      <c r="B866" t="str">
        <f t="shared" si="27"/>
        <v>2207.09290</v>
      </c>
      <c r="C866">
        <f>IF('[2]20221110_data'!$K866="0_使用",1,0)</f>
        <v>0</v>
      </c>
      <c r="D866">
        <f t="shared" si="26"/>
        <v>0</v>
      </c>
      <c r="E866">
        <v>0</v>
      </c>
    </row>
    <row r="867" spans="1:5">
      <c r="A867" t="str">
        <f>'[2]20221110_data'!$E867</f>
        <v>2207.09984v2</v>
      </c>
      <c r="B867" t="str">
        <f t="shared" si="27"/>
        <v>2207.09984</v>
      </c>
      <c r="C867">
        <f>IF('[2]20221110_data'!$K867="0_使用",1,0)</f>
        <v>1</v>
      </c>
      <c r="D867" t="str">
        <f t="shared" si="26"/>
        <v>2207.09984</v>
      </c>
      <c r="E867">
        <v>0</v>
      </c>
    </row>
    <row r="868" spans="1:5">
      <c r="A868" t="str">
        <f>'[2]20221110_data'!$E868</f>
        <v>2207.09994v2</v>
      </c>
      <c r="B868" t="str">
        <f t="shared" si="27"/>
        <v>2207.09994</v>
      </c>
      <c r="C868">
        <f>IF('[2]20221110_data'!$K868="0_使用",1,0)</f>
        <v>1</v>
      </c>
      <c r="D868" t="str">
        <f t="shared" si="26"/>
        <v>2207.09994</v>
      </c>
      <c r="E868">
        <v>0</v>
      </c>
    </row>
    <row r="869" spans="1:5">
      <c r="A869" t="str">
        <f>'[2]20221110_data'!$E869</f>
        <v>2207.11173v1</v>
      </c>
      <c r="B869" t="str">
        <f t="shared" si="27"/>
        <v>2207.11173</v>
      </c>
      <c r="C869">
        <f>IF('[2]20221110_data'!$K869="0_使用",1,0)</f>
        <v>0</v>
      </c>
      <c r="D869">
        <f t="shared" si="26"/>
        <v>0</v>
      </c>
      <c r="E869">
        <v>0</v>
      </c>
    </row>
    <row r="870" spans="1:5">
      <c r="A870" t="str">
        <f>'[2]20221110_data'!$E870</f>
        <v>2207.11429v1</v>
      </c>
      <c r="B870" t="str">
        <f t="shared" si="27"/>
        <v>2207.11429</v>
      </c>
      <c r="C870">
        <f>IF('[2]20221110_data'!$K870="0_使用",1,0)</f>
        <v>0</v>
      </c>
      <c r="D870">
        <f t="shared" si="26"/>
        <v>0</v>
      </c>
      <c r="E870">
        <v>0</v>
      </c>
    </row>
    <row r="871" spans="1:5">
      <c r="A871" t="str">
        <f>'[2]20221110_data'!$E871</f>
        <v>2207.11520v1</v>
      </c>
      <c r="B871" t="str">
        <f t="shared" si="27"/>
        <v>2207.11520</v>
      </c>
      <c r="C871">
        <f>IF('[2]20221110_data'!$K871="0_使用",1,0)</f>
        <v>0</v>
      </c>
      <c r="D871">
        <f t="shared" si="26"/>
        <v>0</v>
      </c>
      <c r="E871">
        <v>0</v>
      </c>
    </row>
    <row r="872" spans="1:5">
      <c r="A872" t="str">
        <f>'[2]20221110_data'!$E872</f>
        <v>2207.11619v1</v>
      </c>
      <c r="B872" t="str">
        <f t="shared" si="27"/>
        <v>2207.11619</v>
      </c>
      <c r="C872">
        <f>IF('[2]20221110_data'!$K872="0_使用",1,0)</f>
        <v>0</v>
      </c>
      <c r="D872">
        <f t="shared" si="26"/>
        <v>0</v>
      </c>
      <c r="E872">
        <v>0</v>
      </c>
    </row>
    <row r="873" spans="1:5">
      <c r="A873" t="str">
        <f>'[2]20221110_data'!$E873</f>
        <v>2207.12550v1</v>
      </c>
      <c r="B873" t="str">
        <f t="shared" si="27"/>
        <v>2207.12550</v>
      </c>
      <c r="C873">
        <f>IF('[2]20221110_data'!$K873="0_使用",1,0)</f>
        <v>0</v>
      </c>
      <c r="D873">
        <f t="shared" si="26"/>
        <v>0</v>
      </c>
      <c r="E873">
        <v>0</v>
      </c>
    </row>
    <row r="874" spans="1:5">
      <c r="A874" t="str">
        <f>'[2]20221110_data'!$E874</f>
        <v>2207.13225v1</v>
      </c>
      <c r="B874" t="str">
        <f t="shared" si="27"/>
        <v>2207.13225</v>
      </c>
      <c r="C874">
        <f>IF('[2]20221110_data'!$K874="0_使用",1,0)</f>
        <v>1</v>
      </c>
      <c r="D874" t="str">
        <f t="shared" si="26"/>
        <v>2207.13225</v>
      </c>
      <c r="E874">
        <v>0</v>
      </c>
    </row>
    <row r="875" spans="1:5">
      <c r="A875" t="str">
        <f>'[2]20221110_data'!$E875</f>
        <v>2207.14464v1</v>
      </c>
      <c r="B875" t="str">
        <f t="shared" si="27"/>
        <v>2207.14464</v>
      </c>
      <c r="C875">
        <f>IF('[2]20221110_data'!$K875="0_使用",1,0)</f>
        <v>1</v>
      </c>
      <c r="D875" t="str">
        <f t="shared" si="26"/>
        <v>2207.14464</v>
      </c>
      <c r="E875">
        <v>0</v>
      </c>
    </row>
    <row r="876" spans="1:5">
      <c r="A876" t="str">
        <f>'[2]20221110_data'!$E876</f>
        <v>2208.01050v3</v>
      </c>
      <c r="B876" t="str">
        <f t="shared" si="27"/>
        <v>2208.01050</v>
      </c>
      <c r="C876">
        <f>IF('[2]20221110_data'!$K876="0_使用",1,0)</f>
        <v>1</v>
      </c>
      <c r="D876" t="str">
        <f t="shared" si="26"/>
        <v>2208.01050</v>
      </c>
      <c r="E876">
        <v>0</v>
      </c>
    </row>
    <row r="877" spans="1:5">
      <c r="A877" t="str">
        <f>'[2]20221110_data'!$E877</f>
        <v>2208.01498v1</v>
      </c>
      <c r="B877" t="str">
        <f t="shared" si="27"/>
        <v>2208.01498</v>
      </c>
      <c r="C877">
        <f>IF('[2]20221110_data'!$K877="0_使用",1,0)</f>
        <v>0</v>
      </c>
      <c r="D877">
        <f t="shared" si="26"/>
        <v>0</v>
      </c>
      <c r="E877">
        <v>0</v>
      </c>
    </row>
    <row r="878" spans="1:5">
      <c r="A878" t="str">
        <f>'[2]20221110_data'!$E878</f>
        <v>2208.02414v2</v>
      </c>
      <c r="B878" t="str">
        <f t="shared" si="27"/>
        <v>2208.02414</v>
      </c>
      <c r="C878">
        <f>IF('[2]20221110_data'!$K878="0_使用",1,0)</f>
        <v>1</v>
      </c>
      <c r="D878" t="str">
        <f t="shared" si="26"/>
        <v>2208.02414</v>
      </c>
      <c r="E878">
        <v>0</v>
      </c>
    </row>
    <row r="879" spans="1:5">
      <c r="A879" t="str">
        <f>'[2]20221110_data'!$E879</f>
        <v>2208.04746v1</v>
      </c>
      <c r="B879" t="str">
        <f t="shared" si="27"/>
        <v>2208.04746</v>
      </c>
      <c r="C879">
        <f>IF('[2]20221110_data'!$K879="0_使用",1,0)</f>
        <v>0</v>
      </c>
      <c r="D879">
        <f t="shared" si="26"/>
        <v>0</v>
      </c>
      <c r="E879">
        <v>0</v>
      </c>
    </row>
    <row r="880" spans="1:5">
      <c r="A880" t="str">
        <f>'[2]20221110_data'!$E880</f>
        <v>2208.04444v2</v>
      </c>
      <c r="B880" t="str">
        <f t="shared" si="27"/>
        <v>2208.04444</v>
      </c>
      <c r="C880">
        <f>IF('[2]20221110_data'!$K880="0_使用",1,0)</f>
        <v>1</v>
      </c>
      <c r="D880" t="str">
        <f t="shared" si="26"/>
        <v>2208.04444</v>
      </c>
      <c r="E880">
        <v>0</v>
      </c>
    </row>
    <row r="881" spans="1:5">
      <c r="A881" t="str">
        <f>'[2]20221110_data'!$E881</f>
        <v>2208.05132v1</v>
      </c>
      <c r="B881" t="str">
        <f t="shared" si="27"/>
        <v>2208.05132</v>
      </c>
      <c r="C881">
        <f>IF('[2]20221110_data'!$K881="0_使用",1,0)</f>
        <v>1</v>
      </c>
      <c r="D881" t="str">
        <f t="shared" si="26"/>
        <v>2208.05132</v>
      </c>
      <c r="E881">
        <v>0</v>
      </c>
    </row>
    <row r="882" spans="1:5">
      <c r="A882" t="str">
        <f>'[2]20221110_data'!$E882</f>
        <v>2208.05978v1</v>
      </c>
      <c r="B882" t="str">
        <f t="shared" si="27"/>
        <v>2208.05978</v>
      </c>
      <c r="C882">
        <f>IF('[2]20221110_data'!$K882="0_使用",1,0)</f>
        <v>1</v>
      </c>
      <c r="D882" t="str">
        <f t="shared" si="26"/>
        <v>2208.05978</v>
      </c>
      <c r="E882">
        <v>0</v>
      </c>
    </row>
    <row r="883" spans="1:5">
      <c r="A883" t="str">
        <f>'[2]20221110_data'!$E883</f>
        <v>2208.07963v1</v>
      </c>
      <c r="B883" t="str">
        <f t="shared" si="27"/>
        <v>2208.07963</v>
      </c>
      <c r="C883">
        <f>IF('[2]20221110_data'!$K883="0_使用",1,0)</f>
        <v>0</v>
      </c>
      <c r="D883">
        <f t="shared" si="26"/>
        <v>0</v>
      </c>
      <c r="E883">
        <v>0</v>
      </c>
    </row>
    <row r="884" spans="1:5">
      <c r="A884" t="str">
        <f>'[2]20221110_data'!$E884</f>
        <v>2208.08591v1</v>
      </c>
      <c r="B884" t="str">
        <f t="shared" si="27"/>
        <v>2208.08591</v>
      </c>
      <c r="C884">
        <f>IF('[2]20221110_data'!$K884="0_使用",1,0)</f>
        <v>1</v>
      </c>
      <c r="D884" t="str">
        <f t="shared" si="26"/>
        <v>2208.08591</v>
      </c>
      <c r="E884">
        <v>0</v>
      </c>
    </row>
    <row r="885" spans="1:5">
      <c r="A885" t="str">
        <f>'[2]20221110_data'!$E885</f>
        <v>2208.09371v1</v>
      </c>
      <c r="B885" t="str">
        <f t="shared" si="27"/>
        <v>2208.09371</v>
      </c>
      <c r="C885">
        <f>IF('[2]20221110_data'!$K885="0_使用",1,0)</f>
        <v>1</v>
      </c>
      <c r="D885" t="str">
        <f t="shared" ref="D885:D948" si="28">IF(C885=0,0,B885)</f>
        <v>2208.09371</v>
      </c>
      <c r="E885">
        <v>0</v>
      </c>
    </row>
    <row r="886" spans="1:5">
      <c r="A886" t="str">
        <f>'[2]20221110_data'!$E886</f>
        <v>2208.10535v1</v>
      </c>
      <c r="B886" t="str">
        <f t="shared" si="27"/>
        <v>2208.10535</v>
      </c>
      <c r="C886">
        <f>IF('[2]20221110_data'!$K886="0_使用",1,0)</f>
        <v>0</v>
      </c>
      <c r="D886">
        <f t="shared" si="28"/>
        <v>0</v>
      </c>
      <c r="E886">
        <v>0</v>
      </c>
    </row>
    <row r="887" spans="1:5">
      <c r="A887" t="str">
        <f>'[2]20221110_data'!$E887</f>
        <v>2208.11136v1</v>
      </c>
      <c r="B887" t="str">
        <f t="shared" si="27"/>
        <v>2208.11136</v>
      </c>
      <c r="C887">
        <f>IF('[2]20221110_data'!$K887="0_使用",1,0)</f>
        <v>0</v>
      </c>
      <c r="D887">
        <f t="shared" si="28"/>
        <v>0</v>
      </c>
      <c r="E887">
        <v>0</v>
      </c>
    </row>
    <row r="888" spans="1:5">
      <c r="A888" t="str">
        <f>'[2]20221110_data'!$E888</f>
        <v>2208.11780v1</v>
      </c>
      <c r="B888" t="str">
        <f t="shared" si="27"/>
        <v>2208.11780</v>
      </c>
      <c r="C888">
        <f>IF('[2]20221110_data'!$K888="0_使用",1,0)</f>
        <v>1</v>
      </c>
      <c r="D888" t="str">
        <f t="shared" si="28"/>
        <v>2208.11780</v>
      </c>
      <c r="E888">
        <v>0</v>
      </c>
    </row>
    <row r="889" spans="1:5">
      <c r="A889" t="str">
        <f>'[2]20221110_data'!$E889</f>
        <v>2208.11797v1</v>
      </c>
      <c r="B889" t="str">
        <f t="shared" si="27"/>
        <v>2208.11797</v>
      </c>
      <c r="C889">
        <f>IF('[2]20221110_data'!$K889="0_使用",1,0)</f>
        <v>1</v>
      </c>
      <c r="D889" t="str">
        <f t="shared" si="28"/>
        <v>2208.11797</v>
      </c>
      <c r="E889">
        <v>0</v>
      </c>
    </row>
    <row r="890" spans="1:5">
      <c r="A890" t="str">
        <f>'[2]20221110_data'!$E890</f>
        <v>2208.12309v2</v>
      </c>
      <c r="B890" t="str">
        <f t="shared" si="27"/>
        <v>2208.12309</v>
      </c>
      <c r="C890">
        <f>IF('[2]20221110_data'!$K890="0_使用",1,0)</f>
        <v>1</v>
      </c>
      <c r="D890" t="str">
        <f t="shared" si="28"/>
        <v>2208.12309</v>
      </c>
      <c r="E890">
        <v>0</v>
      </c>
    </row>
    <row r="891" spans="1:5">
      <c r="A891" t="str">
        <f>'[2]20221110_data'!$E891</f>
        <v>2208.13372v1</v>
      </c>
      <c r="B891" t="str">
        <f t="shared" si="27"/>
        <v>2208.13372</v>
      </c>
      <c r="C891">
        <f>IF('[2]20221110_data'!$K891="0_使用",1,0)</f>
        <v>1</v>
      </c>
      <c r="D891" t="str">
        <f t="shared" si="28"/>
        <v>2208.13372</v>
      </c>
      <c r="E891">
        <v>0</v>
      </c>
    </row>
    <row r="892" spans="1:5">
      <c r="A892" t="str">
        <f>'[2]20221110_data'!$E892</f>
        <v>2208.13557v1</v>
      </c>
      <c r="B892" t="str">
        <f t="shared" si="27"/>
        <v>2208.13557</v>
      </c>
      <c r="C892">
        <f>IF('[2]20221110_data'!$K892="0_使用",1,0)</f>
        <v>1</v>
      </c>
      <c r="D892" t="str">
        <f t="shared" si="28"/>
        <v>2208.13557</v>
      </c>
      <c r="E892">
        <v>0</v>
      </c>
    </row>
    <row r="893" spans="1:5">
      <c r="A893" t="str">
        <f>'[2]20221110_data'!$E893</f>
        <v>2209.00207v1</v>
      </c>
      <c r="B893" t="str">
        <f t="shared" si="27"/>
        <v>2209.00207</v>
      </c>
      <c r="C893">
        <f>IF('[2]20221110_data'!$K893="0_使用",1,0)</f>
        <v>1</v>
      </c>
      <c r="D893" t="str">
        <f t="shared" si="28"/>
        <v>2209.00207</v>
      </c>
      <c r="E893">
        <v>0</v>
      </c>
    </row>
    <row r="894" spans="1:5">
      <c r="A894" t="str">
        <f>'[2]20221110_data'!$E894</f>
        <v>2209.00678v1</v>
      </c>
      <c r="B894" t="str">
        <f t="shared" si="27"/>
        <v>2209.00678</v>
      </c>
      <c r="C894">
        <f>IF('[2]20221110_data'!$K894="0_使用",1,0)</f>
        <v>1</v>
      </c>
      <c r="D894" t="str">
        <f t="shared" si="28"/>
        <v>2209.00678</v>
      </c>
      <c r="E894">
        <v>0</v>
      </c>
    </row>
    <row r="895" spans="1:5">
      <c r="A895" t="str">
        <f>'[2]20221110_data'!$E895</f>
        <v>2209.00819v1</v>
      </c>
      <c r="B895" t="str">
        <f t="shared" si="27"/>
        <v>2209.00819</v>
      </c>
      <c r="C895">
        <f>IF('[2]20221110_data'!$K895="0_使用",1,0)</f>
        <v>0</v>
      </c>
      <c r="D895">
        <f t="shared" si="28"/>
        <v>0</v>
      </c>
      <c r="E895">
        <v>0</v>
      </c>
    </row>
    <row r="896" spans="1:5">
      <c r="A896" t="str">
        <f>'[2]20221110_data'!$E896</f>
        <v>2209.01699v1</v>
      </c>
      <c r="B896" t="str">
        <f t="shared" si="27"/>
        <v>2209.01699</v>
      </c>
      <c r="C896">
        <f>IF('[2]20221110_data'!$K896="0_使用",1,0)</f>
        <v>0</v>
      </c>
      <c r="D896">
        <f t="shared" si="28"/>
        <v>0</v>
      </c>
      <c r="E896">
        <v>0</v>
      </c>
    </row>
    <row r="897" spans="1:5">
      <c r="A897" t="str">
        <f>'[2]20221110_data'!$E897</f>
        <v>2209.02669v2</v>
      </c>
      <c r="B897" t="str">
        <f t="shared" si="27"/>
        <v>2209.02669</v>
      </c>
      <c r="C897">
        <f>IF('[2]20221110_data'!$K897="0_使用",1,0)</f>
        <v>0</v>
      </c>
      <c r="D897">
        <f t="shared" si="28"/>
        <v>0</v>
      </c>
      <c r="E897">
        <v>0</v>
      </c>
    </row>
    <row r="898" spans="1:5">
      <c r="A898" t="str">
        <f>'[2]20221110_data'!$E898</f>
        <v>2209.03796v1</v>
      </c>
      <c r="B898" t="str">
        <f t="shared" si="27"/>
        <v>2209.03796</v>
      </c>
      <c r="C898">
        <f>IF('[2]20221110_data'!$K898="0_使用",1,0)</f>
        <v>1</v>
      </c>
      <c r="D898" t="str">
        <f t="shared" si="28"/>
        <v>2209.03796</v>
      </c>
      <c r="E898">
        <v>0</v>
      </c>
    </row>
    <row r="899" spans="1:5">
      <c r="A899" t="str">
        <f>'[2]20221110_data'!$E899</f>
        <v>2209.03964v1</v>
      </c>
      <c r="B899" t="str">
        <f t="shared" ref="B899:B962" si="29">MID(A899,1,10)</f>
        <v>2209.03964</v>
      </c>
      <c r="C899">
        <f>IF('[2]20221110_data'!$K899="0_使用",1,0)</f>
        <v>0</v>
      </c>
      <c r="D899">
        <f t="shared" si="28"/>
        <v>0</v>
      </c>
      <c r="E899">
        <v>0</v>
      </c>
    </row>
    <row r="900" spans="1:5">
      <c r="A900" t="str">
        <f>'[2]20221110_data'!$E900</f>
        <v>2209.04956v1</v>
      </c>
      <c r="B900" t="str">
        <f t="shared" si="29"/>
        <v>2209.04956</v>
      </c>
      <c r="C900">
        <f>IF('[2]20221110_data'!$K900="0_使用",1,0)</f>
        <v>1</v>
      </c>
      <c r="D900" t="str">
        <f t="shared" si="28"/>
        <v>2209.04956</v>
      </c>
      <c r="E900">
        <v>0</v>
      </c>
    </row>
    <row r="901" spans="1:5">
      <c r="A901" t="str">
        <f>'[2]20221110_data'!$E901</f>
        <v>2209.06864v1</v>
      </c>
      <c r="B901" t="str">
        <f t="shared" si="29"/>
        <v>2209.06864</v>
      </c>
      <c r="C901">
        <f>IF('[2]20221110_data'!$K901="0_使用",1,0)</f>
        <v>1</v>
      </c>
      <c r="D901" t="str">
        <f t="shared" si="28"/>
        <v>2209.06864</v>
      </c>
      <c r="E901">
        <v>0</v>
      </c>
    </row>
    <row r="902" spans="1:5">
      <c r="A902" t="str">
        <f>'[2]20221110_data'!$E902</f>
        <v>2209.08187v1</v>
      </c>
      <c r="B902" t="str">
        <f t="shared" si="29"/>
        <v>2209.08187</v>
      </c>
      <c r="C902">
        <f>IF('[2]20221110_data'!$K902="0_使用",1,0)</f>
        <v>1</v>
      </c>
      <c r="D902" t="str">
        <f t="shared" si="28"/>
        <v>2209.08187</v>
      </c>
      <c r="E902">
        <v>0</v>
      </c>
    </row>
    <row r="903" spans="1:5">
      <c r="A903" t="str">
        <f>'[2]20221110_data'!$E903</f>
        <v>2209.08246v1</v>
      </c>
      <c r="B903" t="str">
        <f t="shared" si="29"/>
        <v>2209.08246</v>
      </c>
      <c r="C903">
        <f>IF('[2]20221110_data'!$K903="0_使用",1,0)</f>
        <v>0</v>
      </c>
      <c r="D903">
        <f t="shared" si="28"/>
        <v>0</v>
      </c>
      <c r="E903">
        <v>0</v>
      </c>
    </row>
    <row r="904" spans="1:5">
      <c r="A904" t="str">
        <f>'[2]20221110_data'!$E904</f>
        <v>2209.09496v1</v>
      </c>
      <c r="B904" t="str">
        <f t="shared" si="29"/>
        <v>2209.09496</v>
      </c>
      <c r="C904">
        <f>IF('[2]20221110_data'!$K904="0_使用",1,0)</f>
        <v>0</v>
      </c>
      <c r="D904">
        <f t="shared" si="28"/>
        <v>0</v>
      </c>
      <c r="E904">
        <v>0</v>
      </c>
    </row>
    <row r="905" spans="1:5">
      <c r="A905" t="str">
        <f>'[2]20221110_data'!$E905</f>
        <v>2209.10781v1</v>
      </c>
      <c r="B905" t="str">
        <f t="shared" si="29"/>
        <v>2209.10781</v>
      </c>
      <c r="C905">
        <f>IF('[2]20221110_data'!$K905="0_使用",1,0)</f>
        <v>1</v>
      </c>
      <c r="D905" t="str">
        <f t="shared" si="28"/>
        <v>2209.10781</v>
      </c>
      <c r="E905">
        <v>0</v>
      </c>
    </row>
    <row r="906" spans="1:5">
      <c r="A906" t="str">
        <f>'[2]20221110_data'!$E906</f>
        <v>2209.11153v1</v>
      </c>
      <c r="B906" t="str">
        <f t="shared" si="29"/>
        <v>2209.11153</v>
      </c>
      <c r="C906">
        <f>IF('[2]20221110_data'!$K906="0_使用",1,0)</f>
        <v>0</v>
      </c>
      <c r="D906">
        <f t="shared" si="28"/>
        <v>0</v>
      </c>
      <c r="E906">
        <v>0</v>
      </c>
    </row>
    <row r="907" spans="1:5">
      <c r="A907" t="str">
        <f>'[2]20221110_data'!$E907</f>
        <v>2209.11329v1</v>
      </c>
      <c r="B907" t="str">
        <f t="shared" si="29"/>
        <v>2209.11329</v>
      </c>
      <c r="C907">
        <f>IF('[2]20221110_data'!$K907="0_使用",1,0)</f>
        <v>1</v>
      </c>
      <c r="D907" t="str">
        <f t="shared" si="28"/>
        <v>2209.11329</v>
      </c>
      <c r="E907">
        <v>0</v>
      </c>
    </row>
    <row r="908" spans="1:5">
      <c r="A908" t="str">
        <f>'[2]20221110_data'!$E908</f>
        <v>2209.11361v1</v>
      </c>
      <c r="B908" t="str">
        <f t="shared" si="29"/>
        <v>2209.11361</v>
      </c>
      <c r="C908">
        <f>IF('[2]20221110_data'!$K908="0_使用",1,0)</f>
        <v>1</v>
      </c>
      <c r="D908" t="str">
        <f t="shared" si="28"/>
        <v>2209.11361</v>
      </c>
      <c r="E908">
        <v>0</v>
      </c>
    </row>
    <row r="909" spans="1:5">
      <c r="A909" t="str">
        <f>'[2]20221110_data'!$E909</f>
        <v>2209.12788v1</v>
      </c>
      <c r="B909" t="str">
        <f t="shared" si="29"/>
        <v>2209.12788</v>
      </c>
      <c r="C909">
        <f>IF('[2]20221110_data'!$K909="0_使用",1,0)</f>
        <v>1</v>
      </c>
      <c r="D909" t="str">
        <f t="shared" si="28"/>
        <v>2209.12788</v>
      </c>
      <c r="E909">
        <v>0</v>
      </c>
    </row>
    <row r="910" spans="1:5">
      <c r="A910" t="str">
        <f>'[2]20221110_data'!$E910</f>
        <v>2209.12803v1</v>
      </c>
      <c r="B910" t="str">
        <f t="shared" si="29"/>
        <v>2209.12803</v>
      </c>
      <c r="C910">
        <f>IF('[2]20221110_data'!$K910="0_使用",1,0)</f>
        <v>0</v>
      </c>
      <c r="D910">
        <f t="shared" si="28"/>
        <v>0</v>
      </c>
      <c r="E910">
        <v>0</v>
      </c>
    </row>
    <row r="911" spans="1:5">
      <c r="A911" t="str">
        <f>'[2]20221110_data'!$E911</f>
        <v>2209.12889v2</v>
      </c>
      <c r="B911" t="str">
        <f t="shared" si="29"/>
        <v>2209.12889</v>
      </c>
      <c r="C911">
        <f>IF('[2]20221110_data'!$K911="0_使用",1,0)</f>
        <v>1</v>
      </c>
      <c r="D911" t="str">
        <f t="shared" si="28"/>
        <v>2209.12889</v>
      </c>
      <c r="E911">
        <v>0</v>
      </c>
    </row>
    <row r="912" spans="1:5">
      <c r="A912" t="str">
        <f>'[2]20221110_data'!$E912</f>
        <v>2209.15024v3</v>
      </c>
      <c r="B912" t="str">
        <f t="shared" si="29"/>
        <v>2209.15024</v>
      </c>
      <c r="C912">
        <f>IF('[2]20221110_data'!$K912="0_使用",1,0)</f>
        <v>1</v>
      </c>
      <c r="D912" t="str">
        <f t="shared" si="28"/>
        <v>2209.15024</v>
      </c>
      <c r="E912">
        <v>0</v>
      </c>
    </row>
    <row r="913" spans="1:5">
      <c r="A913" t="str">
        <f>'[2]20221110_data'!$E913</f>
        <v>2210.00306v1</v>
      </c>
      <c r="B913" t="str">
        <f t="shared" si="29"/>
        <v>2210.00306</v>
      </c>
      <c r="C913">
        <f>IF('[2]20221110_data'!$K913="0_使用",1,0)</f>
        <v>1</v>
      </c>
      <c r="D913" t="str">
        <f t="shared" si="28"/>
        <v>2210.00306</v>
      </c>
      <c r="E913">
        <v>0</v>
      </c>
    </row>
    <row r="914" spans="1:5">
      <c r="A914" t="str">
        <f>'[2]20221110_data'!$E914</f>
        <v>2210.01052v1</v>
      </c>
      <c r="B914" t="str">
        <f t="shared" si="29"/>
        <v>2210.01052</v>
      </c>
      <c r="C914">
        <f>IF('[2]20221110_data'!$K914="0_使用",1,0)</f>
        <v>1</v>
      </c>
      <c r="D914" t="str">
        <f t="shared" si="28"/>
        <v>2210.01052</v>
      </c>
      <c r="E914">
        <v>0</v>
      </c>
    </row>
    <row r="915" spans="1:5">
      <c r="A915" t="str">
        <f>'[2]20221110_data'!$E915</f>
        <v>2210.01656v2</v>
      </c>
      <c r="B915" t="str">
        <f t="shared" si="29"/>
        <v>2210.01656</v>
      </c>
      <c r="C915">
        <f>IF('[2]20221110_data'!$K915="0_使用",1,0)</f>
        <v>1</v>
      </c>
      <c r="D915" t="str">
        <f t="shared" si="28"/>
        <v>2210.01656</v>
      </c>
      <c r="E915">
        <v>0</v>
      </c>
    </row>
    <row r="916" spans="1:5">
      <c r="A916" t="str">
        <f>'[2]20221110_data'!$E916</f>
        <v>2210.03048v1</v>
      </c>
      <c r="B916" t="str">
        <f t="shared" si="29"/>
        <v>2210.03048</v>
      </c>
      <c r="C916">
        <f>IF('[2]20221110_data'!$K916="0_使用",1,0)</f>
        <v>1</v>
      </c>
      <c r="D916" t="str">
        <f t="shared" si="28"/>
        <v>2210.03048</v>
      </c>
      <c r="E916">
        <v>0</v>
      </c>
    </row>
    <row r="917" spans="1:5">
      <c r="A917" t="str">
        <f>'[2]20221110_data'!$E917</f>
        <v>2210.03089v1</v>
      </c>
      <c r="B917" t="str">
        <f t="shared" si="29"/>
        <v>2210.03089</v>
      </c>
      <c r="C917">
        <f>IF('[2]20221110_data'!$K917="0_使用",1,0)</f>
        <v>1</v>
      </c>
      <c r="D917" t="str">
        <f t="shared" si="28"/>
        <v>2210.03089</v>
      </c>
      <c r="E917">
        <v>0</v>
      </c>
    </row>
    <row r="918" spans="1:5">
      <c r="A918" t="str">
        <f>'[2]20221110_data'!$E918</f>
        <v>2210.04919v1</v>
      </c>
      <c r="B918" t="str">
        <f t="shared" si="29"/>
        <v>2210.04919</v>
      </c>
      <c r="C918">
        <f>IF('[2]20221110_data'!$K918="0_使用",1,0)</f>
        <v>1</v>
      </c>
      <c r="D918" t="str">
        <f t="shared" si="28"/>
        <v>2210.04919</v>
      </c>
      <c r="E918">
        <v>0</v>
      </c>
    </row>
    <row r="919" spans="1:5">
      <c r="A919" t="str">
        <f>'[2]20221110_data'!$E919</f>
        <v>2210.05297v1</v>
      </c>
      <c r="B919" t="str">
        <f t="shared" si="29"/>
        <v>2210.05297</v>
      </c>
      <c r="C919">
        <f>IF('[2]20221110_data'!$K919="0_使用",1,0)</f>
        <v>1</v>
      </c>
      <c r="D919" t="str">
        <f t="shared" si="28"/>
        <v>2210.05297</v>
      </c>
      <c r="E919">
        <v>0</v>
      </c>
    </row>
    <row r="920" spans="1:5">
      <c r="A920" t="str">
        <f>'[2]20221110_data'!$E920</f>
        <v>2210.06411v1</v>
      </c>
      <c r="B920" t="str">
        <f t="shared" si="29"/>
        <v>2210.06411</v>
      </c>
      <c r="C920">
        <f>IF('[2]20221110_data'!$K920="0_使用",1,0)</f>
        <v>1</v>
      </c>
      <c r="D920" t="str">
        <f t="shared" si="28"/>
        <v>2210.06411</v>
      </c>
      <c r="E920">
        <v>0</v>
      </c>
    </row>
    <row r="921" spans="1:5">
      <c r="A921" t="str">
        <f>'[2]20221110_data'!$E921</f>
        <v>2210.07194v1</v>
      </c>
      <c r="B921" t="str">
        <f t="shared" si="29"/>
        <v>2210.07194</v>
      </c>
      <c r="C921">
        <f>IF('[2]20221110_data'!$K921="0_使用",1,0)</f>
        <v>1</v>
      </c>
      <c r="D921" t="str">
        <f t="shared" si="28"/>
        <v>2210.07194</v>
      </c>
      <c r="E921">
        <v>0</v>
      </c>
    </row>
    <row r="922" spans="1:5">
      <c r="A922" t="str">
        <f>'[2]20221110_data'!$E922</f>
        <v>2210.08039v1</v>
      </c>
      <c r="B922" t="str">
        <f t="shared" si="29"/>
        <v>2210.08039</v>
      </c>
      <c r="C922">
        <f>IF('[2]20221110_data'!$K922="0_使用",1,0)</f>
        <v>1</v>
      </c>
      <c r="D922" t="str">
        <f t="shared" si="28"/>
        <v>2210.08039</v>
      </c>
      <c r="E922">
        <v>0</v>
      </c>
    </row>
    <row r="923" spans="1:5">
      <c r="A923" t="str">
        <f>'[2]20221110_data'!$E923</f>
        <v>2210.08574v2</v>
      </c>
      <c r="B923" t="str">
        <f t="shared" si="29"/>
        <v>2210.08574</v>
      </c>
      <c r="C923">
        <f>IF('[2]20221110_data'!$K923="0_使用",1,0)</f>
        <v>1</v>
      </c>
      <c r="D923" t="str">
        <f t="shared" si="28"/>
        <v>2210.08574</v>
      </c>
      <c r="E923">
        <v>0</v>
      </c>
    </row>
    <row r="924" spans="1:5">
      <c r="A924" t="str">
        <f>'[2]20221110_data'!$E924</f>
        <v>2210.08656v1</v>
      </c>
      <c r="B924" t="str">
        <f t="shared" si="29"/>
        <v>2210.08656</v>
      </c>
      <c r="C924">
        <f>IF('[2]20221110_data'!$K924="0_使用",1,0)</f>
        <v>1</v>
      </c>
      <c r="D924" t="str">
        <f t="shared" si="28"/>
        <v>2210.08656</v>
      </c>
      <c r="E924">
        <v>0</v>
      </c>
    </row>
    <row r="925" spans="1:5">
      <c r="A925" t="str">
        <f>'[2]20221110_data'!$E925</f>
        <v>2210.09212v1</v>
      </c>
      <c r="B925" t="str">
        <f t="shared" si="29"/>
        <v>2210.09212</v>
      </c>
      <c r="C925">
        <f>IF('[2]20221110_data'!$K925="0_使用",1,0)</f>
        <v>1</v>
      </c>
      <c r="D925" t="str">
        <f t="shared" si="28"/>
        <v>2210.09212</v>
      </c>
      <c r="E925">
        <v>0</v>
      </c>
    </row>
    <row r="926" spans="1:5">
      <c r="A926" t="str">
        <f>'[2]20221110_data'!$E926</f>
        <v>2210.09275v2</v>
      </c>
      <c r="B926" t="str">
        <f t="shared" si="29"/>
        <v>2210.09275</v>
      </c>
      <c r="C926">
        <f>IF('[2]20221110_data'!$K926="0_使用",1,0)</f>
        <v>1</v>
      </c>
      <c r="D926" t="str">
        <f t="shared" si="28"/>
        <v>2210.09275</v>
      </c>
      <c r="E926">
        <v>0</v>
      </c>
    </row>
    <row r="927" spans="1:5">
      <c r="A927" t="str">
        <f>'[2]20221110_data'!$E927</f>
        <v>2210.09321v1</v>
      </c>
      <c r="B927" t="str">
        <f t="shared" si="29"/>
        <v>2210.09321</v>
      </c>
      <c r="C927">
        <f>IF('[2]20221110_data'!$K927="0_使用",1,0)</f>
        <v>1</v>
      </c>
      <c r="D927" t="str">
        <f t="shared" si="28"/>
        <v>2210.09321</v>
      </c>
      <c r="E927">
        <v>0</v>
      </c>
    </row>
    <row r="928" spans="1:5">
      <c r="A928" t="str">
        <f>'[2]20221110_data'!$E928</f>
        <v>2210.09674v1</v>
      </c>
      <c r="B928" t="str">
        <f t="shared" si="29"/>
        <v>2210.09674</v>
      </c>
      <c r="C928">
        <f>IF('[2]20221110_data'!$K928="0_使用",1,0)</f>
        <v>1</v>
      </c>
      <c r="D928" t="str">
        <f t="shared" si="28"/>
        <v>2210.09674</v>
      </c>
      <c r="E928">
        <v>0</v>
      </c>
    </row>
    <row r="929" spans="1:5">
      <c r="A929" t="str">
        <f>'[2]20221110_data'!$E929</f>
        <v>2210.09941v1</v>
      </c>
      <c r="B929" t="str">
        <f t="shared" si="29"/>
        <v>2210.09941</v>
      </c>
      <c r="C929">
        <f>IF('[2]20221110_data'!$K929="0_使用",1,0)</f>
        <v>1</v>
      </c>
      <c r="D929" t="str">
        <f t="shared" si="28"/>
        <v>2210.09941</v>
      </c>
      <c r="E929">
        <v>0</v>
      </c>
    </row>
    <row r="930" spans="1:5">
      <c r="A930" t="str">
        <f>'[2]20221110_data'!$E930</f>
        <v>2210.10164v1</v>
      </c>
      <c r="B930" t="str">
        <f t="shared" si="29"/>
        <v>2210.10164</v>
      </c>
      <c r="C930">
        <f>IF('[2]20221110_data'!$K930="0_使用",1,0)</f>
        <v>1</v>
      </c>
      <c r="D930" t="str">
        <f t="shared" si="28"/>
        <v>2210.10164</v>
      </c>
      <c r="E930">
        <v>0</v>
      </c>
    </row>
    <row r="931" spans="1:5">
      <c r="A931" t="str">
        <f>'[2]20221110_data'!$E931</f>
        <v>2210.11130v1</v>
      </c>
      <c r="B931" t="str">
        <f t="shared" si="29"/>
        <v>2210.11130</v>
      </c>
      <c r="C931">
        <f>IF('[2]20221110_data'!$K931="0_使用",1,0)</f>
        <v>1</v>
      </c>
      <c r="D931" t="str">
        <f t="shared" si="28"/>
        <v>2210.11130</v>
      </c>
      <c r="E931">
        <v>0</v>
      </c>
    </row>
    <row r="932" spans="1:5">
      <c r="A932" t="str">
        <f>'[2]20221110_data'!$E932</f>
        <v>2210.11606v1</v>
      </c>
      <c r="B932" t="str">
        <f t="shared" si="29"/>
        <v>2210.11606</v>
      </c>
      <c r="C932">
        <f>IF('[2]20221110_data'!$K932="0_使用",1,0)</f>
        <v>1</v>
      </c>
      <c r="D932" t="str">
        <f t="shared" si="28"/>
        <v>2210.11606</v>
      </c>
      <c r="E932">
        <v>0</v>
      </c>
    </row>
    <row r="933" spans="1:5">
      <c r="A933" t="str">
        <f>'[2]20221110_data'!$E933</f>
        <v>2210.12753v1</v>
      </c>
      <c r="B933" t="str">
        <f t="shared" si="29"/>
        <v>2210.12753</v>
      </c>
      <c r="C933">
        <f>IF('[2]20221110_data'!$K933="0_使用",1,0)</f>
        <v>0</v>
      </c>
      <c r="D933">
        <f t="shared" si="28"/>
        <v>0</v>
      </c>
      <c r="E933">
        <v>0</v>
      </c>
    </row>
    <row r="934" spans="1:5">
      <c r="A934" t="str">
        <f>'[2]20221110_data'!$E934</f>
        <v>2210.13154v1</v>
      </c>
      <c r="B934" t="str">
        <f t="shared" si="29"/>
        <v>2210.13154</v>
      </c>
      <c r="C934">
        <f>IF('[2]20221110_data'!$K934="0_使用",1,0)</f>
        <v>1</v>
      </c>
      <c r="D934" t="str">
        <f t="shared" si="28"/>
        <v>2210.13154</v>
      </c>
      <c r="E934">
        <v>0</v>
      </c>
    </row>
    <row r="935" spans="1:5">
      <c r="A935" t="str">
        <f>'[2]20221110_data'!$E935</f>
        <v>2210.13840v1</v>
      </c>
      <c r="B935" t="str">
        <f t="shared" si="29"/>
        <v>2210.13840</v>
      </c>
      <c r="C935">
        <f>IF('[2]20221110_data'!$K935="0_使用",1,0)</f>
        <v>1</v>
      </c>
      <c r="D935" t="str">
        <f t="shared" si="28"/>
        <v>2210.13840</v>
      </c>
      <c r="E935">
        <v>0</v>
      </c>
    </row>
    <row r="936" spans="1:5">
      <c r="A936" t="str">
        <f>'[2]20221110_data'!$E936</f>
        <v>2210.15161v1</v>
      </c>
      <c r="B936" t="str">
        <f t="shared" si="29"/>
        <v>2210.15161</v>
      </c>
      <c r="C936">
        <f>IF('[2]20221110_data'!$K936="0_使用",1,0)</f>
        <v>1</v>
      </c>
      <c r="D936" t="str">
        <f t="shared" si="28"/>
        <v>2210.15161</v>
      </c>
      <c r="E936">
        <v>0</v>
      </c>
    </row>
    <row r="937" spans="1:5">
      <c r="A937" t="str">
        <f>'[2]20221110_data'!$E937</f>
        <v>2210.15922v1</v>
      </c>
      <c r="B937" t="str">
        <f t="shared" si="29"/>
        <v>2210.15922</v>
      </c>
      <c r="C937">
        <f>IF('[2]20221110_data'!$K937="0_使用",1,0)</f>
        <v>1</v>
      </c>
      <c r="D937" t="str">
        <f t="shared" si="28"/>
        <v>2210.15922</v>
      </c>
      <c r="E937">
        <v>0</v>
      </c>
    </row>
    <row r="938" spans="1:5">
      <c r="A938" t="str">
        <f>'[2]20221110_data'!$E938</f>
        <v>2210.16438v2</v>
      </c>
      <c r="B938" t="str">
        <f t="shared" si="29"/>
        <v>2210.16438</v>
      </c>
      <c r="C938">
        <f>IF('[2]20221110_data'!$K938="0_使用",1,0)</f>
        <v>1</v>
      </c>
      <c r="D938" t="str">
        <f t="shared" si="28"/>
        <v>2210.16438</v>
      </c>
      <c r="E938">
        <v>0</v>
      </c>
    </row>
    <row r="939" spans="1:5">
      <c r="A939" t="str">
        <f>'[2]20221110_data'!$E939</f>
        <v>2210.16809v2</v>
      </c>
      <c r="B939" t="str">
        <f t="shared" si="29"/>
        <v>2210.16809</v>
      </c>
      <c r="C939">
        <f>IF('[2]20221110_data'!$K939="0_使用",1,0)</f>
        <v>0</v>
      </c>
      <c r="D939">
        <f t="shared" si="28"/>
        <v>0</v>
      </c>
      <c r="E939">
        <v>0</v>
      </c>
    </row>
    <row r="940" spans="1:5">
      <c r="A940" t="str">
        <f>'[2]20221110_data'!$E940</f>
        <v>2210.16857v1</v>
      </c>
      <c r="B940" t="str">
        <f t="shared" si="29"/>
        <v>2210.16857</v>
      </c>
      <c r="C940">
        <f>IF('[2]20221110_data'!$K940="0_使用",1,0)</f>
        <v>1</v>
      </c>
      <c r="D940" t="str">
        <f t="shared" si="28"/>
        <v>2210.16857</v>
      </c>
      <c r="E940">
        <v>0</v>
      </c>
    </row>
    <row r="941" spans="1:5">
      <c r="A941" t="str">
        <f>'[2]20221110_data'!$E941</f>
        <v>2210.17037v1</v>
      </c>
      <c r="B941" t="str">
        <f t="shared" si="29"/>
        <v>2210.17037</v>
      </c>
      <c r="C941">
        <f>IF('[2]20221110_data'!$K941="0_使用",1,0)</f>
        <v>1</v>
      </c>
      <c r="D941" t="str">
        <f t="shared" si="28"/>
        <v>2210.17037</v>
      </c>
      <c r="E941">
        <v>0</v>
      </c>
    </row>
    <row r="942" spans="1:5">
      <c r="A942" t="str">
        <f>'[2]20221110_data'!$E942</f>
        <v>2210.17548v1</v>
      </c>
      <c r="B942" t="str">
        <f t="shared" si="29"/>
        <v>2210.17548</v>
      </c>
      <c r="C942">
        <f>IF('[2]20221110_data'!$K942="0_使用",1,0)</f>
        <v>1</v>
      </c>
      <c r="D942" t="str">
        <f t="shared" si="28"/>
        <v>2210.17548</v>
      </c>
      <c r="E942">
        <v>0</v>
      </c>
    </row>
    <row r="943" spans="1:5">
      <c r="A943" t="str">
        <f>'[2]20221110_data'!$E943</f>
        <v>2211.00350v2</v>
      </c>
      <c r="B943" t="str">
        <f t="shared" si="29"/>
        <v>2211.00350</v>
      </c>
      <c r="C943">
        <f>IF('[2]20221110_data'!$K943="0_使用",1,0)</f>
        <v>1</v>
      </c>
      <c r="D943" t="str">
        <f t="shared" si="28"/>
        <v>2211.00350</v>
      </c>
      <c r="E943">
        <v>0</v>
      </c>
    </row>
    <row r="944" spans="1:5">
      <c r="A944" t="str">
        <f>'[2]20221110_data'!$E944</f>
        <v>2211.01365v1</v>
      </c>
      <c r="B944" t="str">
        <f t="shared" si="29"/>
        <v>2211.01365</v>
      </c>
      <c r="C944">
        <f>IF('[2]20221110_data'!$K944="0_使用",1,0)</f>
        <v>1</v>
      </c>
      <c r="D944" t="str">
        <f t="shared" si="28"/>
        <v>2211.01365</v>
      </c>
      <c r="E944">
        <v>0</v>
      </c>
    </row>
    <row r="945" spans="1:5">
      <c r="A945" t="str">
        <f>'[2]20221110_data'!$E945</f>
        <v>2211.01925v1</v>
      </c>
      <c r="B945" t="str">
        <f t="shared" si="29"/>
        <v>2211.01925</v>
      </c>
      <c r="C945">
        <f>IF('[2]20221110_data'!$K945="0_使用",1,0)</f>
        <v>1</v>
      </c>
      <c r="D945" t="str">
        <f t="shared" si="28"/>
        <v>2211.01925</v>
      </c>
      <c r="E945">
        <v>0</v>
      </c>
    </row>
    <row r="946" spans="1:5">
      <c r="A946" t="str">
        <f>'[2]20221110_data'!$E946</f>
        <v>2211.02684v1</v>
      </c>
      <c r="B946" t="str">
        <f t="shared" si="29"/>
        <v>2211.02684</v>
      </c>
      <c r="C946">
        <f>IF('[2]20221110_data'!$K946="0_使用",1,0)</f>
        <v>1</v>
      </c>
      <c r="D946" t="str">
        <f t="shared" si="28"/>
        <v>2211.02684</v>
      </c>
      <c r="E946">
        <v>0</v>
      </c>
    </row>
    <row r="947" spans="1:5">
      <c r="A947" t="str">
        <f>'[2]20221110_data'!$E947</f>
        <v>2211.02861v1</v>
      </c>
      <c r="B947" t="str">
        <f t="shared" si="29"/>
        <v>2211.02861</v>
      </c>
      <c r="C947">
        <f>IF('[2]20221110_data'!$K947="0_使用",1,0)</f>
        <v>1</v>
      </c>
      <c r="D947" t="str">
        <f t="shared" si="28"/>
        <v>2211.02861</v>
      </c>
      <c r="E947">
        <v>0</v>
      </c>
    </row>
    <row r="948" spans="1:5">
      <c r="A948" t="str">
        <f>'[2]20221110_data'!$E948</f>
        <v>2211.04543v1</v>
      </c>
      <c r="B948" t="str">
        <f t="shared" si="29"/>
        <v>2211.04543</v>
      </c>
      <c r="C948">
        <f>IF('[2]20221110_data'!$K948="0_使用",1,0)</f>
        <v>1</v>
      </c>
      <c r="D948" t="str">
        <f t="shared" si="28"/>
        <v>2211.04543</v>
      </c>
      <c r="E948">
        <v>0</v>
      </c>
    </row>
    <row r="949" spans="1:5">
      <c r="A949">
        <f>'[2]20221110_data'!$E949</f>
        <v>0</v>
      </c>
      <c r="B949" t="str">
        <f t="shared" si="29"/>
        <v>0</v>
      </c>
      <c r="C949">
        <f>IF('[2]20221110_data'!$K949="0_使用",1,0)</f>
        <v>0</v>
      </c>
      <c r="D949">
        <f t="shared" ref="D949:D1012" si="30">IF(C949=0,0,B949)</f>
        <v>0</v>
      </c>
      <c r="E949">
        <v>0</v>
      </c>
    </row>
    <row r="950" spans="1:5">
      <c r="A950">
        <f>'[2]20221110_data'!$E950</f>
        <v>0</v>
      </c>
      <c r="B950" t="str">
        <f t="shared" si="29"/>
        <v>0</v>
      </c>
      <c r="C950">
        <f>IF('[2]20221110_data'!$K950="0_使用",1,0)</f>
        <v>0</v>
      </c>
      <c r="D950">
        <f t="shared" si="30"/>
        <v>0</v>
      </c>
      <c r="E950">
        <v>0</v>
      </c>
    </row>
    <row r="951" spans="1:5">
      <c r="A951">
        <f>'[2]20221110_data'!$E951</f>
        <v>0</v>
      </c>
      <c r="B951" t="str">
        <f t="shared" si="29"/>
        <v>0</v>
      </c>
      <c r="C951">
        <f>IF('[2]20221110_data'!$K951="0_使用",1,0)</f>
        <v>0</v>
      </c>
      <c r="D951">
        <f t="shared" si="30"/>
        <v>0</v>
      </c>
      <c r="E951">
        <v>0</v>
      </c>
    </row>
    <row r="952" spans="1:5">
      <c r="A952">
        <f>'[2]20221110_data'!$E952</f>
        <v>0</v>
      </c>
      <c r="B952" t="str">
        <f t="shared" si="29"/>
        <v>0</v>
      </c>
      <c r="C952">
        <f>IF('[2]20221110_data'!$K952="0_使用",1,0)</f>
        <v>0</v>
      </c>
      <c r="D952">
        <f t="shared" si="30"/>
        <v>0</v>
      </c>
      <c r="E952">
        <v>0</v>
      </c>
    </row>
    <row r="953" spans="1:5">
      <c r="A953">
        <f>'[2]20221110_data'!$E953</f>
        <v>0</v>
      </c>
      <c r="B953" t="str">
        <f t="shared" si="29"/>
        <v>0</v>
      </c>
      <c r="C953">
        <f>IF('[2]20221110_data'!$K953="0_使用",1,0)</f>
        <v>0</v>
      </c>
      <c r="D953">
        <f t="shared" si="30"/>
        <v>0</v>
      </c>
      <c r="E953">
        <v>0</v>
      </c>
    </row>
    <row r="954" spans="1:5">
      <c r="A954">
        <f>'[2]20221110_data'!$E954</f>
        <v>0</v>
      </c>
      <c r="B954" t="str">
        <f t="shared" si="29"/>
        <v>0</v>
      </c>
      <c r="C954">
        <f>IF('[2]20221110_data'!$K954="0_使用",1,0)</f>
        <v>0</v>
      </c>
      <c r="D954">
        <f t="shared" si="30"/>
        <v>0</v>
      </c>
      <c r="E954">
        <v>0</v>
      </c>
    </row>
    <row r="955" spans="1:5">
      <c r="A955">
        <f>'[2]20221110_data'!$E955</f>
        <v>0</v>
      </c>
      <c r="B955" t="str">
        <f t="shared" si="29"/>
        <v>0</v>
      </c>
      <c r="C955">
        <f>IF('[2]20221110_data'!$K955="0_使用",1,0)</f>
        <v>0</v>
      </c>
      <c r="D955">
        <f t="shared" si="30"/>
        <v>0</v>
      </c>
      <c r="E955">
        <v>0</v>
      </c>
    </row>
    <row r="956" spans="1:5">
      <c r="A956">
        <f>'[2]20221110_data'!$E956</f>
        <v>0</v>
      </c>
      <c r="B956" t="str">
        <f t="shared" si="29"/>
        <v>0</v>
      </c>
      <c r="C956">
        <f>IF('[2]20221110_data'!$K956="0_使用",1,0)</f>
        <v>0</v>
      </c>
      <c r="D956">
        <f t="shared" si="30"/>
        <v>0</v>
      </c>
      <c r="E956">
        <v>0</v>
      </c>
    </row>
    <row r="957" spans="1:5">
      <c r="A957">
        <f>'[2]20221110_data'!$E957</f>
        <v>0</v>
      </c>
      <c r="B957" t="str">
        <f t="shared" si="29"/>
        <v>0</v>
      </c>
      <c r="C957">
        <f>IF('[2]20221110_data'!$K957="0_使用",1,0)</f>
        <v>0</v>
      </c>
      <c r="D957">
        <f t="shared" si="30"/>
        <v>0</v>
      </c>
      <c r="E957">
        <v>0</v>
      </c>
    </row>
    <row r="958" spans="1:5">
      <c r="A958">
        <f>'[2]20221110_data'!$E958</f>
        <v>0</v>
      </c>
      <c r="B958" t="str">
        <f t="shared" si="29"/>
        <v>0</v>
      </c>
      <c r="C958">
        <f>IF('[2]20221110_data'!$K958="0_使用",1,0)</f>
        <v>0</v>
      </c>
      <c r="D958">
        <f t="shared" si="30"/>
        <v>0</v>
      </c>
      <c r="E958">
        <v>0</v>
      </c>
    </row>
    <row r="959" spans="1:5">
      <c r="A959">
        <f>'[2]20221110_data'!$E959</f>
        <v>0</v>
      </c>
      <c r="B959" t="str">
        <f t="shared" si="29"/>
        <v>0</v>
      </c>
      <c r="C959">
        <f>IF('[2]20221110_data'!$K959="0_使用",1,0)</f>
        <v>0</v>
      </c>
      <c r="D959">
        <f t="shared" si="30"/>
        <v>0</v>
      </c>
      <c r="E959">
        <v>0</v>
      </c>
    </row>
    <row r="960" spans="1:5">
      <c r="A960">
        <f>'[2]20221110_data'!$E960</f>
        <v>0</v>
      </c>
      <c r="B960" t="str">
        <f t="shared" si="29"/>
        <v>0</v>
      </c>
      <c r="C960">
        <f>IF('[2]20221110_data'!$K960="0_使用",1,0)</f>
        <v>0</v>
      </c>
      <c r="D960">
        <f t="shared" si="30"/>
        <v>0</v>
      </c>
      <c r="E960">
        <v>0</v>
      </c>
    </row>
    <row r="961" spans="1:5">
      <c r="A961">
        <f>'[2]20221110_data'!$E961</f>
        <v>0</v>
      </c>
      <c r="B961" t="str">
        <f t="shared" si="29"/>
        <v>0</v>
      </c>
      <c r="C961">
        <f>IF('[2]20221110_data'!$K961="0_使用",1,0)</f>
        <v>0</v>
      </c>
      <c r="D961">
        <f t="shared" si="30"/>
        <v>0</v>
      </c>
      <c r="E961">
        <v>0</v>
      </c>
    </row>
    <row r="962" spans="1:5">
      <c r="A962">
        <f>'[2]20221110_data'!$E962</f>
        <v>0</v>
      </c>
      <c r="B962" t="str">
        <f t="shared" si="29"/>
        <v>0</v>
      </c>
      <c r="C962">
        <f>IF('[2]20221110_data'!$K962="0_使用",1,0)</f>
        <v>0</v>
      </c>
      <c r="D962">
        <f t="shared" si="30"/>
        <v>0</v>
      </c>
      <c r="E962">
        <v>0</v>
      </c>
    </row>
    <row r="963" spans="1:5">
      <c r="A963">
        <f>'[2]20221110_data'!$E963</f>
        <v>0</v>
      </c>
      <c r="B963" t="str">
        <f t="shared" ref="B963:B1026" si="31">MID(A963,1,10)</f>
        <v>0</v>
      </c>
      <c r="C963">
        <f>IF('[2]20221110_data'!$K963="0_使用",1,0)</f>
        <v>0</v>
      </c>
      <c r="D963">
        <f t="shared" si="30"/>
        <v>0</v>
      </c>
      <c r="E963">
        <v>0</v>
      </c>
    </row>
    <row r="964" spans="1:5">
      <c r="A964">
        <f>'[2]20221110_data'!$E964</f>
        <v>0</v>
      </c>
      <c r="B964" t="str">
        <f t="shared" si="31"/>
        <v>0</v>
      </c>
      <c r="C964">
        <f>IF('[2]20221110_data'!$K964="0_使用",1,0)</f>
        <v>0</v>
      </c>
      <c r="D964">
        <f t="shared" si="30"/>
        <v>0</v>
      </c>
      <c r="E964">
        <v>0</v>
      </c>
    </row>
    <row r="965" spans="1:5">
      <c r="A965">
        <f>'[2]20221110_data'!$E965</f>
        <v>0</v>
      </c>
      <c r="B965" t="str">
        <f t="shared" si="31"/>
        <v>0</v>
      </c>
      <c r="C965">
        <f>IF('[2]20221110_data'!$K965="0_使用",1,0)</f>
        <v>0</v>
      </c>
      <c r="D965">
        <f t="shared" si="30"/>
        <v>0</v>
      </c>
      <c r="E965">
        <v>0</v>
      </c>
    </row>
    <row r="966" spans="1:5">
      <c r="A966">
        <f>'[2]20221110_data'!$E966</f>
        <v>0</v>
      </c>
      <c r="B966" t="str">
        <f t="shared" si="31"/>
        <v>0</v>
      </c>
      <c r="C966">
        <f>IF('[2]20221110_data'!$K966="0_使用",1,0)</f>
        <v>0</v>
      </c>
      <c r="D966">
        <f t="shared" si="30"/>
        <v>0</v>
      </c>
      <c r="E966">
        <v>0</v>
      </c>
    </row>
    <row r="967" spans="1:5">
      <c r="A967">
        <f>'[2]20221110_data'!$E967</f>
        <v>0</v>
      </c>
      <c r="B967" t="str">
        <f t="shared" si="31"/>
        <v>0</v>
      </c>
      <c r="C967">
        <f>IF('[2]20221110_data'!$K967="0_使用",1,0)</f>
        <v>0</v>
      </c>
      <c r="D967">
        <f t="shared" si="30"/>
        <v>0</v>
      </c>
      <c r="E967">
        <v>0</v>
      </c>
    </row>
    <row r="968" spans="1:5">
      <c r="A968">
        <f>'[2]20221110_data'!$E968</f>
        <v>0</v>
      </c>
      <c r="B968" t="str">
        <f t="shared" si="31"/>
        <v>0</v>
      </c>
      <c r="C968">
        <f>IF('[2]20221110_data'!$K968="0_使用",1,0)</f>
        <v>0</v>
      </c>
      <c r="D968">
        <f t="shared" si="30"/>
        <v>0</v>
      </c>
      <c r="E968">
        <v>0</v>
      </c>
    </row>
    <row r="969" spans="1:5">
      <c r="A969">
        <f>'[2]20221110_data'!$E969</f>
        <v>0</v>
      </c>
      <c r="B969" t="str">
        <f t="shared" si="31"/>
        <v>0</v>
      </c>
      <c r="C969">
        <f>IF('[2]20221110_data'!$K969="0_使用",1,0)</f>
        <v>0</v>
      </c>
      <c r="D969">
        <f t="shared" si="30"/>
        <v>0</v>
      </c>
      <c r="E969">
        <v>0</v>
      </c>
    </row>
    <row r="970" spans="1:5">
      <c r="A970">
        <f>'[2]20221110_data'!$E970</f>
        <v>0</v>
      </c>
      <c r="B970" t="str">
        <f t="shared" si="31"/>
        <v>0</v>
      </c>
      <c r="C970">
        <f>IF('[2]20221110_data'!$K970="0_使用",1,0)</f>
        <v>0</v>
      </c>
      <c r="D970">
        <f t="shared" si="30"/>
        <v>0</v>
      </c>
      <c r="E970">
        <v>0</v>
      </c>
    </row>
    <row r="971" spans="1:5">
      <c r="A971">
        <f>'[2]20221110_data'!$E971</f>
        <v>0</v>
      </c>
      <c r="B971" t="str">
        <f t="shared" si="31"/>
        <v>0</v>
      </c>
      <c r="C971">
        <f>IF('[2]20221110_data'!$K971="0_使用",1,0)</f>
        <v>0</v>
      </c>
      <c r="D971">
        <f t="shared" si="30"/>
        <v>0</v>
      </c>
      <c r="E971">
        <v>0</v>
      </c>
    </row>
    <row r="972" spans="1:5">
      <c r="A972">
        <f>'[2]20221110_data'!$E972</f>
        <v>0</v>
      </c>
      <c r="B972" t="str">
        <f t="shared" si="31"/>
        <v>0</v>
      </c>
      <c r="C972">
        <f>IF('[2]20221110_data'!$K972="0_使用",1,0)</f>
        <v>0</v>
      </c>
      <c r="D972">
        <f t="shared" si="30"/>
        <v>0</v>
      </c>
      <c r="E972">
        <v>0</v>
      </c>
    </row>
    <row r="973" spans="1:5">
      <c r="A973">
        <f>'[2]20221110_data'!$E973</f>
        <v>0</v>
      </c>
      <c r="B973" t="str">
        <f t="shared" si="31"/>
        <v>0</v>
      </c>
      <c r="C973">
        <f>IF('[2]20221110_data'!$K973="0_使用",1,0)</f>
        <v>0</v>
      </c>
      <c r="D973">
        <f t="shared" si="30"/>
        <v>0</v>
      </c>
      <c r="E973">
        <v>0</v>
      </c>
    </row>
    <row r="974" spans="1:5">
      <c r="A974">
        <f>'[2]20221110_data'!$E974</f>
        <v>0</v>
      </c>
      <c r="B974" t="str">
        <f t="shared" si="31"/>
        <v>0</v>
      </c>
      <c r="C974">
        <f>IF('[2]20221110_data'!$K974="0_使用",1,0)</f>
        <v>0</v>
      </c>
      <c r="D974">
        <f t="shared" si="30"/>
        <v>0</v>
      </c>
      <c r="E974">
        <v>0</v>
      </c>
    </row>
    <row r="975" spans="1:5">
      <c r="A975">
        <f>'[2]20221110_data'!$E975</f>
        <v>0</v>
      </c>
      <c r="B975" t="str">
        <f t="shared" si="31"/>
        <v>0</v>
      </c>
      <c r="C975">
        <f>IF('[2]20221110_data'!$K975="0_使用",1,0)</f>
        <v>0</v>
      </c>
      <c r="D975">
        <f t="shared" si="30"/>
        <v>0</v>
      </c>
      <c r="E975">
        <v>0</v>
      </c>
    </row>
    <row r="976" spans="1:5">
      <c r="A976">
        <f>'[2]20221110_data'!$E976</f>
        <v>0</v>
      </c>
      <c r="B976" t="str">
        <f t="shared" si="31"/>
        <v>0</v>
      </c>
      <c r="C976">
        <f>IF('[2]20221110_data'!$K976="0_使用",1,0)</f>
        <v>0</v>
      </c>
      <c r="D976">
        <f t="shared" si="30"/>
        <v>0</v>
      </c>
      <c r="E976">
        <v>0</v>
      </c>
    </row>
    <row r="977" spans="1:5">
      <c r="A977">
        <f>'[2]20221110_data'!$E977</f>
        <v>0</v>
      </c>
      <c r="B977" t="str">
        <f t="shared" si="31"/>
        <v>0</v>
      </c>
      <c r="C977">
        <f>IF('[2]20221110_data'!$K977="0_使用",1,0)</f>
        <v>0</v>
      </c>
      <c r="D977">
        <f t="shared" si="30"/>
        <v>0</v>
      </c>
      <c r="E977">
        <v>0</v>
      </c>
    </row>
    <row r="978" spans="1:5">
      <c r="A978">
        <f>'[2]20221110_data'!$E978</f>
        <v>0</v>
      </c>
      <c r="B978" t="str">
        <f t="shared" si="31"/>
        <v>0</v>
      </c>
      <c r="C978">
        <f>IF('[2]20221110_data'!$K978="0_使用",1,0)</f>
        <v>0</v>
      </c>
      <c r="D978">
        <f t="shared" si="30"/>
        <v>0</v>
      </c>
      <c r="E978">
        <v>0</v>
      </c>
    </row>
    <row r="979" spans="1:5">
      <c r="A979">
        <f>'[2]20221110_data'!$E979</f>
        <v>0</v>
      </c>
      <c r="B979" t="str">
        <f t="shared" si="31"/>
        <v>0</v>
      </c>
      <c r="C979">
        <f>IF('[2]20221110_data'!$K979="0_使用",1,0)</f>
        <v>0</v>
      </c>
      <c r="D979">
        <f t="shared" si="30"/>
        <v>0</v>
      </c>
      <c r="E979">
        <v>0</v>
      </c>
    </row>
    <row r="980" spans="1:5">
      <c r="A980">
        <f>'[2]20221110_data'!$E980</f>
        <v>0</v>
      </c>
      <c r="B980" t="str">
        <f t="shared" si="31"/>
        <v>0</v>
      </c>
      <c r="C980">
        <f>IF('[2]20221110_data'!$K980="0_使用",1,0)</f>
        <v>0</v>
      </c>
      <c r="D980">
        <f t="shared" si="30"/>
        <v>0</v>
      </c>
      <c r="E980">
        <v>0</v>
      </c>
    </row>
    <row r="981" spans="1:5">
      <c r="A981">
        <f>'[2]20221110_data'!$E981</f>
        <v>0</v>
      </c>
      <c r="B981" t="str">
        <f t="shared" si="31"/>
        <v>0</v>
      </c>
      <c r="C981">
        <f>IF('[2]20221110_data'!$K981="0_使用",1,0)</f>
        <v>0</v>
      </c>
      <c r="D981">
        <f t="shared" si="30"/>
        <v>0</v>
      </c>
      <c r="E981">
        <v>0</v>
      </c>
    </row>
    <row r="982" spans="1:5">
      <c r="A982">
        <f>'[2]20221110_data'!$E982</f>
        <v>0</v>
      </c>
      <c r="B982" t="str">
        <f t="shared" si="31"/>
        <v>0</v>
      </c>
      <c r="C982">
        <f>IF('[2]20221110_data'!$K982="0_使用",1,0)</f>
        <v>0</v>
      </c>
      <c r="D982">
        <f t="shared" si="30"/>
        <v>0</v>
      </c>
      <c r="E982">
        <v>0</v>
      </c>
    </row>
    <row r="983" spans="1:5">
      <c r="A983">
        <f>'[2]20221110_data'!$E983</f>
        <v>0</v>
      </c>
      <c r="B983" t="str">
        <f t="shared" si="31"/>
        <v>0</v>
      </c>
      <c r="C983">
        <f>IF('[2]20221110_data'!$K983="0_使用",1,0)</f>
        <v>0</v>
      </c>
      <c r="D983">
        <f t="shared" si="30"/>
        <v>0</v>
      </c>
      <c r="E983">
        <v>0</v>
      </c>
    </row>
    <row r="984" spans="1:5">
      <c r="A984">
        <f>'[2]20221110_data'!$E984</f>
        <v>0</v>
      </c>
      <c r="B984" t="str">
        <f t="shared" si="31"/>
        <v>0</v>
      </c>
      <c r="C984">
        <f>IF('[2]20221110_data'!$K984="0_使用",1,0)</f>
        <v>0</v>
      </c>
      <c r="D984">
        <f t="shared" si="30"/>
        <v>0</v>
      </c>
      <c r="E984">
        <v>0</v>
      </c>
    </row>
    <row r="985" spans="1:5">
      <c r="A985">
        <f>'[2]20221110_data'!$E985</f>
        <v>0</v>
      </c>
      <c r="B985" t="str">
        <f t="shared" si="31"/>
        <v>0</v>
      </c>
      <c r="C985">
        <f>IF('[2]20221110_data'!$K985="0_使用",1,0)</f>
        <v>0</v>
      </c>
      <c r="D985">
        <f t="shared" si="30"/>
        <v>0</v>
      </c>
      <c r="E985">
        <v>0</v>
      </c>
    </row>
    <row r="986" spans="1:5">
      <c r="A986">
        <f>'[2]20221110_data'!$E986</f>
        <v>0</v>
      </c>
      <c r="B986" t="str">
        <f t="shared" si="31"/>
        <v>0</v>
      </c>
      <c r="C986">
        <f>IF('[2]20221110_data'!$K986="0_使用",1,0)</f>
        <v>0</v>
      </c>
      <c r="D986">
        <f t="shared" si="30"/>
        <v>0</v>
      </c>
      <c r="E986">
        <v>0</v>
      </c>
    </row>
    <row r="987" spans="1:5">
      <c r="A987">
        <f>'[2]20221110_data'!$E987</f>
        <v>0</v>
      </c>
      <c r="B987" t="str">
        <f t="shared" si="31"/>
        <v>0</v>
      </c>
      <c r="C987">
        <f>IF('[2]20221110_data'!$K987="0_使用",1,0)</f>
        <v>0</v>
      </c>
      <c r="D987">
        <f t="shared" si="30"/>
        <v>0</v>
      </c>
      <c r="E987">
        <v>0</v>
      </c>
    </row>
    <row r="988" spans="1:5">
      <c r="A988">
        <f>'[2]20221110_data'!$E988</f>
        <v>0</v>
      </c>
      <c r="B988" t="str">
        <f t="shared" si="31"/>
        <v>0</v>
      </c>
      <c r="C988">
        <f>IF('[2]20221110_data'!$K988="0_使用",1,0)</f>
        <v>0</v>
      </c>
      <c r="D988">
        <f t="shared" si="30"/>
        <v>0</v>
      </c>
      <c r="E988">
        <v>0</v>
      </c>
    </row>
    <row r="989" spans="1:5">
      <c r="A989">
        <f>'[2]20221110_data'!$E989</f>
        <v>0</v>
      </c>
      <c r="B989" t="str">
        <f t="shared" si="31"/>
        <v>0</v>
      </c>
      <c r="C989">
        <f>IF('[2]20221110_data'!$K989="0_使用",1,0)</f>
        <v>0</v>
      </c>
      <c r="D989">
        <f t="shared" si="30"/>
        <v>0</v>
      </c>
      <c r="E989">
        <v>0</v>
      </c>
    </row>
    <row r="990" spans="1:5">
      <c r="A990">
        <f>'[2]20221110_data'!$E990</f>
        <v>0</v>
      </c>
      <c r="B990" t="str">
        <f t="shared" si="31"/>
        <v>0</v>
      </c>
      <c r="C990">
        <f>IF('[2]20221110_data'!$K990="0_使用",1,0)</f>
        <v>0</v>
      </c>
      <c r="D990">
        <f t="shared" si="30"/>
        <v>0</v>
      </c>
      <c r="E990">
        <v>0</v>
      </c>
    </row>
    <row r="991" spans="1:5">
      <c r="A991">
        <f>'[2]20221110_data'!$E991</f>
        <v>0</v>
      </c>
      <c r="B991" t="str">
        <f t="shared" si="31"/>
        <v>0</v>
      </c>
      <c r="C991">
        <f>IF('[2]20221110_data'!$K991="0_使用",1,0)</f>
        <v>0</v>
      </c>
      <c r="D991">
        <f t="shared" si="30"/>
        <v>0</v>
      </c>
      <c r="E991">
        <v>0</v>
      </c>
    </row>
    <row r="992" spans="1:5">
      <c r="A992">
        <f>'[2]20221110_data'!$E992</f>
        <v>0</v>
      </c>
      <c r="B992" t="str">
        <f t="shared" si="31"/>
        <v>0</v>
      </c>
      <c r="C992">
        <f>IF('[2]20221110_data'!$K992="0_使用",1,0)</f>
        <v>0</v>
      </c>
      <c r="D992">
        <f t="shared" si="30"/>
        <v>0</v>
      </c>
      <c r="E992">
        <v>0</v>
      </c>
    </row>
    <row r="993" spans="1:5">
      <c r="A993">
        <f>'[2]20221110_data'!$E993</f>
        <v>0</v>
      </c>
      <c r="B993" t="str">
        <f t="shared" si="31"/>
        <v>0</v>
      </c>
      <c r="C993">
        <f>IF('[2]20221110_data'!$K993="0_使用",1,0)</f>
        <v>0</v>
      </c>
      <c r="D993">
        <f t="shared" si="30"/>
        <v>0</v>
      </c>
      <c r="E993">
        <v>0</v>
      </c>
    </row>
    <row r="994" spans="1:5">
      <c r="A994">
        <f>'[2]20221110_data'!$E994</f>
        <v>0</v>
      </c>
      <c r="B994" t="str">
        <f t="shared" si="31"/>
        <v>0</v>
      </c>
      <c r="C994">
        <f>IF('[2]20221110_data'!$K994="0_使用",1,0)</f>
        <v>0</v>
      </c>
      <c r="D994">
        <f t="shared" si="30"/>
        <v>0</v>
      </c>
      <c r="E994">
        <v>0</v>
      </c>
    </row>
    <row r="995" spans="1:5">
      <c r="A995">
        <f>'[2]20221110_data'!$E995</f>
        <v>0</v>
      </c>
      <c r="B995" t="str">
        <f t="shared" si="31"/>
        <v>0</v>
      </c>
      <c r="C995">
        <f>IF('[2]20221110_data'!$K995="0_使用",1,0)</f>
        <v>0</v>
      </c>
      <c r="D995">
        <f t="shared" si="30"/>
        <v>0</v>
      </c>
      <c r="E995">
        <v>0</v>
      </c>
    </row>
    <row r="996" spans="1:5">
      <c r="A996">
        <f>'[2]20221110_data'!$E996</f>
        <v>0</v>
      </c>
      <c r="B996" t="str">
        <f t="shared" si="31"/>
        <v>0</v>
      </c>
      <c r="C996">
        <f>IF('[2]20221110_data'!$K996="0_使用",1,0)</f>
        <v>0</v>
      </c>
      <c r="D996">
        <f t="shared" si="30"/>
        <v>0</v>
      </c>
      <c r="E996">
        <v>0</v>
      </c>
    </row>
    <row r="997" spans="1:5">
      <c r="A997">
        <f>'[2]20221110_data'!$E997</f>
        <v>0</v>
      </c>
      <c r="B997" t="str">
        <f t="shared" si="31"/>
        <v>0</v>
      </c>
      <c r="C997">
        <f>IF('[2]20221110_data'!$K997="0_使用",1,0)</f>
        <v>0</v>
      </c>
      <c r="D997">
        <f t="shared" si="30"/>
        <v>0</v>
      </c>
      <c r="E997">
        <v>0</v>
      </c>
    </row>
    <row r="998" spans="1:5">
      <c r="A998">
        <f>'[2]20221110_data'!$E998</f>
        <v>0</v>
      </c>
      <c r="B998" t="str">
        <f t="shared" si="31"/>
        <v>0</v>
      </c>
      <c r="C998">
        <f>IF('[2]20221110_data'!$K998="0_使用",1,0)</f>
        <v>0</v>
      </c>
      <c r="D998">
        <f t="shared" si="30"/>
        <v>0</v>
      </c>
      <c r="E998">
        <v>0</v>
      </c>
    </row>
    <row r="999" spans="1:5">
      <c r="A999">
        <f>'[2]20221110_data'!$E999</f>
        <v>0</v>
      </c>
      <c r="B999" t="str">
        <f t="shared" si="31"/>
        <v>0</v>
      </c>
      <c r="C999">
        <f>IF('[2]20221110_data'!$K999="0_使用",1,0)</f>
        <v>0</v>
      </c>
      <c r="D999">
        <f t="shared" si="30"/>
        <v>0</v>
      </c>
      <c r="E999">
        <v>0</v>
      </c>
    </row>
    <row r="1000" spans="1:5">
      <c r="A1000">
        <f>'[2]20221110_data'!$E1000</f>
        <v>0</v>
      </c>
      <c r="B1000" t="str">
        <f t="shared" si="31"/>
        <v>0</v>
      </c>
      <c r="C1000">
        <f>IF('[2]20221110_data'!$K1000="0_使用",1,0)</f>
        <v>0</v>
      </c>
      <c r="D1000">
        <f t="shared" si="30"/>
        <v>0</v>
      </c>
      <c r="E1000">
        <v>0</v>
      </c>
    </row>
    <row r="1001" spans="1:5">
      <c r="A1001">
        <f>'[2]20221110_data'!$E1001</f>
        <v>0</v>
      </c>
      <c r="B1001" t="str">
        <f t="shared" si="31"/>
        <v>0</v>
      </c>
      <c r="C1001">
        <f>IF('[2]20221110_data'!$K1001="0_使用",1,0)</f>
        <v>0</v>
      </c>
      <c r="D1001">
        <f t="shared" si="30"/>
        <v>0</v>
      </c>
      <c r="E1001">
        <v>0</v>
      </c>
    </row>
    <row r="1002" spans="1:5">
      <c r="A1002">
        <f>'[2]20221110_data'!$E1002</f>
        <v>0</v>
      </c>
      <c r="B1002" t="str">
        <f t="shared" si="31"/>
        <v>0</v>
      </c>
      <c r="C1002">
        <f>IF('[2]20221110_data'!$K1002="0_使用",1,0)</f>
        <v>0</v>
      </c>
      <c r="D1002">
        <f t="shared" si="30"/>
        <v>0</v>
      </c>
      <c r="E1002">
        <v>0</v>
      </c>
    </row>
    <row r="1003" spans="1:5">
      <c r="A1003">
        <f>'[2]20221110_data'!$E1003</f>
        <v>0</v>
      </c>
      <c r="B1003" t="str">
        <f t="shared" si="31"/>
        <v>0</v>
      </c>
      <c r="C1003">
        <f>IF('[2]20221110_data'!$K1003="0_使用",1,0)</f>
        <v>0</v>
      </c>
      <c r="D1003">
        <f t="shared" si="30"/>
        <v>0</v>
      </c>
      <c r="E1003">
        <v>0</v>
      </c>
    </row>
    <row r="1004" spans="1:5">
      <c r="A1004">
        <f>'[2]20221110_data'!$E1004</f>
        <v>0</v>
      </c>
      <c r="B1004" t="str">
        <f t="shared" si="31"/>
        <v>0</v>
      </c>
      <c r="C1004">
        <f>IF('[2]20221110_data'!$K1004="0_使用",1,0)</f>
        <v>0</v>
      </c>
      <c r="D1004">
        <f t="shared" si="30"/>
        <v>0</v>
      </c>
      <c r="E1004">
        <v>0</v>
      </c>
    </row>
    <row r="1005" spans="1:5">
      <c r="A1005">
        <f>'[2]20221110_data'!$E1005</f>
        <v>0</v>
      </c>
      <c r="B1005" t="str">
        <f t="shared" si="31"/>
        <v>0</v>
      </c>
      <c r="C1005">
        <f>IF('[2]20221110_data'!$K1005="0_使用",1,0)</f>
        <v>0</v>
      </c>
      <c r="D1005">
        <f t="shared" si="30"/>
        <v>0</v>
      </c>
      <c r="E1005">
        <v>0</v>
      </c>
    </row>
    <row r="1006" spans="1:5">
      <c r="A1006">
        <f>'[2]20221110_data'!$E1006</f>
        <v>0</v>
      </c>
      <c r="B1006" t="str">
        <f t="shared" si="31"/>
        <v>0</v>
      </c>
      <c r="C1006">
        <f>IF('[2]20221110_data'!$K1006="0_使用",1,0)</f>
        <v>0</v>
      </c>
      <c r="D1006">
        <f t="shared" si="30"/>
        <v>0</v>
      </c>
      <c r="E1006">
        <v>0</v>
      </c>
    </row>
    <row r="1007" spans="1:5">
      <c r="A1007">
        <f>'[2]20221110_data'!$E1007</f>
        <v>0</v>
      </c>
      <c r="B1007" t="str">
        <f t="shared" si="31"/>
        <v>0</v>
      </c>
      <c r="C1007">
        <f>IF('[2]20221110_data'!$K1007="0_使用",1,0)</f>
        <v>0</v>
      </c>
      <c r="D1007">
        <f t="shared" si="30"/>
        <v>0</v>
      </c>
      <c r="E1007">
        <v>0</v>
      </c>
    </row>
    <row r="1008" spans="1:5">
      <c r="A1008">
        <f>'[2]20221110_data'!$E1008</f>
        <v>0</v>
      </c>
      <c r="B1008" t="str">
        <f t="shared" si="31"/>
        <v>0</v>
      </c>
      <c r="C1008">
        <f>IF('[2]20221110_data'!$K1008="0_使用",1,0)</f>
        <v>0</v>
      </c>
      <c r="D1008">
        <f t="shared" si="30"/>
        <v>0</v>
      </c>
      <c r="E1008">
        <v>0</v>
      </c>
    </row>
    <row r="1009" spans="1:5">
      <c r="A1009">
        <f>'[2]20221110_data'!$E1009</f>
        <v>0</v>
      </c>
      <c r="B1009" t="str">
        <f t="shared" si="31"/>
        <v>0</v>
      </c>
      <c r="C1009">
        <f>IF('[2]20221110_data'!$K1009="0_使用",1,0)</f>
        <v>0</v>
      </c>
      <c r="D1009">
        <f t="shared" si="30"/>
        <v>0</v>
      </c>
      <c r="E1009">
        <v>0</v>
      </c>
    </row>
    <row r="1010" spans="1:5">
      <c r="A1010">
        <f>'[2]20221110_data'!$E1010</f>
        <v>0</v>
      </c>
      <c r="B1010" t="str">
        <f t="shared" si="31"/>
        <v>0</v>
      </c>
      <c r="C1010">
        <f>IF('[2]20221110_data'!$K1010="0_使用",1,0)</f>
        <v>0</v>
      </c>
      <c r="D1010">
        <f t="shared" si="30"/>
        <v>0</v>
      </c>
      <c r="E1010">
        <v>0</v>
      </c>
    </row>
    <row r="1011" spans="1:5">
      <c r="A1011">
        <f>'[2]20221110_data'!$E1011</f>
        <v>0</v>
      </c>
      <c r="B1011" t="str">
        <f t="shared" si="31"/>
        <v>0</v>
      </c>
      <c r="C1011">
        <f>IF('[2]20221110_data'!$K1011="0_使用",1,0)</f>
        <v>0</v>
      </c>
      <c r="D1011">
        <f t="shared" si="30"/>
        <v>0</v>
      </c>
      <c r="E1011">
        <v>0</v>
      </c>
    </row>
    <row r="1012" spans="1:5">
      <c r="A1012">
        <f>'[2]20221110_data'!$E1012</f>
        <v>0</v>
      </c>
      <c r="B1012" t="str">
        <f t="shared" si="31"/>
        <v>0</v>
      </c>
      <c r="C1012">
        <f>IF('[2]20221110_data'!$K1012="0_使用",1,0)</f>
        <v>0</v>
      </c>
      <c r="D1012">
        <f t="shared" si="30"/>
        <v>0</v>
      </c>
      <c r="E1012">
        <v>0</v>
      </c>
    </row>
    <row r="1013" spans="1:5">
      <c r="A1013">
        <f>'[2]20221110_data'!$E1013</f>
        <v>0</v>
      </c>
      <c r="B1013" t="str">
        <f t="shared" si="31"/>
        <v>0</v>
      </c>
      <c r="C1013">
        <f>IF('[2]20221110_data'!$K1013="0_使用",1,0)</f>
        <v>0</v>
      </c>
      <c r="D1013">
        <f t="shared" ref="D1013:D1076" si="32">IF(C1013=0,0,B1013)</f>
        <v>0</v>
      </c>
      <c r="E1013">
        <v>0</v>
      </c>
    </row>
    <row r="1014" spans="1:5">
      <c r="A1014">
        <f>'[2]20221110_data'!$E1014</f>
        <v>0</v>
      </c>
      <c r="B1014" t="str">
        <f t="shared" si="31"/>
        <v>0</v>
      </c>
      <c r="C1014">
        <f>IF('[2]20221110_data'!$K1014="0_使用",1,0)</f>
        <v>0</v>
      </c>
      <c r="D1014">
        <f t="shared" si="32"/>
        <v>0</v>
      </c>
      <c r="E1014">
        <v>0</v>
      </c>
    </row>
    <row r="1015" spans="1:5">
      <c r="A1015">
        <f>'[2]20221110_data'!$E1015</f>
        <v>0</v>
      </c>
      <c r="B1015" t="str">
        <f t="shared" si="31"/>
        <v>0</v>
      </c>
      <c r="C1015">
        <f>IF('[2]20221110_data'!$K1015="0_使用",1,0)</f>
        <v>0</v>
      </c>
      <c r="D1015">
        <f t="shared" si="32"/>
        <v>0</v>
      </c>
      <c r="E1015">
        <v>0</v>
      </c>
    </row>
    <row r="1016" spans="1:5">
      <c r="A1016">
        <f>'[2]20221110_data'!$E1016</f>
        <v>0</v>
      </c>
      <c r="B1016" t="str">
        <f t="shared" si="31"/>
        <v>0</v>
      </c>
      <c r="C1016">
        <f>IF('[2]20221110_data'!$K1016="0_使用",1,0)</f>
        <v>0</v>
      </c>
      <c r="D1016">
        <f t="shared" si="32"/>
        <v>0</v>
      </c>
      <c r="E1016">
        <v>0</v>
      </c>
    </row>
    <row r="1017" spans="1:5">
      <c r="A1017">
        <f>'[2]20221110_data'!$E1017</f>
        <v>0</v>
      </c>
      <c r="B1017" t="str">
        <f t="shared" si="31"/>
        <v>0</v>
      </c>
      <c r="C1017">
        <f>IF('[2]20221110_data'!$K1017="0_使用",1,0)</f>
        <v>0</v>
      </c>
      <c r="D1017">
        <f t="shared" si="32"/>
        <v>0</v>
      </c>
      <c r="E1017">
        <v>0</v>
      </c>
    </row>
    <row r="1018" spans="1:5">
      <c r="A1018">
        <f>'[2]20221110_data'!$E1018</f>
        <v>0</v>
      </c>
      <c r="B1018" t="str">
        <f t="shared" si="31"/>
        <v>0</v>
      </c>
      <c r="C1018">
        <f>IF('[2]20221110_data'!$K1018="0_使用",1,0)</f>
        <v>0</v>
      </c>
      <c r="D1018">
        <f t="shared" si="32"/>
        <v>0</v>
      </c>
      <c r="E1018">
        <v>0</v>
      </c>
    </row>
    <row r="1019" spans="1:5">
      <c r="A1019">
        <f>'[2]20221110_data'!$E1019</f>
        <v>0</v>
      </c>
      <c r="B1019" t="str">
        <f t="shared" si="31"/>
        <v>0</v>
      </c>
      <c r="C1019">
        <f>IF('[2]20221110_data'!$K1019="0_使用",1,0)</f>
        <v>0</v>
      </c>
      <c r="D1019">
        <f t="shared" si="32"/>
        <v>0</v>
      </c>
      <c r="E1019">
        <v>0</v>
      </c>
    </row>
    <row r="1020" spans="1:5">
      <c r="A1020">
        <f>'[2]20221110_data'!$E1020</f>
        <v>0</v>
      </c>
      <c r="B1020" t="str">
        <f t="shared" si="31"/>
        <v>0</v>
      </c>
      <c r="C1020">
        <f>IF('[2]20221110_data'!$K1020="0_使用",1,0)</f>
        <v>0</v>
      </c>
      <c r="D1020">
        <f t="shared" si="32"/>
        <v>0</v>
      </c>
      <c r="E1020">
        <v>0</v>
      </c>
    </row>
    <row r="1021" spans="1:5">
      <c r="A1021">
        <f>'[2]20221110_data'!$E1021</f>
        <v>0</v>
      </c>
      <c r="B1021" t="str">
        <f t="shared" si="31"/>
        <v>0</v>
      </c>
      <c r="C1021">
        <f>IF('[2]20221110_data'!$K1021="0_使用",1,0)</f>
        <v>0</v>
      </c>
      <c r="D1021">
        <f t="shared" si="32"/>
        <v>0</v>
      </c>
      <c r="E1021">
        <v>0</v>
      </c>
    </row>
    <row r="1022" spans="1:5">
      <c r="A1022">
        <f>'[2]20221110_data'!$E1022</f>
        <v>0</v>
      </c>
      <c r="B1022" t="str">
        <f t="shared" si="31"/>
        <v>0</v>
      </c>
      <c r="C1022">
        <f>IF('[2]20221110_data'!$K1022="0_使用",1,0)</f>
        <v>0</v>
      </c>
      <c r="D1022">
        <f t="shared" si="32"/>
        <v>0</v>
      </c>
      <c r="E1022">
        <v>0</v>
      </c>
    </row>
    <row r="1023" spans="1:5">
      <c r="A1023">
        <f>'[2]20221110_data'!$E1023</f>
        <v>0</v>
      </c>
      <c r="B1023" t="str">
        <f t="shared" si="31"/>
        <v>0</v>
      </c>
      <c r="C1023">
        <f>IF('[2]20221110_data'!$K1023="0_使用",1,0)</f>
        <v>0</v>
      </c>
      <c r="D1023">
        <f t="shared" si="32"/>
        <v>0</v>
      </c>
      <c r="E1023">
        <v>0</v>
      </c>
    </row>
    <row r="1024" spans="1:5">
      <c r="A1024">
        <f>'[2]20221110_data'!$E1024</f>
        <v>0</v>
      </c>
      <c r="B1024" t="str">
        <f t="shared" si="31"/>
        <v>0</v>
      </c>
      <c r="C1024">
        <f>IF('[2]20221110_data'!$K1024="0_使用",1,0)</f>
        <v>0</v>
      </c>
      <c r="D1024">
        <f t="shared" si="32"/>
        <v>0</v>
      </c>
      <c r="E1024">
        <v>0</v>
      </c>
    </row>
    <row r="1025" spans="1:5">
      <c r="A1025">
        <f>'[2]20221110_data'!$E1025</f>
        <v>0</v>
      </c>
      <c r="B1025" t="str">
        <f t="shared" si="31"/>
        <v>0</v>
      </c>
      <c r="C1025">
        <f>IF('[2]20221110_data'!$K1025="0_使用",1,0)</f>
        <v>0</v>
      </c>
      <c r="D1025">
        <f t="shared" si="32"/>
        <v>0</v>
      </c>
      <c r="E1025">
        <v>0</v>
      </c>
    </row>
    <row r="1026" spans="1:5">
      <c r="A1026">
        <f>'[2]20221110_data'!$E1026</f>
        <v>0</v>
      </c>
      <c r="B1026" t="str">
        <f t="shared" si="31"/>
        <v>0</v>
      </c>
      <c r="C1026">
        <f>IF('[2]20221110_data'!$K1026="0_使用",1,0)</f>
        <v>0</v>
      </c>
      <c r="D1026">
        <f t="shared" si="32"/>
        <v>0</v>
      </c>
      <c r="E1026">
        <v>0</v>
      </c>
    </row>
    <row r="1027" spans="1:5">
      <c r="A1027">
        <f>'[2]20221110_data'!$E1027</f>
        <v>0</v>
      </c>
      <c r="B1027" t="str">
        <f t="shared" ref="B1027:B1090" si="33">MID(A1027,1,10)</f>
        <v>0</v>
      </c>
      <c r="C1027">
        <f>IF('[2]20221110_data'!$K1027="0_使用",1,0)</f>
        <v>0</v>
      </c>
      <c r="D1027">
        <f t="shared" si="32"/>
        <v>0</v>
      </c>
      <c r="E1027">
        <v>0</v>
      </c>
    </row>
    <row r="1028" spans="1:5">
      <c r="A1028">
        <f>'[2]20221110_data'!$E1028</f>
        <v>0</v>
      </c>
      <c r="B1028" t="str">
        <f t="shared" si="33"/>
        <v>0</v>
      </c>
      <c r="C1028">
        <f>IF('[2]20221110_data'!$K1028="0_使用",1,0)</f>
        <v>0</v>
      </c>
      <c r="D1028">
        <f t="shared" si="32"/>
        <v>0</v>
      </c>
      <c r="E1028">
        <v>0</v>
      </c>
    </row>
    <row r="1029" spans="1:5">
      <c r="A1029">
        <f>'[2]20221110_data'!$E1029</f>
        <v>0</v>
      </c>
      <c r="B1029" t="str">
        <f t="shared" si="33"/>
        <v>0</v>
      </c>
      <c r="C1029">
        <f>IF('[2]20221110_data'!$K1029="0_使用",1,0)</f>
        <v>0</v>
      </c>
      <c r="D1029">
        <f t="shared" si="32"/>
        <v>0</v>
      </c>
      <c r="E1029">
        <v>0</v>
      </c>
    </row>
    <row r="1030" spans="1:5">
      <c r="A1030">
        <f>'[2]20221110_data'!$E1030</f>
        <v>0</v>
      </c>
      <c r="B1030" t="str">
        <f t="shared" si="33"/>
        <v>0</v>
      </c>
      <c r="C1030">
        <f>IF('[2]20221110_data'!$K1030="0_使用",1,0)</f>
        <v>0</v>
      </c>
      <c r="D1030">
        <f t="shared" si="32"/>
        <v>0</v>
      </c>
      <c r="E1030">
        <v>0</v>
      </c>
    </row>
    <row r="1031" spans="1:5">
      <c r="A1031">
        <f>'[2]20221110_data'!$E1031</f>
        <v>0</v>
      </c>
      <c r="B1031" t="str">
        <f t="shared" si="33"/>
        <v>0</v>
      </c>
      <c r="C1031">
        <f>IF('[2]20221110_data'!$K1031="0_使用",1,0)</f>
        <v>0</v>
      </c>
      <c r="D1031">
        <f t="shared" si="32"/>
        <v>0</v>
      </c>
      <c r="E1031">
        <v>0</v>
      </c>
    </row>
    <row r="1032" spans="1:5">
      <c r="A1032">
        <f>'[2]20221110_data'!$E1032</f>
        <v>0</v>
      </c>
      <c r="B1032" t="str">
        <f t="shared" si="33"/>
        <v>0</v>
      </c>
      <c r="C1032">
        <f>IF('[2]20221110_data'!$K1032="0_使用",1,0)</f>
        <v>0</v>
      </c>
      <c r="D1032">
        <f t="shared" si="32"/>
        <v>0</v>
      </c>
      <c r="E1032">
        <v>0</v>
      </c>
    </row>
    <row r="1033" spans="1:5">
      <c r="A1033">
        <f>'[2]20221110_data'!$E1033</f>
        <v>0</v>
      </c>
      <c r="B1033" t="str">
        <f t="shared" si="33"/>
        <v>0</v>
      </c>
      <c r="C1033">
        <f>IF('[2]20221110_data'!$K1033="0_使用",1,0)</f>
        <v>0</v>
      </c>
      <c r="D1033">
        <f t="shared" si="32"/>
        <v>0</v>
      </c>
      <c r="E1033">
        <v>0</v>
      </c>
    </row>
    <row r="1034" spans="1:5">
      <c r="A1034">
        <f>'[2]20221110_data'!$E1034</f>
        <v>0</v>
      </c>
      <c r="B1034" t="str">
        <f t="shared" si="33"/>
        <v>0</v>
      </c>
      <c r="C1034">
        <f>IF('[2]20221110_data'!$K1034="0_使用",1,0)</f>
        <v>0</v>
      </c>
      <c r="D1034">
        <f t="shared" si="32"/>
        <v>0</v>
      </c>
      <c r="E1034">
        <v>0</v>
      </c>
    </row>
    <row r="1035" spans="1:5">
      <c r="A1035">
        <f>'[2]20221110_data'!$E1035</f>
        <v>0</v>
      </c>
      <c r="B1035" t="str">
        <f t="shared" si="33"/>
        <v>0</v>
      </c>
      <c r="C1035">
        <f>IF('[2]20221110_data'!$K1035="0_使用",1,0)</f>
        <v>0</v>
      </c>
      <c r="D1035">
        <f t="shared" si="32"/>
        <v>0</v>
      </c>
      <c r="E1035">
        <v>0</v>
      </c>
    </row>
    <row r="1036" spans="1:5">
      <c r="A1036">
        <f>'[2]20221110_data'!$E1036</f>
        <v>0</v>
      </c>
      <c r="B1036" t="str">
        <f t="shared" si="33"/>
        <v>0</v>
      </c>
      <c r="C1036">
        <f>IF('[2]20221110_data'!$K1036="0_使用",1,0)</f>
        <v>0</v>
      </c>
      <c r="D1036">
        <f t="shared" si="32"/>
        <v>0</v>
      </c>
      <c r="E1036">
        <v>0</v>
      </c>
    </row>
    <row r="1037" spans="1:5">
      <c r="A1037">
        <f>'[2]20221110_data'!$E1037</f>
        <v>0</v>
      </c>
      <c r="B1037" t="str">
        <f t="shared" si="33"/>
        <v>0</v>
      </c>
      <c r="C1037">
        <f>IF('[2]20221110_data'!$K1037="0_使用",1,0)</f>
        <v>0</v>
      </c>
      <c r="D1037">
        <f t="shared" si="32"/>
        <v>0</v>
      </c>
      <c r="E1037">
        <v>0</v>
      </c>
    </row>
    <row r="1038" spans="1:5">
      <c r="A1038">
        <f>'[2]20221110_data'!$E1038</f>
        <v>0</v>
      </c>
      <c r="B1038" t="str">
        <f t="shared" si="33"/>
        <v>0</v>
      </c>
      <c r="C1038">
        <f>IF('[2]20221110_data'!$K1038="0_使用",1,0)</f>
        <v>0</v>
      </c>
      <c r="D1038">
        <f t="shared" si="32"/>
        <v>0</v>
      </c>
      <c r="E1038">
        <v>0</v>
      </c>
    </row>
    <row r="1039" spans="1:5">
      <c r="A1039">
        <f>'[2]20221110_data'!$E1039</f>
        <v>0</v>
      </c>
      <c r="B1039" t="str">
        <f t="shared" si="33"/>
        <v>0</v>
      </c>
      <c r="C1039">
        <f>IF('[2]20221110_data'!$K1039="0_使用",1,0)</f>
        <v>0</v>
      </c>
      <c r="D1039">
        <f t="shared" si="32"/>
        <v>0</v>
      </c>
      <c r="E1039">
        <v>0</v>
      </c>
    </row>
    <row r="1040" spans="1:5">
      <c r="A1040">
        <f>'[2]20221110_data'!$E1040</f>
        <v>0</v>
      </c>
      <c r="B1040" t="str">
        <f t="shared" si="33"/>
        <v>0</v>
      </c>
      <c r="C1040">
        <f>IF('[2]20221110_data'!$K1040="0_使用",1,0)</f>
        <v>0</v>
      </c>
      <c r="D1040">
        <f t="shared" si="32"/>
        <v>0</v>
      </c>
      <c r="E1040">
        <v>0</v>
      </c>
    </row>
    <row r="1041" spans="1:5">
      <c r="A1041">
        <f>'[2]20221110_data'!$E1041</f>
        <v>0</v>
      </c>
      <c r="B1041" t="str">
        <f t="shared" si="33"/>
        <v>0</v>
      </c>
      <c r="C1041">
        <f>IF('[2]20221110_data'!$K1041="0_使用",1,0)</f>
        <v>0</v>
      </c>
      <c r="D1041">
        <f t="shared" si="32"/>
        <v>0</v>
      </c>
      <c r="E1041">
        <v>0</v>
      </c>
    </row>
    <row r="1042" spans="1:5">
      <c r="A1042">
        <f>'[2]20221110_data'!$E1042</f>
        <v>0</v>
      </c>
      <c r="B1042" t="str">
        <f t="shared" si="33"/>
        <v>0</v>
      </c>
      <c r="C1042">
        <f>IF('[2]20221110_data'!$K1042="0_使用",1,0)</f>
        <v>0</v>
      </c>
      <c r="D1042">
        <f t="shared" si="32"/>
        <v>0</v>
      </c>
      <c r="E1042">
        <v>0</v>
      </c>
    </row>
    <row r="1043" spans="1:5">
      <c r="A1043">
        <f>'[2]20221110_data'!$E1043</f>
        <v>0</v>
      </c>
      <c r="B1043" t="str">
        <f t="shared" si="33"/>
        <v>0</v>
      </c>
      <c r="C1043">
        <f>IF('[2]20221110_data'!$K1043="0_使用",1,0)</f>
        <v>0</v>
      </c>
      <c r="D1043">
        <f t="shared" si="32"/>
        <v>0</v>
      </c>
      <c r="E1043">
        <v>0</v>
      </c>
    </row>
    <row r="1044" spans="1:5">
      <c r="A1044">
        <f>'[2]20221110_data'!$E1044</f>
        <v>0</v>
      </c>
      <c r="B1044" t="str">
        <f t="shared" si="33"/>
        <v>0</v>
      </c>
      <c r="C1044">
        <f>IF('[2]20221110_data'!$K1044="0_使用",1,0)</f>
        <v>0</v>
      </c>
      <c r="D1044">
        <f t="shared" si="32"/>
        <v>0</v>
      </c>
      <c r="E1044">
        <v>0</v>
      </c>
    </row>
    <row r="1045" spans="1:5">
      <c r="A1045">
        <f>'[2]20221110_data'!$E1045</f>
        <v>0</v>
      </c>
      <c r="B1045" t="str">
        <f t="shared" si="33"/>
        <v>0</v>
      </c>
      <c r="C1045">
        <f>IF('[2]20221110_data'!$K1045="0_使用",1,0)</f>
        <v>0</v>
      </c>
      <c r="D1045">
        <f t="shared" si="32"/>
        <v>0</v>
      </c>
      <c r="E1045">
        <v>0</v>
      </c>
    </row>
    <row r="1046" spans="1:5">
      <c r="A1046">
        <f>'[2]20221110_data'!$E1046</f>
        <v>0</v>
      </c>
      <c r="B1046" t="str">
        <f t="shared" si="33"/>
        <v>0</v>
      </c>
      <c r="C1046">
        <f>IF('[2]20221110_data'!$K1046="0_使用",1,0)</f>
        <v>0</v>
      </c>
      <c r="D1046">
        <f t="shared" si="32"/>
        <v>0</v>
      </c>
      <c r="E1046">
        <v>0</v>
      </c>
    </row>
    <row r="1047" spans="1:5">
      <c r="A1047">
        <f>'[2]20221110_data'!$E1047</f>
        <v>0</v>
      </c>
      <c r="B1047" t="str">
        <f t="shared" si="33"/>
        <v>0</v>
      </c>
      <c r="C1047">
        <f>IF('[2]20221110_data'!$K1047="0_使用",1,0)</f>
        <v>0</v>
      </c>
      <c r="D1047">
        <f t="shared" si="32"/>
        <v>0</v>
      </c>
      <c r="E1047">
        <v>0</v>
      </c>
    </row>
    <row r="1048" spans="1:5">
      <c r="A1048">
        <f>'[2]20221110_data'!$E1048</f>
        <v>0</v>
      </c>
      <c r="B1048" t="str">
        <f t="shared" si="33"/>
        <v>0</v>
      </c>
      <c r="C1048">
        <f>IF('[2]20221110_data'!$K1048="0_使用",1,0)</f>
        <v>0</v>
      </c>
      <c r="D1048">
        <f t="shared" si="32"/>
        <v>0</v>
      </c>
      <c r="E1048">
        <v>0</v>
      </c>
    </row>
    <row r="1049" spans="1:5">
      <c r="A1049">
        <f>'[2]20221110_data'!$E1049</f>
        <v>0</v>
      </c>
      <c r="B1049" t="str">
        <f t="shared" si="33"/>
        <v>0</v>
      </c>
      <c r="C1049">
        <f>IF('[2]20221110_data'!$K1049="0_使用",1,0)</f>
        <v>0</v>
      </c>
      <c r="D1049">
        <f t="shared" si="32"/>
        <v>0</v>
      </c>
      <c r="E1049">
        <v>0</v>
      </c>
    </row>
    <row r="1050" spans="1:5">
      <c r="A1050">
        <f>'[2]20221110_data'!$E1050</f>
        <v>0</v>
      </c>
      <c r="B1050" t="str">
        <f t="shared" si="33"/>
        <v>0</v>
      </c>
      <c r="C1050">
        <f>IF('[2]20221110_data'!$K1050="0_使用",1,0)</f>
        <v>0</v>
      </c>
      <c r="D1050">
        <f t="shared" si="32"/>
        <v>0</v>
      </c>
      <c r="E1050">
        <v>0</v>
      </c>
    </row>
    <row r="1051" spans="1:5">
      <c r="A1051">
        <f>'[2]20221110_data'!$E1051</f>
        <v>0</v>
      </c>
      <c r="B1051" t="str">
        <f t="shared" si="33"/>
        <v>0</v>
      </c>
      <c r="C1051">
        <f>IF('[2]20221110_data'!$K1051="0_使用",1,0)</f>
        <v>0</v>
      </c>
      <c r="D1051">
        <f t="shared" si="32"/>
        <v>0</v>
      </c>
      <c r="E1051">
        <v>0</v>
      </c>
    </row>
    <row r="1052" spans="1:5">
      <c r="A1052">
        <f>'[2]20221110_data'!$E1052</f>
        <v>0</v>
      </c>
      <c r="B1052" t="str">
        <f t="shared" si="33"/>
        <v>0</v>
      </c>
      <c r="C1052">
        <f>IF('[2]20221110_data'!$K1052="0_使用",1,0)</f>
        <v>0</v>
      </c>
      <c r="D1052">
        <f t="shared" si="32"/>
        <v>0</v>
      </c>
      <c r="E1052">
        <v>0</v>
      </c>
    </row>
    <row r="1053" spans="1:5">
      <c r="A1053">
        <f>'[2]20221110_data'!$E1053</f>
        <v>0</v>
      </c>
      <c r="B1053" t="str">
        <f t="shared" si="33"/>
        <v>0</v>
      </c>
      <c r="C1053">
        <f>IF('[2]20221110_data'!$K1053="0_使用",1,0)</f>
        <v>0</v>
      </c>
      <c r="D1053">
        <f t="shared" si="32"/>
        <v>0</v>
      </c>
      <c r="E1053">
        <v>0</v>
      </c>
    </row>
    <row r="1054" spans="1:5">
      <c r="A1054">
        <f>'[2]20221110_data'!$E1054</f>
        <v>0</v>
      </c>
      <c r="B1054" t="str">
        <f t="shared" si="33"/>
        <v>0</v>
      </c>
      <c r="C1054">
        <f>IF('[2]20221110_data'!$K1054="0_使用",1,0)</f>
        <v>0</v>
      </c>
      <c r="D1054">
        <f t="shared" si="32"/>
        <v>0</v>
      </c>
      <c r="E1054">
        <v>0</v>
      </c>
    </row>
    <row r="1055" spans="1:5">
      <c r="A1055">
        <f>'[2]20221110_data'!$E1055</f>
        <v>0</v>
      </c>
      <c r="B1055" t="str">
        <f t="shared" si="33"/>
        <v>0</v>
      </c>
      <c r="C1055">
        <f>IF('[2]20221110_data'!$K1055="0_使用",1,0)</f>
        <v>0</v>
      </c>
      <c r="D1055">
        <f t="shared" si="32"/>
        <v>0</v>
      </c>
      <c r="E1055">
        <v>0</v>
      </c>
    </row>
    <row r="1056" spans="1:5">
      <c r="A1056">
        <f>'[2]20221110_data'!$E1056</f>
        <v>0</v>
      </c>
      <c r="B1056" t="str">
        <f t="shared" si="33"/>
        <v>0</v>
      </c>
      <c r="C1056">
        <f>IF('[2]20221110_data'!$K1056="0_使用",1,0)</f>
        <v>0</v>
      </c>
      <c r="D1056">
        <f t="shared" si="32"/>
        <v>0</v>
      </c>
      <c r="E1056">
        <v>0</v>
      </c>
    </row>
    <row r="1057" spans="1:5">
      <c r="A1057">
        <f>'[2]20221110_data'!$E1057</f>
        <v>0</v>
      </c>
      <c r="B1057" t="str">
        <f t="shared" si="33"/>
        <v>0</v>
      </c>
      <c r="C1057">
        <f>IF('[2]20221110_data'!$K1057="0_使用",1,0)</f>
        <v>0</v>
      </c>
      <c r="D1057">
        <f t="shared" si="32"/>
        <v>0</v>
      </c>
      <c r="E1057">
        <v>0</v>
      </c>
    </row>
    <row r="1058" spans="1:5">
      <c r="A1058">
        <f>'[2]20221110_data'!$E1058</f>
        <v>0</v>
      </c>
      <c r="B1058" t="str">
        <f t="shared" si="33"/>
        <v>0</v>
      </c>
      <c r="C1058">
        <f>IF('[2]20221110_data'!$K1058="0_使用",1,0)</f>
        <v>0</v>
      </c>
      <c r="D1058">
        <f t="shared" si="32"/>
        <v>0</v>
      </c>
      <c r="E1058">
        <v>0</v>
      </c>
    </row>
    <row r="1059" spans="1:5">
      <c r="A1059">
        <f>'[2]20221110_data'!$E1059</f>
        <v>0</v>
      </c>
      <c r="B1059" t="str">
        <f t="shared" si="33"/>
        <v>0</v>
      </c>
      <c r="C1059">
        <f>IF('[2]20221110_data'!$K1059="0_使用",1,0)</f>
        <v>0</v>
      </c>
      <c r="D1059">
        <f t="shared" si="32"/>
        <v>0</v>
      </c>
      <c r="E1059">
        <v>0</v>
      </c>
    </row>
    <row r="1060" spans="1:5">
      <c r="A1060">
        <f>'[2]20221110_data'!$E1060</f>
        <v>0</v>
      </c>
      <c r="B1060" t="str">
        <f t="shared" si="33"/>
        <v>0</v>
      </c>
      <c r="C1060">
        <f>IF('[2]20221110_data'!$K1060="0_使用",1,0)</f>
        <v>0</v>
      </c>
      <c r="D1060">
        <f t="shared" si="32"/>
        <v>0</v>
      </c>
      <c r="E1060">
        <v>0</v>
      </c>
    </row>
    <row r="1061" spans="1:5">
      <c r="A1061">
        <f>'[2]20221110_data'!$E1061</f>
        <v>0</v>
      </c>
      <c r="B1061" t="str">
        <f t="shared" si="33"/>
        <v>0</v>
      </c>
      <c r="C1061">
        <f>IF('[2]20221110_data'!$K1061="0_使用",1,0)</f>
        <v>0</v>
      </c>
      <c r="D1061">
        <f t="shared" si="32"/>
        <v>0</v>
      </c>
      <c r="E1061">
        <v>0</v>
      </c>
    </row>
    <row r="1062" spans="1:5">
      <c r="A1062">
        <f>'[2]20221110_data'!$E1062</f>
        <v>0</v>
      </c>
      <c r="B1062" t="str">
        <f t="shared" si="33"/>
        <v>0</v>
      </c>
      <c r="C1062">
        <f>IF('[2]20221110_data'!$K1062="0_使用",1,0)</f>
        <v>0</v>
      </c>
      <c r="D1062">
        <f t="shared" si="32"/>
        <v>0</v>
      </c>
      <c r="E1062">
        <v>0</v>
      </c>
    </row>
    <row r="1063" spans="1:5">
      <c r="A1063">
        <f>'[2]20221110_data'!$E1063</f>
        <v>0</v>
      </c>
      <c r="B1063" t="str">
        <f t="shared" si="33"/>
        <v>0</v>
      </c>
      <c r="C1063">
        <f>IF('[2]20221110_data'!$K1063="0_使用",1,0)</f>
        <v>0</v>
      </c>
      <c r="D1063">
        <f t="shared" si="32"/>
        <v>0</v>
      </c>
      <c r="E1063">
        <v>0</v>
      </c>
    </row>
    <row r="1064" spans="1:5">
      <c r="A1064">
        <f>'[2]20221110_data'!$E1064</f>
        <v>0</v>
      </c>
      <c r="B1064" t="str">
        <f t="shared" si="33"/>
        <v>0</v>
      </c>
      <c r="C1064">
        <f>IF('[2]20221110_data'!$K1064="0_使用",1,0)</f>
        <v>0</v>
      </c>
      <c r="D1064">
        <f t="shared" si="32"/>
        <v>0</v>
      </c>
      <c r="E1064">
        <v>0</v>
      </c>
    </row>
    <row r="1065" spans="1:5">
      <c r="A1065">
        <f>'[2]20221110_data'!$E1065</f>
        <v>0</v>
      </c>
      <c r="B1065" t="str">
        <f t="shared" si="33"/>
        <v>0</v>
      </c>
      <c r="C1065">
        <f>IF('[2]20221110_data'!$K1065="0_使用",1,0)</f>
        <v>0</v>
      </c>
      <c r="D1065">
        <f t="shared" si="32"/>
        <v>0</v>
      </c>
      <c r="E1065">
        <v>0</v>
      </c>
    </row>
    <row r="1066" spans="1:5">
      <c r="A1066">
        <f>'[2]20221110_data'!$E1066</f>
        <v>0</v>
      </c>
      <c r="B1066" t="str">
        <f t="shared" si="33"/>
        <v>0</v>
      </c>
      <c r="C1066">
        <f>IF('[2]20221110_data'!$K1066="0_使用",1,0)</f>
        <v>0</v>
      </c>
      <c r="D1066">
        <f t="shared" si="32"/>
        <v>0</v>
      </c>
      <c r="E1066">
        <v>0</v>
      </c>
    </row>
    <row r="1067" spans="1:5">
      <c r="A1067">
        <f>'[2]20221110_data'!$E1067</f>
        <v>0</v>
      </c>
      <c r="B1067" t="str">
        <f t="shared" si="33"/>
        <v>0</v>
      </c>
      <c r="C1067">
        <f>IF('[2]20221110_data'!$K1067="0_使用",1,0)</f>
        <v>0</v>
      </c>
      <c r="D1067">
        <f t="shared" si="32"/>
        <v>0</v>
      </c>
      <c r="E1067">
        <v>0</v>
      </c>
    </row>
    <row r="1068" spans="1:5">
      <c r="A1068">
        <f>'[2]20221110_data'!$E1068</f>
        <v>0</v>
      </c>
      <c r="B1068" t="str">
        <f t="shared" si="33"/>
        <v>0</v>
      </c>
      <c r="C1068">
        <f>IF('[2]20221110_data'!$K1068="0_使用",1,0)</f>
        <v>0</v>
      </c>
      <c r="D1068">
        <f t="shared" si="32"/>
        <v>0</v>
      </c>
      <c r="E1068">
        <v>0</v>
      </c>
    </row>
    <row r="1069" spans="1:5">
      <c r="A1069">
        <f>'[2]20221110_data'!$E1069</f>
        <v>0</v>
      </c>
      <c r="B1069" t="str">
        <f t="shared" si="33"/>
        <v>0</v>
      </c>
      <c r="C1069">
        <f>IF('[2]20221110_data'!$K1069="0_使用",1,0)</f>
        <v>0</v>
      </c>
      <c r="D1069">
        <f t="shared" si="32"/>
        <v>0</v>
      </c>
      <c r="E1069">
        <v>0</v>
      </c>
    </row>
    <row r="1070" spans="1:5">
      <c r="A1070">
        <f>'[2]20221110_data'!$E1070</f>
        <v>0</v>
      </c>
      <c r="B1070" t="str">
        <f t="shared" si="33"/>
        <v>0</v>
      </c>
      <c r="C1070">
        <f>IF('[2]20221110_data'!$K1070="0_使用",1,0)</f>
        <v>0</v>
      </c>
      <c r="D1070">
        <f t="shared" si="32"/>
        <v>0</v>
      </c>
      <c r="E1070">
        <v>0</v>
      </c>
    </row>
    <row r="1071" spans="1:5">
      <c r="A1071">
        <f>'[2]20221110_data'!$E1071</f>
        <v>0</v>
      </c>
      <c r="B1071" t="str">
        <f t="shared" si="33"/>
        <v>0</v>
      </c>
      <c r="C1071">
        <f>IF('[2]20221110_data'!$K1071="0_使用",1,0)</f>
        <v>0</v>
      </c>
      <c r="D1071">
        <f t="shared" si="32"/>
        <v>0</v>
      </c>
      <c r="E1071">
        <v>0</v>
      </c>
    </row>
    <row r="1072" spans="1:5">
      <c r="A1072">
        <f>'[2]20221110_data'!$E1072</f>
        <v>0</v>
      </c>
      <c r="B1072" t="str">
        <f t="shared" si="33"/>
        <v>0</v>
      </c>
      <c r="C1072">
        <f>IF('[2]20221110_data'!$K1072="0_使用",1,0)</f>
        <v>0</v>
      </c>
      <c r="D1072">
        <f t="shared" si="32"/>
        <v>0</v>
      </c>
      <c r="E1072">
        <v>0</v>
      </c>
    </row>
    <row r="1073" spans="1:5">
      <c r="A1073">
        <f>'[2]20221110_data'!$E1073</f>
        <v>0</v>
      </c>
      <c r="B1073" t="str">
        <f t="shared" si="33"/>
        <v>0</v>
      </c>
      <c r="C1073">
        <f>IF('[2]20221110_data'!$K1073="0_使用",1,0)</f>
        <v>0</v>
      </c>
      <c r="D1073">
        <f t="shared" si="32"/>
        <v>0</v>
      </c>
      <c r="E1073">
        <v>0</v>
      </c>
    </row>
    <row r="1074" spans="1:5">
      <c r="A1074">
        <f>'[2]20221110_data'!$E1074</f>
        <v>0</v>
      </c>
      <c r="B1074" t="str">
        <f t="shared" si="33"/>
        <v>0</v>
      </c>
      <c r="C1074">
        <f>IF('[2]20221110_data'!$K1074="0_使用",1,0)</f>
        <v>0</v>
      </c>
      <c r="D1074">
        <f t="shared" si="32"/>
        <v>0</v>
      </c>
      <c r="E1074">
        <v>0</v>
      </c>
    </row>
    <row r="1075" spans="1:5">
      <c r="A1075">
        <f>'[2]20221110_data'!$E1075</f>
        <v>0</v>
      </c>
      <c r="B1075" t="str">
        <f t="shared" si="33"/>
        <v>0</v>
      </c>
      <c r="C1075">
        <f>IF('[2]20221110_data'!$K1075="0_使用",1,0)</f>
        <v>0</v>
      </c>
      <c r="D1075">
        <f t="shared" si="32"/>
        <v>0</v>
      </c>
      <c r="E1075">
        <v>0</v>
      </c>
    </row>
    <row r="1076" spans="1:5">
      <c r="A1076">
        <f>'[2]20221110_data'!$E1076</f>
        <v>0</v>
      </c>
      <c r="B1076" t="str">
        <f t="shared" si="33"/>
        <v>0</v>
      </c>
      <c r="C1076">
        <f>IF('[2]20221110_data'!$K1076="0_使用",1,0)</f>
        <v>0</v>
      </c>
      <c r="D1076">
        <f t="shared" si="32"/>
        <v>0</v>
      </c>
      <c r="E1076">
        <v>0</v>
      </c>
    </row>
    <row r="1077" spans="1:5">
      <c r="A1077">
        <f>'[2]20221110_data'!$E1077</f>
        <v>0</v>
      </c>
      <c r="B1077" t="str">
        <f t="shared" si="33"/>
        <v>0</v>
      </c>
      <c r="C1077">
        <f>IF('[2]20221110_data'!$K1077="0_使用",1,0)</f>
        <v>0</v>
      </c>
      <c r="D1077">
        <f t="shared" ref="D1077:D1140" si="34">IF(C1077=0,0,B1077)</f>
        <v>0</v>
      </c>
      <c r="E1077">
        <v>0</v>
      </c>
    </row>
    <row r="1078" spans="1:5">
      <c r="A1078">
        <f>'[2]20221110_data'!$E1078</f>
        <v>0</v>
      </c>
      <c r="B1078" t="str">
        <f t="shared" si="33"/>
        <v>0</v>
      </c>
      <c r="C1078">
        <f>IF('[2]20221110_data'!$K1078="0_使用",1,0)</f>
        <v>0</v>
      </c>
      <c r="D1078">
        <f t="shared" si="34"/>
        <v>0</v>
      </c>
      <c r="E1078">
        <v>0</v>
      </c>
    </row>
    <row r="1079" spans="1:5">
      <c r="A1079">
        <f>'[2]20221110_data'!$E1079</f>
        <v>0</v>
      </c>
      <c r="B1079" t="str">
        <f t="shared" si="33"/>
        <v>0</v>
      </c>
      <c r="C1079">
        <f>IF('[2]20221110_data'!$K1079="0_使用",1,0)</f>
        <v>0</v>
      </c>
      <c r="D1079">
        <f t="shared" si="34"/>
        <v>0</v>
      </c>
      <c r="E1079">
        <v>0</v>
      </c>
    </row>
    <row r="1080" spans="1:5">
      <c r="A1080">
        <f>'[2]20221110_data'!$E1080</f>
        <v>0</v>
      </c>
      <c r="B1080" t="str">
        <f t="shared" si="33"/>
        <v>0</v>
      </c>
      <c r="C1080">
        <f>IF('[2]20221110_data'!$K1080="0_使用",1,0)</f>
        <v>0</v>
      </c>
      <c r="D1080">
        <f t="shared" si="34"/>
        <v>0</v>
      </c>
      <c r="E1080">
        <v>0</v>
      </c>
    </row>
    <row r="1081" spans="1:5">
      <c r="A1081">
        <f>'[2]20221110_data'!$E1081</f>
        <v>0</v>
      </c>
      <c r="B1081" t="str">
        <f t="shared" si="33"/>
        <v>0</v>
      </c>
      <c r="C1081">
        <f>IF('[2]20221110_data'!$K1081="0_使用",1,0)</f>
        <v>0</v>
      </c>
      <c r="D1081">
        <f t="shared" si="34"/>
        <v>0</v>
      </c>
      <c r="E1081">
        <v>0</v>
      </c>
    </row>
    <row r="1082" spans="1:5">
      <c r="A1082">
        <f>'[2]20221110_data'!$E1082</f>
        <v>0</v>
      </c>
      <c r="B1082" t="str">
        <f t="shared" si="33"/>
        <v>0</v>
      </c>
      <c r="C1082">
        <f>IF('[2]20221110_data'!$K1082="0_使用",1,0)</f>
        <v>0</v>
      </c>
      <c r="D1082">
        <f t="shared" si="34"/>
        <v>0</v>
      </c>
      <c r="E1082">
        <v>0</v>
      </c>
    </row>
    <row r="1083" spans="1:5">
      <c r="A1083">
        <f>'[2]20221110_data'!$E1083</f>
        <v>0</v>
      </c>
      <c r="B1083" t="str">
        <f t="shared" si="33"/>
        <v>0</v>
      </c>
      <c r="C1083">
        <f>IF('[2]20221110_data'!$K1083="0_使用",1,0)</f>
        <v>0</v>
      </c>
      <c r="D1083">
        <f t="shared" si="34"/>
        <v>0</v>
      </c>
      <c r="E1083">
        <v>0</v>
      </c>
    </row>
    <row r="1084" spans="1:5">
      <c r="A1084">
        <f>'[2]20221110_data'!$E1084</f>
        <v>0</v>
      </c>
      <c r="B1084" t="str">
        <f t="shared" si="33"/>
        <v>0</v>
      </c>
      <c r="C1084">
        <f>IF('[2]20221110_data'!$K1084="0_使用",1,0)</f>
        <v>0</v>
      </c>
      <c r="D1084">
        <f t="shared" si="34"/>
        <v>0</v>
      </c>
      <c r="E1084">
        <v>0</v>
      </c>
    </row>
    <row r="1085" spans="1:5">
      <c r="A1085">
        <f>'[2]20221110_data'!$E1085</f>
        <v>0</v>
      </c>
      <c r="B1085" t="str">
        <f t="shared" si="33"/>
        <v>0</v>
      </c>
      <c r="C1085">
        <f>IF('[2]20221110_data'!$K1085="0_使用",1,0)</f>
        <v>0</v>
      </c>
      <c r="D1085">
        <f t="shared" si="34"/>
        <v>0</v>
      </c>
      <c r="E1085">
        <v>0</v>
      </c>
    </row>
    <row r="1086" spans="1:5">
      <c r="A1086">
        <f>'[2]20221110_data'!$E1086</f>
        <v>0</v>
      </c>
      <c r="B1086" t="str">
        <f t="shared" si="33"/>
        <v>0</v>
      </c>
      <c r="C1086">
        <f>IF('[2]20221110_data'!$K1086="0_使用",1,0)</f>
        <v>0</v>
      </c>
      <c r="D1086">
        <f t="shared" si="34"/>
        <v>0</v>
      </c>
      <c r="E1086">
        <v>0</v>
      </c>
    </row>
    <row r="1087" spans="1:5">
      <c r="A1087">
        <f>'[2]20221110_data'!$E1087</f>
        <v>0</v>
      </c>
      <c r="B1087" t="str">
        <f t="shared" si="33"/>
        <v>0</v>
      </c>
      <c r="C1087">
        <f>IF('[2]20221110_data'!$K1087="0_使用",1,0)</f>
        <v>0</v>
      </c>
      <c r="D1087">
        <f t="shared" si="34"/>
        <v>0</v>
      </c>
      <c r="E1087">
        <v>0</v>
      </c>
    </row>
    <row r="1088" spans="1:5">
      <c r="A1088">
        <f>'[2]20221110_data'!$E1088</f>
        <v>0</v>
      </c>
      <c r="B1088" t="str">
        <f t="shared" si="33"/>
        <v>0</v>
      </c>
      <c r="C1088">
        <f>IF('[2]20221110_data'!$K1088="0_使用",1,0)</f>
        <v>0</v>
      </c>
      <c r="D1088">
        <f t="shared" si="34"/>
        <v>0</v>
      </c>
      <c r="E1088">
        <v>0</v>
      </c>
    </row>
    <row r="1089" spans="1:5">
      <c r="A1089">
        <f>'[2]20221110_data'!$E1089</f>
        <v>0</v>
      </c>
      <c r="B1089" t="str">
        <f t="shared" si="33"/>
        <v>0</v>
      </c>
      <c r="C1089">
        <f>IF('[2]20221110_data'!$K1089="0_使用",1,0)</f>
        <v>0</v>
      </c>
      <c r="D1089">
        <f t="shared" si="34"/>
        <v>0</v>
      </c>
      <c r="E1089">
        <v>0</v>
      </c>
    </row>
    <row r="1090" spans="1:5">
      <c r="A1090">
        <f>'[2]20221110_data'!$E1090</f>
        <v>0</v>
      </c>
      <c r="B1090" t="str">
        <f t="shared" si="33"/>
        <v>0</v>
      </c>
      <c r="C1090">
        <f>IF('[2]20221110_data'!$K1090="0_使用",1,0)</f>
        <v>0</v>
      </c>
      <c r="D1090">
        <f t="shared" si="34"/>
        <v>0</v>
      </c>
      <c r="E1090">
        <v>0</v>
      </c>
    </row>
    <row r="1091" spans="1:5">
      <c r="A1091">
        <f>'[2]20221110_data'!$E1091</f>
        <v>0</v>
      </c>
      <c r="B1091" t="str">
        <f t="shared" ref="B1091:B1154" si="35">MID(A1091,1,10)</f>
        <v>0</v>
      </c>
      <c r="C1091">
        <f>IF('[2]20221110_data'!$K1091="0_使用",1,0)</f>
        <v>0</v>
      </c>
      <c r="D1091">
        <f t="shared" si="34"/>
        <v>0</v>
      </c>
      <c r="E1091">
        <v>0</v>
      </c>
    </row>
    <row r="1092" spans="1:5">
      <c r="A1092">
        <f>'[2]20221110_data'!$E1092</f>
        <v>0</v>
      </c>
      <c r="B1092" t="str">
        <f t="shared" si="35"/>
        <v>0</v>
      </c>
      <c r="C1092">
        <f>IF('[2]20221110_data'!$K1092="0_使用",1,0)</f>
        <v>0</v>
      </c>
      <c r="D1092">
        <f t="shared" si="34"/>
        <v>0</v>
      </c>
      <c r="E1092">
        <v>0</v>
      </c>
    </row>
    <row r="1093" spans="1:5">
      <c r="A1093">
        <f>'[2]20221110_data'!$E1093</f>
        <v>0</v>
      </c>
      <c r="B1093" t="str">
        <f t="shared" si="35"/>
        <v>0</v>
      </c>
      <c r="C1093">
        <f>IF('[2]20221110_data'!$K1093="0_使用",1,0)</f>
        <v>0</v>
      </c>
      <c r="D1093">
        <f t="shared" si="34"/>
        <v>0</v>
      </c>
      <c r="E1093">
        <v>0</v>
      </c>
    </row>
    <row r="1094" spans="1:5">
      <c r="A1094">
        <f>'[2]20221110_data'!$E1094</f>
        <v>0</v>
      </c>
      <c r="B1094" t="str">
        <f t="shared" si="35"/>
        <v>0</v>
      </c>
      <c r="C1094">
        <f>IF('[2]20221110_data'!$K1094="0_使用",1,0)</f>
        <v>0</v>
      </c>
      <c r="D1094">
        <f t="shared" si="34"/>
        <v>0</v>
      </c>
      <c r="E1094">
        <v>0</v>
      </c>
    </row>
    <row r="1095" spans="1:5">
      <c r="A1095">
        <f>'[2]20221110_data'!$E1095</f>
        <v>0</v>
      </c>
      <c r="B1095" t="str">
        <f t="shared" si="35"/>
        <v>0</v>
      </c>
      <c r="C1095">
        <f>IF('[2]20221110_data'!$K1095="0_使用",1,0)</f>
        <v>0</v>
      </c>
      <c r="D1095">
        <f t="shared" si="34"/>
        <v>0</v>
      </c>
      <c r="E1095">
        <v>0</v>
      </c>
    </row>
    <row r="1096" spans="1:5">
      <c r="A1096">
        <f>'[2]20221110_data'!$E1096</f>
        <v>0</v>
      </c>
      <c r="B1096" t="str">
        <f t="shared" si="35"/>
        <v>0</v>
      </c>
      <c r="C1096">
        <f>IF('[2]20221110_data'!$K1096="0_使用",1,0)</f>
        <v>0</v>
      </c>
      <c r="D1096">
        <f t="shared" si="34"/>
        <v>0</v>
      </c>
      <c r="E1096">
        <v>0</v>
      </c>
    </row>
    <row r="1097" spans="1:5">
      <c r="A1097">
        <f>'[2]20221110_data'!$E1097</f>
        <v>0</v>
      </c>
      <c r="B1097" t="str">
        <f t="shared" si="35"/>
        <v>0</v>
      </c>
      <c r="C1097">
        <f>IF('[2]20221110_data'!$K1097="0_使用",1,0)</f>
        <v>0</v>
      </c>
      <c r="D1097">
        <f t="shared" si="34"/>
        <v>0</v>
      </c>
      <c r="E1097">
        <v>0</v>
      </c>
    </row>
    <row r="1098" spans="1:5">
      <c r="A1098">
        <f>'[2]20221110_data'!$E1098</f>
        <v>0</v>
      </c>
      <c r="B1098" t="str">
        <f t="shared" si="35"/>
        <v>0</v>
      </c>
      <c r="C1098">
        <f>IF('[2]20221110_data'!$K1098="0_使用",1,0)</f>
        <v>0</v>
      </c>
      <c r="D1098">
        <f t="shared" si="34"/>
        <v>0</v>
      </c>
      <c r="E1098">
        <v>0</v>
      </c>
    </row>
    <row r="1099" spans="1:5">
      <c r="A1099">
        <f>'[2]20221110_data'!$E1099</f>
        <v>0</v>
      </c>
      <c r="B1099" t="str">
        <f t="shared" si="35"/>
        <v>0</v>
      </c>
      <c r="C1099">
        <f>IF('[2]20221110_data'!$K1099="0_使用",1,0)</f>
        <v>0</v>
      </c>
      <c r="D1099">
        <f t="shared" si="34"/>
        <v>0</v>
      </c>
      <c r="E1099">
        <v>0</v>
      </c>
    </row>
    <row r="1100" spans="1:5">
      <c r="A1100">
        <f>'[2]20221110_data'!$E1100</f>
        <v>0</v>
      </c>
      <c r="B1100" t="str">
        <f t="shared" si="35"/>
        <v>0</v>
      </c>
      <c r="C1100">
        <f>IF('[2]20221110_data'!$K1100="0_使用",1,0)</f>
        <v>0</v>
      </c>
      <c r="D1100">
        <f t="shared" si="34"/>
        <v>0</v>
      </c>
      <c r="E1100">
        <v>0</v>
      </c>
    </row>
    <row r="1101" spans="1:5">
      <c r="A1101">
        <f>'[2]20221110_data'!$E1101</f>
        <v>0</v>
      </c>
      <c r="B1101" t="str">
        <f t="shared" si="35"/>
        <v>0</v>
      </c>
      <c r="C1101">
        <f>IF('[2]20221110_data'!$K1101="0_使用",1,0)</f>
        <v>0</v>
      </c>
      <c r="D1101">
        <f t="shared" si="34"/>
        <v>0</v>
      </c>
      <c r="E1101">
        <v>0</v>
      </c>
    </row>
    <row r="1102" spans="1:5">
      <c r="A1102">
        <f>'[2]20221110_data'!$E1102</f>
        <v>0</v>
      </c>
      <c r="B1102" t="str">
        <f t="shared" si="35"/>
        <v>0</v>
      </c>
      <c r="C1102">
        <f>IF('[2]20221110_data'!$K1102="0_使用",1,0)</f>
        <v>0</v>
      </c>
      <c r="D1102">
        <f t="shared" si="34"/>
        <v>0</v>
      </c>
      <c r="E1102">
        <v>0</v>
      </c>
    </row>
    <row r="1103" spans="1:5">
      <c r="A1103">
        <f>'[2]20221110_data'!$E1103</f>
        <v>0</v>
      </c>
      <c r="B1103" t="str">
        <f t="shared" si="35"/>
        <v>0</v>
      </c>
      <c r="C1103">
        <f>IF('[2]20221110_data'!$K1103="0_使用",1,0)</f>
        <v>0</v>
      </c>
      <c r="D1103">
        <f t="shared" si="34"/>
        <v>0</v>
      </c>
      <c r="E1103">
        <v>0</v>
      </c>
    </row>
    <row r="1104" spans="1:5">
      <c r="A1104">
        <f>'[2]20221110_data'!$E1104</f>
        <v>0</v>
      </c>
      <c r="B1104" t="str">
        <f t="shared" si="35"/>
        <v>0</v>
      </c>
      <c r="C1104">
        <f>IF('[2]20221110_data'!$K1104="0_使用",1,0)</f>
        <v>0</v>
      </c>
      <c r="D1104">
        <f t="shared" si="34"/>
        <v>0</v>
      </c>
      <c r="E1104">
        <v>0</v>
      </c>
    </row>
    <row r="1105" spans="1:5">
      <c r="A1105">
        <f>'[2]20221110_data'!$E1105</f>
        <v>0</v>
      </c>
      <c r="B1105" t="str">
        <f t="shared" si="35"/>
        <v>0</v>
      </c>
      <c r="C1105">
        <f>IF('[2]20221110_data'!$K1105="0_使用",1,0)</f>
        <v>0</v>
      </c>
      <c r="D1105">
        <f t="shared" si="34"/>
        <v>0</v>
      </c>
      <c r="E1105">
        <v>0</v>
      </c>
    </row>
    <row r="1106" spans="1:5">
      <c r="A1106">
        <f>'[2]20221110_data'!$E1106</f>
        <v>0</v>
      </c>
      <c r="B1106" t="str">
        <f t="shared" si="35"/>
        <v>0</v>
      </c>
      <c r="C1106">
        <f>IF('[2]20221110_data'!$K1106="0_使用",1,0)</f>
        <v>0</v>
      </c>
      <c r="D1106">
        <f t="shared" si="34"/>
        <v>0</v>
      </c>
      <c r="E1106">
        <v>0</v>
      </c>
    </row>
    <row r="1107" spans="1:5">
      <c r="A1107">
        <f>'[2]20221110_data'!$E1107</f>
        <v>0</v>
      </c>
      <c r="B1107" t="str">
        <f t="shared" si="35"/>
        <v>0</v>
      </c>
      <c r="C1107">
        <f>IF('[2]20221110_data'!$K1107="0_使用",1,0)</f>
        <v>0</v>
      </c>
      <c r="D1107">
        <f t="shared" si="34"/>
        <v>0</v>
      </c>
      <c r="E1107">
        <v>0</v>
      </c>
    </row>
    <row r="1108" spans="1:5">
      <c r="A1108">
        <f>'[2]20221110_data'!$E1108</f>
        <v>0</v>
      </c>
      <c r="B1108" t="str">
        <f t="shared" si="35"/>
        <v>0</v>
      </c>
      <c r="C1108">
        <f>IF('[2]20221110_data'!$K1108="0_使用",1,0)</f>
        <v>0</v>
      </c>
      <c r="D1108">
        <f t="shared" si="34"/>
        <v>0</v>
      </c>
      <c r="E1108">
        <v>0</v>
      </c>
    </row>
    <row r="1109" spans="1:5">
      <c r="A1109">
        <f>'[2]20221110_data'!$E1109</f>
        <v>0</v>
      </c>
      <c r="B1109" t="str">
        <f t="shared" si="35"/>
        <v>0</v>
      </c>
      <c r="C1109">
        <f>IF('[2]20221110_data'!$K1109="0_使用",1,0)</f>
        <v>0</v>
      </c>
      <c r="D1109">
        <f t="shared" si="34"/>
        <v>0</v>
      </c>
      <c r="E1109">
        <v>0</v>
      </c>
    </row>
    <row r="1110" spans="1:5">
      <c r="A1110">
        <f>'[2]20221110_data'!$E1110</f>
        <v>0</v>
      </c>
      <c r="B1110" t="str">
        <f t="shared" si="35"/>
        <v>0</v>
      </c>
      <c r="C1110">
        <f>IF('[2]20221110_data'!$K1110="0_使用",1,0)</f>
        <v>0</v>
      </c>
      <c r="D1110">
        <f t="shared" si="34"/>
        <v>0</v>
      </c>
      <c r="E1110">
        <v>0</v>
      </c>
    </row>
    <row r="1111" spans="1:5">
      <c r="A1111">
        <f>'[2]20221110_data'!$E1111</f>
        <v>0</v>
      </c>
      <c r="B1111" t="str">
        <f t="shared" si="35"/>
        <v>0</v>
      </c>
      <c r="C1111">
        <f>IF('[2]20221110_data'!$K1111="0_使用",1,0)</f>
        <v>0</v>
      </c>
      <c r="D1111">
        <f t="shared" si="34"/>
        <v>0</v>
      </c>
      <c r="E1111">
        <v>0</v>
      </c>
    </row>
    <row r="1112" spans="1:5">
      <c r="A1112">
        <f>'[2]20221110_data'!$E1112</f>
        <v>0</v>
      </c>
      <c r="B1112" t="str">
        <f t="shared" si="35"/>
        <v>0</v>
      </c>
      <c r="C1112">
        <f>IF('[2]20221110_data'!$K1112="0_使用",1,0)</f>
        <v>0</v>
      </c>
      <c r="D1112">
        <f t="shared" si="34"/>
        <v>0</v>
      </c>
      <c r="E1112">
        <v>0</v>
      </c>
    </row>
    <row r="1113" spans="1:5">
      <c r="A1113">
        <f>'[2]20221110_data'!$E1113</f>
        <v>0</v>
      </c>
      <c r="B1113" t="str">
        <f t="shared" si="35"/>
        <v>0</v>
      </c>
      <c r="C1113">
        <f>IF('[2]20221110_data'!$K1113="0_使用",1,0)</f>
        <v>0</v>
      </c>
      <c r="D1113">
        <f t="shared" si="34"/>
        <v>0</v>
      </c>
      <c r="E1113">
        <v>0</v>
      </c>
    </row>
    <row r="1114" spans="1:5">
      <c r="A1114">
        <f>'[2]20221110_data'!$E1114</f>
        <v>0</v>
      </c>
      <c r="B1114" t="str">
        <f t="shared" si="35"/>
        <v>0</v>
      </c>
      <c r="C1114">
        <f>IF('[2]20221110_data'!$K1114="0_使用",1,0)</f>
        <v>0</v>
      </c>
      <c r="D1114">
        <f t="shared" si="34"/>
        <v>0</v>
      </c>
      <c r="E1114">
        <v>0</v>
      </c>
    </row>
    <row r="1115" spans="1:5">
      <c r="A1115">
        <f>'[2]20221110_data'!$E1115</f>
        <v>0</v>
      </c>
      <c r="B1115" t="str">
        <f t="shared" si="35"/>
        <v>0</v>
      </c>
      <c r="C1115">
        <f>IF('[2]20221110_data'!$K1115="0_使用",1,0)</f>
        <v>0</v>
      </c>
      <c r="D1115">
        <f t="shared" si="34"/>
        <v>0</v>
      </c>
      <c r="E1115">
        <v>0</v>
      </c>
    </row>
    <row r="1116" spans="1:5">
      <c r="A1116">
        <f>'[2]20221110_data'!$E1116</f>
        <v>0</v>
      </c>
      <c r="B1116" t="str">
        <f t="shared" si="35"/>
        <v>0</v>
      </c>
      <c r="C1116">
        <f>IF('[2]20221110_data'!$K1116="0_使用",1,0)</f>
        <v>0</v>
      </c>
      <c r="D1116">
        <f t="shared" si="34"/>
        <v>0</v>
      </c>
      <c r="E1116">
        <v>0</v>
      </c>
    </row>
    <row r="1117" spans="1:5">
      <c r="A1117">
        <f>'[2]20221110_data'!$E1117</f>
        <v>0</v>
      </c>
      <c r="B1117" t="str">
        <f t="shared" si="35"/>
        <v>0</v>
      </c>
      <c r="C1117">
        <f>IF('[2]20221110_data'!$K1117="0_使用",1,0)</f>
        <v>0</v>
      </c>
      <c r="D1117">
        <f t="shared" si="34"/>
        <v>0</v>
      </c>
      <c r="E1117">
        <v>0</v>
      </c>
    </row>
    <row r="1118" spans="1:5">
      <c r="A1118">
        <f>'[2]20221110_data'!$E1118</f>
        <v>0</v>
      </c>
      <c r="B1118" t="str">
        <f t="shared" si="35"/>
        <v>0</v>
      </c>
      <c r="C1118">
        <f>IF('[2]20221110_data'!$K1118="0_使用",1,0)</f>
        <v>0</v>
      </c>
      <c r="D1118">
        <f t="shared" si="34"/>
        <v>0</v>
      </c>
      <c r="E1118">
        <v>0</v>
      </c>
    </row>
    <row r="1119" spans="1:5">
      <c r="A1119">
        <f>'[2]20221110_data'!$E1119</f>
        <v>0</v>
      </c>
      <c r="B1119" t="str">
        <f t="shared" si="35"/>
        <v>0</v>
      </c>
      <c r="C1119">
        <f>IF('[2]20221110_data'!$K1119="0_使用",1,0)</f>
        <v>0</v>
      </c>
      <c r="D1119">
        <f t="shared" si="34"/>
        <v>0</v>
      </c>
      <c r="E1119">
        <v>0</v>
      </c>
    </row>
    <row r="1120" spans="1:5">
      <c r="A1120">
        <f>'[2]20221110_data'!$E1120</f>
        <v>0</v>
      </c>
      <c r="B1120" t="str">
        <f t="shared" si="35"/>
        <v>0</v>
      </c>
      <c r="C1120">
        <f>IF('[2]20221110_data'!$K1120="0_使用",1,0)</f>
        <v>0</v>
      </c>
      <c r="D1120">
        <f t="shared" si="34"/>
        <v>0</v>
      </c>
      <c r="E1120">
        <v>0</v>
      </c>
    </row>
    <row r="1121" spans="1:5">
      <c r="A1121">
        <f>'[2]20221110_data'!$E1121</f>
        <v>0</v>
      </c>
      <c r="B1121" t="str">
        <f t="shared" si="35"/>
        <v>0</v>
      </c>
      <c r="C1121">
        <f>IF('[2]20221110_data'!$K1121="0_使用",1,0)</f>
        <v>0</v>
      </c>
      <c r="D1121">
        <f t="shared" si="34"/>
        <v>0</v>
      </c>
      <c r="E1121">
        <v>0</v>
      </c>
    </row>
    <row r="1122" spans="1:5">
      <c r="A1122">
        <f>'[2]20221110_data'!$E1122</f>
        <v>0</v>
      </c>
      <c r="B1122" t="str">
        <f t="shared" si="35"/>
        <v>0</v>
      </c>
      <c r="C1122">
        <f>IF('[2]20221110_data'!$K1122="0_使用",1,0)</f>
        <v>0</v>
      </c>
      <c r="D1122">
        <f t="shared" si="34"/>
        <v>0</v>
      </c>
      <c r="E1122">
        <v>0</v>
      </c>
    </row>
    <row r="1123" spans="1:5">
      <c r="A1123">
        <f>'[2]20221110_data'!$E1123</f>
        <v>0</v>
      </c>
      <c r="B1123" t="str">
        <f t="shared" si="35"/>
        <v>0</v>
      </c>
      <c r="C1123">
        <f>IF('[2]20221110_data'!$K1123="0_使用",1,0)</f>
        <v>0</v>
      </c>
      <c r="D1123">
        <f t="shared" si="34"/>
        <v>0</v>
      </c>
      <c r="E1123">
        <v>0</v>
      </c>
    </row>
    <row r="1124" spans="1:5">
      <c r="A1124">
        <f>'[2]20221110_data'!$E1124</f>
        <v>0</v>
      </c>
      <c r="B1124" t="str">
        <f t="shared" si="35"/>
        <v>0</v>
      </c>
      <c r="C1124">
        <f>IF('[2]20221110_data'!$K1124="0_使用",1,0)</f>
        <v>0</v>
      </c>
      <c r="D1124">
        <f t="shared" si="34"/>
        <v>0</v>
      </c>
      <c r="E1124">
        <v>0</v>
      </c>
    </row>
    <row r="1125" spans="1:5">
      <c r="A1125">
        <f>'[2]20221110_data'!$E1125</f>
        <v>0</v>
      </c>
      <c r="B1125" t="str">
        <f t="shared" si="35"/>
        <v>0</v>
      </c>
      <c r="C1125">
        <f>IF('[2]20221110_data'!$K1125="0_使用",1,0)</f>
        <v>0</v>
      </c>
      <c r="D1125">
        <f t="shared" si="34"/>
        <v>0</v>
      </c>
      <c r="E1125">
        <v>0</v>
      </c>
    </row>
    <row r="1126" spans="1:5">
      <c r="A1126">
        <f>'[2]20221110_data'!$E1126</f>
        <v>0</v>
      </c>
      <c r="B1126" t="str">
        <f t="shared" si="35"/>
        <v>0</v>
      </c>
      <c r="C1126">
        <f>IF('[2]20221110_data'!$K1126="0_使用",1,0)</f>
        <v>0</v>
      </c>
      <c r="D1126">
        <f t="shared" si="34"/>
        <v>0</v>
      </c>
      <c r="E1126">
        <v>0</v>
      </c>
    </row>
    <row r="1127" spans="1:5">
      <c r="A1127">
        <f>'[2]20221110_data'!$E1127</f>
        <v>0</v>
      </c>
      <c r="B1127" t="str">
        <f t="shared" si="35"/>
        <v>0</v>
      </c>
      <c r="C1127">
        <f>IF('[2]20221110_data'!$K1127="0_使用",1,0)</f>
        <v>0</v>
      </c>
      <c r="D1127">
        <f t="shared" si="34"/>
        <v>0</v>
      </c>
      <c r="E1127">
        <v>0</v>
      </c>
    </row>
    <row r="1128" spans="1:5">
      <c r="A1128">
        <f>'[2]20221110_data'!$E1128</f>
        <v>0</v>
      </c>
      <c r="B1128" t="str">
        <f t="shared" si="35"/>
        <v>0</v>
      </c>
      <c r="C1128">
        <f>IF('[2]20221110_data'!$K1128="0_使用",1,0)</f>
        <v>0</v>
      </c>
      <c r="D1128">
        <f t="shared" si="34"/>
        <v>0</v>
      </c>
      <c r="E1128">
        <v>0</v>
      </c>
    </row>
    <row r="1129" spans="1:5">
      <c r="A1129">
        <f>'[2]20221110_data'!$E1129</f>
        <v>0</v>
      </c>
      <c r="B1129" t="str">
        <f t="shared" si="35"/>
        <v>0</v>
      </c>
      <c r="C1129">
        <f>IF('[2]20221110_data'!$K1129="0_使用",1,0)</f>
        <v>0</v>
      </c>
      <c r="D1129">
        <f t="shared" si="34"/>
        <v>0</v>
      </c>
      <c r="E1129">
        <v>0</v>
      </c>
    </row>
    <row r="1130" spans="1:5">
      <c r="A1130">
        <f>'[2]20221110_data'!$E1130</f>
        <v>0</v>
      </c>
      <c r="B1130" t="str">
        <f t="shared" si="35"/>
        <v>0</v>
      </c>
      <c r="C1130">
        <f>IF('[2]20221110_data'!$K1130="0_使用",1,0)</f>
        <v>0</v>
      </c>
      <c r="D1130">
        <f t="shared" si="34"/>
        <v>0</v>
      </c>
      <c r="E1130">
        <v>0</v>
      </c>
    </row>
    <row r="1131" spans="1:5">
      <c r="A1131">
        <f>'[2]20221110_data'!$E1131</f>
        <v>0</v>
      </c>
      <c r="B1131" t="str">
        <f t="shared" si="35"/>
        <v>0</v>
      </c>
      <c r="C1131">
        <f>IF('[2]20221110_data'!$K1131="0_使用",1,0)</f>
        <v>0</v>
      </c>
      <c r="D1131">
        <f t="shared" si="34"/>
        <v>0</v>
      </c>
      <c r="E1131">
        <v>0</v>
      </c>
    </row>
    <row r="1132" spans="1:5">
      <c r="A1132">
        <f>'[2]20221110_data'!$E1132</f>
        <v>0</v>
      </c>
      <c r="B1132" t="str">
        <f t="shared" si="35"/>
        <v>0</v>
      </c>
      <c r="C1132">
        <f>IF('[2]20221110_data'!$K1132="0_使用",1,0)</f>
        <v>0</v>
      </c>
      <c r="D1132">
        <f t="shared" si="34"/>
        <v>0</v>
      </c>
      <c r="E1132">
        <v>0</v>
      </c>
    </row>
    <row r="1133" spans="1:5">
      <c r="A1133">
        <f>'[2]20221110_data'!$E1133</f>
        <v>0</v>
      </c>
      <c r="B1133" t="str">
        <f t="shared" si="35"/>
        <v>0</v>
      </c>
      <c r="C1133">
        <f>IF('[2]20221110_data'!$K1133="0_使用",1,0)</f>
        <v>0</v>
      </c>
      <c r="D1133">
        <f t="shared" si="34"/>
        <v>0</v>
      </c>
      <c r="E1133">
        <v>0</v>
      </c>
    </row>
    <row r="1134" spans="1:5">
      <c r="A1134">
        <f>'[2]20221110_data'!$E1134</f>
        <v>0</v>
      </c>
      <c r="B1134" t="str">
        <f t="shared" si="35"/>
        <v>0</v>
      </c>
      <c r="C1134">
        <f>IF('[2]20221110_data'!$K1134="0_使用",1,0)</f>
        <v>0</v>
      </c>
      <c r="D1134">
        <f t="shared" si="34"/>
        <v>0</v>
      </c>
      <c r="E1134">
        <v>0</v>
      </c>
    </row>
    <row r="1135" spans="1:5">
      <c r="A1135">
        <f>'[2]20221110_data'!$E1135</f>
        <v>0</v>
      </c>
      <c r="B1135" t="str">
        <f t="shared" si="35"/>
        <v>0</v>
      </c>
      <c r="C1135">
        <f>IF('[2]20221110_data'!$K1135="0_使用",1,0)</f>
        <v>0</v>
      </c>
      <c r="D1135">
        <f t="shared" si="34"/>
        <v>0</v>
      </c>
      <c r="E1135">
        <v>0</v>
      </c>
    </row>
    <row r="1136" spans="1:5">
      <c r="A1136">
        <f>'[2]20221110_data'!$E1136</f>
        <v>0</v>
      </c>
      <c r="B1136" t="str">
        <f t="shared" si="35"/>
        <v>0</v>
      </c>
      <c r="C1136">
        <f>IF('[2]20221110_data'!$K1136="0_使用",1,0)</f>
        <v>0</v>
      </c>
      <c r="D1136">
        <f t="shared" si="34"/>
        <v>0</v>
      </c>
      <c r="E1136">
        <v>0</v>
      </c>
    </row>
    <row r="1137" spans="1:5">
      <c r="A1137">
        <f>'[2]20221110_data'!$E1137</f>
        <v>0</v>
      </c>
      <c r="B1137" t="str">
        <f t="shared" si="35"/>
        <v>0</v>
      </c>
      <c r="C1137">
        <f>IF('[2]20221110_data'!$K1137="0_使用",1,0)</f>
        <v>0</v>
      </c>
      <c r="D1137">
        <f t="shared" si="34"/>
        <v>0</v>
      </c>
      <c r="E1137">
        <v>0</v>
      </c>
    </row>
    <row r="1138" spans="1:5">
      <c r="A1138">
        <f>'[2]20221110_data'!$E1138</f>
        <v>0</v>
      </c>
      <c r="B1138" t="str">
        <f t="shared" si="35"/>
        <v>0</v>
      </c>
      <c r="C1138">
        <f>IF('[2]20221110_data'!$K1138="0_使用",1,0)</f>
        <v>0</v>
      </c>
      <c r="D1138">
        <f t="shared" si="34"/>
        <v>0</v>
      </c>
      <c r="E1138">
        <v>0</v>
      </c>
    </row>
    <row r="1139" spans="1:5">
      <c r="A1139">
        <f>'[2]20221110_data'!$E1139</f>
        <v>0</v>
      </c>
      <c r="B1139" t="str">
        <f t="shared" si="35"/>
        <v>0</v>
      </c>
      <c r="C1139">
        <f>IF('[2]20221110_data'!$K1139="0_使用",1,0)</f>
        <v>0</v>
      </c>
      <c r="D1139">
        <f t="shared" si="34"/>
        <v>0</v>
      </c>
      <c r="E1139">
        <v>0</v>
      </c>
    </row>
    <row r="1140" spans="1:5">
      <c r="A1140">
        <f>'[2]20221110_data'!$E1140</f>
        <v>0</v>
      </c>
      <c r="B1140" t="str">
        <f t="shared" si="35"/>
        <v>0</v>
      </c>
      <c r="C1140">
        <f>IF('[2]20221110_data'!$K1140="0_使用",1,0)</f>
        <v>0</v>
      </c>
      <c r="D1140">
        <f t="shared" si="34"/>
        <v>0</v>
      </c>
      <c r="E1140">
        <v>0</v>
      </c>
    </row>
    <row r="1141" spans="1:5">
      <c r="A1141">
        <f>'[2]20221110_data'!$E1141</f>
        <v>0</v>
      </c>
      <c r="B1141" t="str">
        <f t="shared" si="35"/>
        <v>0</v>
      </c>
      <c r="C1141">
        <f>IF('[2]20221110_data'!$K1141="0_使用",1,0)</f>
        <v>0</v>
      </c>
      <c r="D1141">
        <f t="shared" ref="D1141:D1200" si="36">IF(C1141=0,0,B1141)</f>
        <v>0</v>
      </c>
      <c r="E1141">
        <v>0</v>
      </c>
    </row>
    <row r="1142" spans="1:5">
      <c r="A1142">
        <f>'[2]20221110_data'!$E1142</f>
        <v>0</v>
      </c>
      <c r="B1142" t="str">
        <f t="shared" si="35"/>
        <v>0</v>
      </c>
      <c r="C1142">
        <f>IF('[2]20221110_data'!$K1142="0_使用",1,0)</f>
        <v>0</v>
      </c>
      <c r="D1142">
        <f t="shared" si="36"/>
        <v>0</v>
      </c>
      <c r="E1142">
        <v>0</v>
      </c>
    </row>
    <row r="1143" spans="1:5">
      <c r="A1143">
        <f>'[2]20221110_data'!$E1143</f>
        <v>0</v>
      </c>
      <c r="B1143" t="str">
        <f t="shared" si="35"/>
        <v>0</v>
      </c>
      <c r="C1143">
        <f>IF('[2]20221110_data'!$K1143="0_使用",1,0)</f>
        <v>0</v>
      </c>
      <c r="D1143">
        <f t="shared" si="36"/>
        <v>0</v>
      </c>
      <c r="E1143">
        <v>0</v>
      </c>
    </row>
    <row r="1144" spans="1:5">
      <c r="A1144">
        <f>'[2]20221110_data'!$E1144</f>
        <v>0</v>
      </c>
      <c r="B1144" t="str">
        <f t="shared" si="35"/>
        <v>0</v>
      </c>
      <c r="C1144">
        <f>IF('[2]20221110_data'!$K1144="0_使用",1,0)</f>
        <v>0</v>
      </c>
      <c r="D1144">
        <f t="shared" si="36"/>
        <v>0</v>
      </c>
      <c r="E1144">
        <v>0</v>
      </c>
    </row>
    <row r="1145" spans="1:5">
      <c r="A1145">
        <f>'[2]20221110_data'!$E1145</f>
        <v>0</v>
      </c>
      <c r="B1145" t="str">
        <f t="shared" si="35"/>
        <v>0</v>
      </c>
      <c r="C1145">
        <f>IF('[2]20221110_data'!$K1145="0_使用",1,0)</f>
        <v>0</v>
      </c>
      <c r="D1145">
        <f t="shared" si="36"/>
        <v>0</v>
      </c>
      <c r="E1145">
        <v>0</v>
      </c>
    </row>
    <row r="1146" spans="1:5">
      <c r="A1146">
        <f>'[2]20221110_data'!$E1146</f>
        <v>0</v>
      </c>
      <c r="B1146" t="str">
        <f t="shared" si="35"/>
        <v>0</v>
      </c>
      <c r="C1146">
        <f>IF('[2]20221110_data'!$K1146="0_使用",1,0)</f>
        <v>0</v>
      </c>
      <c r="D1146">
        <f t="shared" si="36"/>
        <v>0</v>
      </c>
      <c r="E1146">
        <v>0</v>
      </c>
    </row>
    <row r="1147" spans="1:5">
      <c r="A1147">
        <f>'[2]20221110_data'!$E1147</f>
        <v>0</v>
      </c>
      <c r="B1147" t="str">
        <f t="shared" si="35"/>
        <v>0</v>
      </c>
      <c r="C1147">
        <f>IF('[2]20221110_data'!$K1147="0_使用",1,0)</f>
        <v>0</v>
      </c>
      <c r="D1147">
        <f t="shared" si="36"/>
        <v>0</v>
      </c>
      <c r="E1147">
        <v>0</v>
      </c>
    </row>
    <row r="1148" spans="1:5">
      <c r="A1148">
        <f>'[2]20221110_data'!$E1148</f>
        <v>0</v>
      </c>
      <c r="B1148" t="str">
        <f t="shared" si="35"/>
        <v>0</v>
      </c>
      <c r="C1148">
        <f>IF('[2]20221110_data'!$K1148="0_使用",1,0)</f>
        <v>0</v>
      </c>
      <c r="D1148">
        <f t="shared" si="36"/>
        <v>0</v>
      </c>
      <c r="E1148">
        <v>0</v>
      </c>
    </row>
    <row r="1149" spans="1:5">
      <c r="A1149">
        <f>'[2]20221110_data'!$E1149</f>
        <v>0</v>
      </c>
      <c r="B1149" t="str">
        <f t="shared" si="35"/>
        <v>0</v>
      </c>
      <c r="C1149">
        <f>IF('[2]20221110_data'!$K1149="0_使用",1,0)</f>
        <v>0</v>
      </c>
      <c r="D1149">
        <f t="shared" si="36"/>
        <v>0</v>
      </c>
      <c r="E1149">
        <v>0</v>
      </c>
    </row>
    <row r="1150" spans="1:5">
      <c r="A1150">
        <f>'[2]20221110_data'!$E1150</f>
        <v>0</v>
      </c>
      <c r="B1150" t="str">
        <f t="shared" si="35"/>
        <v>0</v>
      </c>
      <c r="C1150">
        <f>IF('[2]20221110_data'!$K1150="0_使用",1,0)</f>
        <v>0</v>
      </c>
      <c r="D1150">
        <f t="shared" si="36"/>
        <v>0</v>
      </c>
      <c r="E1150">
        <v>0</v>
      </c>
    </row>
    <row r="1151" spans="1:5">
      <c r="A1151">
        <f>'[2]20221110_data'!$E1151</f>
        <v>0</v>
      </c>
      <c r="B1151" t="str">
        <f t="shared" si="35"/>
        <v>0</v>
      </c>
      <c r="C1151">
        <f>IF('[2]20221110_data'!$K1151="0_使用",1,0)</f>
        <v>0</v>
      </c>
      <c r="D1151">
        <f t="shared" si="36"/>
        <v>0</v>
      </c>
      <c r="E1151">
        <v>0</v>
      </c>
    </row>
    <row r="1152" spans="1:5">
      <c r="A1152">
        <f>'[2]20221110_data'!$E1152</f>
        <v>0</v>
      </c>
      <c r="B1152" t="str">
        <f t="shared" si="35"/>
        <v>0</v>
      </c>
      <c r="C1152">
        <f>IF('[2]20221110_data'!$K1152="0_使用",1,0)</f>
        <v>0</v>
      </c>
      <c r="D1152">
        <f t="shared" si="36"/>
        <v>0</v>
      </c>
      <c r="E1152">
        <v>0</v>
      </c>
    </row>
    <row r="1153" spans="1:5">
      <c r="A1153">
        <f>'[2]20221110_data'!$E1153</f>
        <v>0</v>
      </c>
      <c r="B1153" t="str">
        <f t="shared" si="35"/>
        <v>0</v>
      </c>
      <c r="C1153">
        <f>IF('[2]20221110_data'!$K1153="0_使用",1,0)</f>
        <v>0</v>
      </c>
      <c r="D1153">
        <f t="shared" si="36"/>
        <v>0</v>
      </c>
      <c r="E1153">
        <v>0</v>
      </c>
    </row>
    <row r="1154" spans="1:5">
      <c r="A1154">
        <f>'[2]20221110_data'!$E1154</f>
        <v>0</v>
      </c>
      <c r="B1154" t="str">
        <f t="shared" si="35"/>
        <v>0</v>
      </c>
      <c r="C1154">
        <f>IF('[2]20221110_data'!$K1154="0_使用",1,0)</f>
        <v>0</v>
      </c>
      <c r="D1154">
        <f t="shared" si="36"/>
        <v>0</v>
      </c>
      <c r="E1154">
        <v>0</v>
      </c>
    </row>
    <row r="1155" spans="1:5">
      <c r="A1155">
        <f>'[2]20221110_data'!$E1155</f>
        <v>0</v>
      </c>
      <c r="B1155" t="str">
        <f t="shared" ref="B1155:B1200" si="37">MID(A1155,1,10)</f>
        <v>0</v>
      </c>
      <c r="C1155">
        <f>IF('[2]20221110_data'!$K1155="0_使用",1,0)</f>
        <v>0</v>
      </c>
      <c r="D1155">
        <f t="shared" si="36"/>
        <v>0</v>
      </c>
      <c r="E1155">
        <v>0</v>
      </c>
    </row>
    <row r="1156" spans="1:5">
      <c r="A1156">
        <f>'[2]20221110_data'!$E1156</f>
        <v>0</v>
      </c>
      <c r="B1156" t="str">
        <f t="shared" si="37"/>
        <v>0</v>
      </c>
      <c r="C1156">
        <f>IF('[2]20221110_data'!$K1156="0_使用",1,0)</f>
        <v>0</v>
      </c>
      <c r="D1156">
        <f t="shared" si="36"/>
        <v>0</v>
      </c>
      <c r="E1156">
        <v>0</v>
      </c>
    </row>
    <row r="1157" spans="1:5">
      <c r="A1157">
        <f>'[2]20221110_data'!$E1157</f>
        <v>0</v>
      </c>
      <c r="B1157" t="str">
        <f t="shared" si="37"/>
        <v>0</v>
      </c>
      <c r="C1157">
        <f>IF('[2]20221110_data'!$K1157="0_使用",1,0)</f>
        <v>0</v>
      </c>
      <c r="D1157">
        <f t="shared" si="36"/>
        <v>0</v>
      </c>
      <c r="E1157">
        <v>0</v>
      </c>
    </row>
    <row r="1158" spans="1:5">
      <c r="A1158">
        <f>'[2]20221110_data'!$E1158</f>
        <v>0</v>
      </c>
      <c r="B1158" t="str">
        <f t="shared" si="37"/>
        <v>0</v>
      </c>
      <c r="C1158">
        <f>IF('[2]20221110_data'!$K1158="0_使用",1,0)</f>
        <v>0</v>
      </c>
      <c r="D1158">
        <f t="shared" si="36"/>
        <v>0</v>
      </c>
      <c r="E1158">
        <v>0</v>
      </c>
    </row>
    <row r="1159" spans="1:5">
      <c r="A1159">
        <f>'[2]20221110_data'!$E1159</f>
        <v>0</v>
      </c>
      <c r="B1159" t="str">
        <f t="shared" si="37"/>
        <v>0</v>
      </c>
      <c r="C1159">
        <f>IF('[2]20221110_data'!$K1159="0_使用",1,0)</f>
        <v>0</v>
      </c>
      <c r="D1159">
        <f t="shared" si="36"/>
        <v>0</v>
      </c>
      <c r="E1159">
        <v>0</v>
      </c>
    </row>
    <row r="1160" spans="1:5">
      <c r="A1160">
        <f>'[2]20221110_data'!$E1160</f>
        <v>0</v>
      </c>
      <c r="B1160" t="str">
        <f t="shared" si="37"/>
        <v>0</v>
      </c>
      <c r="C1160">
        <f>IF('[2]20221110_data'!$K1160="0_使用",1,0)</f>
        <v>0</v>
      </c>
      <c r="D1160">
        <f t="shared" si="36"/>
        <v>0</v>
      </c>
      <c r="E1160">
        <v>0</v>
      </c>
    </row>
    <row r="1161" spans="1:5">
      <c r="A1161">
        <f>'[2]20221110_data'!$E1161</f>
        <v>0</v>
      </c>
      <c r="B1161" t="str">
        <f t="shared" si="37"/>
        <v>0</v>
      </c>
      <c r="C1161">
        <f>IF('[2]20221110_data'!$K1161="0_使用",1,0)</f>
        <v>0</v>
      </c>
      <c r="D1161">
        <f t="shared" si="36"/>
        <v>0</v>
      </c>
      <c r="E1161">
        <v>0</v>
      </c>
    </row>
    <row r="1162" spans="1:5">
      <c r="A1162">
        <f>'[2]20221110_data'!$E1162</f>
        <v>0</v>
      </c>
      <c r="B1162" t="str">
        <f t="shared" si="37"/>
        <v>0</v>
      </c>
      <c r="C1162">
        <f>IF('[2]20221110_data'!$K1162="0_使用",1,0)</f>
        <v>0</v>
      </c>
      <c r="D1162">
        <f t="shared" si="36"/>
        <v>0</v>
      </c>
      <c r="E1162">
        <v>0</v>
      </c>
    </row>
    <row r="1163" spans="1:5">
      <c r="A1163">
        <f>'[2]20221110_data'!$E1163</f>
        <v>0</v>
      </c>
      <c r="B1163" t="str">
        <f t="shared" si="37"/>
        <v>0</v>
      </c>
      <c r="C1163">
        <f>IF('[2]20221110_data'!$K1163="0_使用",1,0)</f>
        <v>0</v>
      </c>
      <c r="D1163">
        <f t="shared" si="36"/>
        <v>0</v>
      </c>
      <c r="E1163">
        <v>0</v>
      </c>
    </row>
    <row r="1164" spans="1:5">
      <c r="A1164">
        <f>'[2]20221110_data'!$E1164</f>
        <v>0</v>
      </c>
      <c r="B1164" t="str">
        <f t="shared" si="37"/>
        <v>0</v>
      </c>
      <c r="C1164">
        <f>IF('[2]20221110_data'!$K1164="0_使用",1,0)</f>
        <v>0</v>
      </c>
      <c r="D1164">
        <f t="shared" si="36"/>
        <v>0</v>
      </c>
      <c r="E1164">
        <v>0</v>
      </c>
    </row>
    <row r="1165" spans="1:5">
      <c r="A1165">
        <f>'[2]20221110_data'!$E1165</f>
        <v>0</v>
      </c>
      <c r="B1165" t="str">
        <f t="shared" si="37"/>
        <v>0</v>
      </c>
      <c r="C1165">
        <f>IF('[2]20221110_data'!$K1165="0_使用",1,0)</f>
        <v>0</v>
      </c>
      <c r="D1165">
        <f t="shared" si="36"/>
        <v>0</v>
      </c>
      <c r="E1165">
        <v>0</v>
      </c>
    </row>
    <row r="1166" spans="1:5">
      <c r="A1166">
        <f>'[2]20221110_data'!$E1166</f>
        <v>0</v>
      </c>
      <c r="B1166" t="str">
        <f t="shared" si="37"/>
        <v>0</v>
      </c>
      <c r="C1166">
        <f>IF('[2]20221110_data'!$K1166="0_使用",1,0)</f>
        <v>0</v>
      </c>
      <c r="D1166">
        <f t="shared" si="36"/>
        <v>0</v>
      </c>
      <c r="E1166">
        <v>0</v>
      </c>
    </row>
    <row r="1167" spans="1:5">
      <c r="A1167">
        <f>'[2]20221110_data'!$E1167</f>
        <v>0</v>
      </c>
      <c r="B1167" t="str">
        <f t="shared" si="37"/>
        <v>0</v>
      </c>
      <c r="C1167">
        <f>IF('[2]20221110_data'!$K1167="0_使用",1,0)</f>
        <v>0</v>
      </c>
      <c r="D1167">
        <f t="shared" si="36"/>
        <v>0</v>
      </c>
      <c r="E1167">
        <v>0</v>
      </c>
    </row>
    <row r="1168" spans="1:5">
      <c r="A1168">
        <f>'[2]20221110_data'!$E1168</f>
        <v>0</v>
      </c>
      <c r="B1168" t="str">
        <f t="shared" si="37"/>
        <v>0</v>
      </c>
      <c r="C1168">
        <f>IF('[2]20221110_data'!$K1168="0_使用",1,0)</f>
        <v>0</v>
      </c>
      <c r="D1168">
        <f t="shared" si="36"/>
        <v>0</v>
      </c>
      <c r="E1168">
        <v>0</v>
      </c>
    </row>
    <row r="1169" spans="1:5">
      <c r="A1169">
        <f>'[2]20221110_data'!$E1169</f>
        <v>0</v>
      </c>
      <c r="B1169" t="str">
        <f t="shared" si="37"/>
        <v>0</v>
      </c>
      <c r="C1169">
        <f>IF('[2]20221110_data'!$K1169="0_使用",1,0)</f>
        <v>0</v>
      </c>
      <c r="D1169">
        <f t="shared" si="36"/>
        <v>0</v>
      </c>
      <c r="E1169">
        <v>0</v>
      </c>
    </row>
    <row r="1170" spans="1:5">
      <c r="A1170">
        <f>'[2]20221110_data'!$E1170</f>
        <v>0</v>
      </c>
      <c r="B1170" t="str">
        <f t="shared" si="37"/>
        <v>0</v>
      </c>
      <c r="C1170">
        <f>IF('[2]20221110_data'!$K1170="0_使用",1,0)</f>
        <v>0</v>
      </c>
      <c r="D1170">
        <f t="shared" si="36"/>
        <v>0</v>
      </c>
      <c r="E1170">
        <v>0</v>
      </c>
    </row>
    <row r="1171" spans="1:5">
      <c r="A1171">
        <f>'[2]20221110_data'!$E1171</f>
        <v>0</v>
      </c>
      <c r="B1171" t="str">
        <f t="shared" si="37"/>
        <v>0</v>
      </c>
      <c r="C1171">
        <f>IF('[2]20221110_data'!$K1171="0_使用",1,0)</f>
        <v>0</v>
      </c>
      <c r="D1171">
        <f t="shared" si="36"/>
        <v>0</v>
      </c>
      <c r="E1171">
        <v>0</v>
      </c>
    </row>
    <row r="1172" spans="1:5">
      <c r="A1172">
        <f>'[2]20221110_data'!$E1172</f>
        <v>0</v>
      </c>
      <c r="B1172" t="str">
        <f t="shared" si="37"/>
        <v>0</v>
      </c>
      <c r="C1172">
        <f>IF('[2]20221110_data'!$K1172="0_使用",1,0)</f>
        <v>0</v>
      </c>
      <c r="D1172">
        <f t="shared" si="36"/>
        <v>0</v>
      </c>
      <c r="E1172">
        <v>0</v>
      </c>
    </row>
    <row r="1173" spans="1:5">
      <c r="A1173">
        <f>'[2]20221110_data'!$E1173</f>
        <v>0</v>
      </c>
      <c r="B1173" t="str">
        <f t="shared" si="37"/>
        <v>0</v>
      </c>
      <c r="C1173">
        <f>IF('[2]20221110_data'!$K1173="0_使用",1,0)</f>
        <v>0</v>
      </c>
      <c r="D1173">
        <f t="shared" si="36"/>
        <v>0</v>
      </c>
      <c r="E1173">
        <v>0</v>
      </c>
    </row>
    <row r="1174" spans="1:5">
      <c r="A1174">
        <f>'[2]20221110_data'!$E1174</f>
        <v>0</v>
      </c>
      <c r="B1174" t="str">
        <f t="shared" si="37"/>
        <v>0</v>
      </c>
      <c r="C1174">
        <f>IF('[2]20221110_data'!$K1174="0_使用",1,0)</f>
        <v>0</v>
      </c>
      <c r="D1174">
        <f t="shared" si="36"/>
        <v>0</v>
      </c>
      <c r="E1174">
        <v>0</v>
      </c>
    </row>
    <row r="1175" spans="1:5">
      <c r="A1175">
        <f>'[2]20221110_data'!$E1175</f>
        <v>0</v>
      </c>
      <c r="B1175" t="str">
        <f t="shared" si="37"/>
        <v>0</v>
      </c>
      <c r="C1175">
        <f>IF('[2]20221110_data'!$K1175="0_使用",1,0)</f>
        <v>0</v>
      </c>
      <c r="D1175">
        <f t="shared" si="36"/>
        <v>0</v>
      </c>
      <c r="E1175">
        <v>0</v>
      </c>
    </row>
    <row r="1176" spans="1:5">
      <c r="A1176">
        <f>'[2]20221110_data'!$E1176</f>
        <v>0</v>
      </c>
      <c r="B1176" t="str">
        <f t="shared" si="37"/>
        <v>0</v>
      </c>
      <c r="C1176">
        <f>IF('[2]20221110_data'!$K1176="0_使用",1,0)</f>
        <v>0</v>
      </c>
      <c r="D1176">
        <f t="shared" si="36"/>
        <v>0</v>
      </c>
      <c r="E1176">
        <v>0</v>
      </c>
    </row>
    <row r="1177" spans="1:5">
      <c r="A1177">
        <f>'[2]20221110_data'!$E1177</f>
        <v>0</v>
      </c>
      <c r="B1177" t="str">
        <f t="shared" si="37"/>
        <v>0</v>
      </c>
      <c r="C1177">
        <f>IF('[2]20221110_data'!$K1177="0_使用",1,0)</f>
        <v>0</v>
      </c>
      <c r="D1177">
        <f t="shared" si="36"/>
        <v>0</v>
      </c>
      <c r="E1177">
        <v>0</v>
      </c>
    </row>
    <row r="1178" spans="1:5">
      <c r="A1178">
        <f>'[2]20221110_data'!$E1178</f>
        <v>0</v>
      </c>
      <c r="B1178" t="str">
        <f t="shared" si="37"/>
        <v>0</v>
      </c>
      <c r="C1178">
        <f>IF('[2]20221110_data'!$K1178="0_使用",1,0)</f>
        <v>0</v>
      </c>
      <c r="D1178">
        <f t="shared" si="36"/>
        <v>0</v>
      </c>
      <c r="E1178">
        <v>0</v>
      </c>
    </row>
    <row r="1179" spans="1:5">
      <c r="A1179">
        <f>'[2]20221110_data'!$E1179</f>
        <v>0</v>
      </c>
      <c r="B1179" t="str">
        <f t="shared" si="37"/>
        <v>0</v>
      </c>
      <c r="C1179">
        <f>IF('[2]20221110_data'!$K1179="0_使用",1,0)</f>
        <v>0</v>
      </c>
      <c r="D1179">
        <f t="shared" si="36"/>
        <v>0</v>
      </c>
      <c r="E1179">
        <v>0</v>
      </c>
    </row>
    <row r="1180" spans="1:5">
      <c r="A1180">
        <f>'[2]20221110_data'!$E1180</f>
        <v>0</v>
      </c>
      <c r="B1180" t="str">
        <f t="shared" si="37"/>
        <v>0</v>
      </c>
      <c r="C1180">
        <f>IF('[2]20221110_data'!$K1180="0_使用",1,0)</f>
        <v>0</v>
      </c>
      <c r="D1180">
        <f t="shared" si="36"/>
        <v>0</v>
      </c>
      <c r="E1180">
        <v>0</v>
      </c>
    </row>
    <row r="1181" spans="1:5">
      <c r="A1181">
        <f>'[2]20221110_data'!$E1181</f>
        <v>0</v>
      </c>
      <c r="B1181" t="str">
        <f t="shared" si="37"/>
        <v>0</v>
      </c>
      <c r="C1181">
        <f>IF('[2]20221110_data'!$K1181="0_使用",1,0)</f>
        <v>0</v>
      </c>
      <c r="D1181">
        <f t="shared" si="36"/>
        <v>0</v>
      </c>
      <c r="E1181">
        <v>0</v>
      </c>
    </row>
    <row r="1182" spans="1:5">
      <c r="A1182">
        <f>'[2]20221110_data'!$E1182</f>
        <v>0</v>
      </c>
      <c r="B1182" t="str">
        <f t="shared" si="37"/>
        <v>0</v>
      </c>
      <c r="C1182">
        <f>IF('[2]20221110_data'!$K1182="0_使用",1,0)</f>
        <v>0</v>
      </c>
      <c r="D1182">
        <f t="shared" si="36"/>
        <v>0</v>
      </c>
      <c r="E1182">
        <v>0</v>
      </c>
    </row>
    <row r="1183" spans="1:5">
      <c r="A1183">
        <f>'[2]20221110_data'!$E1183</f>
        <v>0</v>
      </c>
      <c r="B1183" t="str">
        <f t="shared" si="37"/>
        <v>0</v>
      </c>
      <c r="C1183">
        <f>IF('[2]20221110_data'!$K1183="0_使用",1,0)</f>
        <v>0</v>
      </c>
      <c r="D1183">
        <f t="shared" si="36"/>
        <v>0</v>
      </c>
      <c r="E1183">
        <v>0</v>
      </c>
    </row>
    <row r="1184" spans="1:5">
      <c r="A1184">
        <f>'[2]20221110_data'!$E1184</f>
        <v>0</v>
      </c>
      <c r="B1184" t="str">
        <f t="shared" si="37"/>
        <v>0</v>
      </c>
      <c r="C1184">
        <f>IF('[2]20221110_data'!$K1184="0_使用",1,0)</f>
        <v>0</v>
      </c>
      <c r="D1184">
        <f t="shared" si="36"/>
        <v>0</v>
      </c>
      <c r="E1184">
        <v>0</v>
      </c>
    </row>
    <row r="1185" spans="1:5">
      <c r="A1185">
        <f>'[2]20221110_data'!$E1185</f>
        <v>0</v>
      </c>
      <c r="B1185" t="str">
        <f t="shared" si="37"/>
        <v>0</v>
      </c>
      <c r="C1185">
        <f>IF('[2]20221110_data'!$K1185="0_使用",1,0)</f>
        <v>0</v>
      </c>
      <c r="D1185">
        <f t="shared" si="36"/>
        <v>0</v>
      </c>
      <c r="E1185">
        <v>0</v>
      </c>
    </row>
    <row r="1186" spans="1:5">
      <c r="A1186">
        <f>'[2]20221110_data'!$E1186</f>
        <v>0</v>
      </c>
      <c r="B1186" t="str">
        <f t="shared" si="37"/>
        <v>0</v>
      </c>
      <c r="C1186">
        <f>IF('[2]20221110_data'!$K1186="0_使用",1,0)</f>
        <v>0</v>
      </c>
      <c r="D1186">
        <f t="shared" si="36"/>
        <v>0</v>
      </c>
      <c r="E1186">
        <v>0</v>
      </c>
    </row>
    <row r="1187" spans="1:5">
      <c r="A1187">
        <f>'[2]20221110_data'!$E1187</f>
        <v>0</v>
      </c>
      <c r="B1187" t="str">
        <f t="shared" si="37"/>
        <v>0</v>
      </c>
      <c r="C1187">
        <f>IF('[2]20221110_data'!$K1187="0_使用",1,0)</f>
        <v>0</v>
      </c>
      <c r="D1187">
        <f t="shared" si="36"/>
        <v>0</v>
      </c>
      <c r="E1187">
        <v>0</v>
      </c>
    </row>
    <row r="1188" spans="1:5">
      <c r="A1188">
        <f>'[2]20221110_data'!$E1188</f>
        <v>0</v>
      </c>
      <c r="B1188" t="str">
        <f t="shared" si="37"/>
        <v>0</v>
      </c>
      <c r="C1188">
        <f>IF('[2]20221110_data'!$K1188="0_使用",1,0)</f>
        <v>0</v>
      </c>
      <c r="D1188">
        <f t="shared" si="36"/>
        <v>0</v>
      </c>
      <c r="E1188">
        <v>0</v>
      </c>
    </row>
    <row r="1189" spans="1:5">
      <c r="A1189">
        <f>'[2]20221110_data'!$E1189</f>
        <v>0</v>
      </c>
      <c r="B1189" t="str">
        <f t="shared" si="37"/>
        <v>0</v>
      </c>
      <c r="C1189">
        <f>IF('[2]20221110_data'!$K1189="0_使用",1,0)</f>
        <v>0</v>
      </c>
      <c r="D1189">
        <f t="shared" si="36"/>
        <v>0</v>
      </c>
      <c r="E1189">
        <v>0</v>
      </c>
    </row>
    <row r="1190" spans="1:5">
      <c r="A1190">
        <f>'[2]20221110_data'!$E1190</f>
        <v>0</v>
      </c>
      <c r="B1190" t="str">
        <f t="shared" si="37"/>
        <v>0</v>
      </c>
      <c r="C1190">
        <f>IF('[2]20221110_data'!$K1190="0_使用",1,0)</f>
        <v>0</v>
      </c>
      <c r="D1190">
        <f t="shared" si="36"/>
        <v>0</v>
      </c>
      <c r="E1190">
        <v>0</v>
      </c>
    </row>
    <row r="1191" spans="1:5">
      <c r="A1191">
        <f>'[2]20221110_data'!$E1191</f>
        <v>0</v>
      </c>
      <c r="B1191" t="str">
        <f t="shared" si="37"/>
        <v>0</v>
      </c>
      <c r="C1191">
        <f>IF('[2]20221110_data'!$K1191="0_使用",1,0)</f>
        <v>0</v>
      </c>
      <c r="D1191">
        <f t="shared" si="36"/>
        <v>0</v>
      </c>
      <c r="E1191">
        <v>0</v>
      </c>
    </row>
    <row r="1192" spans="1:5">
      <c r="A1192">
        <f>'[2]20221110_data'!$E1192</f>
        <v>0</v>
      </c>
      <c r="B1192" t="str">
        <f t="shared" si="37"/>
        <v>0</v>
      </c>
      <c r="C1192">
        <f>IF('[2]20221110_data'!$K1192="0_使用",1,0)</f>
        <v>0</v>
      </c>
      <c r="D1192">
        <f t="shared" si="36"/>
        <v>0</v>
      </c>
      <c r="E1192">
        <v>0</v>
      </c>
    </row>
    <row r="1193" spans="1:5">
      <c r="A1193">
        <f>'[2]20221110_data'!$E1193</f>
        <v>0</v>
      </c>
      <c r="B1193" t="str">
        <f t="shared" si="37"/>
        <v>0</v>
      </c>
      <c r="C1193">
        <f>IF('[2]20221110_data'!$K1193="0_使用",1,0)</f>
        <v>0</v>
      </c>
      <c r="D1193">
        <f t="shared" si="36"/>
        <v>0</v>
      </c>
      <c r="E1193">
        <v>0</v>
      </c>
    </row>
    <row r="1194" spans="1:5">
      <c r="A1194">
        <f>'[2]20221110_data'!$E1194</f>
        <v>0</v>
      </c>
      <c r="B1194" t="str">
        <f t="shared" si="37"/>
        <v>0</v>
      </c>
      <c r="C1194">
        <f>IF('[2]20221110_data'!$K1194="0_使用",1,0)</f>
        <v>0</v>
      </c>
      <c r="D1194">
        <f t="shared" si="36"/>
        <v>0</v>
      </c>
      <c r="E1194">
        <v>0</v>
      </c>
    </row>
    <row r="1195" spans="1:5">
      <c r="A1195">
        <f>'[2]20221110_data'!$E1195</f>
        <v>0</v>
      </c>
      <c r="B1195" t="str">
        <f t="shared" si="37"/>
        <v>0</v>
      </c>
      <c r="C1195">
        <f>IF('[2]20221110_data'!$K1195="0_使用",1,0)</f>
        <v>0</v>
      </c>
      <c r="D1195">
        <f t="shared" si="36"/>
        <v>0</v>
      </c>
      <c r="E1195">
        <v>0</v>
      </c>
    </row>
    <row r="1196" spans="1:5">
      <c r="A1196">
        <f>'[2]20221110_data'!$E1196</f>
        <v>0</v>
      </c>
      <c r="B1196" t="str">
        <f t="shared" si="37"/>
        <v>0</v>
      </c>
      <c r="C1196">
        <f>IF('[2]20221110_data'!$K1196="0_使用",1,0)</f>
        <v>0</v>
      </c>
      <c r="D1196">
        <f t="shared" si="36"/>
        <v>0</v>
      </c>
      <c r="E1196">
        <v>0</v>
      </c>
    </row>
    <row r="1197" spans="1:5">
      <c r="A1197">
        <f>'[2]20221110_data'!$E1197</f>
        <v>0</v>
      </c>
      <c r="B1197" t="str">
        <f t="shared" si="37"/>
        <v>0</v>
      </c>
      <c r="C1197">
        <f>IF('[2]20221110_data'!$K1197="0_使用",1,0)</f>
        <v>0</v>
      </c>
      <c r="D1197">
        <f t="shared" si="36"/>
        <v>0</v>
      </c>
      <c r="E1197">
        <v>0</v>
      </c>
    </row>
    <row r="1198" spans="1:5">
      <c r="A1198">
        <f>'[2]20221110_data'!$E1198</f>
        <v>0</v>
      </c>
      <c r="B1198" t="str">
        <f t="shared" si="37"/>
        <v>0</v>
      </c>
      <c r="C1198">
        <f>IF('[2]20221110_data'!$K1198="0_使用",1,0)</f>
        <v>0</v>
      </c>
      <c r="D1198">
        <f t="shared" si="36"/>
        <v>0</v>
      </c>
      <c r="E1198">
        <v>0</v>
      </c>
    </row>
    <row r="1199" spans="1:5">
      <c r="A1199">
        <f>'[2]20221110_data'!$E1199</f>
        <v>0</v>
      </c>
      <c r="B1199" t="str">
        <f t="shared" si="37"/>
        <v>0</v>
      </c>
      <c r="C1199">
        <f>IF('[2]20221110_data'!$K1199="0_使用",1,0)</f>
        <v>0</v>
      </c>
      <c r="D1199">
        <f t="shared" si="36"/>
        <v>0</v>
      </c>
      <c r="E1199">
        <v>0</v>
      </c>
    </row>
    <row r="1200" spans="1:5">
      <c r="A1200">
        <f>'[2]20221110_data'!$E1200</f>
        <v>0</v>
      </c>
      <c r="B1200" t="str">
        <f t="shared" si="37"/>
        <v>0</v>
      </c>
      <c r="C1200">
        <f>IF('[2]20221110_data'!$K1200="0_使用",1,0)</f>
        <v>0</v>
      </c>
      <c r="D1200">
        <f t="shared" si="36"/>
        <v>0</v>
      </c>
      <c r="E1200">
        <v>0</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380D7-E0EC-1142-8A9B-7FD0CCC80674}">
  <dimension ref="A1:W1193"/>
  <sheetViews>
    <sheetView workbookViewId="0">
      <selection activeCell="C2" sqref="C2"/>
    </sheetView>
  </sheetViews>
  <sheetFormatPr baseColWidth="10" defaultRowHeight="20"/>
  <cols>
    <col min="5" max="5" width="15.5703125" bestFit="1" customWidth="1"/>
    <col min="8" max="8" width="3.28515625" customWidth="1"/>
    <col min="9" max="15" width="3" customWidth="1"/>
  </cols>
  <sheetData>
    <row r="1" spans="1:23" ht="63">
      <c r="A1" t="s">
        <v>152</v>
      </c>
      <c r="B1" t="s">
        <v>194</v>
      </c>
      <c r="C1" t="s">
        <v>157</v>
      </c>
      <c r="D1" t="s">
        <v>159</v>
      </c>
      <c r="E1" t="s">
        <v>149</v>
      </c>
      <c r="F1" t="s">
        <v>156</v>
      </c>
      <c r="G1" t="s">
        <v>188</v>
      </c>
      <c r="H1" t="s">
        <v>189</v>
      </c>
      <c r="I1" t="s">
        <v>191</v>
      </c>
      <c r="J1" t="s">
        <v>192</v>
      </c>
      <c r="K1" t="s">
        <v>193</v>
      </c>
      <c r="L1" t="s">
        <v>190</v>
      </c>
      <c r="M1" t="s">
        <v>191</v>
      </c>
      <c r="N1" t="s">
        <v>192</v>
      </c>
      <c r="O1" t="s">
        <v>193</v>
      </c>
      <c r="P1" t="s">
        <v>154</v>
      </c>
      <c r="Q1" t="s">
        <v>196</v>
      </c>
      <c r="R1" t="s">
        <v>198</v>
      </c>
      <c r="S1" t="s">
        <v>197</v>
      </c>
      <c r="T1" t="s">
        <v>195</v>
      </c>
      <c r="U1" s="2" t="s">
        <v>199</v>
      </c>
      <c r="V1" t="s">
        <v>200</v>
      </c>
      <c r="W1" s="3" t="str">
        <f>CHAR(9)</f>
        <v xml:space="preserve">	</v>
      </c>
    </row>
    <row r="2" spans="1:23">
      <c r="A2" t="str">
        <f>'[2]20221110_data'!$E2</f>
        <v>1604.01746v2</v>
      </c>
      <c r="B2" t="str">
        <f t="shared" ref="B2" si="0">MID(A2,1,10)</f>
        <v>1604.01746</v>
      </c>
      <c r="C2">
        <f>IF('[2]20221110_data'!$K2="0_使用",1,0)</f>
        <v>0</v>
      </c>
      <c r="D2" t="b">
        <f>'[2]20221110_data'!$G2="0_使用"</f>
        <v>0</v>
      </c>
      <c r="E2" s="1">
        <f>'[2]20221110_data'!$H2</f>
        <v>42466.823449074072</v>
      </c>
      <c r="F2">
        <f>'[2]20221110_data'!$AC2</f>
        <v>0</v>
      </c>
      <c r="G2">
        <f>'[2]20221110_data'!$AE2</f>
        <v>0</v>
      </c>
      <c r="H2">
        <f>'[2]20221110_data'!$AA2</f>
        <v>0</v>
      </c>
      <c r="I2" t="str">
        <f>IFERROR(FIND("(",H2,1),"")</f>
        <v/>
      </c>
      <c r="J2" t="str">
        <f>IFERROR(FIND(")",H2,1),"")</f>
        <v/>
      </c>
      <c r="K2" t="str">
        <f>IF(I2="","",MID(H2,I2+1,J2-I2-1))</f>
        <v/>
      </c>
      <c r="L2">
        <f>'[2]20221110_data'!$AB2</f>
        <v>0</v>
      </c>
      <c r="M2" t="str">
        <f>IFERROR(FIND("(",L2,1),"")</f>
        <v/>
      </c>
      <c r="N2" t="str">
        <f>IFERROR(FIND(")",L2,1),"")</f>
        <v/>
      </c>
      <c r="O2" t="str">
        <f>IF(M2="","",MID(L2,M2+1,N2-M2-1))</f>
        <v/>
      </c>
      <c r="P2" t="str">
        <f>_xlfn.TEXTJOIN(",",TRUE,K2,O2 )</f>
        <v/>
      </c>
      <c r="Q2" t="str">
        <f>'[2]20221110_data'!$J2</f>
        <v>Strengths and weaknesses of weak-strong cluster problems: A detailed
  overview of state-of-the-art classical heuristics vs quantum approaches</v>
      </c>
      <c r="R2" t="str">
        <f t="shared" ref="R2" si="1">SUBSTITUTE(SUBSTITUTE(SUBSTITUTE(Q2,CHAR(10),$V$1),CHAR(9),V1),CHAR(13),V1)</f>
        <v>Strengths and weaknesses of weak-strong cluster problems: A detailed   overview of state-of-the-art classical heuristics vs quantum approaches</v>
      </c>
      <c r="S2">
        <f>'[2]20221110_data'!$AN2</f>
        <v>0</v>
      </c>
      <c r="T2" t="str">
        <f t="shared" ref="T2" si="2">IF(S2=0,"",SUBSTITUTE(SUBSTITUTE(SUBSTITUTE(S2,CHAR(10),$V$1),CHAR(9),X1),CHAR(13),X1))</f>
        <v/>
      </c>
    </row>
    <row r="3" spans="1:23">
      <c r="A3" t="str">
        <f>'[2]20221110_data'!$E3</f>
        <v>1604.02189v3</v>
      </c>
      <c r="B3" t="str">
        <f t="shared" ref="B3:B66" si="3">MID(A3,1,10)</f>
        <v>1604.02189</v>
      </c>
      <c r="C3">
        <f>IF('[2]20221110_data'!$K3="0_使用",1,0)</f>
        <v>0</v>
      </c>
      <c r="D3" t="b">
        <f>'[2]20221110_data'!$G3="0_使用"</f>
        <v>0</v>
      </c>
      <c r="E3" s="1">
        <f>'[2]20221110_data'!$H3</f>
        <v>42467.95208333333</v>
      </c>
      <c r="F3">
        <f>'[2]20221110_data'!$AC3</f>
        <v>0</v>
      </c>
      <c r="G3">
        <f>'[2]20221110_data'!$AE3</f>
        <v>0</v>
      </c>
      <c r="H3">
        <f>'[2]20221110_data'!$AA3</f>
        <v>0</v>
      </c>
      <c r="I3" t="str">
        <f t="shared" ref="I3:I66" si="4">IFERROR(FIND("(",H3,1),"")</f>
        <v/>
      </c>
      <c r="J3" t="str">
        <f t="shared" ref="J3:J66" si="5">IFERROR(FIND(")",H3,1),"")</f>
        <v/>
      </c>
      <c r="K3" t="str">
        <f t="shared" ref="K3:K66" si="6">IF(I3="","",MID(H3,I3+1,J3-I3-1))</f>
        <v/>
      </c>
      <c r="L3">
        <f>'[2]20221110_data'!$AB3</f>
        <v>0</v>
      </c>
      <c r="M3" t="str">
        <f t="shared" ref="M3:M66" si="7">IFERROR(FIND("(",L3,1),"")</f>
        <v/>
      </c>
      <c r="N3" t="str">
        <f t="shared" ref="N3:N66" si="8">IFERROR(FIND(")",L3,1),"")</f>
        <v/>
      </c>
      <c r="O3" t="str">
        <f t="shared" ref="O3:O66" si="9">IF(M3="","",MID(L3,M3+1,N3-M3-1))</f>
        <v/>
      </c>
      <c r="P3" t="str">
        <f t="shared" ref="P3:P66" si="10">_xlfn.TEXTJOIN(",",TRUE,K3,O3 )</f>
        <v/>
      </c>
      <c r="Q3" t="str">
        <f>'[2]20221110_data'!$J3</f>
        <v>Should Entanglement Measures be Monogamous or Faithful?</v>
      </c>
      <c r="R3" t="str">
        <f t="shared" ref="R3:R66" si="11">SUBSTITUTE(SUBSTITUTE(SUBSTITUTE(Q3,CHAR(10),$V$1),CHAR(9),V2),CHAR(13),V2)</f>
        <v>Should Entanglement Measures be Monogamous or Faithful?</v>
      </c>
      <c r="S3">
        <f>'[2]20221110_data'!$AN3</f>
        <v>0</v>
      </c>
      <c r="T3" t="str">
        <f t="shared" ref="T3:T66" si="12">IF(S3=0,"",SUBSTITUTE(SUBSTITUTE(SUBSTITUTE(S3,CHAR(10),$V$1),CHAR(9),X2),CHAR(13),X2))</f>
        <v/>
      </c>
    </row>
    <row r="4" spans="1:23">
      <c r="A4" t="str">
        <f>'[2]20221110_data'!$E4</f>
        <v>1605.04220v2</v>
      </c>
      <c r="B4" t="str">
        <f t="shared" si="3"/>
        <v>1605.04220</v>
      </c>
      <c r="C4">
        <f>IF('[2]20221110_data'!$K4="0_使用",1,0)</f>
        <v>1</v>
      </c>
      <c r="D4" t="b">
        <f>'[2]20221110_data'!$G4="0_使用"</f>
        <v>1</v>
      </c>
      <c r="E4" s="1">
        <f>'[2]20221110_data'!$H4</f>
        <v>42503.655219907407</v>
      </c>
      <c r="F4">
        <f>'[2]20221110_data'!$AC4</f>
        <v>5</v>
      </c>
      <c r="G4" t="str">
        <f>'[2]20221110_data'!$AE4</f>
        <v>IBM</v>
      </c>
      <c r="H4" t="str">
        <f>'[2]20221110_data'!$AA4</f>
        <v>(A) Fundamentals of physics and quantum information: Bell inequality, entanglement test (GHZ, graph state), protocols including quantum teleportation</v>
      </c>
      <c r="I4">
        <f t="shared" si="4"/>
        <v>1</v>
      </c>
      <c r="J4">
        <f t="shared" si="5"/>
        <v>3</v>
      </c>
      <c r="K4" t="str">
        <f t="shared" si="6"/>
        <v>A</v>
      </c>
      <c r="L4">
        <f>'[2]20221110_data'!$AB4</f>
        <v>0</v>
      </c>
      <c r="M4" t="str">
        <f t="shared" si="7"/>
        <v/>
      </c>
      <c r="N4" t="str">
        <f t="shared" si="8"/>
        <v/>
      </c>
      <c r="O4" t="str">
        <f t="shared" si="9"/>
        <v/>
      </c>
      <c r="P4" t="str">
        <f t="shared" si="10"/>
        <v>A</v>
      </c>
      <c r="Q4" t="str">
        <f>'[2]20221110_data'!$J4</f>
        <v>Experimental test of Mermin inequalities on a 5-qubit quantum computer</v>
      </c>
      <c r="R4" t="str">
        <f t="shared" si="11"/>
        <v>Experimental test of Mermin inequalities on a 5-qubit quantum computer</v>
      </c>
      <c r="S4" t="str">
        <f>'[2]20221110_data'!$AN4</f>
        <v>5qubit QC利用との記載あり</v>
      </c>
      <c r="T4" t="str">
        <f t="shared" si="12"/>
        <v>5qubit QC利用との記載あり</v>
      </c>
    </row>
    <row r="5" spans="1:23">
      <c r="A5" t="str">
        <f>'[2]20221110_data'!$E5</f>
        <v>1605.05709v4</v>
      </c>
      <c r="B5" t="str">
        <f t="shared" si="3"/>
        <v>1605.05709</v>
      </c>
      <c r="C5">
        <f>IF('[2]20221110_data'!$K5="0_使用",1,0)</f>
        <v>1</v>
      </c>
      <c r="D5" t="b">
        <f>'[2]20221110_data'!$G5="0_使用"</f>
        <v>1</v>
      </c>
      <c r="E5" s="1">
        <f>'[2]20221110_data'!$H5</f>
        <v>42508.802731481483</v>
      </c>
      <c r="F5">
        <f>'[2]20221110_data'!$AC5</f>
        <v>5</v>
      </c>
      <c r="G5" t="str">
        <f>'[2]20221110_data'!$AE5</f>
        <v>IBM</v>
      </c>
      <c r="H5" t="str">
        <f>'[2]20221110_data'!$AA5</f>
        <v>(D) Quantum error correction</v>
      </c>
      <c r="I5">
        <f t="shared" si="4"/>
        <v>1</v>
      </c>
      <c r="J5">
        <f t="shared" si="5"/>
        <v>3</v>
      </c>
      <c r="K5" t="str">
        <f t="shared" si="6"/>
        <v>D</v>
      </c>
      <c r="L5">
        <f>'[2]20221110_data'!$AB5</f>
        <v>0</v>
      </c>
      <c r="M5" t="str">
        <f t="shared" si="7"/>
        <v/>
      </c>
      <c r="N5" t="str">
        <f t="shared" si="8"/>
        <v/>
      </c>
      <c r="O5" t="str">
        <f t="shared" si="9"/>
        <v/>
      </c>
      <c r="P5" t="str">
        <f t="shared" si="10"/>
        <v>D</v>
      </c>
      <c r="Q5" t="str">
        <f>'[2]20221110_data'!$J5</f>
        <v>Performing Quantum Computing Experiments in the Cloud</v>
      </c>
      <c r="R5" t="str">
        <f t="shared" si="11"/>
        <v>Performing Quantum Computing Experiments in the Cloud</v>
      </c>
      <c r="S5" t="str">
        <f>'[2]20221110_data'!$AN5</f>
        <v>5qubit QC利用との記載あり</v>
      </c>
      <c r="T5" t="str">
        <f t="shared" si="12"/>
        <v>5qubit QC利用との記載あり</v>
      </c>
    </row>
    <row r="6" spans="1:23">
      <c r="A6" t="str">
        <f>'[2]20221110_data'!$E6</f>
        <v>1605.08922v4</v>
      </c>
      <c r="B6" t="str">
        <f t="shared" si="3"/>
        <v>1605.08922</v>
      </c>
      <c r="C6">
        <f>IF('[2]20221110_data'!$K6="0_使用",1,0)</f>
        <v>1</v>
      </c>
      <c r="D6" t="b">
        <f>'[2]20221110_data'!$G6="0_使用"</f>
        <v>1</v>
      </c>
      <c r="E6" s="1">
        <f>'[2]20221110_data'!$H6</f>
        <v>42518.761967592596</v>
      </c>
      <c r="F6">
        <f>'[2]20221110_data'!$AC6</f>
        <v>5</v>
      </c>
      <c r="G6" t="str">
        <f>'[2]20221110_data'!$AE6</f>
        <v>IBM</v>
      </c>
      <c r="H6" t="str">
        <f>'[2]20221110_data'!$AA6</f>
        <v>(A) Fundamentals of physics and quantum information: Bell inequality, entanglement test (GHZ, graph state), protocols including quantum teleportation</v>
      </c>
      <c r="I6">
        <f t="shared" si="4"/>
        <v>1</v>
      </c>
      <c r="J6">
        <f t="shared" si="5"/>
        <v>3</v>
      </c>
      <c r="K6" t="str">
        <f t="shared" si="6"/>
        <v>A</v>
      </c>
      <c r="L6">
        <f>'[2]20221110_data'!$AB6</f>
        <v>0</v>
      </c>
      <c r="M6" t="str">
        <f t="shared" si="7"/>
        <v/>
      </c>
      <c r="N6" t="str">
        <f t="shared" si="8"/>
        <v/>
      </c>
      <c r="O6" t="str">
        <f t="shared" si="9"/>
        <v/>
      </c>
      <c r="P6" t="str">
        <f t="shared" si="10"/>
        <v>A</v>
      </c>
      <c r="Q6" t="str">
        <f>'[2]20221110_data'!$J6</f>
        <v>Quantum phase space measurement and entanglement validation made easy</v>
      </c>
      <c r="R6" t="str">
        <f t="shared" si="11"/>
        <v>Quantum phase space measurement and entanglement validation made easy</v>
      </c>
      <c r="S6">
        <f>'[2]20221110_data'!$AN6</f>
        <v>0</v>
      </c>
      <c r="T6" t="str">
        <f t="shared" si="12"/>
        <v/>
      </c>
    </row>
    <row r="7" spans="1:23">
      <c r="A7" t="str">
        <f>'[2]20221110_data'!$E7</f>
        <v>1606.09225v1</v>
      </c>
      <c r="B7" t="str">
        <f t="shared" si="3"/>
        <v>1606.09225</v>
      </c>
      <c r="C7">
        <f>IF('[2]20221110_data'!$K7="0_使用",1,0)</f>
        <v>1</v>
      </c>
      <c r="D7" t="b">
        <f>'[2]20221110_data'!$G7="0_使用"</f>
        <v>0</v>
      </c>
      <c r="E7" s="1">
        <f>'[2]20221110_data'!$H7</f>
        <v>42550.800243055557</v>
      </c>
      <c r="F7">
        <f>'[2]20221110_data'!$AC7</f>
        <v>0</v>
      </c>
      <c r="G7">
        <f>'[2]20221110_data'!$AE7</f>
        <v>0</v>
      </c>
      <c r="H7">
        <f>'[2]20221110_data'!$AA7</f>
        <v>0</v>
      </c>
      <c r="I7" t="str">
        <f t="shared" si="4"/>
        <v/>
      </c>
      <c r="J7" t="str">
        <f t="shared" si="5"/>
        <v/>
      </c>
      <c r="K7" t="str">
        <f t="shared" si="6"/>
        <v/>
      </c>
      <c r="L7">
        <f>'[2]20221110_data'!$AB7</f>
        <v>0</v>
      </c>
      <c r="M7" t="str">
        <f t="shared" si="7"/>
        <v/>
      </c>
      <c r="N7" t="str">
        <f t="shared" si="8"/>
        <v/>
      </c>
      <c r="O7" t="str">
        <f t="shared" si="9"/>
        <v/>
      </c>
      <c r="P7" t="str">
        <f t="shared" si="10"/>
        <v/>
      </c>
      <c r="Q7" t="str">
        <f>'[2]20221110_data'!$J7</f>
        <v>Quintuple: a Python 5-qubit quantum computer simulator to facilitate
  cloud quantum computing</v>
      </c>
      <c r="R7" t="str">
        <f t="shared" si="11"/>
        <v>Quintuple: a Python 5-qubit quantum computer simulator to facilitate   cloud quantum computing</v>
      </c>
      <c r="S7">
        <f>'[2]20221110_data'!$AN7</f>
        <v>0</v>
      </c>
      <c r="T7" t="str">
        <f t="shared" si="12"/>
        <v/>
      </c>
    </row>
    <row r="8" spans="1:23">
      <c r="A8" t="str">
        <f>'[2]20221110_data'!$E8</f>
        <v>1607.02398v2</v>
      </c>
      <c r="B8" t="str">
        <f t="shared" si="3"/>
        <v>1607.02398</v>
      </c>
      <c r="C8">
        <f>IF('[2]20221110_data'!$K8="0_使用",1,0)</f>
        <v>1</v>
      </c>
      <c r="D8" t="b">
        <f>'[2]20221110_data'!$G8="0_使用"</f>
        <v>1</v>
      </c>
      <c r="E8" s="1">
        <f>'[2]20221110_data'!$H8</f>
        <v>42559.629571759258</v>
      </c>
      <c r="F8">
        <f>'[2]20221110_data'!$AC8</f>
        <v>3</v>
      </c>
      <c r="G8" t="str">
        <f>'[2]20221110_data'!$AE8</f>
        <v>IBM</v>
      </c>
      <c r="H8" t="str">
        <f>'[2]20221110_data'!$AA8</f>
        <v>(A) Fundamentals of physics and quantum information: Bell inequality, entanglement test (GHZ, graph state), protocols including quantum teleportation</v>
      </c>
      <c r="I8">
        <f t="shared" si="4"/>
        <v>1</v>
      </c>
      <c r="J8">
        <f t="shared" si="5"/>
        <v>3</v>
      </c>
      <c r="K8" t="str">
        <f t="shared" si="6"/>
        <v>A</v>
      </c>
      <c r="L8">
        <f>'[2]20221110_data'!$AB8</f>
        <v>0</v>
      </c>
      <c r="M8" t="str">
        <f t="shared" si="7"/>
        <v/>
      </c>
      <c r="N8" t="str">
        <f t="shared" si="8"/>
        <v/>
      </c>
      <c r="O8" t="str">
        <f t="shared" si="9"/>
        <v/>
      </c>
      <c r="P8" t="str">
        <f t="shared" si="10"/>
        <v>A</v>
      </c>
      <c r="Q8" t="str">
        <f>'[2]20221110_data'!$J8</f>
        <v>A quantum teleportation experiment for undergraduate students</v>
      </c>
      <c r="R8" t="str">
        <f t="shared" si="11"/>
        <v>A quantum teleportation experiment for undergraduate students</v>
      </c>
      <c r="S8">
        <f>'[2]20221110_data'!$AN8</f>
        <v>0</v>
      </c>
      <c r="T8" t="str">
        <f t="shared" si="12"/>
        <v/>
      </c>
    </row>
    <row r="9" spans="1:23">
      <c r="A9" t="str">
        <f>'[2]20221110_data'!$E9</f>
        <v>1607.08778v3</v>
      </c>
      <c r="B9" t="str">
        <f t="shared" si="3"/>
        <v>1607.08778</v>
      </c>
      <c r="C9">
        <f>IF('[2]20221110_data'!$K9="0_使用",1,0)</f>
        <v>1</v>
      </c>
      <c r="D9" t="b">
        <f>'[2]20221110_data'!$G9="0_使用"</f>
        <v>1</v>
      </c>
      <c r="E9" s="1">
        <f>'[2]20221110_data'!$H9</f>
        <v>42580.511458333334</v>
      </c>
      <c r="F9">
        <f>'[2]20221110_data'!$AC9</f>
        <v>3</v>
      </c>
      <c r="G9" t="str">
        <f>'[2]20221110_data'!$AE9</f>
        <v>IBM</v>
      </c>
      <c r="H9" t="str">
        <f>'[2]20221110_data'!$AA9</f>
        <v>(F2) Applications: condensed matter physics</v>
      </c>
      <c r="I9">
        <f t="shared" si="4"/>
        <v>1</v>
      </c>
      <c r="J9">
        <f t="shared" si="5"/>
        <v>4</v>
      </c>
      <c r="K9" t="str">
        <f t="shared" si="6"/>
        <v>F2</v>
      </c>
      <c r="L9">
        <f>'[2]20221110_data'!$AB9</f>
        <v>0</v>
      </c>
      <c r="M9" t="str">
        <f t="shared" si="7"/>
        <v/>
      </c>
      <c r="N9" t="str">
        <f t="shared" si="8"/>
        <v/>
      </c>
      <c r="O9" t="str">
        <f t="shared" si="9"/>
        <v/>
      </c>
      <c r="P9" t="str">
        <f t="shared" si="10"/>
        <v>F2</v>
      </c>
      <c r="Q9" t="str">
        <f>'[2]20221110_data'!$J9</f>
        <v>Observation of topological Uhlmann phases with superconducting qubits</v>
      </c>
      <c r="R9" t="str">
        <f t="shared" si="11"/>
        <v>Observation of topological Uhlmann phases with superconducting qubits</v>
      </c>
      <c r="S9">
        <f>'[2]20221110_data'!$AN9</f>
        <v>0</v>
      </c>
      <c r="T9" t="str">
        <f t="shared" si="12"/>
        <v/>
      </c>
    </row>
    <row r="10" spans="1:23">
      <c r="A10" t="str">
        <f>'[2]20221110_data'!$E10</f>
        <v>1609.05957v1</v>
      </c>
      <c r="B10" t="str">
        <f t="shared" si="3"/>
        <v>1609.05957</v>
      </c>
      <c r="C10">
        <f>IF('[2]20221110_data'!$K10="0_使用",1,0)</f>
        <v>1</v>
      </c>
      <c r="D10" t="b">
        <f>'[2]20221110_data'!$G10="0_使用"</f>
        <v>1</v>
      </c>
      <c r="E10" s="1">
        <f>'[2]20221110_data'!$H10</f>
        <v>42632.929560185185</v>
      </c>
      <c r="F10">
        <f>'[2]20221110_data'!$AC10</f>
        <v>5</v>
      </c>
      <c r="G10" t="str">
        <f>'[2]20221110_data'!$AE10</f>
        <v>IBM</v>
      </c>
      <c r="H10" t="str">
        <f>'[2]20221110_data'!$AA10</f>
        <v>(A) Fundamentals of physics and quantum information: Bell inequality, entanglement test (GHZ, graph state), protocols including quantum teleportation</v>
      </c>
      <c r="I10">
        <f t="shared" si="4"/>
        <v>1</v>
      </c>
      <c r="J10">
        <f t="shared" si="5"/>
        <v>3</v>
      </c>
      <c r="K10" t="str">
        <f t="shared" si="6"/>
        <v>A</v>
      </c>
      <c r="L10">
        <f>'[2]20221110_data'!$AB10</f>
        <v>0</v>
      </c>
      <c r="M10" t="str">
        <f t="shared" si="7"/>
        <v/>
      </c>
      <c r="N10" t="str">
        <f t="shared" si="8"/>
        <v/>
      </c>
      <c r="O10" t="str">
        <f t="shared" si="9"/>
        <v/>
      </c>
      <c r="P10" t="str">
        <f t="shared" si="10"/>
        <v>A</v>
      </c>
      <c r="Q10" t="str">
        <f>'[2]20221110_data'!$J10</f>
        <v>Leggett-Garg test of superconducting qubit addressing the clumsiness
  loophole</v>
      </c>
      <c r="R10" t="str">
        <f t="shared" si="11"/>
        <v>Leggett-Garg test of superconducting qubit addressing the clumsiness   loophole</v>
      </c>
      <c r="S10">
        <f>'[2]20221110_data'!$AN10</f>
        <v>0</v>
      </c>
      <c r="T10" t="str">
        <f t="shared" si="12"/>
        <v/>
      </c>
    </row>
    <row r="11" spans="1:23">
      <c r="A11" t="str">
        <f>'[2]20221110_data'!$E11</f>
        <v>1609.07459v2</v>
      </c>
      <c r="B11" t="str">
        <f t="shared" si="3"/>
        <v>1609.07459</v>
      </c>
      <c r="C11">
        <f>IF('[2]20221110_data'!$K11="0_使用",1,0)</f>
        <v>1</v>
      </c>
      <c r="D11" t="b">
        <f>'[2]20221110_data'!$G11="0_使用"</f>
        <v>1</v>
      </c>
      <c r="E11" s="1">
        <f>'[2]20221110_data'!$H11</f>
        <v>42636.782106481478</v>
      </c>
      <c r="F11">
        <f>'[2]20221110_data'!$AC11</f>
        <v>5</v>
      </c>
      <c r="G11" t="str">
        <f>'[2]20221110_data'!$AE11</f>
        <v>IBM</v>
      </c>
      <c r="H11" t="str">
        <f>'[2]20221110_data'!$AA11</f>
        <v>(A) Fundamentals of physics and quantum information: Bell inequality, entanglement test (GHZ, graph state), protocols including quantum teleportation</v>
      </c>
      <c r="I11">
        <f t="shared" si="4"/>
        <v>1</v>
      </c>
      <c r="J11">
        <f t="shared" si="5"/>
        <v>3</v>
      </c>
      <c r="K11" t="str">
        <f t="shared" si="6"/>
        <v>A</v>
      </c>
      <c r="L11">
        <f>'[2]20221110_data'!$AB11</f>
        <v>0</v>
      </c>
      <c r="M11" t="str">
        <f t="shared" si="7"/>
        <v/>
      </c>
      <c r="N11" t="str">
        <f t="shared" si="8"/>
        <v/>
      </c>
      <c r="O11" t="str">
        <f t="shared" si="9"/>
        <v/>
      </c>
      <c r="P11" t="str">
        <f t="shared" si="10"/>
        <v>A</v>
      </c>
      <c r="Q11" t="str">
        <f>'[2]20221110_data'!$J11</f>
        <v>Demonstration of entanglement assisted invariance on IBM's Quantum
  Experience</v>
      </c>
      <c r="R11" t="str">
        <f t="shared" si="11"/>
        <v>Demonstration of entanglement assisted invariance on IBM's Quantum   Experience</v>
      </c>
      <c r="S11">
        <f>'[2]20221110_data'!$AN11</f>
        <v>0</v>
      </c>
      <c r="T11" t="str">
        <f t="shared" si="12"/>
        <v/>
      </c>
    </row>
    <row r="12" spans="1:23">
      <c r="A12" t="str">
        <f>'[2]20221110_data'!$E12</f>
        <v>1609.07774v3</v>
      </c>
      <c r="B12" t="str">
        <f t="shared" si="3"/>
        <v>1609.07774</v>
      </c>
      <c r="C12">
        <f>IF('[2]20221110_data'!$K12="0_使用",1,0)</f>
        <v>1</v>
      </c>
      <c r="D12" t="b">
        <f>'[2]20221110_data'!$G12="0_使用"</f>
        <v>1</v>
      </c>
      <c r="E12" s="1">
        <f>'[2]20221110_data'!$H12</f>
        <v>42638.708865740744</v>
      </c>
      <c r="F12">
        <f>'[2]20221110_data'!$AC12</f>
        <v>5</v>
      </c>
      <c r="G12" t="str">
        <f>'[2]20221110_data'!$AE12</f>
        <v>IBM</v>
      </c>
      <c r="H12" t="str">
        <f>'[2]20221110_data'!$AA12</f>
        <v>(D) Quantum error correction</v>
      </c>
      <c r="I12">
        <f t="shared" si="4"/>
        <v>1</v>
      </c>
      <c r="J12">
        <f t="shared" si="5"/>
        <v>3</v>
      </c>
      <c r="K12" t="str">
        <f t="shared" si="6"/>
        <v>D</v>
      </c>
      <c r="L12">
        <f>'[2]20221110_data'!$AB12</f>
        <v>0</v>
      </c>
      <c r="M12" t="str">
        <f t="shared" si="7"/>
        <v/>
      </c>
      <c r="N12" t="str">
        <f t="shared" si="8"/>
        <v/>
      </c>
      <c r="O12" t="str">
        <f t="shared" si="9"/>
        <v/>
      </c>
      <c r="P12" t="str">
        <f t="shared" si="10"/>
        <v>D</v>
      </c>
      <c r="Q12" t="str">
        <f>'[2]20221110_data'!$J12</f>
        <v>Demonstrating non-Abelian braiding of surface code defects in a five
  qubit experiment</v>
      </c>
      <c r="R12" t="str">
        <f t="shared" si="11"/>
        <v>Demonstrating non-Abelian braiding of surface code defects in a five   qubit experiment</v>
      </c>
      <c r="S12">
        <f>'[2]20221110_data'!$AN12</f>
        <v>0</v>
      </c>
      <c r="T12" t="str">
        <f t="shared" si="12"/>
        <v/>
      </c>
    </row>
    <row r="13" spans="1:23">
      <c r="A13" t="str">
        <f>'[2]20221110_data'!$E13</f>
        <v>1610.06980v2</v>
      </c>
      <c r="B13" t="str">
        <f t="shared" si="3"/>
        <v>1610.06980</v>
      </c>
      <c r="C13">
        <f>IF('[2]20221110_data'!$K13="0_使用",1,0)</f>
        <v>1</v>
      </c>
      <c r="D13" t="b">
        <f>'[2]20221110_data'!$G13="0_使用"</f>
        <v>1</v>
      </c>
      <c r="E13" s="1">
        <f>'[2]20221110_data'!$H13</f>
        <v>42665.005486111113</v>
      </c>
      <c r="F13">
        <f>'[2]20221110_data'!$AC13</f>
        <v>3</v>
      </c>
      <c r="G13" t="str">
        <f>'[2]20221110_data'!$AE13</f>
        <v>IBM</v>
      </c>
      <c r="H13" t="str">
        <f>'[2]20221110_data'!$AA13</f>
        <v>(B) Tomography, noise characterization, quantum control (including pulse optimization), gate benchmarking</v>
      </c>
      <c r="I13">
        <f t="shared" si="4"/>
        <v>1</v>
      </c>
      <c r="J13">
        <f t="shared" si="5"/>
        <v>3</v>
      </c>
      <c r="K13" t="str">
        <f t="shared" si="6"/>
        <v>B</v>
      </c>
      <c r="L13">
        <f>'[2]20221110_data'!$AB13</f>
        <v>0</v>
      </c>
      <c r="M13" t="str">
        <f t="shared" si="7"/>
        <v/>
      </c>
      <c r="N13" t="str">
        <f t="shared" si="8"/>
        <v/>
      </c>
      <c r="O13" t="str">
        <f t="shared" si="9"/>
        <v/>
      </c>
      <c r="P13" t="str">
        <f t="shared" si="10"/>
        <v>B</v>
      </c>
      <c r="Q13" t="str">
        <f>'[2]20221110_data'!$J13</f>
        <v>The IBM Quantum Computer and the IBM Quantum Experience</v>
      </c>
      <c r="R13" t="str">
        <f t="shared" si="11"/>
        <v>The IBM Quantum Computer and the IBM Quantum Experience</v>
      </c>
      <c r="S13">
        <f>'[2]20221110_data'!$AN13</f>
        <v>0</v>
      </c>
      <c r="T13" t="str">
        <f t="shared" si="12"/>
        <v/>
      </c>
    </row>
    <row r="14" spans="1:23">
      <c r="A14" t="str">
        <f>'[2]20221110_data'!$E14</f>
        <v>1611.07851v2</v>
      </c>
      <c r="B14" t="str">
        <f t="shared" si="3"/>
        <v>1611.07851</v>
      </c>
      <c r="C14">
        <f>IF('[2]20221110_data'!$K14="0_使用",1,0)</f>
        <v>1</v>
      </c>
      <c r="D14" t="b">
        <f>'[2]20221110_data'!$G14="0_使用"</f>
        <v>1</v>
      </c>
      <c r="E14" s="1">
        <f>'[2]20221110_data'!$H14</f>
        <v>42697.666273148148</v>
      </c>
      <c r="F14">
        <f>'[2]20221110_data'!$AC14</f>
        <v>3</v>
      </c>
      <c r="G14" t="str">
        <f>'[2]20221110_data'!$AE14</f>
        <v>IBM</v>
      </c>
      <c r="H14" t="str">
        <f>'[2]20221110_data'!$AA14</f>
        <v>(F7) Applications: primitives (grover, amplitude amplification, phase estimation, variational algorithm, optimizers, measurements)</v>
      </c>
      <c r="I14">
        <f t="shared" si="4"/>
        <v>1</v>
      </c>
      <c r="J14">
        <f t="shared" si="5"/>
        <v>4</v>
      </c>
      <c r="K14" t="str">
        <f t="shared" si="6"/>
        <v>F7</v>
      </c>
      <c r="L14">
        <f>'[2]20221110_data'!$AB14</f>
        <v>0</v>
      </c>
      <c r="M14" t="str">
        <f t="shared" si="7"/>
        <v/>
      </c>
      <c r="N14" t="str">
        <f t="shared" si="8"/>
        <v/>
      </c>
      <c r="O14" t="str">
        <f t="shared" si="9"/>
        <v/>
      </c>
      <c r="P14" t="str">
        <f t="shared" si="10"/>
        <v>F7</v>
      </c>
      <c r="Q14" t="str">
        <f>'[2]20221110_data'!$J14</f>
        <v>Approximate Quantum Adders with Genetic Algorithms: An IBM Quantum
  Experience</v>
      </c>
      <c r="R14" t="str">
        <f t="shared" si="11"/>
        <v>Approximate Quantum Adders with Genetic Algorithms: An IBM Quantum   Experience</v>
      </c>
      <c r="S14">
        <f>'[2]20221110_data'!$AN14</f>
        <v>0</v>
      </c>
      <c r="T14" t="str">
        <f t="shared" si="12"/>
        <v/>
      </c>
    </row>
    <row r="15" spans="1:23">
      <c r="A15" t="str">
        <f>'[2]20221110_data'!$E15</f>
        <v>1612.05903v2</v>
      </c>
      <c r="B15" t="str">
        <f t="shared" si="3"/>
        <v>1612.05903</v>
      </c>
      <c r="C15">
        <f>IF('[2]20221110_data'!$K15="0_使用",1,0)</f>
        <v>0</v>
      </c>
      <c r="D15" t="b">
        <f>'[2]20221110_data'!$G15="0_使用"</f>
        <v>0</v>
      </c>
      <c r="E15" s="1">
        <f>'[2]20221110_data'!$H15</f>
        <v>42722.512870370374</v>
      </c>
      <c r="F15">
        <f>'[2]20221110_data'!$AC15</f>
        <v>0</v>
      </c>
      <c r="G15">
        <f>'[2]20221110_data'!$AE15</f>
        <v>0</v>
      </c>
      <c r="H15">
        <f>'[2]20221110_data'!$AA15</f>
        <v>0</v>
      </c>
      <c r="I15" t="str">
        <f t="shared" si="4"/>
        <v/>
      </c>
      <c r="J15" t="str">
        <f t="shared" si="5"/>
        <v/>
      </c>
      <c r="K15" t="str">
        <f t="shared" si="6"/>
        <v/>
      </c>
      <c r="L15">
        <f>'[2]20221110_data'!$AB15</f>
        <v>0</v>
      </c>
      <c r="M15" t="str">
        <f t="shared" si="7"/>
        <v/>
      </c>
      <c r="N15" t="str">
        <f t="shared" si="8"/>
        <v/>
      </c>
      <c r="O15" t="str">
        <f t="shared" si="9"/>
        <v/>
      </c>
      <c r="P15" t="str">
        <f t="shared" si="10"/>
        <v/>
      </c>
      <c r="Q15" t="str">
        <f>'[2]20221110_data'!$J15</f>
        <v>Complexity-Theoretic Foundations of Quantum Supremacy Experiments</v>
      </c>
      <c r="R15" t="str">
        <f t="shared" si="11"/>
        <v>Complexity-Theoretic Foundations of Quantum Supremacy Experiments</v>
      </c>
      <c r="S15">
        <f>'[2]20221110_data'!$AN15</f>
        <v>0</v>
      </c>
      <c r="T15" t="str">
        <f t="shared" si="12"/>
        <v/>
      </c>
    </row>
    <row r="16" spans="1:23">
      <c r="A16" t="str">
        <f>'[2]20221110_data'!$E16</f>
        <v>1612.08091v2</v>
      </c>
      <c r="B16" t="str">
        <f t="shared" si="3"/>
        <v>1612.08091</v>
      </c>
      <c r="C16">
        <f>IF('[2]20221110_data'!$K16="0_使用",1,0)</f>
        <v>1</v>
      </c>
      <c r="D16" t="b">
        <f>'[2]20221110_data'!$G16="0_使用"</f>
        <v>1</v>
      </c>
      <c r="E16" s="1">
        <f>'[2]20221110_data'!$H16</f>
        <v>42727.875034722223</v>
      </c>
      <c r="F16">
        <f>'[2]20221110_data'!$AC16</f>
        <v>3</v>
      </c>
      <c r="G16" t="str">
        <f>'[2]20221110_data'!$AE16</f>
        <v>IBM</v>
      </c>
      <c r="H16" t="str">
        <f>'[2]20221110_data'!$AA16</f>
        <v>(C) System and software development for quantum computers: compiler, circuit optimization, gate decomposition, benchmarking different quantum computers, benchmark such as XEB, quantum volume</v>
      </c>
      <c r="I16">
        <f t="shared" si="4"/>
        <v>1</v>
      </c>
      <c r="J16">
        <f t="shared" si="5"/>
        <v>3</v>
      </c>
      <c r="K16" t="str">
        <f t="shared" si="6"/>
        <v>C</v>
      </c>
      <c r="L16">
        <f>'[2]20221110_data'!$AB16</f>
        <v>0</v>
      </c>
      <c r="M16" t="str">
        <f t="shared" si="7"/>
        <v/>
      </c>
      <c r="N16" t="str">
        <f t="shared" si="8"/>
        <v/>
      </c>
      <c r="O16" t="str">
        <f t="shared" si="9"/>
        <v/>
      </c>
      <c r="P16" t="str">
        <f t="shared" si="10"/>
        <v>C</v>
      </c>
      <c r="Q16" t="str">
        <f>'[2]20221110_data'!$J16</f>
        <v>ProjectQ: An Open Source Software Framework for Quantum Computing</v>
      </c>
      <c r="R16" t="str">
        <f t="shared" si="11"/>
        <v>ProjectQ: An Open Source Software Framework for Quantum Computing</v>
      </c>
      <c r="S16">
        <f>'[2]20221110_data'!$AN16</f>
        <v>0</v>
      </c>
      <c r="T16" t="str">
        <f t="shared" si="12"/>
        <v/>
      </c>
    </row>
    <row r="17" spans="1:20">
      <c r="A17" t="str">
        <f>'[2]20221110_data'!$E17</f>
        <v>1701.02970v1</v>
      </c>
      <c r="B17" t="str">
        <f t="shared" si="3"/>
        <v>1701.02970</v>
      </c>
      <c r="C17">
        <f>IF('[2]20221110_data'!$K17="0_使用",1,0)</f>
        <v>1</v>
      </c>
      <c r="D17" t="b">
        <f>'[2]20221110_data'!$G17="0_使用"</f>
        <v>1</v>
      </c>
      <c r="E17" s="1">
        <f>'[2]20221110_data'!$H17</f>
        <v>42746.574421296296</v>
      </c>
      <c r="F17">
        <f>'[2]20221110_data'!$AC17</f>
        <v>2</v>
      </c>
      <c r="G17" t="str">
        <f>'[2]20221110_data'!$AE17</f>
        <v>IBM</v>
      </c>
      <c r="H17" t="str">
        <f>'[2]20221110_data'!$AA17</f>
        <v>(F2) Applications: condensed matter physics</v>
      </c>
      <c r="I17">
        <f t="shared" si="4"/>
        <v>1</v>
      </c>
      <c r="J17">
        <f t="shared" si="5"/>
        <v>4</v>
      </c>
      <c r="K17" t="str">
        <f t="shared" si="6"/>
        <v>F2</v>
      </c>
      <c r="L17">
        <f>'[2]20221110_data'!$AB17</f>
        <v>0</v>
      </c>
      <c r="M17" t="str">
        <f t="shared" si="7"/>
        <v/>
      </c>
      <c r="N17" t="str">
        <f t="shared" si="8"/>
        <v/>
      </c>
      <c r="O17" t="str">
        <f t="shared" si="9"/>
        <v/>
      </c>
      <c r="P17" t="str">
        <f t="shared" si="10"/>
        <v>F2</v>
      </c>
      <c r="Q17" t="str">
        <f>'[2]20221110_data'!$J17</f>
        <v>Compressed quantum computation using the IBM Quantum Experience</v>
      </c>
      <c r="R17" t="str">
        <f t="shared" si="11"/>
        <v>Compressed quantum computation using the IBM Quantum Experience</v>
      </c>
      <c r="S17">
        <f>'[2]20221110_data'!$AN17</f>
        <v>0</v>
      </c>
      <c r="T17" t="str">
        <f t="shared" si="12"/>
        <v/>
      </c>
    </row>
    <row r="18" spans="1:20">
      <c r="A18" t="str">
        <f>'[2]20221110_data'!$E18</f>
        <v>1701.04579v2</v>
      </c>
      <c r="B18" t="str">
        <f t="shared" si="3"/>
        <v>1701.04579</v>
      </c>
      <c r="C18">
        <f>IF('[2]20221110_data'!$K18="0_使用",1,0)</f>
        <v>0</v>
      </c>
      <c r="D18" t="b">
        <f>'[2]20221110_data'!$G18="0_使用"</f>
        <v>0</v>
      </c>
      <c r="E18" s="1">
        <f>'[2]20221110_data'!$H18</f>
        <v>42752.38013888889</v>
      </c>
      <c r="F18">
        <f>'[2]20221110_data'!$AC18</f>
        <v>0</v>
      </c>
      <c r="G18">
        <f>'[2]20221110_data'!$AE18</f>
        <v>0</v>
      </c>
      <c r="H18">
        <f>'[2]20221110_data'!$AA18</f>
        <v>0</v>
      </c>
      <c r="I18" t="str">
        <f t="shared" si="4"/>
        <v/>
      </c>
      <c r="J18" t="str">
        <f t="shared" si="5"/>
        <v/>
      </c>
      <c r="K18" t="str">
        <f t="shared" si="6"/>
        <v/>
      </c>
      <c r="L18">
        <f>'[2]20221110_data'!$AB18</f>
        <v>0</v>
      </c>
      <c r="M18" t="str">
        <f t="shared" si="7"/>
        <v/>
      </c>
      <c r="N18" t="str">
        <f t="shared" si="8"/>
        <v/>
      </c>
      <c r="O18" t="str">
        <f t="shared" si="9"/>
        <v/>
      </c>
      <c r="P18" t="str">
        <f t="shared" si="10"/>
        <v/>
      </c>
      <c r="Q18" t="str">
        <f>'[2]20221110_data'!$J18</f>
        <v>Quantum Annealing amid Local Ruggedness and Global Frustration</v>
      </c>
      <c r="R18" t="str">
        <f t="shared" si="11"/>
        <v>Quantum Annealing amid Local Ruggedness and Global Frustration</v>
      </c>
      <c r="S18">
        <f>'[2]20221110_data'!$AN18</f>
        <v>0</v>
      </c>
      <c r="T18" t="str">
        <f t="shared" si="12"/>
        <v/>
      </c>
    </row>
    <row r="19" spans="1:20">
      <c r="A19" t="str">
        <f>'[2]20221110_data'!$E19</f>
        <v>1703.10793v2</v>
      </c>
      <c r="B19" t="str">
        <f t="shared" si="3"/>
        <v>1703.10793</v>
      </c>
      <c r="C19">
        <f>IF('[2]20221110_data'!$K19="0_使用",1,0)</f>
        <v>1</v>
      </c>
      <c r="D19" t="b">
        <f>'[2]20221110_data'!$G19="0_使用"</f>
        <v>1</v>
      </c>
      <c r="E19" s="1">
        <f>'[2]20221110_data'!$H19</f>
        <v>42825.356180555558</v>
      </c>
      <c r="F19">
        <f>'[2]20221110_data'!$AC19</f>
        <v>4</v>
      </c>
      <c r="G19" t="str">
        <f>'[2]20221110_data'!$AE19</f>
        <v>IBM</v>
      </c>
      <c r="H19" t="str">
        <f>'[2]20221110_data'!$AA19</f>
        <v>(F1) Applications: quantum machine learning</v>
      </c>
      <c r="I19">
        <f t="shared" si="4"/>
        <v>1</v>
      </c>
      <c r="J19">
        <f t="shared" si="5"/>
        <v>4</v>
      </c>
      <c r="K19" t="str">
        <f t="shared" si="6"/>
        <v>F1</v>
      </c>
      <c r="L19">
        <f>'[2]20221110_data'!$AB19</f>
        <v>0</v>
      </c>
      <c r="M19" t="str">
        <f t="shared" si="7"/>
        <v/>
      </c>
      <c r="N19" t="str">
        <f t="shared" si="8"/>
        <v/>
      </c>
      <c r="O19" t="str">
        <f t="shared" si="9"/>
        <v/>
      </c>
      <c r="P19" t="str">
        <f t="shared" si="10"/>
        <v>F1</v>
      </c>
      <c r="Q19" t="str">
        <f>'[2]20221110_data'!$J19</f>
        <v>Implementing a distance-based classifier with a quantum interference
  circuit</v>
      </c>
      <c r="R19" t="str">
        <f t="shared" si="11"/>
        <v>Implementing a distance-based classifier with a quantum interference   circuit</v>
      </c>
      <c r="S19">
        <f>'[2]20221110_data'!$AN19</f>
        <v>0</v>
      </c>
      <c r="T19" t="str">
        <f t="shared" si="12"/>
        <v/>
      </c>
    </row>
    <row r="20" spans="1:20">
      <c r="A20" t="str">
        <f>'[2]20221110_data'!$E20</f>
        <v>1704.01996v2</v>
      </c>
      <c r="B20" t="str">
        <f t="shared" si="3"/>
        <v>1704.01996</v>
      </c>
      <c r="C20">
        <f>IF('[2]20221110_data'!$K20="0_使用",1,0)</f>
        <v>0</v>
      </c>
      <c r="D20" t="b">
        <f>'[2]20221110_data'!$G20="0_使用"</f>
        <v>0</v>
      </c>
      <c r="E20" s="1">
        <f>'[2]20221110_data'!$H20</f>
        <v>42831.811215277776</v>
      </c>
      <c r="F20">
        <f>'[2]20221110_data'!$AC20</f>
        <v>0</v>
      </c>
      <c r="G20">
        <f>'[2]20221110_data'!$AE20</f>
        <v>0</v>
      </c>
      <c r="H20">
        <f>'[2]20221110_data'!$AA20</f>
        <v>0</v>
      </c>
      <c r="I20" t="str">
        <f t="shared" si="4"/>
        <v/>
      </c>
      <c r="J20" t="str">
        <f t="shared" si="5"/>
        <v/>
      </c>
      <c r="K20" t="str">
        <f t="shared" si="6"/>
        <v/>
      </c>
      <c r="L20">
        <f>'[2]20221110_data'!$AB20</f>
        <v>0</v>
      </c>
      <c r="M20" t="str">
        <f t="shared" si="7"/>
        <v/>
      </c>
      <c r="N20" t="str">
        <f t="shared" si="8"/>
        <v/>
      </c>
      <c r="O20" t="str">
        <f t="shared" si="9"/>
        <v/>
      </c>
      <c r="P20" t="str">
        <f t="shared" si="10"/>
        <v/>
      </c>
      <c r="Q20" t="str">
        <f>'[2]20221110_data'!$J20</f>
        <v>Optimizing Adiabatic Quantum Program Compilation using a Graph-Theoretic
  Framework</v>
      </c>
      <c r="R20" t="str">
        <f t="shared" si="11"/>
        <v>Optimizing Adiabatic Quantum Program Compilation using a Graph-Theoretic   Framework</v>
      </c>
      <c r="S20">
        <f>'[2]20221110_data'!$AN20</f>
        <v>0</v>
      </c>
      <c r="T20" t="str">
        <f t="shared" si="12"/>
        <v/>
      </c>
    </row>
    <row r="21" spans="1:20">
      <c r="A21" t="str">
        <f>'[2]20221110_data'!$E21</f>
        <v>1704.05294v1</v>
      </c>
      <c r="B21" t="str">
        <f t="shared" si="3"/>
        <v>1704.05294</v>
      </c>
      <c r="C21">
        <f>IF('[2]20221110_data'!$K21="0_使用",1,0)</f>
        <v>1</v>
      </c>
      <c r="D21" t="b">
        <f>'[2]20221110_data'!$G21="0_使用"</f>
        <v>1</v>
      </c>
      <c r="E21" s="1">
        <f>'[2]20221110_data'!$H21</f>
        <v>42843.515231481484</v>
      </c>
      <c r="F21">
        <f>'[2]20221110_data'!$AC21</f>
        <v>4</v>
      </c>
      <c r="G21" t="str">
        <f>'[2]20221110_data'!$AE21</f>
        <v>IBM</v>
      </c>
      <c r="H21" t="str">
        <f>'[2]20221110_data'!$AA21</f>
        <v>(A) Fundamentals of physics and quantum information: Bell inequality, entanglement test (GHZ, graph state), protocols including quantum teleportation</v>
      </c>
      <c r="I21">
        <f t="shared" si="4"/>
        <v>1</v>
      </c>
      <c r="J21">
        <f t="shared" si="5"/>
        <v>3</v>
      </c>
      <c r="K21" t="str">
        <f t="shared" si="6"/>
        <v>A</v>
      </c>
      <c r="L21">
        <f>'[2]20221110_data'!$AB21</f>
        <v>0</v>
      </c>
      <c r="M21" t="str">
        <f t="shared" si="7"/>
        <v/>
      </c>
      <c r="N21" t="str">
        <f t="shared" si="8"/>
        <v/>
      </c>
      <c r="O21" t="str">
        <f t="shared" si="9"/>
        <v/>
      </c>
      <c r="P21" t="str">
        <f t="shared" si="10"/>
        <v>A</v>
      </c>
      <c r="Q21" t="str">
        <f>'[2]20221110_data'!$J21</f>
        <v>Design and experimental realization of an optimal scheme for teleportion
  of an $n$-qubit quantum state</v>
      </c>
      <c r="R21" t="str">
        <f t="shared" si="11"/>
        <v>Design and experimental realization of an optimal scheme for teleportion   of an $n$-qubit quantum state</v>
      </c>
      <c r="S21">
        <f>'[2]20221110_data'!$AN21</f>
        <v>0</v>
      </c>
      <c r="T21" t="str">
        <f t="shared" si="12"/>
        <v/>
      </c>
    </row>
    <row r="22" spans="1:20">
      <c r="A22" t="str">
        <f>'[2]20221110_data'!$E22</f>
        <v>1705.00670v2</v>
      </c>
      <c r="B22" t="str">
        <f t="shared" si="3"/>
        <v>1705.00670</v>
      </c>
      <c r="C22">
        <f>IF('[2]20221110_data'!$K22="0_使用",1,0)</f>
        <v>1</v>
      </c>
      <c r="D22" t="b">
        <f>'[2]20221110_data'!$G22="0_使用"</f>
        <v>1</v>
      </c>
      <c r="E22" s="1">
        <f>'[2]20221110_data'!$H22</f>
        <v>42856.797847222224</v>
      </c>
      <c r="F22">
        <f>'[2]20221110_data'!$AC22</f>
        <v>4</v>
      </c>
      <c r="G22" t="str">
        <f>'[2]20221110_data'!$AE22</f>
        <v>IBM</v>
      </c>
      <c r="H22" t="str">
        <f>'[2]20221110_data'!$AA22</f>
        <v>(A) Fundamentals of physics and quantum information: Bell inequality, entanglement test (GHZ, graph state), protocols including quantum teleportation</v>
      </c>
      <c r="I22">
        <f t="shared" si="4"/>
        <v>1</v>
      </c>
      <c r="J22">
        <f t="shared" si="5"/>
        <v>3</v>
      </c>
      <c r="K22" t="str">
        <f t="shared" si="6"/>
        <v>A</v>
      </c>
      <c r="L22">
        <f>'[2]20221110_data'!$AB22</f>
        <v>0</v>
      </c>
      <c r="M22" t="str">
        <f t="shared" si="7"/>
        <v/>
      </c>
      <c r="N22" t="str">
        <f t="shared" si="8"/>
        <v/>
      </c>
      <c r="O22" t="str">
        <f t="shared" si="9"/>
        <v/>
      </c>
      <c r="P22" t="str">
        <f t="shared" si="10"/>
        <v>A</v>
      </c>
      <c r="Q22" t="str">
        <f>'[2]20221110_data'!$J22</f>
        <v>Experimental realization of nondestructive discrimination of Bell states
  using a five-qubit quantum computer</v>
      </c>
      <c r="R22" t="str">
        <f t="shared" si="11"/>
        <v>Experimental realization of nondestructive discrimination of Bell states   using a five-qubit quantum computer</v>
      </c>
      <c r="S22">
        <f>'[2]20221110_data'!$AN22</f>
        <v>0</v>
      </c>
      <c r="T22" t="str">
        <f t="shared" si="12"/>
        <v/>
      </c>
    </row>
    <row r="23" spans="1:20">
      <c r="A23" t="str">
        <f>'[2]20221110_data'!$E23</f>
        <v>1705.02988v1</v>
      </c>
      <c r="B23" t="str">
        <f t="shared" si="3"/>
        <v>1705.02988</v>
      </c>
      <c r="C23">
        <f>IF('[2]20221110_data'!$K23="0_使用",1,0)</f>
        <v>0</v>
      </c>
      <c r="D23" t="b">
        <f>'[2]20221110_data'!$G23="0_使用"</f>
        <v>0</v>
      </c>
      <c r="E23" s="1">
        <f>'[2]20221110_data'!$H23</f>
        <v>42863.737673611111</v>
      </c>
      <c r="F23">
        <f>'[2]20221110_data'!$AC23</f>
        <v>0</v>
      </c>
      <c r="G23">
        <f>'[2]20221110_data'!$AE23</f>
        <v>0</v>
      </c>
      <c r="H23">
        <f>'[2]20221110_data'!$AA23</f>
        <v>0</v>
      </c>
      <c r="I23" t="str">
        <f t="shared" si="4"/>
        <v/>
      </c>
      <c r="J23" t="str">
        <f t="shared" si="5"/>
        <v/>
      </c>
      <c r="K23" t="str">
        <f t="shared" si="6"/>
        <v/>
      </c>
      <c r="L23">
        <f>'[2]20221110_data'!$AB23</f>
        <v>0</v>
      </c>
      <c r="M23" t="str">
        <f t="shared" si="7"/>
        <v/>
      </c>
      <c r="N23" t="str">
        <f t="shared" si="8"/>
        <v/>
      </c>
      <c r="O23" t="str">
        <f t="shared" si="9"/>
        <v/>
      </c>
      <c r="P23" t="str">
        <f t="shared" si="10"/>
        <v/>
      </c>
      <c r="Q23" t="str">
        <f>'[2]20221110_data'!$J23</f>
        <v>Excited-state quantum phase transitions in a two-fluid Lipkin model</v>
      </c>
      <c r="R23" t="str">
        <f t="shared" si="11"/>
        <v>Excited-state quantum phase transitions in a two-fluid Lipkin model</v>
      </c>
      <c r="S23">
        <f>'[2]20221110_data'!$AN23</f>
        <v>0</v>
      </c>
      <c r="T23" t="str">
        <f t="shared" si="12"/>
        <v/>
      </c>
    </row>
    <row r="24" spans="1:20">
      <c r="A24" t="str">
        <f>'[2]20221110_data'!$E24</f>
        <v>1705.08957v3</v>
      </c>
      <c r="B24" t="str">
        <f t="shared" si="3"/>
        <v>1705.08957</v>
      </c>
      <c r="C24">
        <f>IF('[2]20221110_data'!$K24="0_使用",1,0)</f>
        <v>1</v>
      </c>
      <c r="D24" t="b">
        <f>'[2]20221110_data'!$G24="0_使用"</f>
        <v>1</v>
      </c>
      <c r="E24" s="1">
        <f>'[2]20221110_data'!$H24</f>
        <v>42879.851527777777</v>
      </c>
      <c r="F24">
        <f>'[2]20221110_data'!$AC24</f>
        <v>5</v>
      </c>
      <c r="G24" t="str">
        <f>'[2]20221110_data'!$AE24</f>
        <v>IBM</v>
      </c>
      <c r="H24" t="str">
        <f>'[2]20221110_data'!$AA24</f>
        <v>(D) Quantum error correction</v>
      </c>
      <c r="I24">
        <f t="shared" si="4"/>
        <v>1</v>
      </c>
      <c r="J24">
        <f t="shared" si="5"/>
        <v>3</v>
      </c>
      <c r="K24" t="str">
        <f t="shared" si="6"/>
        <v>D</v>
      </c>
      <c r="L24">
        <f>'[2]20221110_data'!$AB24</f>
        <v>0</v>
      </c>
      <c r="M24" t="str">
        <f t="shared" si="7"/>
        <v/>
      </c>
      <c r="N24" t="str">
        <f t="shared" si="8"/>
        <v/>
      </c>
      <c r="O24" t="str">
        <f t="shared" si="9"/>
        <v/>
      </c>
      <c r="P24" t="str">
        <f t="shared" si="10"/>
        <v>D</v>
      </c>
      <c r="Q24" t="str">
        <f>'[2]20221110_data'!$J24</f>
        <v>Is error detection helpful on IBM 5Q chips ?</v>
      </c>
      <c r="R24" t="str">
        <f t="shared" si="11"/>
        <v>Is error detection helpful on IBM 5Q chips ?</v>
      </c>
      <c r="S24">
        <f>'[2]20221110_data'!$AN24</f>
        <v>0</v>
      </c>
      <c r="T24" t="str">
        <f t="shared" si="12"/>
        <v/>
      </c>
    </row>
    <row r="25" spans="1:20">
      <c r="A25" t="str">
        <f>'[2]20221110_data'!$E25</f>
        <v>1706.04341v1</v>
      </c>
      <c r="B25" t="str">
        <f t="shared" si="3"/>
        <v>1706.04341</v>
      </c>
      <c r="C25">
        <f>IF('[2]20221110_data'!$K25="0_使用",1,0)</f>
        <v>1</v>
      </c>
      <c r="D25" t="b">
        <f>'[2]20221110_data'!$G25="0_使用"</f>
        <v>1</v>
      </c>
      <c r="E25" s="1">
        <f>'[2]20221110_data'!$H25</f>
        <v>42900.322418981479</v>
      </c>
      <c r="F25">
        <f>'[2]20221110_data'!$AC25</f>
        <v>5</v>
      </c>
      <c r="G25" t="str">
        <f>'[2]20221110_data'!$AE25</f>
        <v>IBM</v>
      </c>
      <c r="H25" t="str">
        <f>'[2]20221110_data'!$AA25</f>
        <v>(B) Tomography, noise characterization, quantum control (including pulse optimization), gate benchmarking</v>
      </c>
      <c r="I25">
        <f t="shared" si="4"/>
        <v>1</v>
      </c>
      <c r="J25">
        <f t="shared" si="5"/>
        <v>3</v>
      </c>
      <c r="K25" t="str">
        <f t="shared" si="6"/>
        <v>B</v>
      </c>
      <c r="L25">
        <f>'[2]20221110_data'!$AB25</f>
        <v>0</v>
      </c>
      <c r="M25" t="str">
        <f t="shared" si="7"/>
        <v/>
      </c>
      <c r="N25" t="str">
        <f t="shared" si="8"/>
        <v/>
      </c>
      <c r="O25" t="str">
        <f t="shared" si="9"/>
        <v/>
      </c>
      <c r="P25" t="str">
        <f t="shared" si="10"/>
        <v>B</v>
      </c>
      <c r="Q25" t="str">
        <f>'[2]20221110_data'!$J25</f>
        <v>Benchmarking gate-based quantum computers</v>
      </c>
      <c r="R25" t="str">
        <f t="shared" si="11"/>
        <v>Benchmarking gate-based quantum computers</v>
      </c>
      <c r="S25">
        <f>'[2]20221110_data'!$AN25</f>
        <v>0</v>
      </c>
      <c r="T25" t="str">
        <f t="shared" si="12"/>
        <v/>
      </c>
    </row>
    <row r="26" spans="1:20">
      <c r="A26" t="str">
        <f>'[2]20221110_data'!$E26</f>
        <v>1706.08080v1</v>
      </c>
      <c r="B26" t="str">
        <f t="shared" si="3"/>
        <v>1706.08080</v>
      </c>
      <c r="C26">
        <f>IF('[2]20221110_data'!$K26="0_使用",1,0)</f>
        <v>1</v>
      </c>
      <c r="D26" t="b">
        <f>'[2]20221110_data'!$G26="0_使用"</f>
        <v>1</v>
      </c>
      <c r="E26" s="1">
        <f>'[2]20221110_data'!$H26</f>
        <v>42911.478333333333</v>
      </c>
      <c r="F26">
        <f>'[2]20221110_data'!$AC26</f>
        <v>4</v>
      </c>
      <c r="G26" t="str">
        <f>'[2]20221110_data'!$AE26</f>
        <v>IBM</v>
      </c>
      <c r="H26" t="str">
        <f>'[2]20221110_data'!$AA26</f>
        <v>(B) Tomography, noise characterization, quantum control (including pulse optimization), gate benchmarking</v>
      </c>
      <c r="I26">
        <f t="shared" si="4"/>
        <v>1</v>
      </c>
      <c r="J26">
        <f t="shared" si="5"/>
        <v>3</v>
      </c>
      <c r="K26" t="str">
        <f t="shared" si="6"/>
        <v>B</v>
      </c>
      <c r="L26">
        <f>'[2]20221110_data'!$AB26</f>
        <v>0</v>
      </c>
      <c r="M26" t="str">
        <f t="shared" si="7"/>
        <v/>
      </c>
      <c r="N26" t="str">
        <f t="shared" si="8"/>
        <v/>
      </c>
      <c r="O26" t="str">
        <f t="shared" si="9"/>
        <v/>
      </c>
      <c r="P26" t="str">
        <f t="shared" si="10"/>
        <v>B</v>
      </c>
      <c r="Q26" t="str">
        <f>'[2]20221110_data'!$J26</f>
        <v>Efficient universal quantum channel simulation in IBM's cloud quantum
  computer</v>
      </c>
      <c r="R26" t="str">
        <f t="shared" si="11"/>
        <v>Efficient universal quantum channel simulation in IBM's cloud quantum   computer</v>
      </c>
      <c r="S26">
        <f>'[2]20221110_data'!$AN26</f>
        <v>0</v>
      </c>
      <c r="T26" t="str">
        <f t="shared" si="12"/>
        <v/>
      </c>
    </row>
    <row r="27" spans="1:20">
      <c r="A27" t="str">
        <f>'[2]20221110_data'!$E27</f>
        <v>1706.08318v2</v>
      </c>
      <c r="B27" t="str">
        <f t="shared" si="3"/>
        <v>1706.08318</v>
      </c>
      <c r="C27">
        <f>IF('[2]20221110_data'!$K27="0_使用",1,0)</f>
        <v>1</v>
      </c>
      <c r="D27" t="b">
        <f>'[2]20221110_data'!$G27="0_使用"</f>
        <v>0</v>
      </c>
      <c r="E27" s="1">
        <f>'[2]20221110_data'!$H27</f>
        <v>42912.458831018521</v>
      </c>
      <c r="F27">
        <f>'[2]20221110_data'!$AC27</f>
        <v>0</v>
      </c>
      <c r="G27">
        <f>'[2]20221110_data'!$AE27</f>
        <v>0</v>
      </c>
      <c r="H27">
        <f>'[2]20221110_data'!$AA27</f>
        <v>0</v>
      </c>
      <c r="I27" t="str">
        <f t="shared" si="4"/>
        <v/>
      </c>
      <c r="J27" t="str">
        <f t="shared" si="5"/>
        <v/>
      </c>
      <c r="K27" t="str">
        <f t="shared" si="6"/>
        <v/>
      </c>
      <c r="L27">
        <f>'[2]20221110_data'!$AB27</f>
        <v>0</v>
      </c>
      <c r="M27" t="str">
        <f t="shared" si="7"/>
        <v/>
      </c>
      <c r="N27" t="str">
        <f t="shared" si="8"/>
        <v/>
      </c>
      <c r="O27" t="str">
        <f t="shared" si="9"/>
        <v/>
      </c>
      <c r="P27" t="str">
        <f t="shared" si="10"/>
        <v/>
      </c>
      <c r="Q27" t="str">
        <f>'[2]20221110_data'!$J27</f>
        <v>PhD thesis: Multipartite entanglement and quantum algorithms</v>
      </c>
      <c r="R27" t="str">
        <f t="shared" si="11"/>
        <v>PhD thesis: Multipartite entanglement and quantum algorithms</v>
      </c>
      <c r="S27" t="str">
        <f>'[2]20221110_data'!$AN27</f>
        <v>博士論文のため不使用扱い</v>
      </c>
      <c r="T27" t="str">
        <f t="shared" si="12"/>
        <v>博士論文のため不使用扱い</v>
      </c>
    </row>
    <row r="28" spans="1:20">
      <c r="A28" t="str">
        <f>'[2]20221110_data'!$E28</f>
        <v>1707.00182v2</v>
      </c>
      <c r="B28" t="str">
        <f t="shared" si="3"/>
        <v>1707.00182</v>
      </c>
      <c r="C28">
        <f>IF('[2]20221110_data'!$K28="0_使用",1,0)</f>
        <v>1</v>
      </c>
      <c r="D28" t="b">
        <f>'[2]20221110_data'!$G28="0_使用"</f>
        <v>1</v>
      </c>
      <c r="E28" s="1">
        <f>'[2]20221110_data'!$H28</f>
        <v>42917.753668981481</v>
      </c>
      <c r="F28">
        <f>'[2]20221110_data'!$AC28</f>
        <v>5</v>
      </c>
      <c r="G28" t="str">
        <f>'[2]20221110_data'!$AE28</f>
        <v>IBM</v>
      </c>
      <c r="H28" t="str">
        <f>'[2]20221110_data'!$AA28</f>
        <v>(F4) Applications: finance</v>
      </c>
      <c r="I28">
        <f t="shared" si="4"/>
        <v>1</v>
      </c>
      <c r="J28">
        <f t="shared" si="5"/>
        <v>4</v>
      </c>
      <c r="K28" t="str">
        <f t="shared" si="6"/>
        <v>F4</v>
      </c>
      <c r="L28">
        <f>'[2]20221110_data'!$AB28</f>
        <v>0</v>
      </c>
      <c r="M28" t="str">
        <f t="shared" si="7"/>
        <v/>
      </c>
      <c r="N28" t="str">
        <f t="shared" si="8"/>
        <v/>
      </c>
      <c r="O28" t="str">
        <f t="shared" si="9"/>
        <v/>
      </c>
      <c r="P28" t="str">
        <f t="shared" si="10"/>
        <v>F4</v>
      </c>
      <c r="Q28" t="str">
        <f>'[2]20221110_data'!$J28</f>
        <v>Experimental realization of quantum cheque using a five-qubit quantum
  computer</v>
      </c>
      <c r="R28" t="str">
        <f t="shared" si="11"/>
        <v>Experimental realization of quantum cheque using a five-qubit quantum   computer</v>
      </c>
      <c r="S28">
        <f>'[2]20221110_data'!$AN28</f>
        <v>0</v>
      </c>
      <c r="T28" t="str">
        <f t="shared" si="12"/>
        <v/>
      </c>
    </row>
    <row r="29" spans="1:20">
      <c r="A29" t="str">
        <f>'[2]20221110_data'!$E29</f>
        <v>1707.03429v2</v>
      </c>
      <c r="B29" t="str">
        <f t="shared" si="3"/>
        <v>1707.03429</v>
      </c>
      <c r="C29">
        <f>IF('[2]20221110_data'!$K29="0_使用",1,0)</f>
        <v>0</v>
      </c>
      <c r="D29" t="b">
        <f>'[2]20221110_data'!$G29="0_使用"</f>
        <v>0</v>
      </c>
      <c r="E29" s="1">
        <f>'[2]20221110_data'!$H29</f>
        <v>42927.784537037034</v>
      </c>
      <c r="F29">
        <f>'[2]20221110_data'!$AC29</f>
        <v>0</v>
      </c>
      <c r="G29">
        <f>'[2]20221110_data'!$AE29</f>
        <v>0</v>
      </c>
      <c r="H29">
        <f>'[2]20221110_data'!$AA29</f>
        <v>0</v>
      </c>
      <c r="I29" t="str">
        <f t="shared" si="4"/>
        <v/>
      </c>
      <c r="J29" t="str">
        <f t="shared" si="5"/>
        <v/>
      </c>
      <c r="K29" t="str">
        <f t="shared" si="6"/>
        <v/>
      </c>
      <c r="L29">
        <f>'[2]20221110_data'!$AB29</f>
        <v>0</v>
      </c>
      <c r="M29" t="str">
        <f t="shared" si="7"/>
        <v/>
      </c>
      <c r="N29" t="str">
        <f t="shared" si="8"/>
        <v/>
      </c>
      <c r="O29" t="str">
        <f t="shared" si="9"/>
        <v/>
      </c>
      <c r="P29" t="str">
        <f t="shared" si="10"/>
        <v/>
      </c>
      <c r="Q29" t="str">
        <f>'[2]20221110_data'!$J29</f>
        <v>Open Quantum Assembly Language</v>
      </c>
      <c r="R29" t="str">
        <f t="shared" si="11"/>
        <v>Open Quantum Assembly Language</v>
      </c>
      <c r="S29">
        <f>'[2]20221110_data'!$AN29</f>
        <v>0</v>
      </c>
      <c r="T29" t="str">
        <f t="shared" si="12"/>
        <v/>
      </c>
    </row>
    <row r="30" spans="1:20">
      <c r="A30" t="str">
        <f>'[2]20221110_data'!$E30</f>
        <v>1707.06202v1</v>
      </c>
      <c r="B30" t="str">
        <f t="shared" si="3"/>
        <v>1707.06202</v>
      </c>
      <c r="C30">
        <f>IF('[2]20221110_data'!$K30="0_使用",1,0)</f>
        <v>1</v>
      </c>
      <c r="D30" t="b">
        <f>'[2]20221110_data'!$G30="0_使用"</f>
        <v>0</v>
      </c>
      <c r="E30" s="1">
        <f>'[2]20221110_data'!$H30</f>
        <v>42935.717222222222</v>
      </c>
      <c r="F30">
        <f>'[2]20221110_data'!$AC30</f>
        <v>0</v>
      </c>
      <c r="G30">
        <f>'[2]20221110_data'!$AE30</f>
        <v>0</v>
      </c>
      <c r="H30">
        <f>'[2]20221110_data'!$AA30</f>
        <v>0</v>
      </c>
      <c r="I30" t="str">
        <f t="shared" si="4"/>
        <v/>
      </c>
      <c r="J30" t="str">
        <f t="shared" si="5"/>
        <v/>
      </c>
      <c r="K30" t="str">
        <f t="shared" si="6"/>
        <v/>
      </c>
      <c r="L30">
        <f>'[2]20221110_data'!$AB30</f>
        <v>0</v>
      </c>
      <c r="M30" t="str">
        <f t="shared" si="7"/>
        <v/>
      </c>
      <c r="N30" t="str">
        <f t="shared" si="8"/>
        <v/>
      </c>
      <c r="O30" t="str">
        <f t="shared" si="9"/>
        <v/>
      </c>
      <c r="P30" t="str">
        <f t="shared" si="10"/>
        <v/>
      </c>
      <c r="Q30" t="str">
        <f>'[2]20221110_data'!$J30</f>
        <v>Instruction Set Architectures for Quantum Processing Units</v>
      </c>
      <c r="R30" t="str">
        <f t="shared" si="11"/>
        <v>Instruction Set Architectures for Quantum Processing Units</v>
      </c>
      <c r="S30">
        <f>'[2]20221110_data'!$AN30</f>
        <v>0</v>
      </c>
      <c r="T30" t="str">
        <f t="shared" si="12"/>
        <v/>
      </c>
    </row>
    <row r="31" spans="1:20">
      <c r="A31" t="str">
        <f>'[2]20221110_data'!$E31</f>
        <v>1707.07460v3</v>
      </c>
      <c r="B31" t="str">
        <f t="shared" si="3"/>
        <v>1707.07460</v>
      </c>
      <c r="C31">
        <f>IF('[2]20221110_data'!$K31="0_使用",1,0)</f>
        <v>1</v>
      </c>
      <c r="D31" t="b">
        <f>'[2]20221110_data'!$G31="0_使用"</f>
        <v>1</v>
      </c>
      <c r="E31" s="1">
        <f>'[2]20221110_data'!$H31</f>
        <v>42940.423252314817</v>
      </c>
      <c r="F31">
        <f>'[2]20221110_data'!$AC31</f>
        <v>5</v>
      </c>
      <c r="G31" t="str">
        <f>'[2]20221110_data'!$AE31</f>
        <v>IBM</v>
      </c>
      <c r="H31" t="str">
        <f>'[2]20221110_data'!$AA31</f>
        <v>(A) Fundamentals of physics and quantum information: Bell inequality, entanglement test (GHZ, graph state), protocols including quantum teleportation</v>
      </c>
      <c r="I31">
        <f t="shared" si="4"/>
        <v>1</v>
      </c>
      <c r="J31">
        <f t="shared" si="5"/>
        <v>3</v>
      </c>
      <c r="K31" t="str">
        <f t="shared" si="6"/>
        <v>A</v>
      </c>
      <c r="L31">
        <f>'[2]20221110_data'!$AB31</f>
        <v>0</v>
      </c>
      <c r="M31" t="str">
        <f t="shared" si="7"/>
        <v/>
      </c>
      <c r="N31" t="str">
        <f t="shared" si="8"/>
        <v/>
      </c>
      <c r="O31" t="str">
        <f t="shared" si="9"/>
        <v/>
      </c>
      <c r="P31" t="str">
        <f t="shared" si="10"/>
        <v>A</v>
      </c>
      <c r="Q31" t="str">
        <f>'[2]20221110_data'!$J31</f>
        <v>Experimental Realization of Secure Multiparty Quantum Summation Using
  Five-Qubit IBM Quantum Computer on Cloud</v>
      </c>
      <c r="R31" t="str">
        <f t="shared" si="11"/>
        <v>Experimental Realization of Secure Multiparty Quantum Summation Using   Five-Qubit IBM Quantum Computer on Cloud</v>
      </c>
      <c r="S31">
        <f>'[2]20221110_data'!$AN31</f>
        <v>0</v>
      </c>
      <c r="T31" t="str">
        <f t="shared" si="12"/>
        <v/>
      </c>
    </row>
    <row r="32" spans="1:20">
      <c r="A32" t="str">
        <f>'[2]20221110_data'!$E32</f>
        <v>1707.09462v3</v>
      </c>
      <c r="B32" t="str">
        <f t="shared" si="3"/>
        <v>1707.09462</v>
      </c>
      <c r="C32">
        <f>IF('[2]20221110_data'!$K32="0_使用",1,0)</f>
        <v>1</v>
      </c>
      <c r="D32" t="b">
        <f>'[2]20221110_data'!$G32="0_使用"</f>
        <v>1</v>
      </c>
      <c r="E32" s="1">
        <f>'[2]20221110_data'!$H32</f>
        <v>42945.223715277774</v>
      </c>
      <c r="F32">
        <f>'[2]20221110_data'!$AC32</f>
        <v>4</v>
      </c>
      <c r="G32" t="str">
        <f>'[2]20221110_data'!$AE32</f>
        <v>IBM</v>
      </c>
      <c r="H32" t="str">
        <f>'[2]20221110_data'!$AA32</f>
        <v>(A) Fundamentals of physics and quantum information: Bell inequality, entanglement test (GHZ, graph state), protocols including quantum teleportation</v>
      </c>
      <c r="I32">
        <f t="shared" si="4"/>
        <v>1</v>
      </c>
      <c r="J32">
        <f t="shared" si="5"/>
        <v>3</v>
      </c>
      <c r="K32" t="str">
        <f t="shared" si="6"/>
        <v>A</v>
      </c>
      <c r="L32">
        <f>'[2]20221110_data'!$AB32</f>
        <v>0</v>
      </c>
      <c r="M32" t="str">
        <f t="shared" si="7"/>
        <v/>
      </c>
      <c r="N32" t="str">
        <f t="shared" si="8"/>
        <v/>
      </c>
      <c r="O32" t="str">
        <f t="shared" si="9"/>
        <v/>
      </c>
      <c r="P32" t="str">
        <f t="shared" si="10"/>
        <v>A</v>
      </c>
      <c r="Q32" t="str">
        <f>'[2]20221110_data'!$J32</f>
        <v>Demonstration of the No-Hiding Theorem on the 5 Qubit IBM Quantum
  Computer in a Category Theoretic Framework</v>
      </c>
      <c r="R32" t="str">
        <f t="shared" si="11"/>
        <v>Demonstration of the No-Hiding Theorem on the 5 Qubit IBM Quantum   Computer in a Category Theoretic Framework</v>
      </c>
      <c r="S32">
        <f>'[2]20221110_data'!$AN32</f>
        <v>0</v>
      </c>
      <c r="T32" t="str">
        <f t="shared" si="12"/>
        <v/>
      </c>
    </row>
    <row r="33" spans="1:20">
      <c r="A33" t="str">
        <f>'[2]20221110_data'!$E33</f>
        <v>1708.02297v1</v>
      </c>
      <c r="B33" t="str">
        <f t="shared" si="3"/>
        <v>1708.02297</v>
      </c>
      <c r="C33">
        <f>IF('[2]20221110_data'!$K33="0_使用",1,0)</f>
        <v>1</v>
      </c>
      <c r="D33" t="b">
        <f>'[2]20221110_data'!$G33="0_使用"</f>
        <v>1</v>
      </c>
      <c r="E33" s="1">
        <f>'[2]20221110_data'!$H33</f>
        <v>42954.858877314815</v>
      </c>
      <c r="F33">
        <f>'[2]20221110_data'!$AC33</f>
        <v>5</v>
      </c>
      <c r="G33" t="str">
        <f>'[2]20221110_data'!$AE33</f>
        <v>IBM</v>
      </c>
      <c r="H33" t="str">
        <f>'[2]20221110_data'!$AA33</f>
        <v>(D) Quantum error correction</v>
      </c>
      <c r="I33">
        <f t="shared" si="4"/>
        <v>1</v>
      </c>
      <c r="J33">
        <f t="shared" si="5"/>
        <v>3</v>
      </c>
      <c r="K33" t="str">
        <f t="shared" si="6"/>
        <v>D</v>
      </c>
      <c r="L33">
        <f>'[2]20221110_data'!$AB33</f>
        <v>0</v>
      </c>
      <c r="M33" t="str">
        <f t="shared" si="7"/>
        <v/>
      </c>
      <c r="N33" t="str">
        <f t="shared" si="8"/>
        <v/>
      </c>
      <c r="O33" t="str">
        <f t="shared" si="9"/>
        <v/>
      </c>
      <c r="P33" t="str">
        <f t="shared" si="10"/>
        <v>D</v>
      </c>
      <c r="Q33" t="str">
        <f>'[2]20221110_data'!$J33</f>
        <v>Automated Error Correction in IBM Quantum Computer and Explicit
  Generalization</v>
      </c>
      <c r="R33" t="str">
        <f t="shared" si="11"/>
        <v>Automated Error Correction in IBM Quantum Computer and Explicit   Generalization</v>
      </c>
      <c r="S33">
        <f>'[2]20221110_data'!$AN33</f>
        <v>0</v>
      </c>
      <c r="T33" t="str">
        <f t="shared" si="12"/>
        <v/>
      </c>
    </row>
    <row r="34" spans="1:20">
      <c r="A34" t="str">
        <f>'[2]20221110_data'!$E34</f>
        <v>1708.06375v3</v>
      </c>
      <c r="B34" t="str">
        <f t="shared" si="3"/>
        <v>1708.06375</v>
      </c>
      <c r="C34">
        <f>IF('[2]20221110_data'!$K34="0_使用",1,0)</f>
        <v>1</v>
      </c>
      <c r="D34" t="b">
        <f>'[2]20221110_data'!$G34="0_使用"</f>
        <v>1</v>
      </c>
      <c r="E34" s="1">
        <f>'[2]20221110_data'!$H34</f>
        <v>42968.766770833332</v>
      </c>
      <c r="F34">
        <f>'[2]20221110_data'!$AC34</f>
        <v>5</v>
      </c>
      <c r="G34" t="str">
        <f>'[2]20221110_data'!$AE34</f>
        <v>IBM</v>
      </c>
      <c r="H34" t="str">
        <f>'[2]20221110_data'!$AA34</f>
        <v>(F7) Applications: primitives (grover, amplitude amplification, phase estimation, variational algorithm, optimizers, measurements)</v>
      </c>
      <c r="I34">
        <f t="shared" si="4"/>
        <v>1</v>
      </c>
      <c r="J34">
        <f t="shared" si="5"/>
        <v>4</v>
      </c>
      <c r="K34" t="str">
        <f t="shared" si="6"/>
        <v>F7</v>
      </c>
      <c r="L34">
        <f>'[2]20221110_data'!$AB34</f>
        <v>0</v>
      </c>
      <c r="M34" t="str">
        <f t="shared" si="7"/>
        <v/>
      </c>
      <c r="N34" t="str">
        <f t="shared" si="8"/>
        <v/>
      </c>
      <c r="O34" t="str">
        <f t="shared" si="9"/>
        <v/>
      </c>
      <c r="P34" t="str">
        <f t="shared" si="10"/>
        <v>F7</v>
      </c>
      <c r="Q34" t="str">
        <f>'[2]20221110_data'!$J34</f>
        <v>Generalization and Demonstration of an Entanglement Based Deutsch-Jozsa
  Like Algorithm Using a 5-Qubit Quantum Computer</v>
      </c>
      <c r="R34" t="str">
        <f t="shared" si="11"/>
        <v>Generalization and Demonstration of an Entanglement Based Deutsch-Jozsa   Like Algorithm Using a 5-Qubit Quantum Computer</v>
      </c>
      <c r="S34">
        <f>'[2]20221110_data'!$AN34</f>
        <v>0</v>
      </c>
      <c r="T34" t="str">
        <f t="shared" si="12"/>
        <v/>
      </c>
    </row>
    <row r="35" spans="1:20">
      <c r="A35" t="str">
        <f>'[2]20221110_data'!$E35</f>
        <v>1708.07900v2</v>
      </c>
      <c r="B35" t="str">
        <f t="shared" si="3"/>
        <v>1708.07900</v>
      </c>
      <c r="C35">
        <f>IF('[2]20221110_data'!$K35="0_使用",1,0)</f>
        <v>1</v>
      </c>
      <c r="D35" t="b">
        <f>'[2]20221110_data'!$G35="0_使用"</f>
        <v>1</v>
      </c>
      <c r="E35" s="1">
        <f>'[2]20221110_data'!$H35</f>
        <v>42972.914594907408</v>
      </c>
      <c r="F35">
        <f>'[2]20221110_data'!$AC35</f>
        <v>3</v>
      </c>
      <c r="G35" t="str">
        <f>'[2]20221110_data'!$AE35</f>
        <v>IBM</v>
      </c>
      <c r="H35" t="str">
        <f>'[2]20221110_data'!$AA35</f>
        <v>(F7) Applications: primitives (grover, amplitude amplification, phase estimation, variational algorithm, optimizers, measurements)</v>
      </c>
      <c r="I35">
        <f t="shared" si="4"/>
        <v>1</v>
      </c>
      <c r="J35">
        <f t="shared" si="5"/>
        <v>4</v>
      </c>
      <c r="K35" t="str">
        <f t="shared" si="6"/>
        <v>F7</v>
      </c>
      <c r="L35">
        <f>'[2]20221110_data'!$AB35</f>
        <v>0</v>
      </c>
      <c r="M35" t="str">
        <f t="shared" si="7"/>
        <v/>
      </c>
      <c r="N35" t="str">
        <f t="shared" si="8"/>
        <v/>
      </c>
      <c r="O35" t="str">
        <f t="shared" si="9"/>
        <v/>
      </c>
      <c r="P35" t="str">
        <f t="shared" si="10"/>
        <v>F7</v>
      </c>
      <c r="Q35" t="str">
        <f>'[2]20221110_data'!$J35</f>
        <v>Optimization and experimental realization of the quantum permutation
  algorithm</v>
      </c>
      <c r="R35" t="str">
        <f t="shared" si="11"/>
        <v>Optimization and experimental realization of the quantum permutation   algorithm</v>
      </c>
      <c r="S35">
        <f>'[2]20221110_data'!$AN35</f>
        <v>0</v>
      </c>
      <c r="T35" t="str">
        <f t="shared" si="12"/>
        <v/>
      </c>
    </row>
    <row r="36" spans="1:20">
      <c r="A36" t="str">
        <f>'[2]20221110_data'!$E36</f>
        <v>1709.01866v3</v>
      </c>
      <c r="B36" t="str">
        <f t="shared" si="3"/>
        <v>1709.01866</v>
      </c>
      <c r="C36">
        <f>IF('[2]20221110_data'!$K36="0_使用",1,0)</f>
        <v>1</v>
      </c>
      <c r="D36" t="b">
        <f>'[2]20221110_data'!$G36="0_使用"</f>
        <v>1</v>
      </c>
      <c r="E36" s="1">
        <f>'[2]20221110_data'!$H36</f>
        <v>42984.661493055559</v>
      </c>
      <c r="F36">
        <f>'[2]20221110_data'!$AC36</f>
        <v>4</v>
      </c>
      <c r="G36" t="str">
        <f>'[2]20221110_data'!$AE36</f>
        <v>IBM</v>
      </c>
      <c r="H36" t="str">
        <f>'[2]20221110_data'!$AA36</f>
        <v>(D) Quantum error correction</v>
      </c>
      <c r="I36">
        <f t="shared" si="4"/>
        <v>1</v>
      </c>
      <c r="J36">
        <f t="shared" si="5"/>
        <v>3</v>
      </c>
      <c r="K36" t="str">
        <f t="shared" si="6"/>
        <v>D</v>
      </c>
      <c r="L36">
        <f>'[2]20221110_data'!$AB36</f>
        <v>0</v>
      </c>
      <c r="M36" t="str">
        <f t="shared" si="7"/>
        <v/>
      </c>
      <c r="N36" t="str">
        <f t="shared" si="8"/>
        <v/>
      </c>
      <c r="O36" t="str">
        <f t="shared" si="9"/>
        <v/>
      </c>
      <c r="P36" t="str">
        <f t="shared" si="10"/>
        <v>D</v>
      </c>
      <c r="Q36" t="str">
        <f>'[2]20221110_data'!$J36</f>
        <v>Protecting quantum memories using coherent parity check codes</v>
      </c>
      <c r="R36" t="str">
        <f t="shared" si="11"/>
        <v>Protecting quantum memories using coherent parity check codes</v>
      </c>
      <c r="S36">
        <f>'[2]20221110_data'!$AN36</f>
        <v>0</v>
      </c>
      <c r="T36" t="str">
        <f t="shared" si="12"/>
        <v/>
      </c>
    </row>
    <row r="37" spans="1:20">
      <c r="A37" t="str">
        <f>'[2]20221110_data'!$E37</f>
        <v>1709.05015v3</v>
      </c>
      <c r="B37" t="str">
        <f t="shared" si="3"/>
        <v>1709.05015</v>
      </c>
      <c r="C37">
        <f>IF('[2]20221110_data'!$K37="0_使用",1,0)</f>
        <v>0</v>
      </c>
      <c r="D37" t="b">
        <f>'[2]20221110_data'!$G37="0_使用"</f>
        <v>0</v>
      </c>
      <c r="E37" s="1">
        <f>'[2]20221110_data'!$H37</f>
        <v>42993.016770833332</v>
      </c>
      <c r="F37">
        <f>'[2]20221110_data'!$AC37</f>
        <v>0</v>
      </c>
      <c r="G37">
        <f>'[2]20221110_data'!$AE37</f>
        <v>0</v>
      </c>
      <c r="H37">
        <f>'[2]20221110_data'!$AA37</f>
        <v>0</v>
      </c>
      <c r="I37" t="str">
        <f t="shared" si="4"/>
        <v/>
      </c>
      <c r="J37" t="str">
        <f t="shared" si="5"/>
        <v/>
      </c>
      <c r="K37" t="str">
        <f t="shared" si="6"/>
        <v/>
      </c>
      <c r="L37">
        <f>'[2]20221110_data'!$AB37</f>
        <v>0</v>
      </c>
      <c r="M37" t="str">
        <f t="shared" si="7"/>
        <v/>
      </c>
      <c r="N37" t="str">
        <f t="shared" si="8"/>
        <v/>
      </c>
      <c r="O37" t="str">
        <f t="shared" si="9"/>
        <v/>
      </c>
      <c r="P37" t="str">
        <f t="shared" si="10"/>
        <v/>
      </c>
      <c r="Q37" t="str">
        <f>'[2]20221110_data'!$J37</f>
        <v>Quantum walks on regular uniform hypergraphs</v>
      </c>
      <c r="R37" t="str">
        <f t="shared" si="11"/>
        <v>Quantum walks on regular uniform hypergraphs</v>
      </c>
      <c r="S37">
        <f>'[2]20221110_data'!$AN37</f>
        <v>0</v>
      </c>
      <c r="T37" t="str">
        <f t="shared" si="12"/>
        <v/>
      </c>
    </row>
    <row r="38" spans="1:20">
      <c r="A38" t="str">
        <f>'[2]20221110_data'!$E38</f>
        <v>1709.05697v3</v>
      </c>
      <c r="B38" t="str">
        <f t="shared" si="3"/>
        <v>1709.05697</v>
      </c>
      <c r="C38">
        <f>IF('[2]20221110_data'!$K38="0_使用",1,0)</f>
        <v>1</v>
      </c>
      <c r="D38" t="b">
        <f>'[2]20221110_data'!$G38="0_使用"</f>
        <v>1</v>
      </c>
      <c r="E38" s="1">
        <f>'[2]20221110_data'!$H38</f>
        <v>42995.742465277777</v>
      </c>
      <c r="F38">
        <f>'[2]20221110_data'!$AC38</f>
        <v>4</v>
      </c>
      <c r="G38" t="str">
        <f>'[2]20221110_data'!$AE38</f>
        <v>IBM</v>
      </c>
      <c r="H38" t="str">
        <f>'[2]20221110_data'!$AA38</f>
        <v>(B) Tomography, noise characterization, quantum control (including pulse optimization), gate benchmarking</v>
      </c>
      <c r="I38">
        <f t="shared" si="4"/>
        <v>1</v>
      </c>
      <c r="J38">
        <f t="shared" si="5"/>
        <v>3</v>
      </c>
      <c r="K38" t="str">
        <f t="shared" si="6"/>
        <v>B</v>
      </c>
      <c r="L38">
        <f>'[2]20221110_data'!$AB38</f>
        <v>0</v>
      </c>
      <c r="M38" t="str">
        <f t="shared" si="7"/>
        <v/>
      </c>
      <c r="N38" t="str">
        <f t="shared" si="8"/>
        <v/>
      </c>
      <c r="O38" t="str">
        <f t="shared" si="9"/>
        <v/>
      </c>
      <c r="P38" t="str">
        <f t="shared" si="10"/>
        <v>B</v>
      </c>
      <c r="Q38" t="str">
        <f>'[2]20221110_data'!$J38</f>
        <v>Experimental Demonstration of Non-local Controlled-Unitary Quantum Gates
  Using a Five-qubit Quantum Computer</v>
      </c>
      <c r="R38" t="str">
        <f t="shared" si="11"/>
        <v>Experimental Demonstration of Non-local Controlled-Unitary Quantum Gates   Using a Five-qubit Quantum Computer</v>
      </c>
      <c r="S38">
        <f>'[2]20221110_data'!$AN38</f>
        <v>0</v>
      </c>
      <c r="T38" t="str">
        <f t="shared" si="12"/>
        <v/>
      </c>
    </row>
    <row r="39" spans="1:20">
      <c r="A39" t="str">
        <f>'[2]20221110_data'!$E39</f>
        <v>1709.06600v2</v>
      </c>
      <c r="B39" t="str">
        <f t="shared" si="3"/>
        <v>1709.06600</v>
      </c>
      <c r="C39">
        <f>IF('[2]20221110_data'!$K39="0_使用",1,0)</f>
        <v>1</v>
      </c>
      <c r="D39" t="b">
        <f>'[2]20221110_data'!$G39="0_使用"</f>
        <v>1</v>
      </c>
      <c r="E39" s="1">
        <f>'[2]20221110_data'!$H39</f>
        <v>42997.777083333334</v>
      </c>
      <c r="F39">
        <f>'[2]20221110_data'!$AC39</f>
        <v>2</v>
      </c>
      <c r="G39" t="str">
        <f>'[2]20221110_data'!$AE39</f>
        <v>IBM</v>
      </c>
      <c r="H39" t="str">
        <f>'[2]20221110_data'!$AA39</f>
        <v>(B) Tomography, noise characterization, quantum control (including pulse optimization), gate benchmarking</v>
      </c>
      <c r="I39">
        <f t="shared" si="4"/>
        <v>1</v>
      </c>
      <c r="J39">
        <f t="shared" si="5"/>
        <v>3</v>
      </c>
      <c r="K39" t="str">
        <f t="shared" si="6"/>
        <v>B</v>
      </c>
      <c r="L39">
        <f>'[2]20221110_data'!$AB39</f>
        <v>0</v>
      </c>
      <c r="M39" t="str">
        <f t="shared" si="7"/>
        <v/>
      </c>
      <c r="N39" t="str">
        <f t="shared" si="8"/>
        <v/>
      </c>
      <c r="O39" t="str">
        <f t="shared" si="9"/>
        <v/>
      </c>
      <c r="P39" t="str">
        <f t="shared" si="10"/>
        <v>B</v>
      </c>
      <c r="Q39" t="str">
        <f>'[2]20221110_data'!$J39</f>
        <v>Gate-error analysis in simulations of quantum computers with transmon
  qubits</v>
      </c>
      <c r="R39" t="str">
        <f t="shared" si="11"/>
        <v>Gate-error analysis in simulations of quantum computers with transmon   qubits</v>
      </c>
      <c r="S39">
        <f>'[2]20221110_data'!$AN39</f>
        <v>0</v>
      </c>
      <c r="T39" t="str">
        <f t="shared" si="12"/>
        <v/>
      </c>
    </row>
    <row r="40" spans="1:20">
      <c r="A40" t="str">
        <f>'[2]20221110_data'!$E40</f>
        <v>1709.07987v2</v>
      </c>
      <c r="B40" t="str">
        <f t="shared" si="3"/>
        <v>1709.07987</v>
      </c>
      <c r="C40">
        <f>IF('[2]20221110_data'!$K40="0_使用",1,0)</f>
        <v>1</v>
      </c>
      <c r="D40" t="b">
        <f>'[2]20221110_data'!$G40="0_使用"</f>
        <v>1</v>
      </c>
      <c r="E40" s="1">
        <f>'[2]20221110_data'!$H40</f>
        <v>43001.09002314815</v>
      </c>
      <c r="F40">
        <f>'[2]20221110_data'!$AC40</f>
        <v>2</v>
      </c>
      <c r="G40" t="str">
        <f>'[2]20221110_data'!$AE40</f>
        <v>IBM</v>
      </c>
      <c r="H40" t="str">
        <f>'[2]20221110_data'!$AA40</f>
        <v>(A) Fundamentals of physics and quantum information: Bell inequality, entanglement test (GHZ, graph state), protocols including quantum teleportation</v>
      </c>
      <c r="I40">
        <f t="shared" si="4"/>
        <v>1</v>
      </c>
      <c r="J40">
        <f t="shared" si="5"/>
        <v>3</v>
      </c>
      <c r="K40" t="str">
        <f t="shared" si="6"/>
        <v>A</v>
      </c>
      <c r="L40">
        <f>'[2]20221110_data'!$AB40</f>
        <v>0</v>
      </c>
      <c r="M40" t="str">
        <f t="shared" si="7"/>
        <v/>
      </c>
      <c r="N40" t="str">
        <f t="shared" si="8"/>
        <v/>
      </c>
      <c r="O40" t="str">
        <f t="shared" si="9"/>
        <v/>
      </c>
      <c r="P40" t="str">
        <f t="shared" si="10"/>
        <v>A</v>
      </c>
      <c r="Q40" t="str">
        <f>'[2]20221110_data'!$J40</f>
        <v>Separability Criterion for Quantum Effects</v>
      </c>
      <c r="R40" t="str">
        <f t="shared" si="11"/>
        <v>Separability Criterion for Quantum Effects</v>
      </c>
      <c r="S40">
        <f>'[2]20221110_data'!$AN40</f>
        <v>0</v>
      </c>
      <c r="T40" t="str">
        <f t="shared" si="12"/>
        <v/>
      </c>
    </row>
    <row r="41" spans="1:20">
      <c r="A41" t="str">
        <f>'[2]20221110_data'!$E41</f>
        <v>1710.03646v1</v>
      </c>
      <c r="B41" t="str">
        <f t="shared" si="3"/>
        <v>1710.03646</v>
      </c>
      <c r="C41">
        <f>IF('[2]20221110_data'!$K41="0_使用",1,0)</f>
        <v>1</v>
      </c>
      <c r="D41" t="b">
        <f>'[2]20221110_data'!$G41="0_使用"</f>
        <v>0</v>
      </c>
      <c r="E41" s="1">
        <f>'[2]20221110_data'!$H41</f>
        <v>43018.63349537037</v>
      </c>
      <c r="F41">
        <f>'[2]20221110_data'!$AC41</f>
        <v>0</v>
      </c>
      <c r="G41">
        <f>'[2]20221110_data'!$AE41</f>
        <v>0</v>
      </c>
      <c r="H41">
        <f>'[2]20221110_data'!$AA41</f>
        <v>0</v>
      </c>
      <c r="I41" t="str">
        <f t="shared" si="4"/>
        <v/>
      </c>
      <c r="J41" t="str">
        <f t="shared" si="5"/>
        <v/>
      </c>
      <c r="K41" t="str">
        <f t="shared" si="6"/>
        <v/>
      </c>
      <c r="L41">
        <f>'[2]20221110_data'!$AB41</f>
        <v>0</v>
      </c>
      <c r="M41" t="str">
        <f t="shared" si="7"/>
        <v/>
      </c>
      <c r="N41" t="str">
        <f t="shared" si="8"/>
        <v/>
      </c>
      <c r="O41" t="str">
        <f t="shared" si="9"/>
        <v/>
      </c>
      <c r="P41" t="str">
        <f t="shared" si="10"/>
        <v/>
      </c>
      <c r="Q41" t="str">
        <f>'[2]20221110_data'!$J41</f>
        <v>NMRCloudQ: A Quantum Cloud Experience on a Nuclear Magnetic Resonance
  Quantum Computer</v>
      </c>
      <c r="R41" t="str">
        <f t="shared" si="11"/>
        <v>NMRCloudQ: A Quantum Cloud Experience on a Nuclear Magnetic Resonance   Quantum Computer</v>
      </c>
      <c r="S41">
        <f>'[2]20221110_data'!$AN41</f>
        <v>0</v>
      </c>
      <c r="T41" t="str">
        <f t="shared" si="12"/>
        <v/>
      </c>
    </row>
    <row r="42" spans="1:20">
      <c r="A42" t="str">
        <f>'[2]20221110_data'!$E42</f>
        <v>1710.10717v4</v>
      </c>
      <c r="B42" t="str">
        <f t="shared" si="3"/>
        <v>1710.10717</v>
      </c>
      <c r="C42">
        <f>IF('[2]20221110_data'!$K42="0_使用",1,0)</f>
        <v>1</v>
      </c>
      <c r="D42" t="b">
        <f>'[2]20221110_data'!$G42="0_使用"</f>
        <v>1</v>
      </c>
      <c r="E42" s="1">
        <f>'[2]20221110_data'!$H42</f>
        <v>43037.974259259259</v>
      </c>
      <c r="F42">
        <f>'[2]20221110_data'!$AC42</f>
        <v>2</v>
      </c>
      <c r="G42" t="str">
        <f>'[2]20221110_data'!$AE42</f>
        <v>IBM</v>
      </c>
      <c r="H42" t="str">
        <f>'[2]20221110_data'!$AA42</f>
        <v>(A) Fundamentals of physics and quantum information: Bell inequality, entanglement test (GHZ, graph state), protocols including quantum teleportation</v>
      </c>
      <c r="I42">
        <f t="shared" si="4"/>
        <v>1</v>
      </c>
      <c r="J42">
        <f t="shared" si="5"/>
        <v>3</v>
      </c>
      <c r="K42" t="str">
        <f t="shared" si="6"/>
        <v>A</v>
      </c>
      <c r="L42">
        <f>'[2]20221110_data'!$AB42</f>
        <v>0</v>
      </c>
      <c r="M42" t="str">
        <f t="shared" si="7"/>
        <v/>
      </c>
      <c r="N42" t="str">
        <f t="shared" si="8"/>
        <v/>
      </c>
      <c r="O42" t="str">
        <f t="shared" si="9"/>
        <v/>
      </c>
      <c r="P42" t="str">
        <f t="shared" si="10"/>
        <v>A</v>
      </c>
      <c r="Q42" t="str">
        <f>'[2]20221110_data'!$J42</f>
        <v>Experimental Realization of Quantum Violation of Entropic Noncontextual
  Inequality in Four Dimension Using IBM Quantum Computer</v>
      </c>
      <c r="R42" t="str">
        <f t="shared" si="11"/>
        <v>Experimental Realization of Quantum Violation of Entropic Noncontextual   Inequality in Four Dimension Using IBM Quantum Computer</v>
      </c>
      <c r="S42">
        <f>'[2]20221110_data'!$AN42</f>
        <v>0</v>
      </c>
      <c r="T42" t="str">
        <f t="shared" si="12"/>
        <v/>
      </c>
    </row>
    <row r="43" spans="1:20">
      <c r="A43" t="str">
        <f>'[2]20221110_data'!$E43</f>
        <v>1711.09442v2</v>
      </c>
      <c r="B43" t="str">
        <f t="shared" si="3"/>
        <v>1711.09442</v>
      </c>
      <c r="C43">
        <f>IF('[2]20221110_data'!$K43="0_使用",1,0)</f>
        <v>1</v>
      </c>
      <c r="D43" t="b">
        <f>'[2]20221110_data'!$G43="0_使用"</f>
        <v>1</v>
      </c>
      <c r="E43" s="1">
        <f>'[2]20221110_data'!$H43</f>
        <v>43065.822696759256</v>
      </c>
      <c r="F43">
        <f>'[2]20221110_data'!$AC43</f>
        <v>4</v>
      </c>
      <c r="G43" t="str">
        <f>'[2]20221110_data'!$AE43</f>
        <v>IBM</v>
      </c>
      <c r="H43" t="str">
        <f>'[2]20221110_data'!$AA43</f>
        <v>(F13) Applications: others</v>
      </c>
      <c r="I43">
        <f t="shared" si="4"/>
        <v>1</v>
      </c>
      <c r="J43">
        <f t="shared" si="5"/>
        <v>5</v>
      </c>
      <c r="K43" t="str">
        <f t="shared" si="6"/>
        <v>F13</v>
      </c>
      <c r="L43">
        <f>'[2]20221110_data'!$AB43</f>
        <v>0</v>
      </c>
      <c r="M43" t="str">
        <f t="shared" si="7"/>
        <v/>
      </c>
      <c r="N43" t="str">
        <f t="shared" si="8"/>
        <v/>
      </c>
      <c r="O43" t="str">
        <f t="shared" si="9"/>
        <v/>
      </c>
      <c r="P43" t="str">
        <f t="shared" si="10"/>
        <v>F13</v>
      </c>
      <c r="Q43" t="str">
        <f>'[2]20221110_data'!$J43</f>
        <v>Quantum Artificial Life in an IBM Quantum Computer</v>
      </c>
      <c r="R43" t="str">
        <f t="shared" si="11"/>
        <v>Quantum Artificial Life in an IBM Quantum Computer</v>
      </c>
      <c r="S43" t="str">
        <f>'[2]20221110_data'!$AN43</f>
        <v>量子人口生命のデモ。</v>
      </c>
      <c r="T43" t="str">
        <f t="shared" si="12"/>
        <v>量子人口生命のデモ。</v>
      </c>
    </row>
    <row r="44" spans="1:20">
      <c r="A44" t="str">
        <f>'[2]20221110_data'!$E44</f>
        <v>1712.00854v2</v>
      </c>
      <c r="B44" t="str">
        <f t="shared" si="3"/>
        <v>1712.00854</v>
      </c>
      <c r="C44">
        <f>IF('[2]20221110_data'!$K44="0_使用",1,0)</f>
        <v>1</v>
      </c>
      <c r="D44" t="b">
        <f>'[2]20221110_data'!$G44="0_使用"</f>
        <v>1</v>
      </c>
      <c r="E44" s="1">
        <f>'[2]20221110_data'!$H44</f>
        <v>43072.982581018521</v>
      </c>
      <c r="F44">
        <f>'[2]20221110_data'!$AC44</f>
        <v>4</v>
      </c>
      <c r="G44" t="str">
        <f>'[2]20221110_data'!$AE44</f>
        <v>IBM</v>
      </c>
      <c r="H44" t="str">
        <f>'[2]20221110_data'!$AA44</f>
        <v>(A) Fundamentals of physics and quantum information: Bell inequality, entanglement test (GHZ, graph state), protocols including quantum teleportation</v>
      </c>
      <c r="I44">
        <f t="shared" si="4"/>
        <v>1</v>
      </c>
      <c r="J44">
        <f t="shared" si="5"/>
        <v>3</v>
      </c>
      <c r="K44" t="str">
        <f t="shared" si="6"/>
        <v>A</v>
      </c>
      <c r="L44">
        <f>'[2]20221110_data'!$AB44</f>
        <v>0</v>
      </c>
      <c r="M44" t="str">
        <f t="shared" si="7"/>
        <v/>
      </c>
      <c r="N44" t="str">
        <f t="shared" si="8"/>
        <v/>
      </c>
      <c r="O44" t="str">
        <f t="shared" si="9"/>
        <v/>
      </c>
      <c r="P44" t="str">
        <f t="shared" si="10"/>
        <v>A</v>
      </c>
      <c r="Q44" t="str">
        <f>'[2]20221110_data'!$J44</f>
        <v>Demonstration of Entanglement Purification and Swapping Protocol to
  Design Quantum Repeater in IBM Quantum Computer</v>
      </c>
      <c r="R44" t="str">
        <f t="shared" si="11"/>
        <v>Demonstration of Entanglement Purification and Swapping Protocol to   Design Quantum Repeater in IBM Quantum Computer</v>
      </c>
      <c r="S44">
        <f>'[2]20221110_data'!$AN44</f>
        <v>0</v>
      </c>
      <c r="T44" t="str">
        <f t="shared" si="12"/>
        <v/>
      </c>
    </row>
    <row r="45" spans="1:20">
      <c r="A45" t="str">
        <f>'[2]20221110_data'!$E45</f>
        <v>1712.01356v4</v>
      </c>
      <c r="B45" t="str">
        <f t="shared" si="3"/>
        <v>1712.01356</v>
      </c>
      <c r="C45">
        <f>IF('[2]20221110_data'!$K45="0_使用",1,0)</f>
        <v>0</v>
      </c>
      <c r="D45" t="b">
        <f>'[2]20221110_data'!$G45="0_使用"</f>
        <v>0</v>
      </c>
      <c r="E45" s="1">
        <f>'[2]20221110_data'!$H45</f>
        <v>43073.873599537037</v>
      </c>
      <c r="F45">
        <f>'[2]20221110_data'!$AC45</f>
        <v>0</v>
      </c>
      <c r="G45">
        <f>'[2]20221110_data'!$AE45</f>
        <v>0</v>
      </c>
      <c r="H45">
        <f>'[2]20221110_data'!$AA45</f>
        <v>0</v>
      </c>
      <c r="I45" t="str">
        <f t="shared" si="4"/>
        <v/>
      </c>
      <c r="J45" t="str">
        <f t="shared" si="5"/>
        <v/>
      </c>
      <c r="K45" t="str">
        <f t="shared" si="6"/>
        <v/>
      </c>
      <c r="L45">
        <f>'[2]20221110_data'!$AB45</f>
        <v>0</v>
      </c>
      <c r="M45" t="str">
        <f t="shared" si="7"/>
        <v/>
      </c>
      <c r="N45" t="str">
        <f t="shared" si="8"/>
        <v/>
      </c>
      <c r="O45" t="str">
        <f t="shared" si="9"/>
        <v/>
      </c>
      <c r="P45" t="str">
        <f t="shared" si="10"/>
        <v/>
      </c>
      <c r="Q45" t="str">
        <f>'[2]20221110_data'!$J45</f>
        <v>The Road to Quantum Computational Supremacy</v>
      </c>
      <c r="R45" t="str">
        <f t="shared" si="11"/>
        <v>The Road to Quantum Computational Supremacy</v>
      </c>
      <c r="S45">
        <f>'[2]20221110_data'!$AN45</f>
        <v>0</v>
      </c>
      <c r="T45" t="str">
        <f t="shared" si="12"/>
        <v/>
      </c>
    </row>
    <row r="46" spans="1:20">
      <c r="A46" t="str">
        <f>'[2]20221110_data'!$E46</f>
        <v>1712.04722v3</v>
      </c>
      <c r="B46" t="str">
        <f t="shared" si="3"/>
        <v>1712.04722</v>
      </c>
      <c r="C46">
        <f>IF('[2]20221110_data'!$K46="0_使用",1,0)</f>
        <v>1</v>
      </c>
      <c r="D46" t="b">
        <f>'[2]20221110_data'!$G46="0_使用"</f>
        <v>0</v>
      </c>
      <c r="E46" s="1">
        <f>'[2]20221110_data'!$H46</f>
        <v>43082.501550925925</v>
      </c>
      <c r="F46">
        <f>'[2]20221110_data'!$AC46</f>
        <v>0</v>
      </c>
      <c r="G46">
        <f>'[2]20221110_data'!$AE46</f>
        <v>0</v>
      </c>
      <c r="H46">
        <f>'[2]20221110_data'!$AA46</f>
        <v>0</v>
      </c>
      <c r="I46" t="str">
        <f t="shared" si="4"/>
        <v/>
      </c>
      <c r="J46" t="str">
        <f t="shared" si="5"/>
        <v/>
      </c>
      <c r="K46" t="str">
        <f t="shared" si="6"/>
        <v/>
      </c>
      <c r="L46">
        <f>'[2]20221110_data'!$AB46</f>
        <v>0</v>
      </c>
      <c r="M46" t="str">
        <f t="shared" si="7"/>
        <v/>
      </c>
      <c r="N46" t="str">
        <f t="shared" si="8"/>
        <v/>
      </c>
      <c r="O46" t="str">
        <f t="shared" si="9"/>
        <v/>
      </c>
      <c r="P46" t="str">
        <f t="shared" si="10"/>
        <v/>
      </c>
      <c r="Q46" t="str">
        <f>'[2]20221110_data'!$J46</f>
        <v>An Efficient Methodology for Mapping Quantum Circuits to the IBM QX
  Architectures</v>
      </c>
      <c r="R46" t="str">
        <f t="shared" si="11"/>
        <v>An Efficient Methodology for Mapping Quantum Circuits to the IBM QX   Architectures</v>
      </c>
      <c r="S46">
        <f>'[2]20221110_data'!$AN46</f>
        <v>0</v>
      </c>
      <c r="T46" t="str">
        <f t="shared" si="12"/>
        <v/>
      </c>
    </row>
    <row r="47" spans="1:20">
      <c r="A47" t="str">
        <f>'[2]20221110_data'!$E47</f>
        <v>1712.05642v4</v>
      </c>
      <c r="B47" t="str">
        <f t="shared" si="3"/>
        <v>1712.05642</v>
      </c>
      <c r="C47">
        <f>IF('[2]20221110_data'!$K47="0_使用",1,0)</f>
        <v>1</v>
      </c>
      <c r="D47" t="b">
        <f>'[2]20221110_data'!$G47="0_使用"</f>
        <v>1</v>
      </c>
      <c r="E47" s="1">
        <f>'[2]20221110_data'!$H47</f>
        <v>43084.525925925926</v>
      </c>
      <c r="F47">
        <f>'[2]20221110_data'!$AC47</f>
        <v>3</v>
      </c>
      <c r="G47" t="str">
        <f>'[2]20221110_data'!$AE47</f>
        <v>IBM</v>
      </c>
      <c r="H47" t="str">
        <f>'[2]20221110_data'!$AA47</f>
        <v>(A) Fundamentals of physics and quantum information: Bell inequality, entanglement test (GHZ, graph state), protocols including quantum teleportation</v>
      </c>
      <c r="I47">
        <f t="shared" si="4"/>
        <v>1</v>
      </c>
      <c r="J47">
        <f t="shared" si="5"/>
        <v>3</v>
      </c>
      <c r="K47" t="str">
        <f t="shared" si="6"/>
        <v>A</v>
      </c>
      <c r="L47">
        <f>'[2]20221110_data'!$AB47</f>
        <v>0</v>
      </c>
      <c r="M47" t="str">
        <f t="shared" si="7"/>
        <v/>
      </c>
      <c r="N47" t="str">
        <f t="shared" si="8"/>
        <v/>
      </c>
      <c r="O47" t="str">
        <f t="shared" si="9"/>
        <v/>
      </c>
      <c r="P47" t="str">
        <f t="shared" si="10"/>
        <v>A</v>
      </c>
      <c r="Q47" t="str">
        <f>'[2]20221110_data'!$J47</f>
        <v>Five Experimental Tests on the 5-Qubit IBM Quantum Computer</v>
      </c>
      <c r="R47" t="str">
        <f t="shared" si="11"/>
        <v>Five Experimental Tests on the 5-Qubit IBM Quantum Computer</v>
      </c>
      <c r="S47">
        <f>'[2]20221110_data'!$AN47</f>
        <v>0</v>
      </c>
      <c r="T47" t="str">
        <f t="shared" si="12"/>
        <v/>
      </c>
    </row>
    <row r="48" spans="1:20">
      <c r="A48" t="str">
        <f>'[2]20221110_data'!$E48</f>
        <v>1712.07080v2</v>
      </c>
      <c r="B48" t="str">
        <f t="shared" si="3"/>
        <v>1712.07080</v>
      </c>
      <c r="C48">
        <f>IF('[2]20221110_data'!$K48="0_使用",1,0)</f>
        <v>1</v>
      </c>
      <c r="D48" t="b">
        <f>'[2]20221110_data'!$G48="0_使用"</f>
        <v>1</v>
      </c>
      <c r="E48" s="1">
        <f>'[2]20221110_data'!$H48</f>
        <v>43088.748240740744</v>
      </c>
      <c r="F48">
        <f>'[2]20221110_data'!$AC48</f>
        <v>8</v>
      </c>
      <c r="G48" t="str">
        <f>'[2]20221110_data'!$AE48</f>
        <v>IBM</v>
      </c>
      <c r="H48" t="str">
        <f>'[2]20221110_data'!$AA48</f>
        <v>(A) Fundamentals of physics and quantum information: Bell inequality, entanglement test (GHZ, graph state), protocols including quantum teleportation</v>
      </c>
      <c r="I48">
        <f t="shared" si="4"/>
        <v>1</v>
      </c>
      <c r="J48">
        <f t="shared" si="5"/>
        <v>3</v>
      </c>
      <c r="K48" t="str">
        <f t="shared" si="6"/>
        <v>A</v>
      </c>
      <c r="L48">
        <f>'[2]20221110_data'!$AB48</f>
        <v>0</v>
      </c>
      <c r="M48" t="str">
        <f t="shared" si="7"/>
        <v/>
      </c>
      <c r="N48" t="str">
        <f t="shared" si="8"/>
        <v/>
      </c>
      <c r="O48" t="str">
        <f t="shared" si="9"/>
        <v/>
      </c>
      <c r="P48" t="str">
        <f t="shared" si="10"/>
        <v>A</v>
      </c>
      <c r="Q48" t="str">
        <f>'[2]20221110_data'!$J48</f>
        <v>Decoherence of up to 8-qubit entangled states in a 16-qubit
  superconducting quantum processor</v>
      </c>
      <c r="R48" t="str">
        <f t="shared" si="11"/>
        <v>Decoherence of up to 8-qubit entangled states in a 16-qubit   superconducting quantum processor</v>
      </c>
      <c r="S48">
        <f>'[2]20221110_data'!$AN48</f>
        <v>0</v>
      </c>
      <c r="T48" t="str">
        <f t="shared" si="12"/>
        <v/>
      </c>
    </row>
    <row r="49" spans="1:20">
      <c r="A49" t="str">
        <f>'[2]20221110_data'!$E49</f>
        <v>1712.07326v5</v>
      </c>
      <c r="B49" t="str">
        <f t="shared" si="3"/>
        <v>1712.07326</v>
      </c>
      <c r="C49">
        <f>IF('[2]20221110_data'!$K49="0_使用",1,0)</f>
        <v>1</v>
      </c>
      <c r="D49" t="b">
        <f>'[2]20221110_data'!$G49="0_使用"</f>
        <v>1</v>
      </c>
      <c r="E49" s="1">
        <f>'[2]20221110_data'!$H49</f>
        <v>43089.234930555554</v>
      </c>
      <c r="F49">
        <f>'[2]20221110_data'!$AC49</f>
        <v>3</v>
      </c>
      <c r="G49" t="str">
        <f>'[2]20221110_data'!$AE49</f>
        <v>IBM</v>
      </c>
      <c r="H49" t="str">
        <f>'[2]20221110_data'!$AA49</f>
        <v>(F8) Applications: simulating quantum mechanics</v>
      </c>
      <c r="I49">
        <f t="shared" si="4"/>
        <v>1</v>
      </c>
      <c r="J49">
        <f t="shared" si="5"/>
        <v>4</v>
      </c>
      <c r="K49" t="str">
        <f t="shared" si="6"/>
        <v>F8</v>
      </c>
      <c r="L49">
        <f>'[2]20221110_data'!$AB49</f>
        <v>0</v>
      </c>
      <c r="M49" t="str">
        <f t="shared" si="7"/>
        <v/>
      </c>
      <c r="N49" t="str">
        <f t="shared" si="8"/>
        <v/>
      </c>
      <c r="O49" t="str">
        <f t="shared" si="9"/>
        <v/>
      </c>
      <c r="P49" t="str">
        <f t="shared" si="10"/>
        <v>F8</v>
      </c>
      <c r="Q49" t="str">
        <f>'[2]20221110_data'!$J49</f>
        <v>Experimental Demonstration of Quantum Tunneling in IBM Quantum Computer</v>
      </c>
      <c r="R49" t="str">
        <f t="shared" si="11"/>
        <v>Experimental Demonstration of Quantum Tunneling in IBM Quantum Computer</v>
      </c>
      <c r="S49">
        <f>'[2]20221110_data'!$AN49</f>
        <v>0</v>
      </c>
      <c r="T49" t="str">
        <f t="shared" si="12"/>
        <v/>
      </c>
    </row>
    <row r="50" spans="1:20">
      <c r="A50" t="str">
        <f>'[2]20221110_data'!$E50</f>
        <v>1712.08424v1</v>
      </c>
      <c r="B50" t="str">
        <f t="shared" si="3"/>
        <v>1712.08424</v>
      </c>
      <c r="C50">
        <f>IF('[2]20221110_data'!$K50="0_使用",1,0)</f>
        <v>1</v>
      </c>
      <c r="D50" t="b">
        <f>'[2]20221110_data'!$G50="0_使用"</f>
        <v>1</v>
      </c>
      <c r="E50" s="1">
        <f>'[2]20221110_data'!$H50</f>
        <v>43091.537789351853</v>
      </c>
      <c r="F50">
        <f>'[2]20221110_data'!$AC50</f>
        <v>3</v>
      </c>
      <c r="G50" t="str">
        <f>'[2]20221110_data'!$AE50</f>
        <v>IBM</v>
      </c>
      <c r="H50" t="str">
        <f>'[2]20221110_data'!$AA50</f>
        <v>(F7) Applications: primitives (grover, amplitude amplification, phase estimation, variational algorithm, optimizers, measurements)</v>
      </c>
      <c r="I50">
        <f t="shared" si="4"/>
        <v>1</v>
      </c>
      <c r="J50">
        <f t="shared" si="5"/>
        <v>4</v>
      </c>
      <c r="K50" t="str">
        <f t="shared" si="6"/>
        <v>F7</v>
      </c>
      <c r="L50">
        <f>'[2]20221110_data'!$AB50</f>
        <v>0</v>
      </c>
      <c r="M50" t="str">
        <f t="shared" si="7"/>
        <v/>
      </c>
      <c r="N50" t="str">
        <f t="shared" si="8"/>
        <v/>
      </c>
      <c r="O50" t="str">
        <f t="shared" si="9"/>
        <v/>
      </c>
      <c r="P50" t="str">
        <f t="shared" si="10"/>
        <v>F7</v>
      </c>
      <c r="Q50" t="str">
        <f>'[2]20221110_data'!$J50</f>
        <v>Realization of t-bit semiclassical quantum Fourier transform on IBM's
  quantum cloud computer</v>
      </c>
      <c r="R50" t="str">
        <f t="shared" si="11"/>
        <v>Realization of t-bit semiclassical quantum Fourier transform on IBM's   quantum cloud computer</v>
      </c>
      <c r="S50" t="str">
        <f>'[2]20221110_data'!$AN50</f>
        <v>IBM 5qubit cloudとしか言及なし</v>
      </c>
      <c r="T50" t="str">
        <f t="shared" si="12"/>
        <v>IBM 5qubit cloudとしか言及なし</v>
      </c>
    </row>
    <row r="51" spans="1:20">
      <c r="A51" t="str">
        <f>'[2]20221110_data'!$E51</f>
        <v>1712.10057v2</v>
      </c>
      <c r="B51" t="str">
        <f t="shared" si="3"/>
        <v>1712.10057</v>
      </c>
      <c r="C51">
        <f>IF('[2]20221110_data'!$K51="0_使用",1,0)</f>
        <v>1</v>
      </c>
      <c r="D51" t="b">
        <f>'[2]20221110_data'!$G51="0_使用"</f>
        <v>1</v>
      </c>
      <c r="E51" s="1">
        <f>'[2]20221110_data'!$H51</f>
        <v>43097.874699074076</v>
      </c>
      <c r="F51">
        <f>'[2]20221110_data'!$AC51</f>
        <v>3</v>
      </c>
      <c r="G51" t="str">
        <f>'[2]20221110_data'!$AE51</f>
        <v>IBM</v>
      </c>
      <c r="H51" t="str">
        <f>'[2]20221110_data'!$AA51</f>
        <v>(F8) Applications: simulating quantum mechanics</v>
      </c>
      <c r="I51">
        <f t="shared" si="4"/>
        <v>1</v>
      </c>
      <c r="J51">
        <f t="shared" si="5"/>
        <v>4</v>
      </c>
      <c r="K51" t="str">
        <f t="shared" si="6"/>
        <v>F8</v>
      </c>
      <c r="L51">
        <f>'[2]20221110_data'!$AB51</f>
        <v>0</v>
      </c>
      <c r="M51" t="str">
        <f t="shared" si="7"/>
        <v/>
      </c>
      <c r="N51" t="str">
        <f t="shared" si="8"/>
        <v/>
      </c>
      <c r="O51" t="str">
        <f t="shared" si="9"/>
        <v/>
      </c>
      <c r="P51" t="str">
        <f t="shared" si="10"/>
        <v>F8</v>
      </c>
      <c r="Q51" t="str">
        <f>'[2]20221110_data'!$J51</f>
        <v>Arrow of time and its reversal on IBM quantum computer</v>
      </c>
      <c r="R51" t="str">
        <f t="shared" si="11"/>
        <v>Arrow of time and its reversal on IBM quantum computer</v>
      </c>
      <c r="S51">
        <f>'[2]20221110_data'!$AN51</f>
        <v>0</v>
      </c>
      <c r="T51" t="str">
        <f t="shared" si="12"/>
        <v/>
      </c>
    </row>
    <row r="52" spans="1:20">
      <c r="A52" t="str">
        <f>'[2]20221110_data'!$E52</f>
        <v>1712.10231v3</v>
      </c>
      <c r="B52" t="str">
        <f t="shared" si="3"/>
        <v>1712.10231</v>
      </c>
      <c r="C52">
        <f>IF('[2]20221110_data'!$K52="0_使用",1,0)</f>
        <v>1</v>
      </c>
      <c r="D52" t="b">
        <f>'[2]20221110_data'!$G52="0_使用"</f>
        <v>0</v>
      </c>
      <c r="E52" s="1">
        <f>'[2]20221110_data'!$H52</f>
        <v>43098.579976851855</v>
      </c>
      <c r="F52">
        <f>'[2]20221110_data'!$AC52</f>
        <v>0</v>
      </c>
      <c r="G52">
        <f>'[2]20221110_data'!$AE52</f>
        <v>0</v>
      </c>
      <c r="H52">
        <f>'[2]20221110_data'!$AA52</f>
        <v>0</v>
      </c>
      <c r="I52" t="str">
        <f t="shared" si="4"/>
        <v/>
      </c>
      <c r="J52" t="str">
        <f t="shared" si="5"/>
        <v/>
      </c>
      <c r="K52" t="str">
        <f t="shared" si="6"/>
        <v/>
      </c>
      <c r="L52">
        <f>'[2]20221110_data'!$AB52</f>
        <v>0</v>
      </c>
      <c r="M52" t="str">
        <f t="shared" si="7"/>
        <v/>
      </c>
      <c r="N52" t="str">
        <f t="shared" si="8"/>
        <v/>
      </c>
      <c r="O52" t="str">
        <f t="shared" si="9"/>
        <v/>
      </c>
      <c r="P52" t="str">
        <f t="shared" si="10"/>
        <v/>
      </c>
      <c r="Q52" t="str">
        <f>'[2]20221110_data'!$J52</f>
        <v>Demonstration of Optimal Fixed-Point Quantum Search Algorithm in IBM
  Quantum Computer</v>
      </c>
      <c r="R52" t="str">
        <f t="shared" si="11"/>
        <v>Demonstration of Optimal Fixed-Point Quantum Search Algorithm in IBM   Quantum Computer</v>
      </c>
      <c r="S52" t="str">
        <f>'[2]20221110_data'!$AN52</f>
        <v>超紛らわしいですがsimulatorしか使ってない</v>
      </c>
      <c r="T52" t="str">
        <f t="shared" si="12"/>
        <v>超紛らわしいですがsimulatorしか使ってない</v>
      </c>
    </row>
    <row r="53" spans="1:20">
      <c r="A53" t="str">
        <f>'[2]20221110_data'!$E53</f>
        <v>1801.00778v2</v>
      </c>
      <c r="B53" t="str">
        <f t="shared" si="3"/>
        <v>1801.00778</v>
      </c>
      <c r="C53">
        <f>IF('[2]20221110_data'!$K53="0_使用",1,0)</f>
        <v>1</v>
      </c>
      <c r="D53" t="b">
        <f>'[2]20221110_data'!$G53="0_使用"</f>
        <v>1</v>
      </c>
      <c r="E53" s="1">
        <f>'[2]20221110_data'!$H53</f>
        <v>43099.528171296297</v>
      </c>
      <c r="F53">
        <f>'[2]20221110_data'!$AC53</f>
        <v>2</v>
      </c>
      <c r="G53" t="str">
        <f>'[2]20221110_data'!$AE53</f>
        <v>IBM</v>
      </c>
      <c r="H53" t="str">
        <f>'[2]20221110_data'!$AA53</f>
        <v>(F6) Applications: linear algebra (HHL, variational linear system solver)</v>
      </c>
      <c r="I53">
        <f t="shared" si="4"/>
        <v>1</v>
      </c>
      <c r="J53">
        <f t="shared" si="5"/>
        <v>4</v>
      </c>
      <c r="K53" t="str">
        <f t="shared" si="6"/>
        <v>F6</v>
      </c>
      <c r="L53">
        <f>'[2]20221110_data'!$AB53</f>
        <v>0</v>
      </c>
      <c r="M53" t="str">
        <f t="shared" si="7"/>
        <v/>
      </c>
      <c r="N53" t="str">
        <f t="shared" si="8"/>
        <v/>
      </c>
      <c r="O53" t="str">
        <f t="shared" si="9"/>
        <v/>
      </c>
      <c r="P53" t="str">
        <f t="shared" si="10"/>
        <v>F6</v>
      </c>
      <c r="Q53" t="str">
        <f>'[2]20221110_data'!$J53</f>
        <v>Solving Linear Systems of Equations by Using the Concept of Grover's
  Search Algorithm: An IBM Quantum Experience</v>
      </c>
      <c r="R53" t="str">
        <f t="shared" si="11"/>
        <v>Solving Linear Systems of Equations by Using the Concept of Grover's   Search Algorithm: An IBM Quantum Experience</v>
      </c>
      <c r="S53">
        <f>'[2]20221110_data'!$AN53</f>
        <v>0</v>
      </c>
      <c r="T53" t="str">
        <f t="shared" si="12"/>
        <v/>
      </c>
    </row>
    <row r="54" spans="1:20">
      <c r="A54" t="str">
        <f>'[2]20221110_data'!$E54</f>
        <v>1801.01434v1</v>
      </c>
      <c r="B54" t="str">
        <f t="shared" si="3"/>
        <v>1801.01434</v>
      </c>
      <c r="C54">
        <f>IF('[2]20221110_data'!$K54="0_使用",1,0)</f>
        <v>0</v>
      </c>
      <c r="D54" t="b">
        <f>'[2]20221110_data'!$G54="0_使用"</f>
        <v>0</v>
      </c>
      <c r="E54" s="1">
        <f>'[2]20221110_data'!$H54</f>
        <v>43104.695636574077</v>
      </c>
      <c r="F54">
        <f>'[2]20221110_data'!$AC54</f>
        <v>0</v>
      </c>
      <c r="G54">
        <f>'[2]20221110_data'!$AE54</f>
        <v>0</v>
      </c>
      <c r="H54">
        <f>'[2]20221110_data'!$AA54</f>
        <v>0</v>
      </c>
      <c r="I54" t="str">
        <f t="shared" si="4"/>
        <v/>
      </c>
      <c r="J54" t="str">
        <f t="shared" si="5"/>
        <v/>
      </c>
      <c r="K54" t="str">
        <f t="shared" si="6"/>
        <v/>
      </c>
      <c r="L54">
        <f>'[2]20221110_data'!$AB54</f>
        <v>0</v>
      </c>
      <c r="M54" t="str">
        <f t="shared" si="7"/>
        <v/>
      </c>
      <c r="N54" t="str">
        <f t="shared" si="8"/>
        <v/>
      </c>
      <c r="O54" t="str">
        <f t="shared" si="9"/>
        <v/>
      </c>
      <c r="P54" t="str">
        <f t="shared" si="10"/>
        <v/>
      </c>
      <c r="Q54" t="str">
        <f>'[2]20221110_data'!$J54</f>
        <v>Accelerating Shor's Factorization Algorithm on GPUs</v>
      </c>
      <c r="R54" t="str">
        <f t="shared" si="11"/>
        <v>Accelerating Shor's Factorization Algorithm on GPUs</v>
      </c>
      <c r="S54">
        <f>'[2]20221110_data'!$AN54</f>
        <v>0</v>
      </c>
      <c r="T54" t="str">
        <f t="shared" si="12"/>
        <v/>
      </c>
    </row>
    <row r="55" spans="1:20">
      <c r="A55" t="str">
        <f>'[2]20221110_data'!$E55</f>
        <v>1801.02363v3</v>
      </c>
      <c r="B55" t="str">
        <f t="shared" si="3"/>
        <v>1801.02363</v>
      </c>
      <c r="C55">
        <f>IF('[2]20221110_data'!$K55="0_使用",1,0)</f>
        <v>0</v>
      </c>
      <c r="D55" t="b">
        <f>'[2]20221110_data'!$G55="0_使用"</f>
        <v>1</v>
      </c>
      <c r="E55" s="1">
        <f>'[2]20221110_data'!$H55</f>
        <v>43108.421446759261</v>
      </c>
      <c r="F55">
        <f>'[2]20221110_data'!$AC55</f>
        <v>15</v>
      </c>
      <c r="G55" t="str">
        <f>'[2]20221110_data'!$AE55</f>
        <v>IBM</v>
      </c>
      <c r="H55" t="str">
        <f>'[2]20221110_data'!$AA55</f>
        <v>(A) Fundamentals of physics and quantum information: Bell inequality, entanglement test (GHZ, graph state), protocols including quantum teleportation</v>
      </c>
      <c r="I55">
        <f t="shared" si="4"/>
        <v>1</v>
      </c>
      <c r="J55">
        <f t="shared" si="5"/>
        <v>3</v>
      </c>
      <c r="K55" t="str">
        <f t="shared" si="6"/>
        <v>A</v>
      </c>
      <c r="L55">
        <f>'[2]20221110_data'!$AB55</f>
        <v>0</v>
      </c>
      <c r="M55" t="str">
        <f t="shared" si="7"/>
        <v/>
      </c>
      <c r="N55" t="str">
        <f t="shared" si="8"/>
        <v/>
      </c>
      <c r="O55" t="str">
        <f t="shared" si="9"/>
        <v/>
      </c>
      <c r="P55" t="str">
        <f t="shared" si="10"/>
        <v>A</v>
      </c>
      <c r="Q55" t="str">
        <f>'[2]20221110_data'!$J55</f>
        <v>Efficient and Effective Quantum Compiling for Entanglement-based Machine
  Learning on IBM Q Devices</v>
      </c>
      <c r="R55" t="str">
        <f t="shared" si="11"/>
        <v>Efficient and Effective Quantum Compiling for Entanglement-based Machine   Learning on IBM Q Devices</v>
      </c>
      <c r="S55">
        <f>'[2]20221110_data'!$AN55</f>
        <v>0</v>
      </c>
      <c r="T55" t="str">
        <f t="shared" si="12"/>
        <v/>
      </c>
    </row>
    <row r="56" spans="1:20">
      <c r="A56" t="str">
        <f>'[2]20221110_data'!$E56</f>
        <v>1801.03782v3</v>
      </c>
      <c r="B56" t="str">
        <f t="shared" si="3"/>
        <v>1801.03782</v>
      </c>
      <c r="C56">
        <f>IF('[2]20221110_data'!$K56="0_使用",1,0)</f>
        <v>1</v>
      </c>
      <c r="D56" t="b">
        <f>'[2]20221110_data'!$G56="0_使用"</f>
        <v>1</v>
      </c>
      <c r="E56" s="1">
        <f>'[2]20221110_data'!$H56</f>
        <v>43111.610925925925</v>
      </c>
      <c r="F56">
        <f>'[2]20221110_data'!$AC56</f>
        <v>15</v>
      </c>
      <c r="G56" t="str">
        <f>'[2]20221110_data'!$AE56</f>
        <v>IBM</v>
      </c>
      <c r="H56" t="str">
        <f>'[2]20221110_data'!$AA56</f>
        <v>(A) Fundamentals of physics and quantum information: Bell inequality, entanglement test (GHZ, graph state), protocols including quantum teleportation</v>
      </c>
      <c r="I56">
        <f t="shared" si="4"/>
        <v>1</v>
      </c>
      <c r="J56">
        <f t="shared" si="5"/>
        <v>3</v>
      </c>
      <c r="K56" t="str">
        <f t="shared" si="6"/>
        <v>A</v>
      </c>
      <c r="L56">
        <f>'[2]20221110_data'!$AB56</f>
        <v>0</v>
      </c>
      <c r="M56" t="str">
        <f t="shared" si="7"/>
        <v/>
      </c>
      <c r="N56" t="str">
        <f t="shared" si="8"/>
        <v/>
      </c>
      <c r="O56" t="str">
        <f t="shared" si="9"/>
        <v/>
      </c>
      <c r="P56" t="str">
        <f t="shared" si="10"/>
        <v>A</v>
      </c>
      <c r="Q56" t="str">
        <f>'[2]20221110_data'!$J56</f>
        <v>16-qubit IBM universal quantum computer can be fully entangled</v>
      </c>
      <c r="R56" t="str">
        <f t="shared" si="11"/>
        <v>16-qubit IBM universal quantum computer can be fully entangled</v>
      </c>
      <c r="S56">
        <f>'[2]20221110_data'!$AN56</f>
        <v>0</v>
      </c>
      <c r="T56" t="str">
        <f t="shared" si="12"/>
        <v/>
      </c>
    </row>
    <row r="57" spans="1:20">
      <c r="A57" t="str">
        <f>'[2]20221110_data'!$E57</f>
        <v>1801.07686v4</v>
      </c>
      <c r="B57" t="str">
        <f t="shared" si="3"/>
        <v>1801.07686</v>
      </c>
      <c r="C57">
        <f>IF('[2]20221110_data'!$K57="0_使用",1,0)</f>
        <v>0</v>
      </c>
      <c r="D57" t="b">
        <f>'[2]20221110_data'!$G57="0_使用"</f>
        <v>0</v>
      </c>
      <c r="E57" s="1">
        <f>'[2]20221110_data'!$H57</f>
        <v>43123.760671296295</v>
      </c>
      <c r="F57">
        <f>'[2]20221110_data'!$AC57</f>
        <v>0</v>
      </c>
      <c r="G57">
        <f>'[2]20221110_data'!$AE57</f>
        <v>0</v>
      </c>
      <c r="H57">
        <f>'[2]20221110_data'!$AA57</f>
        <v>0</v>
      </c>
      <c r="I57" t="str">
        <f t="shared" si="4"/>
        <v/>
      </c>
      <c r="J57" t="str">
        <f t="shared" si="5"/>
        <v/>
      </c>
      <c r="K57" t="str">
        <f t="shared" si="6"/>
        <v/>
      </c>
      <c r="L57">
        <f>'[2]20221110_data'!$AB57</f>
        <v>0</v>
      </c>
      <c r="M57" t="str">
        <f t="shared" si="7"/>
        <v/>
      </c>
      <c r="N57" t="str">
        <f t="shared" si="8"/>
        <v/>
      </c>
      <c r="O57" t="str">
        <f t="shared" si="9"/>
        <v/>
      </c>
      <c r="P57" t="str">
        <f t="shared" si="10"/>
        <v/>
      </c>
      <c r="Q57" t="str">
        <f>'[2]20221110_data'!$J57</f>
        <v>A generative modeling approach for benchmarking and training shallow
  quantum circuits</v>
      </c>
      <c r="R57" t="str">
        <f t="shared" si="11"/>
        <v>A generative modeling approach for benchmarking and training shallow   quantum circuits</v>
      </c>
      <c r="S57" t="str">
        <f>'[2]20221110_data'!$AN57</f>
        <v>IBM quantum volumに触れてただけってのと、marylandのIon trapを使ってます。IonQではなさそうなので、不使用にしました。</v>
      </c>
      <c r="T57" t="str">
        <f t="shared" si="12"/>
        <v>IBM quantum volumに触れてただけってのと、marylandのIon trapを使ってます。IonQではなさそうなので、不使用にしました。</v>
      </c>
    </row>
    <row r="58" spans="1:20">
      <c r="A58" t="str">
        <f>'[2]20221110_data'!$E58</f>
        <v>1802.02216v1</v>
      </c>
      <c r="B58" t="str">
        <f t="shared" si="3"/>
        <v>1802.02216</v>
      </c>
      <c r="C58">
        <f>IF('[2]20221110_data'!$K58="0_使用",1,0)</f>
        <v>0</v>
      </c>
      <c r="D58" t="b">
        <f>'[2]20221110_data'!$G58="0_使用"</f>
        <v>0</v>
      </c>
      <c r="E58" s="1">
        <f>'[2]20221110_data'!$H58</f>
        <v>43131.820798611108</v>
      </c>
      <c r="F58">
        <f>'[2]20221110_data'!$AC58</f>
        <v>0</v>
      </c>
      <c r="G58">
        <f>'[2]20221110_data'!$AE58</f>
        <v>0</v>
      </c>
      <c r="H58">
        <f>'[2]20221110_data'!$AA58</f>
        <v>0</v>
      </c>
      <c r="I58" t="str">
        <f t="shared" si="4"/>
        <v/>
      </c>
      <c r="J58" t="str">
        <f t="shared" si="5"/>
        <v/>
      </c>
      <c r="K58" t="str">
        <f t="shared" si="6"/>
        <v/>
      </c>
      <c r="L58">
        <f>'[2]20221110_data'!$AB58</f>
        <v>0</v>
      </c>
      <c r="M58" t="str">
        <f t="shared" si="7"/>
        <v/>
      </c>
      <c r="N58" t="str">
        <f t="shared" si="8"/>
        <v/>
      </c>
      <c r="O58" t="str">
        <f t="shared" si="9"/>
        <v/>
      </c>
      <c r="P58" t="str">
        <f t="shared" si="10"/>
        <v/>
      </c>
      <c r="Q58" t="str">
        <f>'[2]20221110_data'!$J58</f>
        <v>The Heart of an Image: Quantum Superposition and Entanglement in Visual
  Perception</v>
      </c>
      <c r="R58" t="str">
        <f t="shared" si="11"/>
        <v>The Heart of an Image: Quantum Superposition and Entanglement in Visual   Perception</v>
      </c>
      <c r="S58">
        <f>'[2]20221110_data'!$AN58</f>
        <v>0</v>
      </c>
      <c r="T58" t="str">
        <f t="shared" si="12"/>
        <v/>
      </c>
    </row>
    <row r="59" spans="1:20">
      <c r="A59" t="str">
        <f>'[2]20221110_data'!$E59</f>
        <v>1802.06952v3</v>
      </c>
      <c r="B59" t="str">
        <f t="shared" si="3"/>
        <v>1802.06952</v>
      </c>
      <c r="C59">
        <f>IF('[2]20221110_data'!$K59="0_使用",1,0)</f>
        <v>0</v>
      </c>
      <c r="D59" t="b">
        <f>'[2]20221110_data'!$G59="0_使用"</f>
        <v>0</v>
      </c>
      <c r="E59" s="1">
        <f>'[2]20221110_data'!$H59</f>
        <v>43151.159768518519</v>
      </c>
      <c r="F59">
        <f>'[2]20221110_data'!$AC59</f>
        <v>0</v>
      </c>
      <c r="G59">
        <f>'[2]20221110_data'!$AE59</f>
        <v>0</v>
      </c>
      <c r="H59">
        <f>'[2]20221110_data'!$AA59</f>
        <v>0</v>
      </c>
      <c r="I59" t="str">
        <f t="shared" si="4"/>
        <v/>
      </c>
      <c r="J59" t="str">
        <f t="shared" si="5"/>
        <v/>
      </c>
      <c r="K59" t="str">
        <f t="shared" si="6"/>
        <v/>
      </c>
      <c r="L59">
        <f>'[2]20221110_data'!$AB59</f>
        <v>0</v>
      </c>
      <c r="M59" t="str">
        <f t="shared" si="7"/>
        <v/>
      </c>
      <c r="N59" t="str">
        <f t="shared" si="8"/>
        <v/>
      </c>
      <c r="O59" t="str">
        <f t="shared" si="9"/>
        <v/>
      </c>
      <c r="P59" t="str">
        <f t="shared" si="10"/>
        <v/>
      </c>
      <c r="Q59" t="str">
        <f>'[2]20221110_data'!$J59</f>
        <v>64-Qubit Quantum Circuit Simulation</v>
      </c>
      <c r="R59" t="str">
        <f t="shared" si="11"/>
        <v>64-Qubit Quantum Circuit Simulation</v>
      </c>
      <c r="S59">
        <f>'[2]20221110_data'!$AN59</f>
        <v>0</v>
      </c>
      <c r="T59" t="str">
        <f t="shared" si="12"/>
        <v/>
      </c>
    </row>
    <row r="60" spans="1:20">
      <c r="A60" t="str">
        <f>'[2]20221110_data'!$E60</f>
        <v>1803.01022v1</v>
      </c>
      <c r="B60" t="str">
        <f t="shared" si="3"/>
        <v>1803.01022</v>
      </c>
      <c r="C60">
        <f>IF('[2]20221110_data'!$K60="0_使用",1,0)</f>
        <v>1</v>
      </c>
      <c r="D60" t="b">
        <f>'[2]20221110_data'!$G60="0_使用"</f>
        <v>1</v>
      </c>
      <c r="E60" s="1">
        <f>'[2]20221110_data'!$H60</f>
        <v>43161.820300925923</v>
      </c>
      <c r="F60">
        <f>'[2]20221110_data'!$AC60</f>
        <v>4</v>
      </c>
      <c r="G60" t="str">
        <f>'[2]20221110_data'!$AE60</f>
        <v>IBM</v>
      </c>
      <c r="H60" t="str">
        <f>'[2]20221110_data'!$AA60</f>
        <v>(C) System and software development for quantum computers: compiler, circuit optimization, gate decomposition, benchmarking different quantum computers, benchmark such as XEB, quantum volume</v>
      </c>
      <c r="I60">
        <f t="shared" si="4"/>
        <v>1</v>
      </c>
      <c r="J60">
        <f t="shared" si="5"/>
        <v>3</v>
      </c>
      <c r="K60" t="str">
        <f t="shared" si="6"/>
        <v>C</v>
      </c>
      <c r="L60">
        <f>'[2]20221110_data'!$AB60</f>
        <v>0</v>
      </c>
      <c r="M60" t="str">
        <f t="shared" si="7"/>
        <v/>
      </c>
      <c r="N60" t="str">
        <f t="shared" si="8"/>
        <v/>
      </c>
      <c r="O60" t="str">
        <f t="shared" si="9"/>
        <v/>
      </c>
      <c r="P60" t="str">
        <f t="shared" si="10"/>
        <v>C</v>
      </c>
      <c r="Q60" t="str">
        <f>'[2]20221110_data'!$J60</f>
        <v>Programming Quantum Computers Using Design Automation</v>
      </c>
      <c r="R60" t="str">
        <f t="shared" si="11"/>
        <v>Programming Quantum Computers Using Design Automation</v>
      </c>
      <c r="S60">
        <f>'[2]20221110_data'!$AN60</f>
        <v>0</v>
      </c>
      <c r="T60" t="str">
        <f t="shared" si="12"/>
        <v/>
      </c>
    </row>
    <row r="61" spans="1:20">
      <c r="A61" t="str">
        <f>'[2]20221110_data'!$E61</f>
        <v>1803.03326v3</v>
      </c>
      <c r="B61" t="str">
        <f t="shared" si="3"/>
        <v>1803.03326</v>
      </c>
      <c r="C61">
        <f>IF('[2]20221110_data'!$K61="0_使用",1,0)</f>
        <v>1</v>
      </c>
      <c r="D61" t="b">
        <f>'[2]20221110_data'!$G61="0_使用"</f>
        <v>1</v>
      </c>
      <c r="E61" s="1">
        <f>'[2]20221110_data'!$H61</f>
        <v>43167.939502314817</v>
      </c>
      <c r="F61">
        <f>'[2]20221110_data'!$AC61</f>
        <v>2</v>
      </c>
      <c r="G61" t="str">
        <f>'[2]20221110_data'!$AE61</f>
        <v>IBM</v>
      </c>
      <c r="H61" t="str">
        <f>'[2]20221110_data'!$AA61</f>
        <v>(F8) Applications: simulating quantum mechanics</v>
      </c>
      <c r="I61">
        <f t="shared" si="4"/>
        <v>1</v>
      </c>
      <c r="J61">
        <f t="shared" si="5"/>
        <v>4</v>
      </c>
      <c r="K61" t="str">
        <f t="shared" si="6"/>
        <v>F8</v>
      </c>
      <c r="L61">
        <f>'[2]20221110_data'!$AB61</f>
        <v>0</v>
      </c>
      <c r="M61" t="str">
        <f t="shared" si="7"/>
        <v/>
      </c>
      <c r="N61" t="str">
        <f t="shared" si="8"/>
        <v/>
      </c>
      <c r="O61" t="str">
        <f t="shared" si="9"/>
        <v/>
      </c>
      <c r="P61" t="str">
        <f t="shared" si="10"/>
        <v>F8</v>
      </c>
      <c r="Q61" t="str">
        <f>'[2]20221110_data'!$J61</f>
        <v>Quantum-Classical Computation of Schwinger Model Dynamics using Quantum
  Computers</v>
      </c>
      <c r="R61" t="str">
        <f t="shared" si="11"/>
        <v>Quantum-Classical Computation of Schwinger Model Dynamics using Quantum   Computers</v>
      </c>
      <c r="S61">
        <f>'[2]20221110_data'!$AN61</f>
        <v>0</v>
      </c>
      <c r="T61" t="str">
        <f t="shared" si="12"/>
        <v/>
      </c>
    </row>
    <row r="62" spans="1:20">
      <c r="A62" t="str">
        <f>'[2]20221110_data'!$E62</f>
        <v>1803.04114v2</v>
      </c>
      <c r="B62" t="str">
        <f t="shared" si="3"/>
        <v>1803.04114</v>
      </c>
      <c r="C62">
        <f>IF('[2]20221110_data'!$K62="0_使用",1,0)</f>
        <v>1</v>
      </c>
      <c r="D62" t="b">
        <f>'[2]20221110_data'!$G62="0_使用"</f>
        <v>1</v>
      </c>
      <c r="E62" s="1">
        <f>'[2]20221110_data'!$H62</f>
        <v>43171.215057870373</v>
      </c>
      <c r="F62">
        <f>'[2]20221110_data'!$AC62</f>
        <v>3</v>
      </c>
      <c r="G62" t="str">
        <f>'[2]20221110_data'!$AE62</f>
        <v>IBM</v>
      </c>
      <c r="H62" t="str">
        <f>'[2]20221110_data'!$AA62</f>
        <v>(F1) Applications: quantum machine learning</v>
      </c>
      <c r="I62">
        <f t="shared" si="4"/>
        <v>1</v>
      </c>
      <c r="J62">
        <f t="shared" si="5"/>
        <v>4</v>
      </c>
      <c r="K62" t="str">
        <f t="shared" si="6"/>
        <v>F1</v>
      </c>
      <c r="L62" t="str">
        <f>'[2]20221110_data'!$AB62</f>
        <v>(F7) Applications: primitives (grover, amplitude amplification, phase estimation, variational algorithm, optimizers, measurements)</v>
      </c>
      <c r="M62">
        <f t="shared" si="7"/>
        <v>1</v>
      </c>
      <c r="N62">
        <f t="shared" si="8"/>
        <v>4</v>
      </c>
      <c r="O62" t="str">
        <f t="shared" si="9"/>
        <v>F7</v>
      </c>
      <c r="P62" t="str">
        <f t="shared" si="10"/>
        <v>F1,F7</v>
      </c>
      <c r="Q62" t="str">
        <f>'[2]20221110_data'!$J62</f>
        <v>Learning the quantum algorithm for state overlap</v>
      </c>
      <c r="R62" t="str">
        <f t="shared" si="11"/>
        <v>Learning the quantum algorithm for state overlap</v>
      </c>
      <c r="S62" t="str">
        <f>'[2]20221110_data'!$AN62</f>
        <v>19qubitという情報しかないですね</v>
      </c>
      <c r="T62" t="str">
        <f t="shared" si="12"/>
        <v>19qubitという情報しかないですね</v>
      </c>
    </row>
    <row r="63" spans="1:20">
      <c r="A63" t="str">
        <f>'[2]20221110_data'!$E63</f>
        <v>1803.04402v1</v>
      </c>
      <c r="B63" t="str">
        <f t="shared" si="3"/>
        <v>1803.04402</v>
      </c>
      <c r="C63">
        <f>IF('[2]20221110_data'!$K63="0_使用",1,0)</f>
        <v>0</v>
      </c>
      <c r="D63" t="b">
        <f>'[2]20221110_data'!$G63="0_使用"</f>
        <v>0</v>
      </c>
      <c r="E63" s="1">
        <f>'[2]20221110_data'!$H63</f>
        <v>43171.746944444443</v>
      </c>
      <c r="F63">
        <f>'[2]20221110_data'!$AC63</f>
        <v>0</v>
      </c>
      <c r="G63">
        <f>'[2]20221110_data'!$AE63</f>
        <v>0</v>
      </c>
      <c r="H63">
        <f>'[2]20221110_data'!$AA63</f>
        <v>0</v>
      </c>
      <c r="I63" t="str">
        <f t="shared" si="4"/>
        <v/>
      </c>
      <c r="J63" t="str">
        <f t="shared" si="5"/>
        <v/>
      </c>
      <c r="K63" t="str">
        <f t="shared" si="6"/>
        <v/>
      </c>
      <c r="L63">
        <f>'[2]20221110_data'!$AB63</f>
        <v>0</v>
      </c>
      <c r="M63" t="str">
        <f t="shared" si="7"/>
        <v/>
      </c>
      <c r="N63" t="str">
        <f t="shared" si="8"/>
        <v/>
      </c>
      <c r="O63" t="str">
        <f t="shared" si="9"/>
        <v/>
      </c>
      <c r="P63" t="str">
        <f t="shared" si="10"/>
        <v/>
      </c>
      <c r="Q63" t="str">
        <f>'[2]20221110_data'!$J63</f>
        <v>Quantum Supremacy and the Complexity of Random Circuit Sampling</v>
      </c>
      <c r="R63" t="str">
        <f t="shared" si="11"/>
        <v>Quantum Supremacy and the Complexity of Random Circuit Sampling</v>
      </c>
      <c r="S63">
        <f>'[2]20221110_data'!$AN63</f>
        <v>0</v>
      </c>
      <c r="T63" t="str">
        <f t="shared" si="12"/>
        <v/>
      </c>
    </row>
    <row r="64" spans="1:20">
      <c r="A64" t="str">
        <f>'[2]20221110_data'!$E64</f>
        <v>1803.06311v1</v>
      </c>
      <c r="B64" t="str">
        <f t="shared" si="3"/>
        <v>1803.06311</v>
      </c>
      <c r="C64">
        <f>IF('[2]20221110_data'!$K64="0_使用",1,0)</f>
        <v>1</v>
      </c>
      <c r="D64" t="b">
        <f>'[2]20221110_data'!$G64="0_使用"</f>
        <v>1</v>
      </c>
      <c r="E64" s="1">
        <f>'[2]20221110_data'!$H64</f>
        <v>43175.706597222219</v>
      </c>
      <c r="F64">
        <f>'[2]20221110_data'!$AC64</f>
        <v>4</v>
      </c>
      <c r="G64" t="str">
        <f>'[2]20221110_data'!$AE64</f>
        <v>IBM</v>
      </c>
      <c r="H64" t="str">
        <f>'[2]20221110_data'!$AA64</f>
        <v>(A) Fundamentals of physics and quantum information: Bell inequality, entanglement test (GHZ, graph state), protocols including quantum teleportation</v>
      </c>
      <c r="I64">
        <f t="shared" si="4"/>
        <v>1</v>
      </c>
      <c r="J64">
        <f t="shared" si="5"/>
        <v>3</v>
      </c>
      <c r="K64" t="str">
        <f t="shared" si="6"/>
        <v>A</v>
      </c>
      <c r="L64">
        <f>'[2]20221110_data'!$AB64</f>
        <v>0</v>
      </c>
      <c r="M64" t="str">
        <f t="shared" si="7"/>
        <v/>
      </c>
      <c r="N64" t="str">
        <f t="shared" si="8"/>
        <v/>
      </c>
      <c r="O64" t="str">
        <f t="shared" si="9"/>
        <v/>
      </c>
      <c r="P64" t="str">
        <f t="shared" si="10"/>
        <v>A</v>
      </c>
      <c r="Q64" t="str">
        <f>'[2]20221110_data'!$J64</f>
        <v>Experimental Demonstration of Non-Destructive Discrimination of
  Arbitrary Set of Orthogonal Quantum States Using 5-qubit IBM Quantum Computer
  on Cloud</v>
      </c>
      <c r="R64" t="str">
        <f t="shared" si="11"/>
        <v>Experimental Demonstration of Non-Destructive Discrimination of   Arbitrary Set of Orthogonal Quantum States Using 5-qubit IBM Quantum Computer   on Cloud</v>
      </c>
      <c r="S64">
        <f>'[2]20221110_data'!$AN64</f>
        <v>0</v>
      </c>
      <c r="T64" t="str">
        <f t="shared" si="12"/>
        <v/>
      </c>
    </row>
    <row r="65" spans="1:20">
      <c r="A65" t="str">
        <f>'[2]20221110_data'!$E65</f>
        <v>1803.06530v1</v>
      </c>
      <c r="B65" t="str">
        <f t="shared" si="3"/>
        <v>1803.06530</v>
      </c>
      <c r="C65">
        <f>IF('[2]20221110_data'!$K65="0_使用",1,0)</f>
        <v>1</v>
      </c>
      <c r="D65" t="b">
        <f>'[2]20221110_data'!$G65="0_使用"</f>
        <v>1</v>
      </c>
      <c r="E65" s="1">
        <f>'[2]20221110_data'!$H65</f>
        <v>43176.678391203706</v>
      </c>
      <c r="F65">
        <f>'[2]20221110_data'!$AC65</f>
        <v>3</v>
      </c>
      <c r="G65" t="str">
        <f>'[2]20221110_data'!$AE65</f>
        <v>IBM</v>
      </c>
      <c r="H65" t="str">
        <f>'[2]20221110_data'!$AA65</f>
        <v>(A) Fundamentals of physics and quantum information: Bell inequality, entanglement test (GHZ, graph state), protocols including quantum teleportation</v>
      </c>
      <c r="I65">
        <f t="shared" si="4"/>
        <v>1</v>
      </c>
      <c r="J65">
        <f t="shared" si="5"/>
        <v>3</v>
      </c>
      <c r="K65" t="str">
        <f t="shared" si="6"/>
        <v>A</v>
      </c>
      <c r="L65">
        <f>'[2]20221110_data'!$AB65</f>
        <v>0</v>
      </c>
      <c r="M65" t="str">
        <f t="shared" si="7"/>
        <v/>
      </c>
      <c r="N65" t="str">
        <f t="shared" si="8"/>
        <v/>
      </c>
      <c r="O65" t="str">
        <f t="shared" si="9"/>
        <v/>
      </c>
      <c r="P65" t="str">
        <f t="shared" si="10"/>
        <v>A</v>
      </c>
      <c r="Q65" t="str">
        <f>'[2]20221110_data'!$J65</f>
        <v>Designing Quantum Router in IBM Quantum Computer</v>
      </c>
      <c r="R65" t="str">
        <f t="shared" si="11"/>
        <v>Designing Quantum Router in IBM Quantum Computer</v>
      </c>
      <c r="S65">
        <f>'[2]20221110_data'!$AN65</f>
        <v>0</v>
      </c>
      <c r="T65" t="str">
        <f t="shared" si="12"/>
        <v/>
      </c>
    </row>
    <row r="66" spans="1:20">
      <c r="A66" t="str">
        <f>'[2]20221110_data'!$E66</f>
        <v>1804.03719v3</v>
      </c>
      <c r="B66" t="str">
        <f t="shared" si="3"/>
        <v>1804.03719</v>
      </c>
      <c r="C66">
        <f>IF('[2]20221110_data'!$K66="0_使用",1,0)</f>
        <v>1</v>
      </c>
      <c r="D66" t="b">
        <f>'[2]20221110_data'!$G66="0_使用"</f>
        <v>1</v>
      </c>
      <c r="E66" s="1">
        <f>'[2]20221110_data'!$H66</f>
        <v>43200.881215277775</v>
      </c>
      <c r="F66">
        <f>'[2]20221110_data'!$AC66</f>
        <v>5</v>
      </c>
      <c r="G66" t="str">
        <f>'[2]20221110_data'!$AE66</f>
        <v>IBM</v>
      </c>
      <c r="H66" t="str">
        <f>'[2]20221110_data'!$AA66</f>
        <v>(F7) Applications: primitives (grover, amplitude amplification, phase estimation, variational algorithm, optimizers, measurements)</v>
      </c>
      <c r="I66">
        <f t="shared" si="4"/>
        <v>1</v>
      </c>
      <c r="J66">
        <f t="shared" si="5"/>
        <v>4</v>
      </c>
      <c r="K66" t="str">
        <f t="shared" si="6"/>
        <v>F7</v>
      </c>
      <c r="L66" t="str">
        <f>'[2]20221110_data'!$AB66</f>
        <v>(F13) Applications: others</v>
      </c>
      <c r="M66">
        <f t="shared" si="7"/>
        <v>1</v>
      </c>
      <c r="N66">
        <f t="shared" si="8"/>
        <v>5</v>
      </c>
      <c r="O66" t="str">
        <f t="shared" si="9"/>
        <v>F13</v>
      </c>
      <c r="P66" t="str">
        <f t="shared" si="10"/>
        <v>F7,F13</v>
      </c>
      <c r="Q66" t="str">
        <f>'[2]20221110_data'!$J66</f>
        <v>Quantum Algorithm Implementations for Beginners</v>
      </c>
      <c r="R66" t="str">
        <f t="shared" si="11"/>
        <v>Quantum Algorithm Implementations for Beginners</v>
      </c>
      <c r="S66" t="str">
        <f>'[2]20221110_data'!$AN66</f>
        <v>Table2にリストがあります。広範囲でやっています。これは論文でピックアップしてもいいかも。</v>
      </c>
      <c r="T66" t="str">
        <f t="shared" si="12"/>
        <v>Table2にリストがあります。広範囲でやっています。これは論文でピックアップしてもいいかも。</v>
      </c>
    </row>
    <row r="67" spans="1:20">
      <c r="A67" t="str">
        <f>'[2]20221110_data'!$E67</f>
        <v>1804.09725v1</v>
      </c>
      <c r="B67" t="str">
        <f t="shared" ref="B67:B130" si="13">MID(A67,1,10)</f>
        <v>1804.09725</v>
      </c>
      <c r="C67">
        <f>IF('[2]20221110_data'!$K67="0_使用",1,0)</f>
        <v>1</v>
      </c>
      <c r="D67" t="b">
        <f>'[2]20221110_data'!$G67="0_使用"</f>
        <v>1</v>
      </c>
      <c r="E67" s="1">
        <f>'[2]20221110_data'!$H67</f>
        <v>43215.750057870369</v>
      </c>
      <c r="F67">
        <f>'[2]20221110_data'!$AC67</f>
        <v>8</v>
      </c>
      <c r="G67" t="str">
        <f>'[2]20221110_data'!$AE67</f>
        <v>IBM</v>
      </c>
      <c r="H67" t="str">
        <f>'[2]20221110_data'!$AA67</f>
        <v>(F2) Applications: condensed matter physics</v>
      </c>
      <c r="I67">
        <f t="shared" ref="I67:I130" si="14">IFERROR(FIND("(",H67,1),"")</f>
        <v>1</v>
      </c>
      <c r="J67">
        <f t="shared" ref="J67:J130" si="15">IFERROR(FIND(")",H67,1),"")</f>
        <v>4</v>
      </c>
      <c r="K67" t="str">
        <f t="shared" ref="K67:K130" si="16">IF(I67="","",MID(H67,I67+1,J67-I67-1))</f>
        <v>F2</v>
      </c>
      <c r="L67">
        <f>'[2]20221110_data'!$AB67</f>
        <v>0</v>
      </c>
      <c r="M67" t="str">
        <f t="shared" ref="M67:M130" si="17">IFERROR(FIND("(",L67,1),"")</f>
        <v/>
      </c>
      <c r="N67" t="str">
        <f t="shared" ref="N67:N130" si="18">IFERROR(FIND(")",L67,1),"")</f>
        <v/>
      </c>
      <c r="O67" t="str">
        <f t="shared" ref="O67:O130" si="19">IF(M67="","",MID(L67,M67+1,N67-M67-1))</f>
        <v/>
      </c>
      <c r="P67" t="str">
        <f t="shared" ref="P67:P130" si="20">_xlfn.TEXTJOIN(",",TRUE,K67,O67 )</f>
        <v>F2</v>
      </c>
      <c r="Q67" t="str">
        <f>'[2]20221110_data'!$J67</f>
        <v>Measurement of the entanglement spectrum of a symmetry-protected
  topological state using the IBM quantum computer</v>
      </c>
      <c r="R67" t="str">
        <f t="shared" ref="R67:R130" si="21">SUBSTITUTE(SUBSTITUTE(SUBSTITUTE(Q67,CHAR(10),$V$1),CHAR(9),V66),CHAR(13),V66)</f>
        <v>Measurement of the entanglement spectrum of a symmetry-protected   topological state using the IBM quantum computer</v>
      </c>
      <c r="S67" t="str">
        <f>'[2]20221110_data'!$AN67</f>
        <v>これは割と賢い使い方。この時代で8qubitですし。</v>
      </c>
      <c r="T67" t="str">
        <f t="shared" ref="T67:T130" si="22">IF(S67=0,"",SUBSTITUTE(SUBSTITUTE(SUBSTITUTE(S67,CHAR(10),$V$1),CHAR(9),X66),CHAR(13),X66))</f>
        <v>これは割と賢い使い方。この時代で8qubitですし。</v>
      </c>
    </row>
    <row r="68" spans="1:20">
      <c r="A68" t="str">
        <f>'[2]20221110_data'!$E68</f>
        <v>1805.04708v2</v>
      </c>
      <c r="B68" t="str">
        <f t="shared" si="13"/>
        <v>1805.04708</v>
      </c>
      <c r="C68">
        <f>IF('[2]20221110_data'!$K68="0_使用",1,0)</f>
        <v>0</v>
      </c>
      <c r="D68" t="b">
        <f>'[2]20221110_data'!$G68="0_使用"</f>
        <v>0</v>
      </c>
      <c r="E68" s="1">
        <f>'[2]20221110_data'!$H68</f>
        <v>43232.496006944442</v>
      </c>
      <c r="F68">
        <f>'[2]20221110_data'!$AC68</f>
        <v>0</v>
      </c>
      <c r="G68">
        <f>'[2]20221110_data'!$AE68</f>
        <v>0</v>
      </c>
      <c r="H68">
        <f>'[2]20221110_data'!$AA68</f>
        <v>0</v>
      </c>
      <c r="I68" t="str">
        <f t="shared" si="14"/>
        <v/>
      </c>
      <c r="J68" t="str">
        <f t="shared" si="15"/>
        <v/>
      </c>
      <c r="K68" t="str">
        <f t="shared" si="16"/>
        <v/>
      </c>
      <c r="L68">
        <f>'[2]20221110_data'!$AB68</f>
        <v>0</v>
      </c>
      <c r="M68" t="str">
        <f t="shared" si="17"/>
        <v/>
      </c>
      <c r="N68" t="str">
        <f t="shared" si="18"/>
        <v/>
      </c>
      <c r="O68" t="str">
        <f t="shared" si="19"/>
        <v/>
      </c>
      <c r="P68" t="str">
        <f t="shared" si="20"/>
        <v/>
      </c>
      <c r="Q68" t="str">
        <f>'[2]20221110_data'!$J68</f>
        <v>Massively parallel quantum computer simulator, eleven years later</v>
      </c>
      <c r="R68" t="str">
        <f t="shared" si="21"/>
        <v>Massively parallel quantum computer simulator, eleven years later</v>
      </c>
      <c r="S68">
        <f>'[2]20221110_data'!$AN68</f>
        <v>0</v>
      </c>
      <c r="T68" t="str">
        <f t="shared" si="22"/>
        <v/>
      </c>
    </row>
    <row r="69" spans="1:20">
      <c r="A69" t="str">
        <f>'[2]20221110_data'!$E69</f>
        <v>1805.05227v2</v>
      </c>
      <c r="B69" t="str">
        <f t="shared" si="13"/>
        <v>1805.05227</v>
      </c>
      <c r="C69">
        <f>IF('[2]20221110_data'!$K69="0_使用",1,0)</f>
        <v>1</v>
      </c>
      <c r="D69" t="b">
        <f>'[2]20221110_data'!$G69="0_使用"</f>
        <v>1</v>
      </c>
      <c r="E69" s="1">
        <f>'[2]20221110_data'!$H69</f>
        <v>43234.642939814818</v>
      </c>
      <c r="F69">
        <f>'[2]20221110_data'!$AC69</f>
        <v>5</v>
      </c>
      <c r="G69" t="str">
        <f>'[2]20221110_data'!$AE69</f>
        <v>IBM</v>
      </c>
      <c r="H69" t="str">
        <f>'[2]20221110_data'!$AA69</f>
        <v>(D) Quantum error correction</v>
      </c>
      <c r="I69">
        <f t="shared" si="14"/>
        <v>1</v>
      </c>
      <c r="J69">
        <f t="shared" si="15"/>
        <v>3</v>
      </c>
      <c r="K69" t="str">
        <f t="shared" si="16"/>
        <v>D</v>
      </c>
      <c r="L69">
        <f>'[2]20221110_data'!$AB69</f>
        <v>0</v>
      </c>
      <c r="M69" t="str">
        <f t="shared" si="17"/>
        <v/>
      </c>
      <c r="N69" t="str">
        <f t="shared" si="18"/>
        <v/>
      </c>
      <c r="O69" t="str">
        <f t="shared" si="19"/>
        <v/>
      </c>
      <c r="P69" t="str">
        <f t="shared" si="20"/>
        <v>D</v>
      </c>
      <c r="Q69" t="str">
        <f>'[2]20221110_data'!$J69</f>
        <v>Testing quantum fault tolerance on small systems</v>
      </c>
      <c r="R69" t="str">
        <f t="shared" si="21"/>
        <v>Testing quantum fault tolerance on small systems</v>
      </c>
      <c r="S69">
        <f>'[2]20221110_data'!$AN69</f>
        <v>0</v>
      </c>
      <c r="T69" t="str">
        <f t="shared" si="22"/>
        <v/>
      </c>
    </row>
    <row r="70" spans="1:20">
      <c r="A70" t="str">
        <f>'[2]20221110_data'!$E70</f>
        <v>1805.06275v1</v>
      </c>
      <c r="B70" t="str">
        <f t="shared" si="13"/>
        <v>1805.06275</v>
      </c>
      <c r="C70">
        <f>IF('[2]20221110_data'!$K70="0_使用",1,0)</f>
        <v>1</v>
      </c>
      <c r="D70" t="b">
        <f>'[2]20221110_data'!$G70="0_使用"</f>
        <v>1</v>
      </c>
      <c r="E70" s="1">
        <f>'[2]20221110_data'!$H70</f>
        <v>43236.531608796293</v>
      </c>
      <c r="F70">
        <f>'[2]20221110_data'!$AC70</f>
        <v>2</v>
      </c>
      <c r="G70" t="str">
        <f>'[2]20221110_data'!$AE70</f>
        <v>IBM</v>
      </c>
      <c r="H70" t="str">
        <f>'[2]20221110_data'!$AA70</f>
        <v>(F8) Applications: simulating quantum mechanics</v>
      </c>
      <c r="I70">
        <f t="shared" si="14"/>
        <v>1</v>
      </c>
      <c r="J70">
        <f t="shared" si="15"/>
        <v>4</v>
      </c>
      <c r="K70" t="str">
        <f t="shared" si="16"/>
        <v>F8</v>
      </c>
      <c r="L70">
        <f>'[2]20221110_data'!$AB70</f>
        <v>0</v>
      </c>
      <c r="M70" t="str">
        <f t="shared" si="17"/>
        <v/>
      </c>
      <c r="N70" t="str">
        <f t="shared" si="18"/>
        <v/>
      </c>
      <c r="O70" t="str">
        <f t="shared" si="19"/>
        <v/>
      </c>
      <c r="P70" t="str">
        <f t="shared" si="20"/>
        <v>F8</v>
      </c>
      <c r="Q70" t="str">
        <f>'[2]20221110_data'!$J70</f>
        <v>Experimental quantum mechanics in the class room: Testing basic ideas of
  quantum mechanics and quantum computing using IBM quantum computer</v>
      </c>
      <c r="R70" t="str">
        <f t="shared" si="21"/>
        <v>Experimental quantum mechanics in the class room: Testing basic ideas of   quantum mechanics and quantum computing using IBM quantum computer</v>
      </c>
      <c r="S70">
        <f>'[2]20221110_data'!$AN70</f>
        <v>0</v>
      </c>
      <c r="T70" t="str">
        <f t="shared" si="22"/>
        <v/>
      </c>
    </row>
    <row r="71" spans="1:20">
      <c r="A71" t="str">
        <f>'[2]20221110_data'!$E71</f>
        <v>1805.07185v2</v>
      </c>
      <c r="B71" t="str">
        <f t="shared" si="13"/>
        <v>1805.07185</v>
      </c>
      <c r="C71">
        <f>IF('[2]20221110_data'!$K71="0_使用",1,0)</f>
        <v>1</v>
      </c>
      <c r="D71" t="b">
        <f>'[2]20221110_data'!$G71="0_使用"</f>
        <v>1</v>
      </c>
      <c r="E71" s="1">
        <f>'[2]20221110_data'!$H71</f>
        <v>43238.543229166666</v>
      </c>
      <c r="F71">
        <f>'[2]20221110_data'!$AC71</f>
        <v>2</v>
      </c>
      <c r="G71" t="str">
        <f>'[2]20221110_data'!$AE71</f>
        <v>IBM</v>
      </c>
      <c r="H71" t="str">
        <f>'[2]20221110_data'!$AA71</f>
        <v>(B) Tomography, noise characterization, quantum control (including pulse optimization), gate benchmarking</v>
      </c>
      <c r="I71">
        <f t="shared" si="14"/>
        <v>1</v>
      </c>
      <c r="J71">
        <f t="shared" si="15"/>
        <v>3</v>
      </c>
      <c r="K71" t="str">
        <f t="shared" si="16"/>
        <v>B</v>
      </c>
      <c r="L71">
        <f>'[2]20221110_data'!$AB71</f>
        <v>0</v>
      </c>
      <c r="M71" t="str">
        <f t="shared" si="17"/>
        <v/>
      </c>
      <c r="N71" t="str">
        <f t="shared" si="18"/>
        <v/>
      </c>
      <c r="O71" t="str">
        <f t="shared" si="19"/>
        <v/>
      </c>
      <c r="P71" t="str">
        <f t="shared" si="20"/>
        <v>B</v>
      </c>
      <c r="Q71" t="str">
        <f>'[2]20221110_data'!$J71</f>
        <v>Complete characterization of the directly implementable quantum gates
  used in the IBM quantum processors</v>
      </c>
      <c r="R71" t="str">
        <f t="shared" si="21"/>
        <v>Complete characterization of the directly implementable quantum gates   used in the IBM quantum processors</v>
      </c>
      <c r="S71">
        <f>'[2]20221110_data'!$AN71</f>
        <v>0</v>
      </c>
      <c r="T71" t="str">
        <f t="shared" si="22"/>
        <v/>
      </c>
    </row>
    <row r="72" spans="1:20">
      <c r="A72" t="str">
        <f>'[2]20221110_data'!$E72</f>
        <v>1805.10224v1</v>
      </c>
      <c r="B72" t="str">
        <f t="shared" si="13"/>
        <v>1805.10224</v>
      </c>
      <c r="C72">
        <f>IF('[2]20221110_data'!$K72="0_使用",1,0)</f>
        <v>1</v>
      </c>
      <c r="D72" t="b">
        <f>'[2]20221110_data'!$G72="0_使用"</f>
        <v>0</v>
      </c>
      <c r="E72" s="1">
        <f>'[2]20221110_data'!$H72</f>
        <v>43245.673101851855</v>
      </c>
      <c r="F72">
        <f>'[2]20221110_data'!$AC72</f>
        <v>0</v>
      </c>
      <c r="G72">
        <f>'[2]20221110_data'!$AE72</f>
        <v>0</v>
      </c>
      <c r="H72">
        <f>'[2]20221110_data'!$AA72</f>
        <v>0</v>
      </c>
      <c r="I72" t="str">
        <f t="shared" si="14"/>
        <v/>
      </c>
      <c r="J72" t="str">
        <f t="shared" si="15"/>
        <v/>
      </c>
      <c r="K72" t="str">
        <f t="shared" si="16"/>
        <v/>
      </c>
      <c r="L72">
        <f>'[2]20221110_data'!$AB72</f>
        <v>0</v>
      </c>
      <c r="M72" t="str">
        <f t="shared" si="17"/>
        <v/>
      </c>
      <c r="N72" t="str">
        <f t="shared" si="18"/>
        <v/>
      </c>
      <c r="O72" t="str">
        <f t="shared" si="19"/>
        <v/>
      </c>
      <c r="P72" t="str">
        <f t="shared" si="20"/>
        <v/>
      </c>
      <c r="Q72" t="str">
        <f>'[2]20221110_data'!$J72</f>
        <v>A Case for Variability-Aware Policies for NISQ-Era Quantum Computers</v>
      </c>
      <c r="R72" t="str">
        <f t="shared" si="21"/>
        <v>A Case for Variability-Aware Policies for NISQ-Era Quantum Computers</v>
      </c>
      <c r="S72" t="str">
        <f>'[2]20221110_data'!$AN72</f>
        <v>キャリブレーションデータをモニターしてただけっぽいです</v>
      </c>
      <c r="T72" t="str">
        <f t="shared" si="22"/>
        <v>キャリブレーションデータをモニターしてただけっぽいです</v>
      </c>
    </row>
    <row r="73" spans="1:20">
      <c r="A73" t="str">
        <f>'[2]20221110_data'!$E73</f>
        <v>1805.10478v2</v>
      </c>
      <c r="B73" t="str">
        <f t="shared" si="13"/>
        <v>1805.10478</v>
      </c>
      <c r="C73">
        <f>IF('[2]20221110_data'!$K73="0_使用",1,0)</f>
        <v>1</v>
      </c>
      <c r="D73" t="b">
        <f>'[2]20221110_data'!$G73="0_使用"</f>
        <v>1</v>
      </c>
      <c r="E73" s="1">
        <f>'[2]20221110_data'!$H73</f>
        <v>43246.544942129629</v>
      </c>
      <c r="F73">
        <f>'[2]20221110_data'!$AC73</f>
        <v>4</v>
      </c>
      <c r="G73" t="str">
        <f>'[2]20221110_data'!$AE73</f>
        <v>IBM</v>
      </c>
      <c r="H73" t="str">
        <f>'[2]20221110_data'!$AA73</f>
        <v>(F7) Applications: primitives (grover, amplitude amplification, phase estimation, variational algorithm, optimizers, measurements)</v>
      </c>
      <c r="I73">
        <f t="shared" si="14"/>
        <v>1</v>
      </c>
      <c r="J73">
        <f t="shared" si="15"/>
        <v>4</v>
      </c>
      <c r="K73" t="str">
        <f t="shared" si="16"/>
        <v>F7</v>
      </c>
      <c r="L73">
        <f>'[2]20221110_data'!$AB73</f>
        <v>0</v>
      </c>
      <c r="M73" t="str">
        <f t="shared" si="17"/>
        <v/>
      </c>
      <c r="N73" t="str">
        <f t="shared" si="18"/>
        <v/>
      </c>
      <c r="O73" t="str">
        <f t="shared" si="19"/>
        <v/>
      </c>
      <c r="P73" t="str">
        <f t="shared" si="20"/>
        <v>F7</v>
      </c>
      <c r="Q73" t="str">
        <f>'[2]20221110_data'!$J73</f>
        <v>Exact search algorithm to factorize large biprimes and a triprime on IBM
  quantum computer</v>
      </c>
      <c r="R73" t="str">
        <f t="shared" si="21"/>
        <v>Exact search algorithm to factorize large biprimes and a triprime on IBM   quantum computer</v>
      </c>
      <c r="S73">
        <f>'[2]20221110_data'!$AN73</f>
        <v>0</v>
      </c>
      <c r="T73" t="str">
        <f t="shared" si="22"/>
        <v/>
      </c>
    </row>
    <row r="74" spans="1:20">
      <c r="A74" t="str">
        <f>'[2]20221110_data'!$E74</f>
        <v>1805.11089v1</v>
      </c>
      <c r="B74" t="str">
        <f t="shared" si="13"/>
        <v>1805.11089</v>
      </c>
      <c r="C74">
        <f>IF('[2]20221110_data'!$K74="0_使用",1,0)</f>
        <v>0</v>
      </c>
      <c r="D74" t="b">
        <f>'[2]20221110_data'!$G74="0_使用"</f>
        <v>0</v>
      </c>
      <c r="E74" s="1">
        <f>'[2]20221110_data'!$H74</f>
        <v>43247.213506944441</v>
      </c>
      <c r="F74">
        <f>'[2]20221110_data'!$AC74</f>
        <v>0</v>
      </c>
      <c r="G74">
        <f>'[2]20221110_data'!$AE74</f>
        <v>0</v>
      </c>
      <c r="H74">
        <f>'[2]20221110_data'!$AA74</f>
        <v>0</v>
      </c>
      <c r="I74" t="str">
        <f t="shared" si="14"/>
        <v/>
      </c>
      <c r="J74" t="str">
        <f t="shared" si="15"/>
        <v/>
      </c>
      <c r="K74" t="str">
        <f t="shared" si="16"/>
        <v/>
      </c>
      <c r="L74">
        <f>'[2]20221110_data'!$AB74</f>
        <v>0</v>
      </c>
      <c r="M74" t="str">
        <f t="shared" si="17"/>
        <v/>
      </c>
      <c r="N74" t="str">
        <f t="shared" si="18"/>
        <v/>
      </c>
      <c r="O74" t="str">
        <f t="shared" si="19"/>
        <v/>
      </c>
      <c r="P74" t="str">
        <f t="shared" si="20"/>
        <v/>
      </c>
      <c r="Q74" t="str">
        <f>'[2]20221110_data'!$J74</f>
        <v>Bayesian Quantum Circuit</v>
      </c>
      <c r="R74" t="str">
        <f t="shared" si="21"/>
        <v>Bayesian Quantum Circuit</v>
      </c>
      <c r="S74">
        <f>'[2]20221110_data'!$AN74</f>
        <v>0</v>
      </c>
      <c r="T74" t="str">
        <f t="shared" si="22"/>
        <v/>
      </c>
    </row>
    <row r="75" spans="1:20">
      <c r="A75" t="str">
        <f>'[2]20221110_data'!$E75</f>
        <v>1805.10928v1</v>
      </c>
      <c r="B75" t="str">
        <f t="shared" si="13"/>
        <v>1805.10928</v>
      </c>
      <c r="C75">
        <f>IF('[2]20221110_data'!$K75="0_使用",1,0)</f>
        <v>1</v>
      </c>
      <c r="D75" t="b">
        <f>'[2]20221110_data'!$G75="0_使用"</f>
        <v>0</v>
      </c>
      <c r="E75" s="1">
        <f>'[2]20221110_data'!$H75</f>
        <v>43248.590474537035</v>
      </c>
      <c r="F75">
        <f>'[2]20221110_data'!$AC75</f>
        <v>0</v>
      </c>
      <c r="G75">
        <f>'[2]20221110_data'!$AE75</f>
        <v>0</v>
      </c>
      <c r="H75">
        <f>'[2]20221110_data'!$AA75</f>
        <v>0</v>
      </c>
      <c r="I75" t="str">
        <f t="shared" si="14"/>
        <v/>
      </c>
      <c r="J75" t="str">
        <f t="shared" si="15"/>
        <v/>
      </c>
      <c r="K75" t="str">
        <f t="shared" si="16"/>
        <v/>
      </c>
      <c r="L75">
        <f>'[2]20221110_data'!$AB75</f>
        <v>0</v>
      </c>
      <c r="M75" t="str">
        <f t="shared" si="17"/>
        <v/>
      </c>
      <c r="N75" t="str">
        <f t="shared" si="18"/>
        <v/>
      </c>
      <c r="O75" t="str">
        <f t="shared" si="19"/>
        <v/>
      </c>
      <c r="P75" t="str">
        <f t="shared" si="20"/>
        <v/>
      </c>
      <c r="Q75" t="str">
        <f>'[2]20221110_data'!$J75</f>
        <v>Efficient quantum algorithm for solving travelling salesman problem: An
  IBM quantum experience</v>
      </c>
      <c r="R75" t="str">
        <f t="shared" si="21"/>
        <v>Efficient quantum algorithm for solving travelling salesman problem: An   IBM quantum experience</v>
      </c>
      <c r="S75">
        <f>'[2]20221110_data'!$AN75</f>
        <v>0</v>
      </c>
      <c r="T75" t="str">
        <f t="shared" si="22"/>
        <v/>
      </c>
    </row>
    <row r="76" spans="1:20">
      <c r="A76" t="str">
        <f>'[2]20221110_data'!$E76</f>
        <v>1806.00461v1</v>
      </c>
      <c r="B76" t="str">
        <f t="shared" si="13"/>
        <v>1806.00461</v>
      </c>
      <c r="C76">
        <f>IF('[2]20221110_data'!$K76="0_使用",1,0)</f>
        <v>1</v>
      </c>
      <c r="D76" t="b">
        <f>'[2]20221110_data'!$G76="0_使用"</f>
        <v>1</v>
      </c>
      <c r="E76" s="1">
        <f>'[2]20221110_data'!$H76</f>
        <v>43252.734733796293</v>
      </c>
      <c r="F76">
        <f>'[2]20221110_data'!$AC76</f>
        <v>4</v>
      </c>
      <c r="G76" t="str">
        <f>'[2]20221110_data'!$AE76</f>
        <v>Rigetti</v>
      </c>
      <c r="H76" t="str">
        <f>'[2]20221110_data'!$AA76</f>
        <v>(F2) Applications: condensed matter physics</v>
      </c>
      <c r="I76">
        <f t="shared" si="14"/>
        <v>1</v>
      </c>
      <c r="J76">
        <f t="shared" si="15"/>
        <v>4</v>
      </c>
      <c r="K76" t="str">
        <f t="shared" si="16"/>
        <v>F2</v>
      </c>
      <c r="L76">
        <f>'[2]20221110_data'!$AB76</f>
        <v>0</v>
      </c>
      <c r="M76" t="str">
        <f t="shared" si="17"/>
        <v/>
      </c>
      <c r="N76" t="str">
        <f t="shared" si="18"/>
        <v/>
      </c>
      <c r="O76" t="str">
        <f t="shared" si="19"/>
        <v/>
      </c>
      <c r="P76" t="str">
        <f t="shared" si="20"/>
        <v>F2</v>
      </c>
      <c r="Q76" t="str">
        <f>'[2]20221110_data'!$J76</f>
        <v>Constrained variational quantum eigensolver: Quantum computer search
  engine in the Fock space</v>
      </c>
      <c r="R76" t="str">
        <f t="shared" si="21"/>
        <v>Constrained variational quantum eigensolver: Quantum computer search   engine in the Fock space</v>
      </c>
      <c r="S76">
        <f>'[2]20221110_data'!$AN76</f>
        <v>0</v>
      </c>
      <c r="T76" t="str">
        <f t="shared" si="22"/>
        <v/>
      </c>
    </row>
    <row r="77" spans="1:20">
      <c r="A77" t="str">
        <f>'[2]20221110_data'!$E77</f>
        <v>1806.02575v1</v>
      </c>
      <c r="B77" t="str">
        <f t="shared" si="13"/>
        <v>1806.02575</v>
      </c>
      <c r="C77">
        <f>IF('[2]20221110_data'!$K77="0_使用",1,0)</f>
        <v>1</v>
      </c>
      <c r="D77" t="b">
        <f>'[2]20221110_data'!$G77="0_使用"</f>
        <v>0</v>
      </c>
      <c r="E77" s="1">
        <f>'[2]20221110_data'!$H77</f>
        <v>43258.389837962961</v>
      </c>
      <c r="F77">
        <f>'[2]20221110_data'!$AC77</f>
        <v>0</v>
      </c>
      <c r="G77">
        <f>'[2]20221110_data'!$AE77</f>
        <v>0</v>
      </c>
      <c r="H77" t="str">
        <f>'[2]20221110_data'!$AA77</f>
        <v>(C) System and software development for quantum computers: compiler, circuit optimization, gate decomposition, benchmarking different quantum computers, benchmark such as XEB, quantum volume</v>
      </c>
      <c r="I77">
        <f t="shared" si="14"/>
        <v>1</v>
      </c>
      <c r="J77">
        <f t="shared" si="15"/>
        <v>3</v>
      </c>
      <c r="K77" t="str">
        <f t="shared" si="16"/>
        <v>C</v>
      </c>
      <c r="L77">
        <f>'[2]20221110_data'!$AB77</f>
        <v>0</v>
      </c>
      <c r="M77" t="str">
        <f t="shared" si="17"/>
        <v/>
      </c>
      <c r="N77" t="str">
        <f t="shared" si="18"/>
        <v/>
      </c>
      <c r="O77" t="str">
        <f t="shared" si="19"/>
        <v/>
      </c>
      <c r="P77" t="str">
        <f t="shared" si="20"/>
        <v>C</v>
      </c>
      <c r="Q77" t="str">
        <f>'[2]20221110_data'!$J77</f>
        <v>Experimental Realization of Controlled Square Root of Z Gate Using IBM's
  Cloud Quantum Experience Platform</v>
      </c>
      <c r="R77" t="str">
        <f t="shared" si="21"/>
        <v>Experimental Realization of Controlled Square Root of Z Gate Using IBM's   Cloud Quantum Experience Platform</v>
      </c>
      <c r="S77" t="str">
        <f>'[2]20221110_data'!$AN77</f>
        <v>制御Z演算をIBM Qのゲートセットで表現するにはどうすれば良いか述べている．回路を載せてはいるが，実機を利用した結果については載せていない．</v>
      </c>
      <c r="T77" t="str">
        <f t="shared" si="22"/>
        <v>制御Z演算をIBM Qのゲートセットで表現するにはどうすれば良いか述べている．回路を載せてはいるが，実機を利用した結果については載せていない．</v>
      </c>
    </row>
    <row r="78" spans="1:20">
      <c r="A78" t="str">
        <f>'[2]20221110_data'!$E78</f>
        <v>1806.02736v1</v>
      </c>
      <c r="B78" t="str">
        <f t="shared" si="13"/>
        <v>1806.02736</v>
      </c>
      <c r="C78">
        <f>IF('[2]20221110_data'!$K78="0_使用",1,0)</f>
        <v>1</v>
      </c>
      <c r="D78" t="b">
        <f>'[2]20221110_data'!$G78="0_使用"</f>
        <v>1</v>
      </c>
      <c r="E78" s="1">
        <f>'[2]20221110_data'!$H78</f>
        <v>43258.659259259257</v>
      </c>
      <c r="F78">
        <f>'[2]20221110_data'!$AC78</f>
        <v>19</v>
      </c>
      <c r="G78" t="str">
        <f>'[2]20221110_data'!$AE78</f>
        <v>IBM</v>
      </c>
      <c r="H78" t="str">
        <f>'[2]20221110_data'!$AA78</f>
        <v>(C) System and software development for quantum computers: compiler, circuit optimization, gate decomposition, benchmarking different quantum computers, benchmark such as XEB, quantum volume</v>
      </c>
      <c r="I78">
        <f t="shared" si="14"/>
        <v>1</v>
      </c>
      <c r="J78">
        <f t="shared" si="15"/>
        <v>3</v>
      </c>
      <c r="K78" t="str">
        <f t="shared" si="16"/>
        <v>C</v>
      </c>
      <c r="L78">
        <f>'[2]20221110_data'!$AB78</f>
        <v>0</v>
      </c>
      <c r="M78" t="str">
        <f t="shared" si="17"/>
        <v/>
      </c>
      <c r="N78" t="str">
        <f t="shared" si="18"/>
        <v/>
      </c>
      <c r="O78" t="str">
        <f t="shared" si="19"/>
        <v/>
      </c>
      <c r="P78" t="str">
        <f t="shared" si="20"/>
        <v>C</v>
      </c>
      <c r="Q78" t="str">
        <f>'[2]20221110_data'!$J78</f>
        <v>Benchmarking of quantum processors with random circuits</v>
      </c>
      <c r="R78" t="str">
        <f t="shared" si="21"/>
        <v>Benchmarking of quantum processors with random circuits</v>
      </c>
      <c r="S78" t="str">
        <f>'[2]20221110_data'!$AN78</f>
        <v>Rigettiの19Q Acornも使用している．実利用量子ビット数は19Q Acornを使用しているときの利用した量子ビットの数</v>
      </c>
      <c r="T78" t="str">
        <f t="shared" si="22"/>
        <v>Rigettiの19Q Acornも使用している．実利用量子ビット数は19Q Acornを使用しているときの利用した量子ビットの数</v>
      </c>
    </row>
    <row r="79" spans="1:20">
      <c r="A79" t="str">
        <f>'[2]20221110_data'!$E79</f>
        <v>1806.06649v3</v>
      </c>
      <c r="B79" t="str">
        <f t="shared" si="13"/>
        <v>1806.06649</v>
      </c>
      <c r="C79">
        <f>IF('[2]20221110_data'!$K79="0_使用",1,0)</f>
        <v>1</v>
      </c>
      <c r="D79" t="b">
        <f>'[2]20221110_data'!$G79="0_使用"</f>
        <v>1</v>
      </c>
      <c r="E79" s="1">
        <f>'[2]20221110_data'!$H79</f>
        <v>43269.561215277776</v>
      </c>
      <c r="F79">
        <f>'[2]20221110_data'!$AC79</f>
        <v>1</v>
      </c>
      <c r="G79" t="str">
        <f>'[2]20221110_data'!$AE79</f>
        <v>Rigetti</v>
      </c>
      <c r="H79" t="str">
        <f>'[2]20221110_data'!$AA79</f>
        <v>(F8) Applications: simulating quantum mechanics</v>
      </c>
      <c r="I79">
        <f t="shared" si="14"/>
        <v>1</v>
      </c>
      <c r="J79">
        <f t="shared" si="15"/>
        <v>4</v>
      </c>
      <c r="K79" t="str">
        <f t="shared" si="16"/>
        <v>F8</v>
      </c>
      <c r="L79">
        <f>'[2]20221110_data'!$AB79</f>
        <v>0</v>
      </c>
      <c r="M79" t="str">
        <f t="shared" si="17"/>
        <v/>
      </c>
      <c r="N79" t="str">
        <f t="shared" si="18"/>
        <v/>
      </c>
      <c r="O79" t="str">
        <f t="shared" si="19"/>
        <v/>
      </c>
      <c r="P79" t="str">
        <f t="shared" si="20"/>
        <v>F8</v>
      </c>
      <c r="Q79" t="str">
        <f>'[2]20221110_data'!$J79</f>
        <v>Simulation of Nonequilibrium Dynamics on a Quantum Computer</v>
      </c>
      <c r="R79" t="str">
        <f t="shared" si="21"/>
        <v>Simulation of Nonequilibrium Dynamics on a Quantum Computer</v>
      </c>
      <c r="S79">
        <f>'[2]20221110_data'!$AN79</f>
        <v>0</v>
      </c>
      <c r="T79" t="str">
        <f t="shared" si="22"/>
        <v/>
      </c>
    </row>
    <row r="80" spans="1:20">
      <c r="A80" t="str">
        <f>'[2]20221110_data'!$E80</f>
        <v>1806.06893v1</v>
      </c>
      <c r="B80" t="str">
        <f t="shared" si="13"/>
        <v>1806.06893</v>
      </c>
      <c r="C80">
        <f>IF('[2]20221110_data'!$K80="0_使用",1,0)</f>
        <v>1</v>
      </c>
      <c r="D80" t="b">
        <f>'[2]20221110_data'!$G80="0_使用"</f>
        <v>1</v>
      </c>
      <c r="E80" s="1">
        <f>'[2]20221110_data'!$H80</f>
        <v>43269.790127314816</v>
      </c>
      <c r="F80">
        <f>'[2]20221110_data'!$AC80</f>
        <v>5</v>
      </c>
      <c r="G80" t="str">
        <f>'[2]20221110_data'!$AE80</f>
        <v>IBM</v>
      </c>
      <c r="H80" t="str">
        <f>'[2]20221110_data'!$AA80</f>
        <v>(F4) Applications: finance</v>
      </c>
      <c r="I80">
        <f t="shared" si="14"/>
        <v>1</v>
      </c>
      <c r="J80">
        <f t="shared" si="15"/>
        <v>4</v>
      </c>
      <c r="K80" t="str">
        <f t="shared" si="16"/>
        <v>F4</v>
      </c>
      <c r="L80">
        <f>'[2]20221110_data'!$AB80</f>
        <v>0</v>
      </c>
      <c r="M80" t="str">
        <f t="shared" si="17"/>
        <v/>
      </c>
      <c r="N80" t="str">
        <f t="shared" si="18"/>
        <v/>
      </c>
      <c r="O80" t="str">
        <f t="shared" si="19"/>
        <v/>
      </c>
      <c r="P80" t="str">
        <f t="shared" si="20"/>
        <v>F4</v>
      </c>
      <c r="Q80" t="str">
        <f>'[2]20221110_data'!$J80</f>
        <v>Quantum Risk Analysis</v>
      </c>
      <c r="R80" t="str">
        <f t="shared" si="21"/>
        <v>Quantum Risk Analysis</v>
      </c>
      <c r="S80">
        <f>'[2]20221110_data'!$AN80</f>
        <v>0</v>
      </c>
      <c r="T80" t="str">
        <f t="shared" si="22"/>
        <v/>
      </c>
    </row>
    <row r="81" spans="1:20">
      <c r="A81" t="str">
        <f>'[2]20221110_data'!$E81</f>
        <v>1806.08321v2</v>
      </c>
      <c r="B81" t="str">
        <f t="shared" si="13"/>
        <v>1806.08321</v>
      </c>
      <c r="C81">
        <f>IF('[2]20221110_data'!$K81="0_使用",1,0)</f>
        <v>1</v>
      </c>
      <c r="D81" t="b">
        <f>'[2]20221110_data'!$G81="0_使用"</f>
        <v>1</v>
      </c>
      <c r="E81" s="1">
        <f>'[2]20221110_data'!$H81</f>
        <v>43272.710057870368</v>
      </c>
      <c r="F81">
        <f>'[2]20221110_data'!$AC81</f>
        <v>2</v>
      </c>
      <c r="G81" t="str">
        <f>'[2]20221110_data'!$AE81</f>
        <v>Rigetti</v>
      </c>
      <c r="H81" t="str">
        <f>'[2]20221110_data'!$AA81</f>
        <v>(F1) Applications: quantum machine learning</v>
      </c>
      <c r="I81">
        <f t="shared" si="14"/>
        <v>1</v>
      </c>
      <c r="J81">
        <f t="shared" si="15"/>
        <v>4</v>
      </c>
      <c r="K81" t="str">
        <f t="shared" si="16"/>
        <v>F1</v>
      </c>
      <c r="L81">
        <f>'[2]20221110_data'!$AB81</f>
        <v>0</v>
      </c>
      <c r="M81" t="str">
        <f t="shared" si="17"/>
        <v/>
      </c>
      <c r="N81" t="str">
        <f t="shared" si="18"/>
        <v/>
      </c>
      <c r="O81" t="str">
        <f t="shared" si="19"/>
        <v/>
      </c>
      <c r="P81" t="str">
        <f t="shared" si="20"/>
        <v>F1</v>
      </c>
      <c r="Q81" t="str">
        <f>'[2]20221110_data'!$J81</f>
        <v>Quantum Kitchen Sinks: An algorithm for machine learning on near-term
  quantum computers</v>
      </c>
      <c r="R81" t="str">
        <f t="shared" si="21"/>
        <v>Quantum Kitchen Sinks: An algorithm for machine learning on near-term   quantum computers</v>
      </c>
      <c r="S81" t="str">
        <f>'[2]20221110_data'!$AN81</f>
        <v>どのQPUを用いたか，明示的に書かれていない．``These experiments were run on a device with 8 qubits arranged in a loop [44, 45]."の一文と[44],[45]とpyQuilのドキュメントより8Q Agaveと予想し，そのように記入しています．</v>
      </c>
      <c r="T81" t="str">
        <f t="shared" si="22"/>
        <v>どのQPUを用いたか，明示的に書かれていない．``These experiments were run on a device with 8 qubits arranged in a loop [44, 45]."の一文と[44],[45]とpyQuilのドキュメントより8Q Agaveと予想し，そのように記入しています．</v>
      </c>
    </row>
    <row r="82" spans="1:20">
      <c r="A82" t="str">
        <f>'[2]20221110_data'!$E82</f>
        <v>1806.10221v2</v>
      </c>
      <c r="B82" t="str">
        <f t="shared" si="13"/>
        <v>1806.10221</v>
      </c>
      <c r="C82">
        <f>IF('[2]20221110_data'!$K82="0_使用",1,0)</f>
        <v>1</v>
      </c>
      <c r="D82" t="b">
        <f>'[2]20221110_data'!$G82="0_使用"</f>
        <v>0</v>
      </c>
      <c r="E82" s="1">
        <f>'[2]20221110_data'!$H82</f>
        <v>43277.908356481479</v>
      </c>
      <c r="F82">
        <f>'[2]20221110_data'!$AC82</f>
        <v>0</v>
      </c>
      <c r="G82">
        <f>'[2]20221110_data'!$AE82</f>
        <v>0</v>
      </c>
      <c r="H82">
        <f>'[2]20221110_data'!$AA82</f>
        <v>0</v>
      </c>
      <c r="I82" t="str">
        <f t="shared" si="14"/>
        <v/>
      </c>
      <c r="J82" t="str">
        <f t="shared" si="15"/>
        <v/>
      </c>
      <c r="K82" t="str">
        <f t="shared" si="16"/>
        <v/>
      </c>
      <c r="L82">
        <f>'[2]20221110_data'!$AB82</f>
        <v>0</v>
      </c>
      <c r="M82" t="str">
        <f t="shared" si="17"/>
        <v/>
      </c>
      <c r="N82" t="str">
        <f t="shared" si="18"/>
        <v/>
      </c>
      <c r="O82" t="str">
        <f t="shared" si="19"/>
        <v/>
      </c>
      <c r="P82" t="str">
        <f t="shared" si="20"/>
        <v/>
      </c>
      <c r="Q82" t="str">
        <f>'[2]20221110_data'!$J82</f>
        <v>A Novel Quantum N-Queens Solver Algorithm and its Simulation and
  Application to Satellite Communication Using IBM Quantum Experience</v>
      </c>
      <c r="R82" t="str">
        <f t="shared" si="21"/>
        <v>A Novel Quantum N-Queens Solver Algorithm and its Simulation and   Application to Satellite Communication Using IBM Quantum Experience</v>
      </c>
      <c r="S82">
        <f>'[2]20221110_data'!$AN82</f>
        <v>0</v>
      </c>
      <c r="T82" t="str">
        <f t="shared" si="22"/>
        <v/>
      </c>
    </row>
    <row r="83" spans="1:20">
      <c r="A83" t="str">
        <f>'[2]20221110_data'!$E83</f>
        <v>1806.10229v3</v>
      </c>
      <c r="B83" t="str">
        <f t="shared" si="13"/>
        <v>1806.10229</v>
      </c>
      <c r="C83">
        <f>IF('[2]20221110_data'!$K83="0_使用",1,0)</f>
        <v>1</v>
      </c>
      <c r="D83" t="b">
        <f>'[2]20221110_data'!$G83="0_使用"</f>
        <v>1</v>
      </c>
      <c r="E83" s="1">
        <f>'[2]20221110_data'!$H83</f>
        <v>43277.923657407409</v>
      </c>
      <c r="F83">
        <f>'[2]20221110_data'!$AC83</f>
        <v>4</v>
      </c>
      <c r="G83" t="str">
        <f>'[2]20221110_data'!$AE83</f>
        <v>IBM</v>
      </c>
      <c r="H83" t="str">
        <f>'[2]20221110_data'!$AA83</f>
        <v>(A) Fundamentals of physics and quantum information: Bell inequality, entanglement test (GHZ, graph state), protocols including quantum teleportation</v>
      </c>
      <c r="I83">
        <f t="shared" si="14"/>
        <v>1</v>
      </c>
      <c r="J83">
        <f t="shared" si="15"/>
        <v>3</v>
      </c>
      <c r="K83" t="str">
        <f t="shared" si="16"/>
        <v>A</v>
      </c>
      <c r="L83">
        <f>'[2]20221110_data'!$AB83</f>
        <v>0</v>
      </c>
      <c r="M83" t="str">
        <f t="shared" si="17"/>
        <v/>
      </c>
      <c r="N83" t="str">
        <f t="shared" si="18"/>
        <v/>
      </c>
      <c r="O83" t="str">
        <f t="shared" si="19"/>
        <v/>
      </c>
      <c r="P83" t="str">
        <f t="shared" si="20"/>
        <v>A</v>
      </c>
      <c r="Q83" t="str">
        <f>'[2]20221110_data'!$J83</f>
        <v>A simulational model for witnessing quantum effects of gravity using IBM
  quantum computer</v>
      </c>
      <c r="R83" t="str">
        <f t="shared" si="21"/>
        <v>A simulational model for witnessing quantum effects of gravity using IBM   quantum computer</v>
      </c>
      <c r="S83">
        <f>'[2]20221110_data'!$AN83</f>
        <v>0</v>
      </c>
      <c r="T83" t="str">
        <f t="shared" si="22"/>
        <v/>
      </c>
    </row>
    <row r="84" spans="1:20">
      <c r="A84" t="str">
        <f>'[2]20221110_data'!$E84</f>
        <v>1807.00323v1</v>
      </c>
      <c r="B84" t="str">
        <f t="shared" si="13"/>
        <v>1807.00323</v>
      </c>
      <c r="C84">
        <f>IF('[2]20221110_data'!$K84="0_使用",1,0)</f>
        <v>1</v>
      </c>
      <c r="D84" t="b">
        <f>'[2]20221110_data'!$G84="0_使用"</f>
        <v>1</v>
      </c>
      <c r="E84" s="1">
        <f>'[2]20221110_data'!$H84</f>
        <v>43282.511400462965</v>
      </c>
      <c r="F84">
        <f>'[2]20221110_data'!$AC84</f>
        <v>2</v>
      </c>
      <c r="G84" t="str">
        <f>'[2]20221110_data'!$AE84</f>
        <v>IBM</v>
      </c>
      <c r="H84" t="str">
        <f>'[2]20221110_data'!$AA84</f>
        <v>(F11) Applications: open quantum systems</v>
      </c>
      <c r="I84">
        <f t="shared" si="14"/>
        <v>1</v>
      </c>
      <c r="J84">
        <f t="shared" si="15"/>
        <v>5</v>
      </c>
      <c r="K84" t="str">
        <f t="shared" si="16"/>
        <v>F11</v>
      </c>
      <c r="L84">
        <f>'[2]20221110_data'!$AB84</f>
        <v>0</v>
      </c>
      <c r="M84" t="str">
        <f t="shared" si="17"/>
        <v/>
      </c>
      <c r="N84" t="str">
        <f t="shared" si="18"/>
        <v/>
      </c>
      <c r="O84" t="str">
        <f t="shared" si="19"/>
        <v/>
      </c>
      <c r="P84" t="str">
        <f t="shared" si="20"/>
        <v>F11</v>
      </c>
      <c r="Q84" t="str">
        <f>'[2]20221110_data'!$J84</f>
        <v>Spin-Boson Model to Demonstrate Quantum Tunneling in Biomolecules using
  IBM Quantum Computer</v>
      </c>
      <c r="R84" t="str">
        <f t="shared" si="21"/>
        <v>Spin-Boson Model to Demonstrate Quantum Tunneling in Biomolecules using   IBM Quantum Computer</v>
      </c>
      <c r="S84">
        <f>'[2]20221110_data'!$AN84</f>
        <v>0</v>
      </c>
      <c r="T84" t="str">
        <f t="shared" si="22"/>
        <v/>
      </c>
    </row>
    <row r="85" spans="1:20">
      <c r="A85" t="str">
        <f>'[2]20221110_data'!$E85</f>
        <v>1807.00429v1</v>
      </c>
      <c r="B85" t="str">
        <f t="shared" si="13"/>
        <v>1807.00429</v>
      </c>
      <c r="C85">
        <f>IF('[2]20221110_data'!$K85="0_使用",1,0)</f>
        <v>1</v>
      </c>
      <c r="D85" t="b">
        <f>'[2]20221110_data'!$G85="0_使用"</f>
        <v>1</v>
      </c>
      <c r="E85" s="1">
        <f>'[2]20221110_data'!$H85</f>
        <v>43283.072060185186</v>
      </c>
      <c r="F85">
        <f>'[2]20221110_data'!$AC85</f>
        <v>2</v>
      </c>
      <c r="G85" t="str">
        <f>'[2]20221110_data'!$AE85</f>
        <v>IBM</v>
      </c>
      <c r="H85" t="str">
        <f>'[2]20221110_data'!$AA85</f>
        <v>(A) Fundamentals of physics and quantum information: Bell inequality, entanglement test (GHZ, graph state), protocols including quantum teleportation</v>
      </c>
      <c r="I85">
        <f t="shared" si="14"/>
        <v>1</v>
      </c>
      <c r="J85">
        <f t="shared" si="15"/>
        <v>3</v>
      </c>
      <c r="K85" t="str">
        <f t="shared" si="16"/>
        <v>A</v>
      </c>
      <c r="L85">
        <f>'[2]20221110_data'!$AB85</f>
        <v>0</v>
      </c>
      <c r="M85" t="str">
        <f t="shared" si="17"/>
        <v/>
      </c>
      <c r="N85" t="str">
        <f t="shared" si="18"/>
        <v/>
      </c>
      <c r="O85" t="str">
        <f t="shared" si="19"/>
        <v/>
      </c>
      <c r="P85" t="str">
        <f t="shared" si="20"/>
        <v>A</v>
      </c>
      <c r="Q85" t="str">
        <f>'[2]20221110_data'!$J85</f>
        <v>Distinguishing Unitary Gates on the IBM Quantum Processor</v>
      </c>
      <c r="R85" t="str">
        <f t="shared" si="21"/>
        <v>Distinguishing Unitary Gates on the IBM Quantum Processor</v>
      </c>
      <c r="S85">
        <f>'[2]20221110_data'!$AN85</f>
        <v>0</v>
      </c>
      <c r="T85" t="str">
        <f t="shared" si="22"/>
        <v/>
      </c>
    </row>
    <row r="86" spans="1:20">
      <c r="A86" t="str">
        <f>'[2]20221110_data'!$E86</f>
        <v>1807.00521v2</v>
      </c>
      <c r="B86" t="str">
        <f t="shared" si="13"/>
        <v>1807.00521</v>
      </c>
      <c r="C86">
        <f>IF('[2]20221110_data'!$K86="0_使用",1,0)</f>
        <v>1</v>
      </c>
      <c r="D86" t="b">
        <f>'[2]20221110_data'!$G86="0_使用"</f>
        <v>0</v>
      </c>
      <c r="E86" s="1">
        <f>'[2]20221110_data'!$H86</f>
        <v>43283.346400462964</v>
      </c>
      <c r="F86">
        <f>'[2]20221110_data'!$AC86</f>
        <v>2</v>
      </c>
      <c r="G86" t="str">
        <f>'[2]20221110_data'!$AE86</f>
        <v>IBM</v>
      </c>
      <c r="H86" t="str">
        <f>'[2]20221110_data'!$AA86</f>
        <v>(F8) Applications: simulating quantum mechanics</v>
      </c>
      <c r="I86">
        <f t="shared" si="14"/>
        <v>1</v>
      </c>
      <c r="J86">
        <f t="shared" si="15"/>
        <v>4</v>
      </c>
      <c r="K86" t="str">
        <f t="shared" si="16"/>
        <v>F8</v>
      </c>
      <c r="L86">
        <f>'[2]20221110_data'!$AB86</f>
        <v>0</v>
      </c>
      <c r="M86" t="str">
        <f t="shared" si="17"/>
        <v/>
      </c>
      <c r="N86" t="str">
        <f t="shared" si="18"/>
        <v/>
      </c>
      <c r="O86" t="str">
        <f t="shared" si="19"/>
        <v/>
      </c>
      <c r="P86" t="str">
        <f t="shared" si="20"/>
        <v>F8</v>
      </c>
      <c r="Q86" t="str">
        <f>'[2]20221110_data'!$J86</f>
        <v>Quantum Simulation of Klein Gordon Equation and Observation of Klein
  Paradox in IBM Quantum Computer</v>
      </c>
      <c r="R86" t="str">
        <f t="shared" si="21"/>
        <v>Quantum Simulation of Klein Gordon Equation and Observation of Klein   Paradox in IBM Quantum Computer</v>
      </c>
      <c r="S86" t="str">
        <f>'[2]20221110_data'!$AN86</f>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c r="T86" t="str">
        <f t="shared" si="22"/>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row>
    <row r="87" spans="1:20">
      <c r="A87" t="str">
        <f>'[2]20221110_data'!$E87</f>
        <v>1807.00800v5</v>
      </c>
      <c r="B87" t="str">
        <f t="shared" si="13"/>
        <v>1807.00800</v>
      </c>
      <c r="C87">
        <f>IF('[2]20221110_data'!$K87="0_使用",1,0)</f>
        <v>1</v>
      </c>
      <c r="D87" t="b">
        <f>'[2]20221110_data'!$G87="0_使用"</f>
        <v>1</v>
      </c>
      <c r="E87" s="1">
        <f>'[2]20221110_data'!$H87</f>
        <v>43283.7421875</v>
      </c>
      <c r="F87">
        <f>'[2]20221110_data'!$AC87</f>
        <v>1</v>
      </c>
      <c r="G87" t="str">
        <f>'[2]20221110_data'!$AE87</f>
        <v>IBM</v>
      </c>
      <c r="H87" t="str">
        <f>'[2]20221110_data'!$AA87</f>
        <v>(C) System and software development for quantum computers: compiler, circuit optimization, gate decomposition, benchmarking different quantum computers, benchmark such as XEB, quantum volume</v>
      </c>
      <c r="I87">
        <f t="shared" si="14"/>
        <v>1</v>
      </c>
      <c r="J87">
        <f t="shared" si="15"/>
        <v>3</v>
      </c>
      <c r="K87" t="str">
        <f t="shared" si="16"/>
        <v>C</v>
      </c>
      <c r="L87">
        <f>'[2]20221110_data'!$AB87</f>
        <v>0</v>
      </c>
      <c r="M87" t="str">
        <f t="shared" si="17"/>
        <v/>
      </c>
      <c r="N87" t="str">
        <f t="shared" si="18"/>
        <v/>
      </c>
      <c r="O87" t="str">
        <f t="shared" si="19"/>
        <v/>
      </c>
      <c r="P87" t="str">
        <f t="shared" si="20"/>
        <v>C</v>
      </c>
      <c r="Q87" t="str">
        <f>'[2]20221110_data'!$J87</f>
        <v>Quantum-assisted quantum compiling</v>
      </c>
      <c r="R87" t="str">
        <f t="shared" si="21"/>
        <v>Quantum-assisted quantum compiling</v>
      </c>
      <c r="S87">
        <f>'[2]20221110_data'!$AN87</f>
        <v>0</v>
      </c>
      <c r="T87" t="str">
        <f t="shared" si="22"/>
        <v/>
      </c>
    </row>
    <row r="88" spans="1:20">
      <c r="A88" t="str">
        <f>'[2]20221110_data'!$E88</f>
        <v>1807.00804v1</v>
      </c>
      <c r="B88" t="str">
        <f t="shared" si="13"/>
        <v>1807.00804</v>
      </c>
      <c r="C88">
        <f>IF('[2]20221110_data'!$K88="0_使用",1,0)</f>
        <v>0</v>
      </c>
      <c r="D88" t="b">
        <f>'[2]20221110_data'!$G88="0_使用"</f>
        <v>0</v>
      </c>
      <c r="E88" s="1">
        <f>'[2]20221110_data'!$H88</f>
        <v>43283.748981481483</v>
      </c>
      <c r="F88">
        <f>'[2]20221110_data'!$AC88</f>
        <v>0</v>
      </c>
      <c r="G88">
        <f>'[2]20221110_data'!$AE88</f>
        <v>0</v>
      </c>
      <c r="H88">
        <f>'[2]20221110_data'!$AA88</f>
        <v>0</v>
      </c>
      <c r="I88" t="str">
        <f t="shared" si="14"/>
        <v/>
      </c>
      <c r="J88" t="str">
        <f t="shared" si="15"/>
        <v/>
      </c>
      <c r="K88" t="str">
        <f t="shared" si="16"/>
        <v/>
      </c>
      <c r="L88">
        <f>'[2]20221110_data'!$AB88</f>
        <v>0</v>
      </c>
      <c r="M88" t="str">
        <f t="shared" si="17"/>
        <v/>
      </c>
      <c r="N88" t="str">
        <f t="shared" si="18"/>
        <v/>
      </c>
      <c r="O88" t="str">
        <f t="shared" si="19"/>
        <v/>
      </c>
      <c r="P88" t="str">
        <f t="shared" si="20"/>
        <v/>
      </c>
      <c r="Q88" t="str">
        <f>'[2]20221110_data'!$J88</f>
        <v>Classifying Data with Local Hamiltonians</v>
      </c>
      <c r="R88" t="str">
        <f t="shared" si="21"/>
        <v>Classifying Data with Local Hamiltonians</v>
      </c>
      <c r="S88">
        <f>'[2]20221110_data'!$AN88</f>
        <v>0</v>
      </c>
      <c r="T88" t="str">
        <f t="shared" si="22"/>
        <v/>
      </c>
    </row>
    <row r="89" spans="1:20">
      <c r="A89" t="str">
        <f>'[2]20221110_data'!$E89</f>
        <v>1807.01703v1</v>
      </c>
      <c r="B89" t="str">
        <f t="shared" si="13"/>
        <v>1807.01703</v>
      </c>
      <c r="C89">
        <f>IF('[2]20221110_data'!$K89="0_使用",1,0)</f>
        <v>1</v>
      </c>
      <c r="D89" t="b">
        <f>'[2]20221110_data'!$G89="0_使用"</f>
        <v>0</v>
      </c>
      <c r="E89" s="1">
        <f>'[2]20221110_data'!$H89</f>
        <v>43285.354953703703</v>
      </c>
      <c r="F89">
        <f>'[2]20221110_data'!$AC89</f>
        <v>0</v>
      </c>
      <c r="G89">
        <f>'[2]20221110_data'!$AE89</f>
        <v>0</v>
      </c>
      <c r="H89" t="str">
        <f>'[2]20221110_data'!$AA89</f>
        <v>(C) System and software development for quantum computers: compiler, circuit optimization, gate decomposition, benchmarking different quantum computers, benchmark such as XEB, quantum volume</v>
      </c>
      <c r="I89">
        <f t="shared" si="14"/>
        <v>1</v>
      </c>
      <c r="J89">
        <f t="shared" si="15"/>
        <v>3</v>
      </c>
      <c r="K89" t="str">
        <f t="shared" si="16"/>
        <v>C</v>
      </c>
      <c r="L89">
        <f>'[2]20221110_data'!$AB89</f>
        <v>0</v>
      </c>
      <c r="M89" t="str">
        <f t="shared" si="17"/>
        <v/>
      </c>
      <c r="N89" t="str">
        <f t="shared" si="18"/>
        <v/>
      </c>
      <c r="O89" t="str">
        <f t="shared" si="19"/>
        <v/>
      </c>
      <c r="P89" t="str">
        <f t="shared" si="20"/>
        <v>C</v>
      </c>
      <c r="Q89" t="str">
        <f>'[2]20221110_data'!$J89</f>
        <v>An efficient quantum circuits optimizing scheme compared with QISKit</v>
      </c>
      <c r="R89" t="str">
        <f t="shared" si="21"/>
        <v>An efficient quantum circuits optimizing scheme compared with QISKit</v>
      </c>
      <c r="S89" t="str">
        <f>'[2]20221110_data'!$AN89</f>
        <v>数値シミュレーションを行っているだけで，実機の使用を確認できませんでした．</v>
      </c>
      <c r="T89" t="str">
        <f t="shared" si="22"/>
        <v>数値シミュレーションを行っているだけで，実機の使用を確認できませんでした．</v>
      </c>
    </row>
    <row r="90" spans="1:20">
      <c r="A90" t="str">
        <f>'[2]20221110_data'!$E90</f>
        <v>1807.02883v1</v>
      </c>
      <c r="B90" t="str">
        <f t="shared" si="13"/>
        <v>1807.02883</v>
      </c>
      <c r="C90">
        <f>IF('[2]20221110_data'!$K90="0_使用",1,0)</f>
        <v>1</v>
      </c>
      <c r="D90" t="b">
        <f>'[2]20221110_data'!$G90="0_使用"</f>
        <v>0</v>
      </c>
      <c r="E90" s="1">
        <f>'[2]20221110_data'!$H90</f>
        <v>43289.876539351855</v>
      </c>
      <c r="F90">
        <f>'[2]20221110_data'!$AC90</f>
        <v>0</v>
      </c>
      <c r="G90">
        <f>'[2]20221110_data'!$AE90</f>
        <v>0</v>
      </c>
      <c r="H90" t="str">
        <f>'[2]20221110_data'!$AA90</f>
        <v>(D) Quantum error correction</v>
      </c>
      <c r="I90">
        <f t="shared" si="14"/>
        <v>1</v>
      </c>
      <c r="J90">
        <f t="shared" si="15"/>
        <v>3</v>
      </c>
      <c r="K90" t="str">
        <f t="shared" si="16"/>
        <v>D</v>
      </c>
      <c r="L90">
        <f>'[2]20221110_data'!$AB90</f>
        <v>0</v>
      </c>
      <c r="M90" t="str">
        <f t="shared" si="17"/>
        <v/>
      </c>
      <c r="N90" t="str">
        <f t="shared" si="18"/>
        <v/>
      </c>
      <c r="O90" t="str">
        <f t="shared" si="19"/>
        <v/>
      </c>
      <c r="P90" t="str">
        <f t="shared" si="20"/>
        <v>D</v>
      </c>
      <c r="Q90" t="str">
        <f>'[2]20221110_data'!$J90</f>
        <v>Demonstration of a general fault-tolerant quantum error detection code
  for (2n+1)-qubit entangled state on IBM 16-qubit quantum computer</v>
      </c>
      <c r="R90" t="str">
        <f t="shared" si="21"/>
        <v>Demonstration of a general fault-tolerant quantum error detection code   for (2n+1)-qubit entangled state on IBM 16-qubit quantum computer</v>
      </c>
      <c r="S90" t="str">
        <f>'[2]20221110_data'!$AN90</f>
        <v>16量子ビット上の回路のシミュレーションを行っただけで，実機上での実験は確認できませんでした．</v>
      </c>
      <c r="T90" t="str">
        <f t="shared" si="22"/>
        <v>16量子ビット上の回路のシミュレーションを行っただけで，実機上での実験は確認できませんでした．</v>
      </c>
    </row>
    <row r="91" spans="1:20">
      <c r="A91" t="str">
        <f>'[2]20221110_data'!$E91</f>
        <v>1807.03219v2</v>
      </c>
      <c r="B91" t="str">
        <f t="shared" si="13"/>
        <v>1807.03219</v>
      </c>
      <c r="C91">
        <f>IF('[2]20221110_data'!$K91="0_使用",1,0)</f>
        <v>1</v>
      </c>
      <c r="D91" t="b">
        <f>'[2]20221110_data'!$G91="0_使用"</f>
        <v>1</v>
      </c>
      <c r="E91" s="1">
        <f>'[2]20221110_data'!$H91</f>
        <v>43290.634398148148</v>
      </c>
      <c r="F91">
        <f>'[2]20221110_data'!$AC91</f>
        <v>4</v>
      </c>
      <c r="G91" t="str">
        <f>'[2]20221110_data'!$AE91</f>
        <v>IBM</v>
      </c>
      <c r="H91" t="str">
        <f>'[2]20221110_data'!$AA91</f>
        <v>(A) Fundamentals of physics and quantum information: Bell inequality, entanglement test (GHZ, graph state), protocols including quantum teleportation</v>
      </c>
      <c r="I91">
        <f t="shared" si="14"/>
        <v>1</v>
      </c>
      <c r="J91">
        <f t="shared" si="15"/>
        <v>3</v>
      </c>
      <c r="K91" t="str">
        <f t="shared" si="16"/>
        <v>A</v>
      </c>
      <c r="L91" t="str">
        <f>'[2]20221110_data'!$AB91</f>
        <v>(B) Tomography, noise characterization, quantum control (including pulse optimization), gate benchmarking</v>
      </c>
      <c r="M91">
        <f t="shared" si="17"/>
        <v>1</v>
      </c>
      <c r="N91">
        <f t="shared" si="18"/>
        <v>3</v>
      </c>
      <c r="O91" t="str">
        <f t="shared" si="19"/>
        <v>B</v>
      </c>
      <c r="P91" t="str">
        <f t="shared" si="20"/>
        <v>A,B</v>
      </c>
      <c r="Q91" t="str">
        <f>'[2]20221110_data'!$J91</f>
        <v>Implementation of quantum secret sharing and quantum binary voting
  protocol in the IBM quantum computer</v>
      </c>
      <c r="R91" t="str">
        <f t="shared" si="21"/>
        <v>Implementation of quantum secret sharing and quantum binary voting   protocol in the IBM quantum computer</v>
      </c>
      <c r="S91" t="str">
        <f>'[2]20221110_data'!$AN91</f>
        <v>v2でタイトルが変わっている</v>
      </c>
      <c r="T91" t="str">
        <f t="shared" si="22"/>
        <v>v2でタイトルが変わっている</v>
      </c>
    </row>
    <row r="92" spans="1:20">
      <c r="A92" t="str">
        <f>'[2]20221110_data'!$E92</f>
        <v>1807.05572v1</v>
      </c>
      <c r="B92" t="str">
        <f t="shared" si="13"/>
        <v>1807.05572</v>
      </c>
      <c r="C92">
        <f>IF('[2]20221110_data'!$K92="0_使用",1,0)</f>
        <v>1</v>
      </c>
      <c r="D92" t="b">
        <f>'[2]20221110_data'!$G92="0_使用"</f>
        <v>1</v>
      </c>
      <c r="E92" s="1">
        <f>'[2]20221110_data'!$H92</f>
        <v>43296.682881944442</v>
      </c>
      <c r="F92">
        <f>'[2]20221110_data'!$AC92</f>
        <v>16</v>
      </c>
      <c r="G92" t="str">
        <f>'[2]20221110_data'!$AE92</f>
        <v>IBM</v>
      </c>
      <c r="H92" t="str">
        <f>'[2]20221110_data'!$AA92</f>
        <v>(A) Fundamentals of physics and quantum information: Bell inequality, entanglement test (GHZ, graph state), protocols including quantum teleportation</v>
      </c>
      <c r="I92">
        <f t="shared" si="14"/>
        <v>1</v>
      </c>
      <c r="J92">
        <f t="shared" si="15"/>
        <v>3</v>
      </c>
      <c r="K92" t="str">
        <f t="shared" si="16"/>
        <v>A</v>
      </c>
      <c r="L92" t="str">
        <f>'[2]20221110_data'!$AB92</f>
        <v>(D) Quantum error correction</v>
      </c>
      <c r="M92">
        <f t="shared" si="17"/>
        <v>1</v>
      </c>
      <c r="N92">
        <f t="shared" si="18"/>
        <v>3</v>
      </c>
      <c r="O92" t="str">
        <f t="shared" si="19"/>
        <v>D</v>
      </c>
      <c r="P92" t="str">
        <f t="shared" si="20"/>
        <v>A,D</v>
      </c>
      <c r="Q92" t="str">
        <f>'[2]20221110_data'!$J92</f>
        <v>Efficient quantum algorithms for $GHZ$ and $W$ states, and
  implementation on the IBM quantum computer</v>
      </c>
      <c r="R92" t="str">
        <f t="shared" si="21"/>
        <v>Efficient quantum algorithms for $GHZ$ and $W$ states, and   implementation on the IBM quantum computer</v>
      </c>
      <c r="S92">
        <f>'[2]20221110_data'!$AN92</f>
        <v>0</v>
      </c>
      <c r="T92" t="str">
        <f t="shared" si="22"/>
        <v/>
      </c>
    </row>
    <row r="93" spans="1:20">
      <c r="A93" t="str">
        <f>'[2]20221110_data'!$E93</f>
        <v>1807.07112v3</v>
      </c>
      <c r="B93" t="str">
        <f t="shared" si="13"/>
        <v>1807.07112</v>
      </c>
      <c r="C93">
        <f>IF('[2]20221110_data'!$K93="0_使用",1,0)</f>
        <v>1</v>
      </c>
      <c r="D93" t="b">
        <f>'[2]20221110_data'!$G93="0_使用"</f>
        <v>1</v>
      </c>
      <c r="E93" s="1">
        <f>'[2]20221110_data'!$H93</f>
        <v>43299.805555555555</v>
      </c>
      <c r="F93">
        <f>'[2]20221110_data'!$AC93</f>
        <v>4</v>
      </c>
      <c r="G93" t="str">
        <f>'[2]20221110_data'!$AE93</f>
        <v>IBM</v>
      </c>
      <c r="H93" t="str">
        <f>'[2]20221110_data'!$AA93</f>
        <v>(F8) Applications: simulating quantum mechanics</v>
      </c>
      <c r="I93">
        <f t="shared" si="14"/>
        <v>1</v>
      </c>
      <c r="J93">
        <f t="shared" si="15"/>
        <v>4</v>
      </c>
      <c r="K93" t="str">
        <f t="shared" si="16"/>
        <v>F8</v>
      </c>
      <c r="L93">
        <f>'[2]20221110_data'!$AB93</f>
        <v>0</v>
      </c>
      <c r="M93" t="str">
        <f t="shared" si="17"/>
        <v/>
      </c>
      <c r="N93" t="str">
        <f t="shared" si="18"/>
        <v/>
      </c>
      <c r="O93" t="str">
        <f t="shared" si="19"/>
        <v/>
      </c>
      <c r="P93" t="str">
        <f t="shared" si="20"/>
        <v>F8</v>
      </c>
      <c r="Q93" t="str">
        <f>'[2]20221110_data'!$J93</f>
        <v>Exact Ising model simulation on a quantum computer</v>
      </c>
      <c r="R93" t="str">
        <f t="shared" si="21"/>
        <v>Exact Ising model simulation on a quantum computer</v>
      </c>
      <c r="S93" t="str">
        <f>'[2]20221110_data'!$AN93</f>
        <v>teach me qiskit award winner 2018</v>
      </c>
      <c r="T93" t="str">
        <f t="shared" si="22"/>
        <v>teach me qiskit award winner 2018</v>
      </c>
    </row>
    <row r="94" spans="1:20">
      <c r="A94" t="str">
        <f>'[2]20221110_data'!$E94</f>
        <v>1807.08449v3</v>
      </c>
      <c r="B94" t="str">
        <f t="shared" si="13"/>
        <v>1807.08449</v>
      </c>
      <c r="C94">
        <f>IF('[2]20221110_data'!$K94="0_使用",1,0)</f>
        <v>1</v>
      </c>
      <c r="D94" t="b">
        <f>'[2]20221110_data'!$G94="0_使用"</f>
        <v>1</v>
      </c>
      <c r="E94" s="1">
        <f>'[2]20221110_data'!$H94</f>
        <v>43304.286689814813</v>
      </c>
      <c r="F94">
        <f>'[2]20221110_data'!$AC94</f>
        <v>2</v>
      </c>
      <c r="G94" t="str">
        <f>'[2]20221110_data'!$AE94</f>
        <v>IBM</v>
      </c>
      <c r="H94" t="str">
        <f>'[2]20221110_data'!$AA94</f>
        <v>(A) Fundamentals of physics and quantum information: Bell inequality, entanglement test (GHZ, graph state), protocols including quantum teleportation</v>
      </c>
      <c r="I94">
        <f t="shared" si="14"/>
        <v>1</v>
      </c>
      <c r="J94">
        <f t="shared" si="15"/>
        <v>3</v>
      </c>
      <c r="K94" t="str">
        <f t="shared" si="16"/>
        <v>A</v>
      </c>
      <c r="L94">
        <f>'[2]20221110_data'!$AB94</f>
        <v>0</v>
      </c>
      <c r="M94" t="str">
        <f t="shared" si="17"/>
        <v/>
      </c>
      <c r="N94" t="str">
        <f t="shared" si="18"/>
        <v/>
      </c>
      <c r="O94" t="str">
        <f t="shared" si="19"/>
        <v/>
      </c>
      <c r="P94" t="str">
        <f t="shared" si="20"/>
        <v>A</v>
      </c>
      <c r="Q94" t="str">
        <f>'[2]20221110_data'!$J94</f>
        <v>Simulating all quantum measurements using only projective measurements
  and postselection</v>
      </c>
      <c r="R94" t="str">
        <f t="shared" si="21"/>
        <v>Simulating all quantum measurements using only projective measurements   and postselection</v>
      </c>
      <c r="S94" t="str">
        <f>'[2]20221110_data'!$AN94</f>
        <v>比較をするための先行研究の実験に2量子ビットを使っている．提案手法は1量子ビットしか使っていない</v>
      </c>
      <c r="T94" t="str">
        <f t="shared" si="22"/>
        <v>比較をするための先行研究の実験に2量子ビットを使っている．提案手法は1量子ビットしか使っていない</v>
      </c>
    </row>
    <row r="95" spans="1:20">
      <c r="A95" t="str">
        <f>'[2]20221110_data'!$E95</f>
        <v>1807.08768v2</v>
      </c>
      <c r="B95" t="str">
        <f t="shared" si="13"/>
        <v>1807.08768</v>
      </c>
      <c r="C95">
        <f>IF('[2]20221110_data'!$K95="0_使用",1,0)</f>
        <v>1</v>
      </c>
      <c r="D95" t="b">
        <f>'[2]20221110_data'!$G95="0_使用"</f>
        <v>1</v>
      </c>
      <c r="E95" s="1">
        <f>'[2]20221110_data'!$H95</f>
        <v>43304.750717592593</v>
      </c>
      <c r="F95">
        <f>'[2]20221110_data'!$AC95</f>
        <v>2</v>
      </c>
      <c r="G95" t="str">
        <f>'[2]20221110_data'!$AE95</f>
        <v>IBM</v>
      </c>
      <c r="H95" t="str">
        <f>'[2]20221110_data'!$AA95</f>
        <v>(E) Quantum noise mitigation</v>
      </c>
      <c r="I95">
        <f t="shared" si="14"/>
        <v>1</v>
      </c>
      <c r="J95">
        <f t="shared" si="15"/>
        <v>3</v>
      </c>
      <c r="K95" t="str">
        <f t="shared" si="16"/>
        <v>E</v>
      </c>
      <c r="L95" t="str">
        <f>'[2]20221110_data'!$AB95</f>
        <v>(D) Quantum error correction</v>
      </c>
      <c r="M95">
        <f t="shared" si="17"/>
        <v>1</v>
      </c>
      <c r="N95">
        <f t="shared" si="18"/>
        <v>3</v>
      </c>
      <c r="O95" t="str">
        <f t="shared" si="19"/>
        <v>D</v>
      </c>
      <c r="P95" t="str">
        <f t="shared" si="20"/>
        <v>E,D</v>
      </c>
      <c r="Q95" t="str">
        <f>'[2]20221110_data'!$J95</f>
        <v>Demonstration of fidelity improvement using dynamical decoupling with
  superconducting qubits</v>
      </c>
      <c r="R95" t="str">
        <f t="shared" si="21"/>
        <v>Demonstration of fidelity improvement using dynamical decoupling with   superconducting qubits</v>
      </c>
      <c r="S95" t="str">
        <f>'[2]20221110_data'!$AN95</f>
        <v>IBM Qを利用したQECの実装例の紹介がAppendixにある</v>
      </c>
      <c r="T95" t="str">
        <f t="shared" si="22"/>
        <v>IBM Qを利用したQECの実装例の紹介がAppendixにある</v>
      </c>
    </row>
    <row r="96" spans="1:20">
      <c r="A96" t="str">
        <f>'[2]20221110_data'!$E96</f>
        <v>1807.10149v1</v>
      </c>
      <c r="B96" t="str">
        <f t="shared" si="13"/>
        <v>1807.10149</v>
      </c>
      <c r="C96">
        <f>IF('[2]20221110_data'!$K96="0_使用",1,0)</f>
        <v>1</v>
      </c>
      <c r="D96" t="b">
        <f>'[2]20221110_data'!$G96="0_使用"</f>
        <v>1</v>
      </c>
      <c r="E96" s="1">
        <f>'[2]20221110_data'!$H96</f>
        <v>43306.337650462963</v>
      </c>
      <c r="F96">
        <f>'[2]20221110_data'!$AC96</f>
        <v>16</v>
      </c>
      <c r="G96" t="str">
        <f>'[2]20221110_data'!$AE96</f>
        <v>IBM</v>
      </c>
      <c r="H96" t="str">
        <f>'[2]20221110_data'!$AA96</f>
        <v>(F8) Applications: simulating quantum mechanics</v>
      </c>
      <c r="I96">
        <f t="shared" si="14"/>
        <v>1</v>
      </c>
      <c r="J96">
        <f t="shared" si="15"/>
        <v>4</v>
      </c>
      <c r="K96" t="str">
        <f t="shared" si="16"/>
        <v>F8</v>
      </c>
      <c r="L96">
        <f>'[2]20221110_data'!$AB96</f>
        <v>0</v>
      </c>
      <c r="M96" t="str">
        <f t="shared" si="17"/>
        <v/>
      </c>
      <c r="N96" t="str">
        <f t="shared" si="18"/>
        <v/>
      </c>
      <c r="O96" t="str">
        <f t="shared" si="19"/>
        <v/>
      </c>
      <c r="P96" t="str">
        <f t="shared" si="20"/>
        <v>F8</v>
      </c>
      <c r="Q96" t="str">
        <f>'[2]20221110_data'!$J96</f>
        <v>Algorithmic simulation of far-from-equilibrium dynamics using quantum
  computer</v>
      </c>
      <c r="R96" t="str">
        <f t="shared" si="21"/>
        <v>Algorithmic simulation of far-from-equilibrium dynamics using quantum   computer</v>
      </c>
      <c r="S96">
        <f>'[2]20221110_data'!$AN96</f>
        <v>0</v>
      </c>
      <c r="T96" t="str">
        <f t="shared" si="22"/>
        <v/>
      </c>
    </row>
    <row r="97" spans="1:20">
      <c r="A97" t="str">
        <f>'[2]20221110_data'!$E97</f>
        <v>1807.10643v2</v>
      </c>
      <c r="B97" t="str">
        <f t="shared" si="13"/>
        <v>1807.10643</v>
      </c>
      <c r="C97">
        <f>IF('[2]20221110_data'!$K97="0_使用",1,0)</f>
        <v>1</v>
      </c>
      <c r="D97" t="b">
        <f>'[2]20221110_data'!$G97="0_使用"</f>
        <v>1</v>
      </c>
      <c r="E97" s="1">
        <f>'[2]20221110_data'!$H97</f>
        <v>43308.59270833333</v>
      </c>
      <c r="F97">
        <f>'[2]20221110_data'!$AC97</f>
        <v>3</v>
      </c>
      <c r="G97" t="str">
        <f>'[2]20221110_data'!$AE97</f>
        <v>Rigetti</v>
      </c>
      <c r="H97" t="str">
        <f>'[2]20221110_data'!$AA97</f>
        <v>(F1) Applications: quantum machine learning</v>
      </c>
      <c r="I97">
        <f t="shared" si="14"/>
        <v>1</v>
      </c>
      <c r="J97">
        <f t="shared" si="15"/>
        <v>4</v>
      </c>
      <c r="K97" t="str">
        <f t="shared" si="16"/>
        <v>F1</v>
      </c>
      <c r="L97">
        <f>'[2]20221110_data'!$AB97</f>
        <v>0</v>
      </c>
      <c r="M97" t="str">
        <f t="shared" si="17"/>
        <v/>
      </c>
      <c r="N97" t="str">
        <f t="shared" si="18"/>
        <v/>
      </c>
      <c r="O97" t="str">
        <f t="shared" si="19"/>
        <v/>
      </c>
      <c r="P97" t="str">
        <f t="shared" si="20"/>
        <v>F1</v>
      </c>
      <c r="Q97" t="str">
        <f>'[2]20221110_data'!$J97</f>
        <v>Experimental Implementation of a Quantum Autoencoder via Quantum Adders</v>
      </c>
      <c r="R97" t="str">
        <f t="shared" si="21"/>
        <v>Experimental Implementation of a Quantum Autoencoder via Quantum Adders</v>
      </c>
      <c r="S97" t="str">
        <f>'[2]20221110_data'!$AN97</f>
        <v>明示的にプロサッサ名が書かれていませんでした．Table 1にRigetti Forest 8Q Processorと書いてあるのを8Q Agaveと判断しました．</v>
      </c>
      <c r="T97" t="str">
        <f t="shared" si="22"/>
        <v>明示的にプロサッサ名が書かれていませんでした．Table 1にRigetti Forest 8Q Processorと書いてあるのを8Q Agaveと判断しました．</v>
      </c>
    </row>
    <row r="98" spans="1:20">
      <c r="A98" t="str">
        <f>'[2]20221110_data'!$E98</f>
        <v>1807.10651v1</v>
      </c>
      <c r="B98" t="str">
        <f t="shared" si="13"/>
        <v>1807.10651</v>
      </c>
      <c r="C98">
        <f>IF('[2]20221110_data'!$K98="0_使用",1,0)</f>
        <v>1</v>
      </c>
      <c r="D98" t="b">
        <f>'[2]20221110_data'!$G98="0_使用"</f>
        <v>1</v>
      </c>
      <c r="E98" s="1">
        <f>'[2]20221110_data'!$H98</f>
        <v>43308.604849537034</v>
      </c>
      <c r="F98">
        <f>'[2]20221110_data'!$AC98</f>
        <v>4</v>
      </c>
      <c r="G98" t="str">
        <f>'[2]20221110_data'!$AE98</f>
        <v>IBM</v>
      </c>
      <c r="H98" t="str">
        <f>'[2]20221110_data'!$AA98</f>
        <v>(F6) Applications: linear algebra (HHL, variational linear system solver)</v>
      </c>
      <c r="I98">
        <f t="shared" si="14"/>
        <v>1</v>
      </c>
      <c r="J98">
        <f t="shared" si="15"/>
        <v>4</v>
      </c>
      <c r="K98" t="str">
        <f t="shared" si="16"/>
        <v>F6</v>
      </c>
      <c r="L98">
        <f>'[2]20221110_data'!$AB98</f>
        <v>0</v>
      </c>
      <c r="M98" t="str">
        <f t="shared" si="17"/>
        <v/>
      </c>
      <c r="N98" t="str">
        <f t="shared" si="18"/>
        <v/>
      </c>
      <c r="O98" t="str">
        <f t="shared" si="19"/>
        <v/>
      </c>
      <c r="P98" t="str">
        <f t="shared" si="20"/>
        <v>F6</v>
      </c>
      <c r="Q98" t="str">
        <f>'[2]20221110_data'!$J98</f>
        <v>Hybrid quantum linear equation algorithm and its experimental test on
  IBM Quantum Experience</v>
      </c>
      <c r="R98" t="str">
        <f t="shared" si="21"/>
        <v>Hybrid quantum linear equation algorithm and its experimental test on   IBM Quantum Experience</v>
      </c>
      <c r="S98">
        <f>'[2]20221110_data'!$AN98</f>
        <v>0</v>
      </c>
      <c r="T98" t="str">
        <f t="shared" si="22"/>
        <v/>
      </c>
    </row>
    <row r="99" spans="1:20">
      <c r="A99" t="str">
        <f>'[2]20221110_data'!$E99</f>
        <v>1807.10749v3</v>
      </c>
      <c r="B99" t="str">
        <f t="shared" si="13"/>
        <v>1807.10749</v>
      </c>
      <c r="C99">
        <f>IF('[2]20221110_data'!$K99="0_使用",1,0)</f>
        <v>0</v>
      </c>
      <c r="D99" t="b">
        <f>'[2]20221110_data'!$G99="0_使用"</f>
        <v>0</v>
      </c>
      <c r="E99" s="1">
        <f>'[2]20221110_data'!$H99</f>
        <v>43308.748668981483</v>
      </c>
      <c r="F99">
        <f>'[2]20221110_data'!$AC99</f>
        <v>0</v>
      </c>
      <c r="G99">
        <f>'[2]20221110_data'!$AE99</f>
        <v>0</v>
      </c>
      <c r="H99">
        <f>'[2]20221110_data'!$AA99</f>
        <v>0</v>
      </c>
      <c r="I99" t="str">
        <f t="shared" si="14"/>
        <v/>
      </c>
      <c r="J99" t="str">
        <f t="shared" si="15"/>
        <v/>
      </c>
      <c r="K99" t="str">
        <f t="shared" si="16"/>
        <v/>
      </c>
      <c r="L99">
        <f>'[2]20221110_data'!$AB99</f>
        <v>0</v>
      </c>
      <c r="M99" t="str">
        <f t="shared" si="17"/>
        <v/>
      </c>
      <c r="N99" t="str">
        <f t="shared" si="18"/>
        <v/>
      </c>
      <c r="O99" t="str">
        <f t="shared" si="19"/>
        <v/>
      </c>
      <c r="P99" t="str">
        <f t="shared" si="20"/>
        <v/>
      </c>
      <c r="Q99" t="str">
        <f>'[2]20221110_data'!$J99</f>
        <v>Quantum Supremacy Is Both Closer and Farther than It Appears</v>
      </c>
      <c r="R99" t="str">
        <f t="shared" si="21"/>
        <v>Quantum Supremacy Is Both Closer and Farther than It Appears</v>
      </c>
      <c r="S99">
        <f>'[2]20221110_data'!$AN99</f>
        <v>0</v>
      </c>
      <c r="T99" t="str">
        <f t="shared" si="22"/>
        <v/>
      </c>
    </row>
    <row r="100" spans="1:20">
      <c r="A100" t="str">
        <f>'[2]20221110_data'!$E100</f>
        <v>1808.00021v2</v>
      </c>
      <c r="B100" t="str">
        <f t="shared" si="13"/>
        <v>1808.00021</v>
      </c>
      <c r="C100">
        <f>IF('[2]20221110_data'!$K100="0_使用",1,0)</f>
        <v>0</v>
      </c>
      <c r="D100" t="b">
        <f>'[2]20221110_data'!$G100="0_使用"</f>
        <v>0</v>
      </c>
      <c r="E100" s="1">
        <f>'[2]20221110_data'!$H100</f>
        <v>43309.817789351851</v>
      </c>
      <c r="F100">
        <f>'[2]20221110_data'!$AC100</f>
        <v>0</v>
      </c>
      <c r="G100">
        <f>'[2]20221110_data'!$AE100</f>
        <v>0</v>
      </c>
      <c r="H100">
        <f>'[2]20221110_data'!$AA100</f>
        <v>0</v>
      </c>
      <c r="I100" t="str">
        <f t="shared" si="14"/>
        <v/>
      </c>
      <c r="J100" t="str">
        <f t="shared" si="15"/>
        <v/>
      </c>
      <c r="K100" t="str">
        <f t="shared" si="16"/>
        <v/>
      </c>
      <c r="L100">
        <f>'[2]20221110_data'!$AB100</f>
        <v>0</v>
      </c>
      <c r="M100" t="str">
        <f t="shared" si="17"/>
        <v/>
      </c>
      <c r="N100" t="str">
        <f t="shared" si="18"/>
        <v/>
      </c>
      <c r="O100" t="str">
        <f t="shared" si="19"/>
        <v/>
      </c>
      <c r="P100" t="str">
        <f t="shared" si="20"/>
        <v/>
      </c>
      <c r="Q100" t="str">
        <f>'[2]20221110_data'!$J100</f>
        <v>Digital Quantum Simulation of Laser-Pulse Induced Tunneling Mechanism in
  Chemical Isomerization Reaction</v>
      </c>
      <c r="R100" t="str">
        <f t="shared" si="21"/>
        <v>Digital Quantum Simulation of Laser-Pulse Induced Tunneling Mechanism in   Chemical Isomerization Reaction</v>
      </c>
      <c r="S100">
        <f>'[2]20221110_data'!$AN100</f>
        <v>0</v>
      </c>
      <c r="T100" t="str">
        <f t="shared" si="22"/>
        <v/>
      </c>
    </row>
    <row r="101" spans="1:20">
      <c r="A101" t="str">
        <f>'[2]20221110_data'!$E101</f>
        <v>1808.05203v1</v>
      </c>
      <c r="B101" t="str">
        <f t="shared" si="13"/>
        <v>1808.05203</v>
      </c>
      <c r="C101">
        <f>IF('[2]20221110_data'!$K101="0_使用",1,0)</f>
        <v>1</v>
      </c>
      <c r="D101" t="b">
        <f>'[2]20221110_data'!$G101="0_使用"</f>
        <v>1</v>
      </c>
      <c r="E101" s="1">
        <f>'[2]20221110_data'!$H101</f>
        <v>43327.743530092594</v>
      </c>
      <c r="F101">
        <f>'[2]20221110_data'!$AC101</f>
        <v>4</v>
      </c>
      <c r="G101" t="str">
        <f>'[2]20221110_data'!$AE101</f>
        <v>IBM</v>
      </c>
      <c r="H101" t="str">
        <f>'[2]20221110_data'!$AA101</f>
        <v>(A) Fundamentals of physics and quantum information: Bell inequality, entanglement test (GHZ, graph state), protocols including quantum teleportation</v>
      </c>
      <c r="I101">
        <f t="shared" si="14"/>
        <v>1</v>
      </c>
      <c r="J101">
        <f t="shared" si="15"/>
        <v>3</v>
      </c>
      <c r="K101" t="str">
        <f t="shared" si="16"/>
        <v>A</v>
      </c>
      <c r="L101">
        <f>'[2]20221110_data'!$AB101</f>
        <v>0</v>
      </c>
      <c r="M101" t="str">
        <f t="shared" si="17"/>
        <v/>
      </c>
      <c r="N101" t="str">
        <f t="shared" si="18"/>
        <v/>
      </c>
      <c r="O101" t="str">
        <f t="shared" si="19"/>
        <v/>
      </c>
      <c r="P101" t="str">
        <f t="shared" si="20"/>
        <v>A</v>
      </c>
      <c r="Q101" t="str">
        <f>'[2]20221110_data'!$J101</f>
        <v>Measurement of GHZ and cluster state entanglement monotones in transmon
  qubits</v>
      </c>
      <c r="R101" t="str">
        <f t="shared" si="21"/>
        <v>Measurement of GHZ and cluster state entanglement monotones in transmon   qubits</v>
      </c>
      <c r="S101">
        <f>'[2]20221110_data'!$AN101</f>
        <v>0</v>
      </c>
      <c r="T101" t="str">
        <f t="shared" si="22"/>
        <v/>
      </c>
    </row>
    <row r="102" spans="1:20">
      <c r="A102" t="str">
        <f>'[2]20221110_data'!$E102</f>
        <v>1808.05661v2</v>
      </c>
      <c r="B102" t="str">
        <f t="shared" si="13"/>
        <v>1808.05661</v>
      </c>
      <c r="C102">
        <f>IF('[2]20221110_data'!$K102="0_使用",1,0)</f>
        <v>1</v>
      </c>
      <c r="D102" t="b">
        <f>'[2]20221110_data'!$G102="0_使用"</f>
        <v>0</v>
      </c>
      <c r="E102" s="1">
        <f>'[2]20221110_data'!$H102</f>
        <v>43328.827222222222</v>
      </c>
      <c r="F102">
        <f>'[2]20221110_data'!$AC102</f>
        <v>0</v>
      </c>
      <c r="G102">
        <f>'[2]20221110_data'!$AE102</f>
        <v>0</v>
      </c>
      <c r="H102" t="str">
        <f>'[2]20221110_data'!$AA102</f>
        <v>(C) System and software development for quantum computers: compiler, circuit optimization, gate decomposition, benchmarking different quantum computers, benchmark such as XEB, quantum volume</v>
      </c>
      <c r="I102">
        <f t="shared" si="14"/>
        <v>1</v>
      </c>
      <c r="J102">
        <f t="shared" si="15"/>
        <v>3</v>
      </c>
      <c r="K102" t="str">
        <f t="shared" si="16"/>
        <v>C</v>
      </c>
      <c r="L102">
        <f>'[2]20221110_data'!$AB102</f>
        <v>0</v>
      </c>
      <c r="M102" t="str">
        <f t="shared" si="17"/>
        <v/>
      </c>
      <c r="N102" t="str">
        <f t="shared" si="18"/>
        <v/>
      </c>
      <c r="O102" t="str">
        <f t="shared" si="19"/>
        <v/>
      </c>
      <c r="P102" t="str">
        <f t="shared" si="20"/>
        <v>C</v>
      </c>
      <c r="Q102" t="str">
        <f>'[2]20221110_data'!$J102</f>
        <v>Compiling SU(4) Quantum Circuits to IBM QX Architectures</v>
      </c>
      <c r="R102" t="str">
        <f t="shared" si="21"/>
        <v>Compiling SU(4) Quantum Circuits to IBM QX Architectures</v>
      </c>
      <c r="S102" t="str">
        <f>'[2]20221110_data'!$AN102</f>
        <v>winner of the IBM QISKit Developer Challenge．IBM QXシリーズのアーキテクチャに合うようなコンパイラの提案をしている．既存のコンパイラとの比較を行っており，実機は用いてはいない．</v>
      </c>
      <c r="T102" t="str">
        <f t="shared" si="22"/>
        <v>winner of the IBM QISKit Developer Challenge．IBM QXシリーズのアーキテクチャに合うようなコンパイラの提案をしている．既存のコンパイラとの比較を行っており，実機は用いてはいない．</v>
      </c>
    </row>
    <row r="103" spans="1:20">
      <c r="A103" t="str">
        <f>'[2]20221110_data'!$E103</f>
        <v>1808.06784v3</v>
      </c>
      <c r="B103" t="str">
        <f t="shared" si="13"/>
        <v>1808.06784</v>
      </c>
      <c r="C103">
        <f>IF('[2]20221110_data'!$K103="0_使用",1,0)</f>
        <v>1</v>
      </c>
      <c r="D103" t="b">
        <f>'[2]20221110_data'!$G103="0_使用"</f>
        <v>1</v>
      </c>
      <c r="E103" s="1">
        <f>'[2]20221110_data'!$H103</f>
        <v>43333.288611111115</v>
      </c>
      <c r="F103">
        <f>'[2]20221110_data'!$AC103</f>
        <v>1</v>
      </c>
      <c r="G103" t="str">
        <f>'[2]20221110_data'!$AE103</f>
        <v>Rigetti</v>
      </c>
      <c r="H103" t="str">
        <f>'[2]20221110_data'!$AA103</f>
        <v>(F13) Applications: others</v>
      </c>
      <c r="I103">
        <f t="shared" si="14"/>
        <v>1</v>
      </c>
      <c r="J103">
        <f t="shared" si="15"/>
        <v>5</v>
      </c>
      <c r="K103" t="str">
        <f t="shared" si="16"/>
        <v>F13</v>
      </c>
      <c r="L103">
        <f>'[2]20221110_data'!$AB103</f>
        <v>0</v>
      </c>
      <c r="M103" t="str">
        <f t="shared" si="17"/>
        <v/>
      </c>
      <c r="N103" t="str">
        <f t="shared" si="18"/>
        <v/>
      </c>
      <c r="O103" t="str">
        <f t="shared" si="19"/>
        <v/>
      </c>
      <c r="P103" t="str">
        <f t="shared" si="20"/>
        <v>F13</v>
      </c>
      <c r="Q103" t="str">
        <f>'[2]20221110_data'!$J103</f>
        <v>Zeta-regularized vacuum expectation values</v>
      </c>
      <c r="R103" t="str">
        <f t="shared" si="21"/>
        <v>Zeta-regularized vacuum expectation values</v>
      </c>
      <c r="S103" t="str">
        <f>'[2]20221110_data'!$AN103</f>
        <v>Applications: quantum field theory</v>
      </c>
      <c r="T103" t="str">
        <f t="shared" si="22"/>
        <v>Applications: quantum field theory</v>
      </c>
    </row>
    <row r="104" spans="1:20">
      <c r="A104" t="str">
        <f>'[2]20221110_data'!$E104</f>
        <v>1808.07375v2</v>
      </c>
      <c r="B104" t="str">
        <f t="shared" si="13"/>
        <v>1808.07375</v>
      </c>
      <c r="C104">
        <f>IF('[2]20221110_data'!$K104="0_使用",1,0)</f>
        <v>1</v>
      </c>
      <c r="D104" t="b">
        <f>'[2]20221110_data'!$G104="0_使用"</f>
        <v>1</v>
      </c>
      <c r="E104" s="1">
        <f>'[2]20221110_data'!$H104</f>
        <v>43334.593171296299</v>
      </c>
      <c r="F104">
        <f>'[2]20221110_data'!$AC104</f>
        <v>5</v>
      </c>
      <c r="G104" t="str">
        <f>'[2]20221110_data'!$AE104</f>
        <v>IBM</v>
      </c>
      <c r="H104" t="str">
        <f>'[2]20221110_data'!$AA104</f>
        <v>(F13) Applications: others</v>
      </c>
      <c r="I104">
        <f t="shared" si="14"/>
        <v>1</v>
      </c>
      <c r="J104">
        <f t="shared" si="15"/>
        <v>5</v>
      </c>
      <c r="K104" t="str">
        <f t="shared" si="16"/>
        <v>F13</v>
      </c>
      <c r="L104">
        <f>'[2]20221110_data'!$AB104</f>
        <v>0</v>
      </c>
      <c r="M104" t="str">
        <f t="shared" si="17"/>
        <v/>
      </c>
      <c r="N104" t="str">
        <f t="shared" si="18"/>
        <v/>
      </c>
      <c r="O104" t="str">
        <f t="shared" si="19"/>
        <v/>
      </c>
      <c r="P104" t="str">
        <f t="shared" si="20"/>
        <v>F13</v>
      </c>
      <c r="Q104" t="str">
        <f>'[2]20221110_data'!$J104</f>
        <v>Experimental Cryptographic Verification for Near-Term Quantum Cloud
  Computing</v>
      </c>
      <c r="R104" t="str">
        <f t="shared" si="21"/>
        <v>Experimental Cryptographic Verification for Near-Term Quantum Cloud   Computing</v>
      </c>
      <c r="S104" t="str">
        <f>'[2]20221110_data'!$AN104</f>
        <v xml:space="preserve">Applications: cryptography．5量子ビットを備えた，著者らが持っている研究室のNMRコンピュータも使用している． </v>
      </c>
      <c r="T104" t="str">
        <f t="shared" si="22"/>
        <v xml:space="preserve">Applications: cryptography．5量子ビットを備えた，著者らが持っている研究室のNMRコンピュータも使用している． </v>
      </c>
    </row>
    <row r="105" spans="1:20">
      <c r="A105" t="str">
        <f>'[2]20221110_data'!$E105</f>
        <v>1808.08429v1</v>
      </c>
      <c r="B105" t="str">
        <f t="shared" si="13"/>
        <v>1808.08429</v>
      </c>
      <c r="C105">
        <f>IF('[2]20221110_data'!$K105="0_使用",1,0)</f>
        <v>0</v>
      </c>
      <c r="D105" t="b">
        <f>'[2]20221110_data'!$G105="0_使用"</f>
        <v>0</v>
      </c>
      <c r="E105" s="1">
        <f>'[2]20221110_data'!$H105</f>
        <v>43337.576006944444</v>
      </c>
      <c r="F105">
        <f>'[2]20221110_data'!$AC105</f>
        <v>0</v>
      </c>
      <c r="G105">
        <f>'[2]20221110_data'!$AE105</f>
        <v>0</v>
      </c>
      <c r="H105">
        <f>'[2]20221110_data'!$AA105</f>
        <v>0</v>
      </c>
      <c r="I105" t="str">
        <f t="shared" si="14"/>
        <v/>
      </c>
      <c r="J105" t="str">
        <f t="shared" si="15"/>
        <v/>
      </c>
      <c r="K105" t="str">
        <f t="shared" si="16"/>
        <v/>
      </c>
      <c r="L105">
        <f>'[2]20221110_data'!$AB105</f>
        <v>0</v>
      </c>
      <c r="M105" t="str">
        <f t="shared" si="17"/>
        <v/>
      </c>
      <c r="N105" t="str">
        <f t="shared" si="18"/>
        <v/>
      </c>
      <c r="O105" t="str">
        <f t="shared" si="19"/>
        <v/>
      </c>
      <c r="P105" t="str">
        <f t="shared" si="20"/>
        <v/>
      </c>
      <c r="Q105" t="str">
        <f>'[2]20221110_data'!$J105</f>
        <v>Driven tabu search: a quantum inherent optimisation</v>
      </c>
      <c r="R105" t="str">
        <f t="shared" si="21"/>
        <v>Driven tabu search: a quantum inherent optimisation</v>
      </c>
      <c r="S105" t="str">
        <f>'[2]20221110_data'!$AN105</f>
        <v>実機のsimulatorsと言っている．使用を確認できませんでした．</v>
      </c>
      <c r="T105" t="str">
        <f t="shared" si="22"/>
        <v>実機のsimulatorsと言っている．使用を確認できませんでした．</v>
      </c>
    </row>
    <row r="106" spans="1:20">
      <c r="A106" t="str">
        <f>'[2]20221110_data'!$E106</f>
        <v>1808.10533v4</v>
      </c>
      <c r="B106" t="str">
        <f t="shared" si="13"/>
        <v>1808.10533</v>
      </c>
      <c r="C106">
        <f>IF('[2]20221110_data'!$K106="0_使用",1,0)</f>
        <v>1</v>
      </c>
      <c r="D106" t="b">
        <f>'[2]20221110_data'!$G106="0_使用"</f>
        <v>1</v>
      </c>
      <c r="E106" s="1">
        <f>'[2]20221110_data'!$H106</f>
        <v>43342.912916666668</v>
      </c>
      <c r="F106">
        <f>'[2]20221110_data'!$AC106</f>
        <v>4</v>
      </c>
      <c r="G106" t="str">
        <f>'[2]20221110_data'!$AE106</f>
        <v>IBM</v>
      </c>
      <c r="H106" t="str">
        <f>'[2]20221110_data'!$AA106</f>
        <v>(A) Fundamentals of physics and quantum information: Bell inequality, entanglement test (GHZ, graph state), protocols including quantum teleportation</v>
      </c>
      <c r="I106">
        <f t="shared" si="14"/>
        <v>1</v>
      </c>
      <c r="J106">
        <f t="shared" si="15"/>
        <v>3</v>
      </c>
      <c r="K106" t="str">
        <f t="shared" si="16"/>
        <v>A</v>
      </c>
      <c r="L106">
        <f>'[2]20221110_data'!$AB106</f>
        <v>0</v>
      </c>
      <c r="M106" t="str">
        <f t="shared" si="17"/>
        <v/>
      </c>
      <c r="N106" t="str">
        <f t="shared" si="18"/>
        <v/>
      </c>
      <c r="O106" t="str">
        <f t="shared" si="19"/>
        <v/>
      </c>
      <c r="P106" t="str">
        <f t="shared" si="20"/>
        <v>A</v>
      </c>
      <c r="Q106" t="str">
        <f>'[2]20221110_data'!$J106</f>
        <v>Preparing tunable Bell-diagonal states on a quantum computer</v>
      </c>
      <c r="R106" t="str">
        <f t="shared" si="21"/>
        <v>Preparing tunable Bell-diagonal states on a quantum computer</v>
      </c>
      <c r="S106">
        <f>'[2]20221110_data'!$AN106</f>
        <v>0</v>
      </c>
      <c r="T106" t="str">
        <f t="shared" si="22"/>
        <v/>
      </c>
    </row>
    <row r="107" spans="1:20">
      <c r="A107" t="str">
        <f>'[2]20221110_data'!$E107</f>
        <v>1809.06957v1</v>
      </c>
      <c r="B107" t="str">
        <f t="shared" si="13"/>
        <v>1809.06957</v>
      </c>
      <c r="C107">
        <f>IF('[2]20221110_data'!$K107="0_使用",1,0)</f>
        <v>0</v>
      </c>
      <c r="D107" t="b">
        <f>'[2]20221110_data'!$G107="0_使用"</f>
        <v>0</v>
      </c>
      <c r="E107" s="1">
        <f>'[2]20221110_data'!$H107</f>
        <v>43361.936284722222</v>
      </c>
      <c r="F107">
        <f>'[2]20221110_data'!$AC107</f>
        <v>0</v>
      </c>
      <c r="G107">
        <f>'[2]20221110_data'!$AE107</f>
        <v>0</v>
      </c>
      <c r="H107">
        <f>'[2]20221110_data'!$AA107</f>
        <v>0</v>
      </c>
      <c r="I107" t="str">
        <f t="shared" si="14"/>
        <v/>
      </c>
      <c r="J107" t="str">
        <f t="shared" si="15"/>
        <v/>
      </c>
      <c r="K107" t="str">
        <f t="shared" si="16"/>
        <v/>
      </c>
      <c r="L107">
        <f>'[2]20221110_data'!$AB107</f>
        <v>0</v>
      </c>
      <c r="M107" t="str">
        <f t="shared" si="17"/>
        <v/>
      </c>
      <c r="N107" t="str">
        <f t="shared" si="18"/>
        <v/>
      </c>
      <c r="O107" t="str">
        <f t="shared" si="19"/>
        <v/>
      </c>
      <c r="P107" t="str">
        <f t="shared" si="20"/>
        <v/>
      </c>
      <c r="Q107" t="str">
        <f>'[2]20221110_data'!$J107</f>
        <v>Approximate unitary $t$-designs by short random quantum circuits using
  nearest-neighbor and long-range gates</v>
      </c>
      <c r="R107" t="str">
        <f t="shared" si="21"/>
        <v>Approximate unitary $t$-designs by short random quantum circuits using   nearest-neighbor and long-range gates</v>
      </c>
      <c r="S107">
        <f>'[2]20221110_data'!$AN107</f>
        <v>0</v>
      </c>
      <c r="T107" t="str">
        <f t="shared" si="22"/>
        <v/>
      </c>
    </row>
    <row r="108" spans="1:20">
      <c r="A108" t="str">
        <f>'[2]20221110_data'!$E108</f>
        <v>1810.00129v1</v>
      </c>
      <c r="B108" t="str">
        <f t="shared" si="13"/>
        <v>1810.00129</v>
      </c>
      <c r="C108">
        <f>IF('[2]20221110_data'!$K108="0_使用",1,0)</f>
        <v>1</v>
      </c>
      <c r="D108" t="b">
        <f>'[2]20221110_data'!$G108="0_使用"</f>
        <v>0</v>
      </c>
      <c r="E108" s="1">
        <f>'[2]20221110_data'!$H108</f>
        <v>43372.056168981479</v>
      </c>
      <c r="F108">
        <f>'[2]20221110_data'!$AC108</f>
        <v>0</v>
      </c>
      <c r="G108">
        <f>'[2]20221110_data'!$AE108</f>
        <v>0</v>
      </c>
      <c r="H108" t="str">
        <f>'[2]20221110_data'!$AA108</f>
        <v>(C) System and software development for quantum computers: compiler, circuit optimization, gate decomposition, benchmarking different quantum computers, benchmark such as XEB, quantum volume</v>
      </c>
      <c r="I108">
        <f t="shared" si="14"/>
        <v>1</v>
      </c>
      <c r="J108">
        <f t="shared" si="15"/>
        <v>3</v>
      </c>
      <c r="K108" t="str">
        <f t="shared" si="16"/>
        <v>C</v>
      </c>
      <c r="L108">
        <f>'[2]20221110_data'!$AB108</f>
        <v>0</v>
      </c>
      <c r="M108" t="str">
        <f t="shared" si="17"/>
        <v/>
      </c>
      <c r="N108" t="str">
        <f t="shared" si="18"/>
        <v/>
      </c>
      <c r="O108" t="str">
        <f t="shared" si="19"/>
        <v/>
      </c>
      <c r="P108" t="str">
        <f t="shared" si="20"/>
        <v>C</v>
      </c>
      <c r="Q108" t="str">
        <f>'[2]20221110_data'!$J108</f>
        <v>Optimization of Circuits for IBM's five-qubit Quantum Computers</v>
      </c>
      <c r="R108" t="str">
        <f t="shared" si="21"/>
        <v>Optimization of Circuits for IBM's five-qubit Quantum Computers</v>
      </c>
      <c r="S108" t="str">
        <f>'[2]20221110_data'!$AN108</f>
        <v>IBMのアーキテクチャに合うような量子回路最適化を考察している．実機の利用等は確認できなかった．</v>
      </c>
      <c r="T108" t="str">
        <f t="shared" si="22"/>
        <v>IBMのアーキテクチャに合うような量子回路最適化を考察している．実機の利用等は確認できなかった．</v>
      </c>
    </row>
    <row r="109" spans="1:20">
      <c r="A109" t="str">
        <f>'[2]20221110_data'!$E109</f>
        <v>1810.00874v1</v>
      </c>
      <c r="B109" t="str">
        <f t="shared" si="13"/>
        <v>1810.00874</v>
      </c>
      <c r="C109">
        <f>IF('[2]20221110_data'!$K109="0_使用",1,0)</f>
        <v>1</v>
      </c>
      <c r="D109" t="b">
        <f>'[2]20221110_data'!$G109="0_使用"</f>
        <v>1</v>
      </c>
      <c r="E109" s="1">
        <f>'[2]20221110_data'!$H109</f>
        <v>43374.538784722223</v>
      </c>
      <c r="F109">
        <f>'[2]20221110_data'!$AC109</f>
        <v>3</v>
      </c>
      <c r="G109" t="str">
        <f>'[2]20221110_data'!$AE109</f>
        <v>IBM</v>
      </c>
      <c r="H109" t="str">
        <f>'[2]20221110_data'!$AA109</f>
        <v>(A) Fundamentals of physics and quantum information: Bell inequality, entanglement test (GHZ, graph state), protocols including quantum teleportation</v>
      </c>
      <c r="I109">
        <f t="shared" si="14"/>
        <v>1</v>
      </c>
      <c r="J109">
        <f t="shared" si="15"/>
        <v>3</v>
      </c>
      <c r="K109" t="str">
        <f t="shared" si="16"/>
        <v>A</v>
      </c>
      <c r="L109">
        <f>'[2]20221110_data'!$AB109</f>
        <v>0</v>
      </c>
      <c r="M109" t="str">
        <f t="shared" si="17"/>
        <v/>
      </c>
      <c r="N109" t="str">
        <f t="shared" si="18"/>
        <v/>
      </c>
      <c r="O109" t="str">
        <f t="shared" si="19"/>
        <v/>
      </c>
      <c r="P109" t="str">
        <f t="shared" si="20"/>
        <v>A</v>
      </c>
      <c r="Q109" t="str">
        <f>'[2]20221110_data'!$J109</f>
        <v>Experimental demonstration of the violations of Mermin's and
  Svetlichny's inequalities for W- and GHZ-class of states</v>
      </c>
      <c r="R109" t="str">
        <f t="shared" si="21"/>
        <v>Experimental demonstration of the violations of Mermin's and   Svetlichny's inequalities for W- and GHZ-class of states</v>
      </c>
      <c r="S109">
        <f>'[2]20221110_data'!$AN109</f>
        <v>0</v>
      </c>
      <c r="T109" t="str">
        <f t="shared" si="22"/>
        <v/>
      </c>
    </row>
    <row r="110" spans="1:20">
      <c r="A110" t="str">
        <f>'[2]20221110_data'!$E110</f>
        <v>1810.03390v1</v>
      </c>
      <c r="B110" t="str">
        <f t="shared" si="13"/>
        <v>1810.03390</v>
      </c>
      <c r="C110">
        <f>IF('[2]20221110_data'!$K110="0_使用",1,0)</f>
        <v>1</v>
      </c>
      <c r="D110" t="b">
        <f>'[2]20221110_data'!$G110="0_使用"</f>
        <v>1</v>
      </c>
      <c r="E110" s="1">
        <f>'[2]20221110_data'!$H110</f>
        <v>43381.50608796296</v>
      </c>
      <c r="F110">
        <f>'[2]20221110_data'!$AC110</f>
        <v>4</v>
      </c>
      <c r="G110" t="str">
        <f>'[2]20221110_data'!$AE110</f>
        <v>IBM</v>
      </c>
      <c r="H110" t="str">
        <f>'[2]20221110_data'!$AA110</f>
        <v>(F7) Applications: primitives (grover, amplitude amplification, phase estimation, variational algorithm, optimizers, measurements)</v>
      </c>
      <c r="I110">
        <f t="shared" si="14"/>
        <v>1</v>
      </c>
      <c r="J110">
        <f t="shared" si="15"/>
        <v>4</v>
      </c>
      <c r="K110" t="str">
        <f t="shared" si="16"/>
        <v>F7</v>
      </c>
      <c r="L110">
        <f>'[2]20221110_data'!$AB110</f>
        <v>0</v>
      </c>
      <c r="M110" t="str">
        <f t="shared" si="17"/>
        <v/>
      </c>
      <c r="N110" t="str">
        <f t="shared" si="18"/>
        <v/>
      </c>
      <c r="O110" t="str">
        <f t="shared" si="19"/>
        <v/>
      </c>
      <c r="P110" t="str">
        <f t="shared" si="20"/>
        <v>F7</v>
      </c>
      <c r="Q110" t="str">
        <f>'[2]20221110_data'!$J110</f>
        <v>Constant Time Quantum search Algorithm Over A Datasets: An Experimental
  Study Using IBM Q Experience</v>
      </c>
      <c r="R110" t="str">
        <f t="shared" si="21"/>
        <v>Constant Time Quantum search Algorithm Over A Datasets: An Experimental   Study Using IBM Q Experience</v>
      </c>
      <c r="S110">
        <f>'[2]20221110_data'!$AN110</f>
        <v>0</v>
      </c>
      <c r="T110" t="str">
        <f t="shared" si="22"/>
        <v/>
      </c>
    </row>
    <row r="111" spans="1:20">
      <c r="A111" t="str">
        <f>'[2]20221110_data'!$E111</f>
        <v>1810.03644v3</v>
      </c>
      <c r="B111" t="str">
        <f t="shared" si="13"/>
        <v>1810.03644</v>
      </c>
      <c r="C111">
        <f>IF('[2]20221110_data'!$K111="0_使用",1,0)</f>
        <v>0</v>
      </c>
      <c r="D111" t="b">
        <f>'[2]20221110_data'!$G111="0_使用"</f>
        <v>0</v>
      </c>
      <c r="E111" s="1">
        <f>'[2]20221110_data'!$H111</f>
        <v>43381.759479166663</v>
      </c>
      <c r="F111">
        <f>'[2]20221110_data'!$AC111</f>
        <v>0</v>
      </c>
      <c r="G111">
        <f>'[2]20221110_data'!$AE111</f>
        <v>0</v>
      </c>
      <c r="H111">
        <f>'[2]20221110_data'!$AA111</f>
        <v>0</v>
      </c>
      <c r="I111" t="str">
        <f t="shared" si="14"/>
        <v/>
      </c>
      <c r="J111" t="str">
        <f t="shared" si="15"/>
        <v/>
      </c>
      <c r="K111" t="str">
        <f t="shared" si="16"/>
        <v/>
      </c>
      <c r="L111">
        <f>'[2]20221110_data'!$AB111</f>
        <v>0</v>
      </c>
      <c r="M111" t="str">
        <f t="shared" si="17"/>
        <v/>
      </c>
      <c r="N111" t="str">
        <f t="shared" si="18"/>
        <v/>
      </c>
      <c r="O111" t="str">
        <f t="shared" si="19"/>
        <v/>
      </c>
      <c r="P111" t="str">
        <f t="shared" si="20"/>
        <v/>
      </c>
      <c r="Q111" t="str">
        <f>'[2]20221110_data'!$J111</f>
        <v>Convexity and Operational Interpretation of the Quantum Information
  Bottleneck Function</v>
      </c>
      <c r="R111" t="str">
        <f t="shared" si="21"/>
        <v>Convexity and Operational Interpretation of the Quantum Information   Bottleneck Function</v>
      </c>
      <c r="S111">
        <f>'[2]20221110_data'!$AN111</f>
        <v>0</v>
      </c>
      <c r="T111" t="str">
        <f t="shared" si="22"/>
        <v/>
      </c>
    </row>
    <row r="112" spans="1:20">
      <c r="A112" t="str">
        <f>'[2]20221110_data'!$E112</f>
        <v>1810.04681v1</v>
      </c>
      <c r="B112" t="str">
        <f t="shared" si="13"/>
        <v>1810.04681</v>
      </c>
      <c r="C112">
        <f>IF('[2]20221110_data'!$K112="0_使用",1,0)</f>
        <v>0</v>
      </c>
      <c r="D112" t="b">
        <f>'[2]20221110_data'!$G112="0_使用"</f>
        <v>0</v>
      </c>
      <c r="E112" s="1">
        <f>'[2]20221110_data'!$H112</f>
        <v>43383.750081018516</v>
      </c>
      <c r="F112">
        <f>'[2]20221110_data'!$AC112</f>
        <v>0</v>
      </c>
      <c r="G112">
        <f>'[2]20221110_data'!$AE112</f>
        <v>0</v>
      </c>
      <c r="H112">
        <f>'[2]20221110_data'!$AA112</f>
        <v>0</v>
      </c>
      <c r="I112" t="str">
        <f t="shared" si="14"/>
        <v/>
      </c>
      <c r="J112" t="str">
        <f t="shared" si="15"/>
        <v/>
      </c>
      <c r="K112" t="str">
        <f t="shared" si="16"/>
        <v/>
      </c>
      <c r="L112">
        <f>'[2]20221110_data'!$AB112</f>
        <v>0</v>
      </c>
      <c r="M112" t="str">
        <f t="shared" si="17"/>
        <v/>
      </c>
      <c r="N112" t="str">
        <f t="shared" si="18"/>
        <v/>
      </c>
      <c r="O112" t="str">
        <f t="shared" si="19"/>
        <v/>
      </c>
      <c r="P112" t="str">
        <f t="shared" si="20"/>
        <v/>
      </c>
      <c r="Q112" t="str">
        <f>'[2]20221110_data'!$J112</f>
        <v>Efficient unitary paths and quantum computational supremacy: A proof of
  average-case hardness of Random Circuit Sampling</v>
      </c>
      <c r="R112" t="str">
        <f t="shared" si="21"/>
        <v>Efficient unitary paths and quantum computational supremacy: A proof of   average-case hardness of Random Circuit Sampling</v>
      </c>
      <c r="S112">
        <f>'[2]20221110_data'!$AN112</f>
        <v>0</v>
      </c>
      <c r="T112" t="str">
        <f t="shared" si="22"/>
        <v/>
      </c>
    </row>
    <row r="113" spans="1:20">
      <c r="A113" t="str">
        <f>'[2]20221110_data'!$E113</f>
        <v>1810.07100v2</v>
      </c>
      <c r="B113" t="str">
        <f t="shared" si="13"/>
        <v>1810.07100</v>
      </c>
      <c r="C113">
        <f>IF('[2]20221110_data'!$K113="0_使用",1,0)</f>
        <v>1</v>
      </c>
      <c r="D113" t="b">
        <f>'[2]20221110_data'!$G113="0_使用"</f>
        <v>1</v>
      </c>
      <c r="E113" s="1">
        <f>'[2]20221110_data'!$H113</f>
        <v>43389.665752314817</v>
      </c>
      <c r="F113">
        <f>'[2]20221110_data'!$AC113</f>
        <v>4</v>
      </c>
      <c r="G113" t="str">
        <f>'[2]20221110_data'!$AE113</f>
        <v>IBM</v>
      </c>
      <c r="H113" t="str">
        <f>'[2]20221110_data'!$AA113</f>
        <v>(F9) Applications: high energy physics</v>
      </c>
      <c r="I113">
        <f t="shared" si="14"/>
        <v>1</v>
      </c>
      <c r="J113">
        <f t="shared" si="15"/>
        <v>4</v>
      </c>
      <c r="K113" t="str">
        <f t="shared" si="16"/>
        <v>F9</v>
      </c>
      <c r="L113">
        <f>'[2]20221110_data'!$AB113</f>
        <v>0</v>
      </c>
      <c r="M113" t="str">
        <f t="shared" si="17"/>
        <v/>
      </c>
      <c r="N113" t="str">
        <f t="shared" si="18"/>
        <v/>
      </c>
      <c r="O113" t="str">
        <f t="shared" si="19"/>
        <v/>
      </c>
      <c r="P113" t="str">
        <f t="shared" si="20"/>
        <v>F9</v>
      </c>
      <c r="Q113" t="str">
        <f>'[2]20221110_data'!$J113</f>
        <v>Spin Foam Vertex Amplitudes on Quantum Computer -- Preliminary Results</v>
      </c>
      <c r="R113" t="str">
        <f t="shared" si="21"/>
        <v>Spin Foam Vertex Amplitudes on Quantum Computer -- Preliminary Results</v>
      </c>
      <c r="S113">
        <f>'[2]20221110_data'!$AN113</f>
        <v>0</v>
      </c>
      <c r="T113" t="str">
        <f t="shared" si="22"/>
        <v/>
      </c>
    </row>
    <row r="114" spans="1:20">
      <c r="A114" t="str">
        <f>'[2]20221110_data'!$E114</f>
        <v>1810.10506v2</v>
      </c>
      <c r="B114" t="str">
        <f t="shared" si="13"/>
        <v>1810.10506</v>
      </c>
      <c r="C114">
        <f>IF('[2]20221110_data'!$K114="0_使用",1,0)</f>
        <v>1</v>
      </c>
      <c r="D114" t="b">
        <f>'[2]20221110_data'!$G114="0_使用"</f>
        <v>1</v>
      </c>
      <c r="E114" s="1">
        <f>'[2]20221110_data'!$H114</f>
        <v>43397.733263888891</v>
      </c>
      <c r="F114">
        <f>'[2]20221110_data'!$AC114</f>
        <v>2</v>
      </c>
      <c r="G114" t="str">
        <f>'[2]20221110_data'!$AE114</f>
        <v>Rigetti</v>
      </c>
      <c r="H114" t="str">
        <f>'[2]20221110_data'!$AA114</f>
        <v>(F7) Applications: primitives (grover, amplitude amplification, phase estimation, variational algorithm, optimizers, measurements)</v>
      </c>
      <c r="I114">
        <f t="shared" si="14"/>
        <v>1</v>
      </c>
      <c r="J114">
        <f t="shared" si="15"/>
        <v>4</v>
      </c>
      <c r="K114" t="str">
        <f t="shared" si="16"/>
        <v>F7</v>
      </c>
      <c r="L114">
        <f>'[2]20221110_data'!$AB114</f>
        <v>0</v>
      </c>
      <c r="M114" t="str">
        <f t="shared" si="17"/>
        <v/>
      </c>
      <c r="N114" t="str">
        <f t="shared" si="18"/>
        <v/>
      </c>
      <c r="O114" t="str">
        <f t="shared" si="19"/>
        <v/>
      </c>
      <c r="P114" t="str">
        <f t="shared" si="20"/>
        <v>F7</v>
      </c>
      <c r="Q114" t="str">
        <f>'[2]20221110_data'!$J114</f>
        <v>Variational Quantum State Diagonalization</v>
      </c>
      <c r="R114" t="str">
        <f t="shared" si="21"/>
        <v>Variational Quantum State Diagonalization</v>
      </c>
      <c r="S114">
        <f>'[2]20221110_data'!$AN114</f>
        <v>0</v>
      </c>
      <c r="T114" t="str">
        <f t="shared" si="22"/>
        <v/>
      </c>
    </row>
    <row r="115" spans="1:20">
      <c r="A115" t="str">
        <f>'[2]20221110_data'!$E115</f>
        <v>1810.10523v3</v>
      </c>
      <c r="B115" t="str">
        <f t="shared" si="13"/>
        <v>1810.10523</v>
      </c>
      <c r="C115">
        <f>IF('[2]20221110_data'!$K115="0_使用",1,0)</f>
        <v>1</v>
      </c>
      <c r="D115" t="b">
        <f>'[2]20221110_data'!$G115="0_使用"</f>
        <v>1</v>
      </c>
      <c r="E115" s="1">
        <f>'[2]20221110_data'!$H115</f>
        <v>43397.749016203707</v>
      </c>
      <c r="F115">
        <f>'[2]20221110_data'!$AC115</f>
        <v>5</v>
      </c>
      <c r="G115" t="str">
        <f>'[2]20221110_data'!$AE115</f>
        <v>IBM</v>
      </c>
      <c r="H115" t="str">
        <f>'[2]20221110_data'!$AA115</f>
        <v>(E) Quantum noise mitigation</v>
      </c>
      <c r="I115">
        <f t="shared" si="14"/>
        <v>1</v>
      </c>
      <c r="J115">
        <f t="shared" si="15"/>
        <v>3</v>
      </c>
      <c r="K115" t="str">
        <f t="shared" si="16"/>
        <v>E</v>
      </c>
      <c r="L115">
        <f>'[2]20221110_data'!$AB115</f>
        <v>0</v>
      </c>
      <c r="M115" t="str">
        <f t="shared" si="17"/>
        <v/>
      </c>
      <c r="N115" t="str">
        <f t="shared" si="18"/>
        <v/>
      </c>
      <c r="O115" t="str">
        <f t="shared" si="19"/>
        <v/>
      </c>
      <c r="P115" t="str">
        <f t="shared" si="20"/>
        <v>E</v>
      </c>
      <c r="Q115" t="str">
        <f>'[2]20221110_data'!$J115</f>
        <v>Efficient characterization of correlated SPAM errors</v>
      </c>
      <c r="R115" t="str">
        <f t="shared" si="21"/>
        <v>Efficient characterization of correlated SPAM errors</v>
      </c>
      <c r="S115" t="str">
        <f>'[2]20221110_data'!$AN115</f>
        <v>別の論文（https://arxiv.org/abs/2001.09980）に置き換わっていましたが、置き換わる前の論文の情報を入力しています。置き換わった後の論文では、実利用量子ビット数、QPUともに変更されていました。</v>
      </c>
      <c r="T115" t="str">
        <f t="shared" si="22"/>
        <v>別の論文（https://arxiv.org/abs/2001.09980）に置き換わっていましたが、置き換わる前の論文の情報を入力しています。置き換わった後の論文では、実利用量子ビット数、QPUともに変更されていました。</v>
      </c>
    </row>
    <row r="116" spans="1:20">
      <c r="A116" t="str">
        <f>'[2]20221110_data'!$E116</f>
        <v>1810.10576v1</v>
      </c>
      <c r="B116" t="str">
        <f t="shared" si="13"/>
        <v>1810.10576</v>
      </c>
      <c r="C116">
        <f>IF('[2]20221110_data'!$K116="0_使用",1,0)</f>
        <v>0</v>
      </c>
      <c r="D116" t="b">
        <f>'[2]20221110_data'!$G116="0_使用"</f>
        <v>1</v>
      </c>
      <c r="E116" s="1">
        <f>'[2]20221110_data'!$H116</f>
        <v>43397.785104166665</v>
      </c>
      <c r="F116">
        <f>'[2]20221110_data'!$AC116</f>
        <v>3</v>
      </c>
      <c r="G116" t="str">
        <f>'[2]20221110_data'!$AE116</f>
        <v>Rigetti</v>
      </c>
      <c r="H116" t="str">
        <f>'[2]20221110_data'!$AA116</f>
        <v>(F1) Applications: quantum machine learning</v>
      </c>
      <c r="I116">
        <f t="shared" si="14"/>
        <v>1</v>
      </c>
      <c r="J116">
        <f t="shared" si="15"/>
        <v>4</v>
      </c>
      <c r="K116" t="str">
        <f t="shared" si="16"/>
        <v>F1</v>
      </c>
      <c r="L116">
        <f>'[2]20221110_data'!$AB116</f>
        <v>0</v>
      </c>
      <c r="M116" t="str">
        <f t="shared" si="17"/>
        <v/>
      </c>
      <c r="N116" t="str">
        <f t="shared" si="18"/>
        <v/>
      </c>
      <c r="O116" t="str">
        <f t="shared" si="19"/>
        <v/>
      </c>
      <c r="P116" t="str">
        <f t="shared" si="20"/>
        <v>F1</v>
      </c>
      <c r="Q116" t="str">
        <f>'[2]20221110_data'!$J116</f>
        <v>A framework for algorithm deployment on cloud-based quantum computers</v>
      </c>
      <c r="R116" t="str">
        <f t="shared" si="21"/>
        <v>A framework for algorithm deployment on cloud-based quantum computers</v>
      </c>
      <c r="S116">
        <f>'[2]20221110_data'!$AN116</f>
        <v>0</v>
      </c>
      <c r="T116" t="str">
        <f t="shared" si="22"/>
        <v/>
      </c>
    </row>
    <row r="117" spans="1:20">
      <c r="A117" t="str">
        <f>'[2]20221110_data'!$E117</f>
        <v>1810.11922v1</v>
      </c>
      <c r="B117" t="str">
        <f t="shared" si="13"/>
        <v>1810.11922</v>
      </c>
      <c r="C117">
        <f>IF('[2]20221110_data'!$K117="0_使用",1,0)</f>
        <v>0</v>
      </c>
      <c r="D117" t="b">
        <f>'[2]20221110_data'!$G117="0_使用"</f>
        <v>0</v>
      </c>
      <c r="E117" s="1">
        <f>'[2]20221110_data'!$H117</f>
        <v>43402.10601851852</v>
      </c>
      <c r="F117">
        <f>'[2]20221110_data'!$AC117</f>
        <v>0</v>
      </c>
      <c r="G117">
        <f>'[2]20221110_data'!$AE117</f>
        <v>0</v>
      </c>
      <c r="H117">
        <f>'[2]20221110_data'!$AA117</f>
        <v>0</v>
      </c>
      <c r="I117" t="str">
        <f t="shared" si="14"/>
        <v/>
      </c>
      <c r="J117" t="str">
        <f t="shared" si="15"/>
        <v/>
      </c>
      <c r="K117" t="str">
        <f t="shared" si="16"/>
        <v/>
      </c>
      <c r="L117">
        <f>'[2]20221110_data'!$AB117</f>
        <v>0</v>
      </c>
      <c r="M117" t="str">
        <f t="shared" si="17"/>
        <v/>
      </c>
      <c r="N117" t="str">
        <f t="shared" si="18"/>
        <v/>
      </c>
      <c r="O117" t="str">
        <f t="shared" si="19"/>
        <v/>
      </c>
      <c r="P117" t="str">
        <f t="shared" si="20"/>
        <v/>
      </c>
      <c r="Q117" t="str">
        <f>'[2]20221110_data'!$J117</f>
        <v>The Expressive Power of Parameterized Quantum Circuits</v>
      </c>
      <c r="R117" t="str">
        <f t="shared" si="21"/>
        <v>The Expressive Power of Parameterized Quantum Circuits</v>
      </c>
      <c r="S117">
        <f>'[2]20221110_data'!$AN117</f>
        <v>0</v>
      </c>
      <c r="T117" t="str">
        <f t="shared" si="22"/>
        <v/>
      </c>
    </row>
    <row r="118" spans="1:20">
      <c r="A118" t="str">
        <f>'[2]20221110_data'!$E118</f>
        <v>1810.12484v4</v>
      </c>
      <c r="B118" t="str">
        <f t="shared" si="13"/>
        <v>1810.12484</v>
      </c>
      <c r="C118">
        <f>IF('[2]20221110_data'!$K118="0_使用",1,0)</f>
        <v>1</v>
      </c>
      <c r="D118" t="b">
        <f>'[2]20221110_data'!$G118="0_使用"</f>
        <v>1</v>
      </c>
      <c r="E118" s="1">
        <f>'[2]20221110_data'!$H118</f>
        <v>43403.08221064815</v>
      </c>
      <c r="F118">
        <f>'[2]20221110_data'!$AC118</f>
        <v>16</v>
      </c>
      <c r="G118" t="str">
        <f>'[2]20221110_data'!$AE118</f>
        <v>IBM</v>
      </c>
      <c r="H118" t="str">
        <f>'[2]20221110_data'!$AA118</f>
        <v>(F1) Applications: quantum machine learning</v>
      </c>
      <c r="I118">
        <f t="shared" si="14"/>
        <v>1</v>
      </c>
      <c r="J118">
        <f t="shared" si="15"/>
        <v>4</v>
      </c>
      <c r="K118" t="str">
        <f t="shared" si="16"/>
        <v>F1</v>
      </c>
      <c r="L118">
        <f>'[2]20221110_data'!$AB118</f>
        <v>0</v>
      </c>
      <c r="M118" t="str">
        <f t="shared" si="17"/>
        <v/>
      </c>
      <c r="N118" t="str">
        <f t="shared" si="18"/>
        <v/>
      </c>
      <c r="O118" t="str">
        <f t="shared" si="19"/>
        <v/>
      </c>
      <c r="P118" t="str">
        <f t="shared" si="20"/>
        <v>F1</v>
      </c>
      <c r="Q118" t="str">
        <f>'[2]20221110_data'!$J118</f>
        <v>Network Community Detection On Small Quantum Computers</v>
      </c>
      <c r="R118" t="str">
        <f t="shared" si="21"/>
        <v>Network Community Detection On Small Quantum Computers</v>
      </c>
      <c r="S118">
        <f>'[2]20221110_data'!$AN118</f>
        <v>0</v>
      </c>
      <c r="T118" t="str">
        <f t="shared" si="22"/>
        <v/>
      </c>
    </row>
    <row r="119" spans="1:20">
      <c r="A119" t="str">
        <f>'[2]20221110_data'!$E119</f>
        <v>1811.04968v4</v>
      </c>
      <c r="B119" t="str">
        <f t="shared" si="13"/>
        <v>1811.04968</v>
      </c>
      <c r="C119">
        <f>IF('[2]20221110_data'!$K119="0_使用",1,0)</f>
        <v>0</v>
      </c>
      <c r="D119" t="b">
        <f>'[2]20221110_data'!$G119="0_使用"</f>
        <v>0</v>
      </c>
      <c r="E119" s="1">
        <f>'[2]20221110_data'!$H119</f>
        <v>43416.804826388892</v>
      </c>
      <c r="F119">
        <f>'[2]20221110_data'!$AC119</f>
        <v>0</v>
      </c>
      <c r="G119">
        <f>'[2]20221110_data'!$AE119</f>
        <v>0</v>
      </c>
      <c r="H119">
        <f>'[2]20221110_data'!$AA119</f>
        <v>0</v>
      </c>
      <c r="I119" t="str">
        <f t="shared" si="14"/>
        <v/>
      </c>
      <c r="J119" t="str">
        <f t="shared" si="15"/>
        <v/>
      </c>
      <c r="K119" t="str">
        <f t="shared" si="16"/>
        <v/>
      </c>
      <c r="L119">
        <f>'[2]20221110_data'!$AB119</f>
        <v>0</v>
      </c>
      <c r="M119" t="str">
        <f t="shared" si="17"/>
        <v/>
      </c>
      <c r="N119" t="str">
        <f t="shared" si="18"/>
        <v/>
      </c>
      <c r="O119" t="str">
        <f t="shared" si="19"/>
        <v/>
      </c>
      <c r="P119" t="str">
        <f t="shared" si="20"/>
        <v/>
      </c>
      <c r="Q119" t="str">
        <f>'[2]20221110_data'!$J119</f>
        <v>PennyLane: Automatic differentiation of hybrid quantum-classical
  computations</v>
      </c>
      <c r="R119" t="str">
        <f t="shared" si="21"/>
        <v>PennyLane: Automatic differentiation of hybrid quantum-classical   computations</v>
      </c>
      <c r="S119">
        <f>'[2]20221110_data'!$AN119</f>
        <v>0</v>
      </c>
      <c r="T119" t="str">
        <f t="shared" si="22"/>
        <v/>
      </c>
    </row>
    <row r="120" spans="1:20">
      <c r="A120" t="str">
        <f>'[2]20221110_data'!$E120</f>
        <v>1811.11538v6</v>
      </c>
      <c r="B120" t="str">
        <f t="shared" si="13"/>
        <v>1811.11538</v>
      </c>
      <c r="C120">
        <f>IF('[2]20221110_data'!$K120="0_使用",1,0)</f>
        <v>0</v>
      </c>
      <c r="D120" t="b">
        <f>'[2]20221110_data'!$G120="0_使用"</f>
        <v>0</v>
      </c>
      <c r="E120" s="1">
        <f>'[2]20221110_data'!$H120</f>
        <v>43417.776782407411</v>
      </c>
      <c r="F120">
        <f>'[2]20221110_data'!$AC120</f>
        <v>0</v>
      </c>
      <c r="G120">
        <f>'[2]20221110_data'!$AE120</f>
        <v>0</v>
      </c>
      <c r="H120">
        <f>'[2]20221110_data'!$AA120</f>
        <v>0</v>
      </c>
      <c r="I120" t="str">
        <f t="shared" si="14"/>
        <v/>
      </c>
      <c r="J120" t="str">
        <f t="shared" si="15"/>
        <v/>
      </c>
      <c r="K120" t="str">
        <f t="shared" si="16"/>
        <v/>
      </c>
      <c r="L120">
        <f>'[2]20221110_data'!$AB120</f>
        <v>0</v>
      </c>
      <c r="M120" t="str">
        <f t="shared" si="17"/>
        <v/>
      </c>
      <c r="N120" t="str">
        <f t="shared" si="18"/>
        <v/>
      </c>
      <c r="O120" t="str">
        <f t="shared" si="19"/>
        <v/>
      </c>
      <c r="P120" t="str">
        <f t="shared" si="20"/>
        <v/>
      </c>
      <c r="Q120" t="str">
        <f>'[2]20221110_data'!$J120</f>
        <v>A Tutorial on Formulating and Using QUBO Models</v>
      </c>
      <c r="R120" t="str">
        <f t="shared" si="21"/>
        <v>A Tutorial on Formulating and Using QUBO Models</v>
      </c>
      <c r="S120">
        <f>'[2]20221110_data'!$AN120</f>
        <v>0</v>
      </c>
      <c r="T120" t="str">
        <f t="shared" si="22"/>
        <v/>
      </c>
    </row>
    <row r="121" spans="1:20">
      <c r="A121" t="str">
        <f>'[2]20221110_data'!$E121</f>
        <v>1811.07594v2</v>
      </c>
      <c r="B121" t="str">
        <f t="shared" si="13"/>
        <v>1811.07594</v>
      </c>
      <c r="C121">
        <f>IF('[2]20221110_data'!$K121="0_使用",1,0)</f>
        <v>1</v>
      </c>
      <c r="D121" t="b">
        <f>'[2]20221110_data'!$G121="0_使用"</f>
        <v>1</v>
      </c>
      <c r="E121" s="1">
        <f>'[2]20221110_data'!$H121</f>
        <v>43423.439745370371</v>
      </c>
      <c r="F121">
        <f>'[2]20221110_data'!$AC121</f>
        <v>3</v>
      </c>
      <c r="G121" t="str">
        <f>'[2]20221110_data'!$AE121</f>
        <v>Rigetti</v>
      </c>
      <c r="H121" t="str">
        <f>'[2]20221110_data'!$AA121</f>
        <v>(F1) Applications: quantum machine learning</v>
      </c>
      <c r="I121">
        <f t="shared" si="14"/>
        <v>1</v>
      </c>
      <c r="J121">
        <f t="shared" si="15"/>
        <v>4</v>
      </c>
      <c r="K121" t="str">
        <f t="shared" si="16"/>
        <v>F1</v>
      </c>
      <c r="L121">
        <f>'[2]20221110_data'!$AB121</f>
        <v>0</v>
      </c>
      <c r="M121" t="str">
        <f t="shared" si="17"/>
        <v/>
      </c>
      <c r="N121" t="str">
        <f t="shared" si="18"/>
        <v/>
      </c>
      <c r="O121" t="str">
        <f t="shared" si="19"/>
        <v/>
      </c>
      <c r="P121" t="str">
        <f t="shared" si="20"/>
        <v>F1</v>
      </c>
      <c r="Q121" t="str">
        <f>'[2]20221110_data'!$J121</f>
        <v>Measurement-based adaptation protocol with quantum reinforcement
  learning in a Rigetti quantum computer</v>
      </c>
      <c r="R121" t="str">
        <f t="shared" si="21"/>
        <v>Measurement-based adaptation protocol with quantum reinforcement   learning in a Rigetti quantum computer</v>
      </c>
      <c r="S121">
        <f>'[2]20221110_data'!$AN121</f>
        <v>0</v>
      </c>
      <c r="T121" t="str">
        <f t="shared" si="22"/>
        <v/>
      </c>
    </row>
    <row r="122" spans="1:20">
      <c r="A122" t="str">
        <f>'[2]20221110_data'!$E122</f>
        <v>1811.08985v2</v>
      </c>
      <c r="B122" t="str">
        <f t="shared" si="13"/>
        <v>1811.08985</v>
      </c>
      <c r="C122">
        <f>IF('[2]20221110_data'!$K122="0_使用",1,0)</f>
        <v>0</v>
      </c>
      <c r="D122" t="b">
        <f>'[2]20221110_data'!$G122="0_使用"</f>
        <v>0</v>
      </c>
      <c r="E122" s="1">
        <f>'[2]20221110_data'!$H122</f>
        <v>43426.063842592594</v>
      </c>
      <c r="F122">
        <f>'[2]20221110_data'!$AC122</f>
        <v>0</v>
      </c>
      <c r="G122">
        <f>'[2]20221110_data'!$AE122</f>
        <v>0</v>
      </c>
      <c r="H122">
        <f>'[2]20221110_data'!$AA122</f>
        <v>0</v>
      </c>
      <c r="I122" t="str">
        <f t="shared" si="14"/>
        <v/>
      </c>
      <c r="J122" t="str">
        <f t="shared" si="15"/>
        <v/>
      </c>
      <c r="K122" t="str">
        <f t="shared" si="16"/>
        <v/>
      </c>
      <c r="L122">
        <f>'[2]20221110_data'!$AB122</f>
        <v>0</v>
      </c>
      <c r="M122" t="str">
        <f t="shared" si="17"/>
        <v/>
      </c>
      <c r="N122" t="str">
        <f t="shared" si="18"/>
        <v/>
      </c>
      <c r="O122" t="str">
        <f t="shared" si="19"/>
        <v/>
      </c>
      <c r="P122" t="str">
        <f t="shared" si="20"/>
        <v/>
      </c>
      <c r="Q122" t="str">
        <f>'[2]20221110_data'!$J122</f>
        <v>On the Influence of Initial Qubit Placement During NISQ Circuit
  Compilation</v>
      </c>
      <c r="R122" t="str">
        <f t="shared" si="21"/>
        <v>On the Influence of Initial Qubit Placement During NISQ Circuit   Compilation</v>
      </c>
      <c r="S122">
        <f>'[2]20221110_data'!$AN122</f>
        <v>0</v>
      </c>
      <c r="T122" t="str">
        <f t="shared" si="22"/>
        <v/>
      </c>
    </row>
    <row r="123" spans="1:20">
      <c r="A123" t="str">
        <f>'[2]20221110_data'!$E123</f>
        <v>1811.09599v3</v>
      </c>
      <c r="B123" t="str">
        <f t="shared" si="13"/>
        <v>1811.09599</v>
      </c>
      <c r="C123">
        <f>IF('[2]20221110_data'!$K123="0_使用",1,0)</f>
        <v>0</v>
      </c>
      <c r="D123" t="b">
        <f>'[2]20221110_data'!$G123="0_使用"</f>
        <v>0</v>
      </c>
      <c r="E123" s="1">
        <f>'[2]20221110_data'!$H123</f>
        <v>43427.78665509259</v>
      </c>
      <c r="F123">
        <f>'[2]20221110_data'!$AC123</f>
        <v>0</v>
      </c>
      <c r="G123">
        <f>'[2]20221110_data'!$AE123</f>
        <v>0</v>
      </c>
      <c r="H123">
        <f>'[2]20221110_data'!$AA123</f>
        <v>0</v>
      </c>
      <c r="I123" t="str">
        <f t="shared" si="14"/>
        <v/>
      </c>
      <c r="J123" t="str">
        <f t="shared" si="15"/>
        <v/>
      </c>
      <c r="K123" t="str">
        <f t="shared" si="16"/>
        <v/>
      </c>
      <c r="L123">
        <f>'[2]20221110_data'!$AB123</f>
        <v>0</v>
      </c>
      <c r="M123" t="str">
        <f t="shared" si="17"/>
        <v/>
      </c>
      <c r="N123" t="str">
        <f t="shared" si="18"/>
        <v/>
      </c>
      <c r="O123" t="str">
        <f t="shared" si="19"/>
        <v/>
      </c>
      <c r="P123" t="str">
        <f t="shared" si="20"/>
        <v/>
      </c>
      <c r="Q123" t="str">
        <f>'[2]20221110_data'!$J123</f>
        <v>A flexible high-performance simulator for verifying and benchmarking
  quantum circuits implemented on real hardware</v>
      </c>
      <c r="R123" t="str">
        <f t="shared" si="21"/>
        <v>A flexible high-performance simulator for verifying and benchmarking   quantum circuits implemented on real hardware</v>
      </c>
      <c r="S123">
        <f>'[2]20221110_data'!$AN123</f>
        <v>0</v>
      </c>
      <c r="T123" t="str">
        <f t="shared" si="22"/>
        <v/>
      </c>
    </row>
    <row r="124" spans="1:20">
      <c r="A124" t="str">
        <f>'[2]20221110_data'!$E124</f>
        <v>1811.09833v2</v>
      </c>
      <c r="B124" t="str">
        <f t="shared" si="13"/>
        <v>1811.09833</v>
      </c>
      <c r="C124">
        <f>IF('[2]20221110_data'!$K124="0_使用",1,0)</f>
        <v>0</v>
      </c>
      <c r="D124" t="b">
        <f>'[2]20221110_data'!$G124="0_使用"</f>
        <v>0</v>
      </c>
      <c r="E124" s="1">
        <f>'[2]20221110_data'!$H124</f>
        <v>43428.567488425928</v>
      </c>
      <c r="F124">
        <f>'[2]20221110_data'!$AC124</f>
        <v>0</v>
      </c>
      <c r="G124">
        <f>'[2]20221110_data'!$AE124</f>
        <v>0</v>
      </c>
      <c r="H124">
        <f>'[2]20221110_data'!$AA124</f>
        <v>0</v>
      </c>
      <c r="I124" t="str">
        <f t="shared" si="14"/>
        <v/>
      </c>
      <c r="J124" t="str">
        <f t="shared" si="15"/>
        <v/>
      </c>
      <c r="K124" t="str">
        <f t="shared" si="16"/>
        <v/>
      </c>
      <c r="L124">
        <f>'[2]20221110_data'!$AB124</f>
        <v>0</v>
      </c>
      <c r="M124" t="str">
        <f t="shared" si="17"/>
        <v/>
      </c>
      <c r="N124" t="str">
        <f t="shared" si="18"/>
        <v/>
      </c>
      <c r="O124" t="str">
        <f t="shared" si="19"/>
        <v/>
      </c>
      <c r="P124" t="str">
        <f t="shared" si="20"/>
        <v/>
      </c>
      <c r="Q124" t="str">
        <f>'[2]20221110_data'!$J124</f>
        <v>Implementing Entangled States on a Quantum Computer</v>
      </c>
      <c r="R124" t="str">
        <f t="shared" si="21"/>
        <v>Implementing Entangled States on a Quantum Computer</v>
      </c>
      <c r="S124">
        <f>'[2]20221110_data'!$AN124</f>
        <v>0</v>
      </c>
      <c r="T124" t="str">
        <f t="shared" si="22"/>
        <v/>
      </c>
    </row>
    <row r="125" spans="1:20">
      <c r="A125" t="str">
        <f>'[2]20221110_data'!$E125</f>
        <v>1812.00587v1</v>
      </c>
      <c r="B125" t="str">
        <f t="shared" si="13"/>
        <v>1812.00587</v>
      </c>
      <c r="C125">
        <f>IF('[2]20221110_data'!$K125="0_使用",1,0)</f>
        <v>1</v>
      </c>
      <c r="D125" t="b">
        <f>'[2]20221110_data'!$G125="0_使用"</f>
        <v>1</v>
      </c>
      <c r="E125" s="1">
        <f>'[2]20221110_data'!$H125</f>
        <v>43437.331388888888</v>
      </c>
      <c r="F125">
        <f>'[2]20221110_data'!$AC125</f>
        <v>14</v>
      </c>
      <c r="G125" t="str">
        <f>'[2]20221110_data'!$AE125</f>
        <v>IBM</v>
      </c>
      <c r="H125" t="str">
        <f>'[2]20221110_data'!$AA125</f>
        <v>(A) Fundamentals of physics and quantum information: Bell inequality, entanglement test (GHZ, graph state), protocols including quantum teleportation</v>
      </c>
      <c r="I125">
        <f t="shared" si="14"/>
        <v>1</v>
      </c>
      <c r="J125">
        <f t="shared" si="15"/>
        <v>3</v>
      </c>
      <c r="K125" t="str">
        <f t="shared" si="16"/>
        <v>A</v>
      </c>
      <c r="L125">
        <f>'[2]20221110_data'!$AB125</f>
        <v>0</v>
      </c>
      <c r="M125" t="str">
        <f t="shared" si="17"/>
        <v/>
      </c>
      <c r="N125" t="str">
        <f t="shared" si="18"/>
        <v/>
      </c>
      <c r="O125" t="str">
        <f t="shared" si="19"/>
        <v/>
      </c>
      <c r="P125" t="str">
        <f t="shared" si="20"/>
        <v>A</v>
      </c>
      <c r="Q125" t="str">
        <f>'[2]20221110_data'!$J125</f>
        <v>Quantum communication protocols as a benchmark for quantum computers</v>
      </c>
      <c r="R125" t="str">
        <f t="shared" si="21"/>
        <v>Quantum communication protocols as a benchmark for quantum computers</v>
      </c>
      <c r="S125" t="str">
        <f>'[2]20221110_data'!$AN125</f>
        <v>IBM ibmqx4（５量子ビット）も利用</v>
      </c>
      <c r="T125" t="str">
        <f t="shared" si="22"/>
        <v>IBM ibmqx4（５量子ビット）も利用</v>
      </c>
    </row>
    <row r="126" spans="1:20">
      <c r="A126" t="str">
        <f>'[2]20221110_data'!$E126</f>
        <v>1812.01044v1</v>
      </c>
      <c r="B126" t="str">
        <f t="shared" si="13"/>
        <v>1812.01044</v>
      </c>
      <c r="C126">
        <f>IF('[2]20221110_data'!$K126="0_使用",1,0)</f>
        <v>0</v>
      </c>
      <c r="D126" t="b">
        <f>'[2]20221110_data'!$G126="0_使用"</f>
        <v>0</v>
      </c>
      <c r="E126" s="1">
        <f>'[2]20221110_data'!$H126</f>
        <v>43437.813136574077</v>
      </c>
      <c r="F126">
        <f>'[2]20221110_data'!$AC126</f>
        <v>0</v>
      </c>
      <c r="G126">
        <f>'[2]20221110_data'!$AE126</f>
        <v>0</v>
      </c>
      <c r="H126">
        <f>'[2]20221110_data'!$AA126</f>
        <v>0</v>
      </c>
      <c r="I126" t="str">
        <f t="shared" si="14"/>
        <v/>
      </c>
      <c r="J126" t="str">
        <f t="shared" si="15"/>
        <v/>
      </c>
      <c r="K126" t="str">
        <f t="shared" si="16"/>
        <v/>
      </c>
      <c r="L126">
        <f>'[2]20221110_data'!$AB126</f>
        <v>0</v>
      </c>
      <c r="M126" t="str">
        <f t="shared" si="17"/>
        <v/>
      </c>
      <c r="N126" t="str">
        <f t="shared" si="18"/>
        <v/>
      </c>
      <c r="O126" t="str">
        <f t="shared" si="19"/>
        <v/>
      </c>
      <c r="P126" t="str">
        <f t="shared" si="20"/>
        <v/>
      </c>
      <c r="Q126" t="str">
        <f>'[2]20221110_data'!$J126</f>
        <v>Quantum Computation and Visualization of Hamiltonians using Discrete
  Quantum Mechanics and IBM QISKit</v>
      </c>
      <c r="R126" t="str">
        <f t="shared" si="21"/>
        <v>Quantum Computation and Visualization of Hamiltonians using Discrete   Quantum Mechanics and IBM QISKit</v>
      </c>
      <c r="S126" t="str">
        <f>'[2]20221110_data'!$AN126</f>
        <v>実機でもやってみたけど収束しなかったから結果を載せなかったらしいです。</v>
      </c>
      <c r="T126" t="str">
        <f t="shared" si="22"/>
        <v>実機でもやってみたけど収束しなかったから結果を載せなかったらしいです。</v>
      </c>
    </row>
    <row r="127" spans="1:20">
      <c r="A127" t="str">
        <f>'[2]20221110_data'!$E127</f>
        <v>1812.06425v1</v>
      </c>
      <c r="B127" t="str">
        <f t="shared" si="13"/>
        <v>1812.06425</v>
      </c>
      <c r="C127">
        <f>IF('[2]20221110_data'!$K127="0_使用",1,0)</f>
        <v>1</v>
      </c>
      <c r="D127" t="b">
        <f>'[2]20221110_data'!$G127="0_使用"</f>
        <v>1</v>
      </c>
      <c r="E127" s="1">
        <f>'[2]20221110_data'!$H127</f>
        <v>43450.376701388886</v>
      </c>
      <c r="F127">
        <f>'[2]20221110_data'!$AC127</f>
        <v>5</v>
      </c>
      <c r="G127" t="str">
        <f>'[2]20221110_data'!$AE127</f>
        <v>IBM</v>
      </c>
      <c r="H127" t="str">
        <f>'[2]20221110_data'!$AA127</f>
        <v>(A) Fundamentals of physics and quantum information: Bell inequality, entanglement test (GHZ, graph state), protocols including quantum teleportation</v>
      </c>
      <c r="I127">
        <f t="shared" si="14"/>
        <v>1</v>
      </c>
      <c r="J127">
        <f t="shared" si="15"/>
        <v>3</v>
      </c>
      <c r="K127" t="str">
        <f t="shared" si="16"/>
        <v>A</v>
      </c>
      <c r="L127">
        <f>'[2]20221110_data'!$AB127</f>
        <v>0</v>
      </c>
      <c r="M127" t="str">
        <f t="shared" si="17"/>
        <v/>
      </c>
      <c r="N127" t="str">
        <f t="shared" si="18"/>
        <v/>
      </c>
      <c r="O127" t="str">
        <f t="shared" si="19"/>
        <v/>
      </c>
      <c r="P127" t="str">
        <f t="shared" si="20"/>
        <v>A</v>
      </c>
      <c r="Q127" t="str">
        <f>'[2]20221110_data'!$J127</f>
        <v>Further Investigation on Classical Multiparty computation using Quantum
  Resources</v>
      </c>
      <c r="R127" t="str">
        <f t="shared" si="21"/>
        <v>Further Investigation on Classical Multiparty computation using Quantum   Resources</v>
      </c>
      <c r="S127">
        <f>'[2]20221110_data'!$AN127</f>
        <v>0</v>
      </c>
      <c r="T127" t="str">
        <f t="shared" si="22"/>
        <v/>
      </c>
    </row>
    <row r="128" spans="1:20">
      <c r="A128" t="str">
        <f>'[2]20221110_data'!$E128</f>
        <v>1812.07821v2</v>
      </c>
      <c r="B128" t="str">
        <f t="shared" si="13"/>
        <v>1812.07821</v>
      </c>
      <c r="C128">
        <f>IF('[2]20221110_data'!$K128="0_使用",1,0)</f>
        <v>0</v>
      </c>
      <c r="D128" t="b">
        <f>'[2]20221110_data'!$G128="0_使用"</f>
        <v>0</v>
      </c>
      <c r="E128" s="1">
        <f>'[2]20221110_data'!$H128</f>
        <v>43453.375821759262</v>
      </c>
      <c r="F128">
        <f>'[2]20221110_data'!$AC128</f>
        <v>0</v>
      </c>
      <c r="G128">
        <f>'[2]20221110_data'!$AE128</f>
        <v>0</v>
      </c>
      <c r="H128">
        <f>'[2]20221110_data'!$AA128</f>
        <v>0</v>
      </c>
      <c r="I128" t="str">
        <f t="shared" si="14"/>
        <v/>
      </c>
      <c r="J128" t="str">
        <f t="shared" si="15"/>
        <v/>
      </c>
      <c r="K128" t="str">
        <f t="shared" si="16"/>
        <v/>
      </c>
      <c r="L128">
        <f>'[2]20221110_data'!$AB128</f>
        <v>0</v>
      </c>
      <c r="M128" t="str">
        <f t="shared" si="17"/>
        <v/>
      </c>
      <c r="N128" t="str">
        <f t="shared" si="18"/>
        <v/>
      </c>
      <c r="O128" t="str">
        <f t="shared" si="19"/>
        <v/>
      </c>
      <c r="P128" t="str">
        <f t="shared" si="20"/>
        <v/>
      </c>
      <c r="Q128" t="str">
        <f>'[2]20221110_data'!$J128</f>
        <v>Benchmarks of Nonclassicality for Qubit Arrays</v>
      </c>
      <c r="R128" t="str">
        <f t="shared" si="21"/>
        <v>Benchmarks of Nonclassicality for Qubit Arrays</v>
      </c>
      <c r="S128">
        <f>'[2]20221110_data'!$AN128</f>
        <v>0</v>
      </c>
      <c r="T128" t="str">
        <f t="shared" si="22"/>
        <v/>
      </c>
    </row>
    <row r="129" spans="1:20">
      <c r="A129" t="str">
        <f>'[2]20221110_data'!$E129</f>
        <v>1812.08107v1</v>
      </c>
      <c r="B129" t="str">
        <f t="shared" si="13"/>
        <v>1812.08107</v>
      </c>
      <c r="C129">
        <f>IF('[2]20221110_data'!$K129="0_使用",1,0)</f>
        <v>1</v>
      </c>
      <c r="D129" t="b">
        <f>'[2]20221110_data'!$G129="0_使用"</f>
        <v>0</v>
      </c>
      <c r="E129" s="1">
        <f>'[2]20221110_data'!$H129</f>
        <v>43453.733657407407</v>
      </c>
      <c r="F129">
        <f>'[2]20221110_data'!$AC129</f>
        <v>0</v>
      </c>
      <c r="G129">
        <f>'[2]20221110_data'!$AE129</f>
        <v>0</v>
      </c>
      <c r="H129">
        <f>'[2]20221110_data'!$AA129</f>
        <v>0</v>
      </c>
      <c r="I129" t="str">
        <f t="shared" si="14"/>
        <v/>
      </c>
      <c r="J129" t="str">
        <f t="shared" si="15"/>
        <v/>
      </c>
      <c r="K129" t="str">
        <f t="shared" si="16"/>
        <v/>
      </c>
      <c r="L129">
        <f>'[2]20221110_data'!$AB129</f>
        <v>0</v>
      </c>
      <c r="M129" t="str">
        <f t="shared" si="17"/>
        <v/>
      </c>
      <c r="N129" t="str">
        <f t="shared" si="18"/>
        <v/>
      </c>
      <c r="O129" t="str">
        <f t="shared" si="19"/>
        <v/>
      </c>
      <c r="P129" t="str">
        <f t="shared" si="20"/>
        <v/>
      </c>
      <c r="Q129" t="str">
        <f>'[2]20221110_data'!$J129</f>
        <v>Simulating 0+1 Dimensional Quantum Gravity on Quantum Computers:
  Mini-Superspace Quantum Cosmology and the World Line Approach in Quantum
  Field Theory</v>
      </c>
      <c r="R129" t="str">
        <f t="shared" si="21"/>
        <v>Simulating 0+1 Dimensional Quantum Gravity on Quantum Computers:   Mini-Superspace Quantum Cosmology and the World Line Approach in Quantum   Field Theory</v>
      </c>
      <c r="S129" t="str">
        <f>'[2]20221110_data'!$AN129</f>
        <v>タイトルとアブストにquantum computerと書いてありますが、実際にはシミュレーターのみでした。</v>
      </c>
      <c r="T129" t="str">
        <f t="shared" si="22"/>
        <v>タイトルとアブストにquantum computerと書いてありますが、実際にはシミュレーターのみでした。</v>
      </c>
    </row>
    <row r="130" spans="1:20">
      <c r="A130" t="str">
        <f>'[2]20221110_data'!$E130</f>
        <v>1812.09261v1</v>
      </c>
      <c r="B130" t="str">
        <f t="shared" si="13"/>
        <v>1812.09261</v>
      </c>
      <c r="C130">
        <f>IF('[2]20221110_data'!$K130="0_使用",1,0)</f>
        <v>0</v>
      </c>
      <c r="D130" t="b">
        <f>'[2]20221110_data'!$G130="0_使用"</f>
        <v>0</v>
      </c>
      <c r="E130" s="1">
        <f>'[2]20221110_data'!$H130</f>
        <v>43455.70716435185</v>
      </c>
      <c r="F130">
        <f>'[2]20221110_data'!$AC130</f>
        <v>0</v>
      </c>
      <c r="G130">
        <f>'[2]20221110_data'!$AE130</f>
        <v>0</v>
      </c>
      <c r="H130">
        <f>'[2]20221110_data'!$AA130</f>
        <v>0</v>
      </c>
      <c r="I130" t="str">
        <f t="shared" si="14"/>
        <v/>
      </c>
      <c r="J130" t="str">
        <f t="shared" si="15"/>
        <v/>
      </c>
      <c r="K130" t="str">
        <f t="shared" si="16"/>
        <v/>
      </c>
      <c r="L130">
        <f>'[2]20221110_data'!$AB130</f>
        <v>0</v>
      </c>
      <c r="M130" t="str">
        <f t="shared" si="17"/>
        <v/>
      </c>
      <c r="N130" t="str">
        <f t="shared" si="18"/>
        <v/>
      </c>
      <c r="O130" t="str">
        <f t="shared" si="19"/>
        <v/>
      </c>
      <c r="P130" t="str">
        <f t="shared" si="20"/>
        <v/>
      </c>
      <c r="Q130" t="str">
        <f>'[2]20221110_data'!$J130</f>
        <v>On Testing Quantum Programs</v>
      </c>
      <c r="R130" t="str">
        <f t="shared" si="21"/>
        <v>On Testing Quantum Programs</v>
      </c>
      <c r="S130">
        <f>'[2]20221110_data'!$AN130</f>
        <v>0</v>
      </c>
      <c r="T130" t="str">
        <f t="shared" si="22"/>
        <v/>
      </c>
    </row>
    <row r="131" spans="1:20">
      <c r="A131" t="str">
        <f>'[2]20221110_data'!$E131</f>
        <v>1812.11602v1</v>
      </c>
      <c r="B131" t="str">
        <f t="shared" ref="B131:B194" si="23">MID(A131,1,10)</f>
        <v>1812.11602</v>
      </c>
      <c r="C131">
        <f>IF('[2]20221110_data'!$K131="0_使用",1,0)</f>
        <v>0</v>
      </c>
      <c r="D131" t="b">
        <f>'[2]20221110_data'!$G131="0_使用"</f>
        <v>1</v>
      </c>
      <c r="E131" s="1">
        <f>'[2]20221110_data'!$H131</f>
        <v>43464.845891203702</v>
      </c>
      <c r="F131">
        <f>'[2]20221110_data'!$AC131</f>
        <v>3</v>
      </c>
      <c r="G131" t="str">
        <f>'[2]20221110_data'!$AE131</f>
        <v>IBM</v>
      </c>
      <c r="H131" t="str">
        <f>'[2]20221110_data'!$AA131</f>
        <v>(A) Fundamentals of physics and quantum information: Bell inequality, entanglement test (GHZ, graph state), protocols including quantum teleportation</v>
      </c>
      <c r="I131">
        <f t="shared" ref="I131:I194" si="24">IFERROR(FIND("(",H131,1),"")</f>
        <v>1</v>
      </c>
      <c r="J131">
        <f t="shared" ref="J131:J194" si="25">IFERROR(FIND(")",H131,1),"")</f>
        <v>3</v>
      </c>
      <c r="K131" t="str">
        <f t="shared" ref="K131:K194" si="26">IF(I131="","",MID(H131,I131+1,J131-I131-1))</f>
        <v>A</v>
      </c>
      <c r="L131">
        <f>'[2]20221110_data'!$AB131</f>
        <v>0</v>
      </c>
      <c r="M131" t="str">
        <f t="shared" ref="M131:M194" si="27">IFERROR(FIND("(",L131,1),"")</f>
        <v/>
      </c>
      <c r="N131" t="str">
        <f t="shared" ref="N131:N194" si="28">IFERROR(FIND(")",L131,1),"")</f>
        <v/>
      </c>
      <c r="O131" t="str">
        <f t="shared" ref="O131:O194" si="29">IF(M131="","",MID(L131,M131+1,N131-M131-1))</f>
        <v/>
      </c>
      <c r="P131" t="str">
        <f t="shared" ref="P131:P194" si="30">_xlfn.TEXTJOIN(",",TRUE,K131,O131 )</f>
        <v>A</v>
      </c>
      <c r="Q131" t="str">
        <f>'[2]20221110_data'!$J131</f>
        <v>Circuit optimization for IBM processors: A way to get higher fidelity
  and higher values of nonclassicality witnesses</v>
      </c>
      <c r="R131" t="str">
        <f t="shared" ref="R131:R194" si="31">SUBSTITUTE(SUBSTITUTE(SUBSTITUTE(Q131,CHAR(10),$V$1),CHAR(9),V130),CHAR(13),V130)</f>
        <v>Circuit optimization for IBM processors: A way to get higher fidelity   and higher values of nonclassicality witnesses</v>
      </c>
      <c r="S131">
        <f>'[2]20221110_data'!$AN131</f>
        <v>0</v>
      </c>
      <c r="T131" t="str">
        <f t="shared" ref="T131:T194" si="32">IF(S131=0,"",SUBSTITUTE(SUBSTITUTE(SUBSTITUTE(S131,CHAR(10),$V$1),CHAR(9),X130),CHAR(13),X130))</f>
        <v/>
      </c>
    </row>
    <row r="132" spans="1:20">
      <c r="A132" t="str">
        <f>'[2]20221110_data'!$E132</f>
        <v>1901.04629v1</v>
      </c>
      <c r="B132" t="str">
        <f t="shared" si="23"/>
        <v>1901.04629</v>
      </c>
      <c r="C132">
        <f>IF('[2]20221110_data'!$K132="0_使用",1,0)</f>
        <v>1</v>
      </c>
      <c r="D132" t="b">
        <f>'[2]20221110_data'!$G132="0_使用"</f>
        <v>0</v>
      </c>
      <c r="E132" s="1">
        <f>'[2]20221110_data'!$H132</f>
        <v>43480.066203703704</v>
      </c>
      <c r="F132">
        <f>'[2]20221110_data'!$AC132</f>
        <v>0</v>
      </c>
      <c r="G132">
        <f>'[2]20221110_data'!$AE132</f>
        <v>0</v>
      </c>
      <c r="H132">
        <f>'[2]20221110_data'!$AA132</f>
        <v>0</v>
      </c>
      <c r="I132" t="str">
        <f t="shared" si="24"/>
        <v/>
      </c>
      <c r="J132" t="str">
        <f t="shared" si="25"/>
        <v/>
      </c>
      <c r="K132" t="str">
        <f t="shared" si="26"/>
        <v/>
      </c>
      <c r="L132">
        <f>'[2]20221110_data'!$AB132</f>
        <v>0</v>
      </c>
      <c r="M132" t="str">
        <f t="shared" si="27"/>
        <v/>
      </c>
      <c r="N132" t="str">
        <f t="shared" si="28"/>
        <v/>
      </c>
      <c r="O132" t="str">
        <f t="shared" si="29"/>
        <v/>
      </c>
      <c r="P132" t="str">
        <f t="shared" si="30"/>
        <v/>
      </c>
      <c r="Q132" t="str">
        <f>'[2]20221110_data'!$J132</f>
        <v>Separation and approximate separation of multipartite quantum gates</v>
      </c>
      <c r="R132" t="str">
        <f t="shared" si="31"/>
        <v>Separation and approximate separation of multipartite quantum gates</v>
      </c>
      <c r="S132" t="str">
        <f>'[2]20221110_data'!$AN132</f>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c r="T132" t="str">
        <f t="shared" si="32"/>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row>
    <row r="133" spans="1:20">
      <c r="A133" t="str">
        <f>'[2]20221110_data'!$E133</f>
        <v>1901.07653v3</v>
      </c>
      <c r="B133" t="str">
        <f t="shared" si="23"/>
        <v>1901.07653</v>
      </c>
      <c r="C133">
        <f>IF('[2]20221110_data'!$K133="0_使用",1,0)</f>
        <v>1</v>
      </c>
      <c r="D133" t="b">
        <f>'[2]20221110_data'!$G133="0_使用"</f>
        <v>1</v>
      </c>
      <c r="E133" s="1">
        <f>'[2]20221110_data'!$H133</f>
        <v>43488.001087962963</v>
      </c>
      <c r="F133">
        <f>'[2]20221110_data'!$AC133</f>
        <v>2</v>
      </c>
      <c r="G133" t="str">
        <f>'[2]20221110_data'!$AE133</f>
        <v>Rigetti</v>
      </c>
      <c r="H133" t="str">
        <f>'[2]20221110_data'!$AA133</f>
        <v>(F7) Applications: primitives (grover, amplitude amplification, phase estimation, variational algorithm, optimizers, measurements)</v>
      </c>
      <c r="I133">
        <f t="shared" si="24"/>
        <v>1</v>
      </c>
      <c r="J133">
        <f t="shared" si="25"/>
        <v>4</v>
      </c>
      <c r="K133" t="str">
        <f t="shared" si="26"/>
        <v>F7</v>
      </c>
      <c r="L133" t="str">
        <f>'[2]20221110_data'!$AB133</f>
        <v>(F8) Applications: simulating quantum mechanics</v>
      </c>
      <c r="M133">
        <f t="shared" si="27"/>
        <v>1</v>
      </c>
      <c r="N133">
        <f t="shared" si="28"/>
        <v>4</v>
      </c>
      <c r="O133" t="str">
        <f t="shared" si="29"/>
        <v>F8</v>
      </c>
      <c r="P133" t="str">
        <f t="shared" si="30"/>
        <v>F7,F8</v>
      </c>
      <c r="Q133" t="str">
        <f>'[2]20221110_data'!$J133</f>
        <v>Determining eigenstates and thermal states on a quantum computer using
  quantum imaginary time evolution</v>
      </c>
      <c r="R133" t="str">
        <f t="shared" si="31"/>
        <v>Determining eigenstates and thermal states on a quantum computer using   quantum imaginary time evolution</v>
      </c>
      <c r="S133">
        <f>'[2]20221110_data'!$AN133</f>
        <v>0</v>
      </c>
      <c r="T133" t="str">
        <f t="shared" si="32"/>
        <v/>
      </c>
    </row>
    <row r="134" spans="1:20">
      <c r="A134" t="str">
        <f>'[2]20221110_data'!$E134</f>
        <v>1901.08047v1</v>
      </c>
      <c r="B134" t="str">
        <f t="shared" si="23"/>
        <v>1901.08047</v>
      </c>
      <c r="C134">
        <f>IF('[2]20221110_data'!$K134="0_使用",1,0)</f>
        <v>1</v>
      </c>
      <c r="D134" t="b">
        <f>'[2]20221110_data'!$G134="0_使用"</f>
        <v>1</v>
      </c>
      <c r="E134" s="1">
        <f>'[2]20221110_data'!$H134</f>
        <v>43488.789317129631</v>
      </c>
      <c r="F134">
        <f>'[2]20221110_data'!$AC134</f>
        <v>4</v>
      </c>
      <c r="G134" t="str">
        <f>'[2]20221110_data'!$AE134</f>
        <v>Rigetti</v>
      </c>
      <c r="H134" t="str">
        <f>'[2]20221110_data'!$AA134</f>
        <v>(F1) Applications: quantum machine learning</v>
      </c>
      <c r="I134">
        <f t="shared" si="24"/>
        <v>1</v>
      </c>
      <c r="J134">
        <f t="shared" si="25"/>
        <v>4</v>
      </c>
      <c r="K134" t="str">
        <f t="shared" si="26"/>
        <v>F1</v>
      </c>
      <c r="L134">
        <f>'[2]20221110_data'!$AB134</f>
        <v>0</v>
      </c>
      <c r="M134" t="str">
        <f t="shared" si="27"/>
        <v/>
      </c>
      <c r="N134" t="str">
        <f t="shared" si="28"/>
        <v/>
      </c>
      <c r="O134" t="str">
        <f t="shared" si="29"/>
        <v/>
      </c>
      <c r="P134" t="str">
        <f t="shared" si="30"/>
        <v>F1</v>
      </c>
      <c r="Q134" t="str">
        <f>'[2]20221110_data'!$J134</f>
        <v>Robust Implementation of Generative Modeling with Parametrized Quantum
  Circuits</v>
      </c>
      <c r="R134" t="str">
        <f t="shared" si="31"/>
        <v>Robust Implementation of Generative Modeling with Parametrized Quantum   Circuits</v>
      </c>
      <c r="S134" t="str">
        <f>'[2]20221110_data'!$AN134</f>
        <v>QPU名を書いてくれていないですが、rigettiの16 qubitデバイスは１つしかないのでAspen-1にしておきました。</v>
      </c>
      <c r="T134" t="str">
        <f t="shared" si="32"/>
        <v>QPU名を書いてくれていないですが、rigettiの16 qubitデバイスは１つしかないのでAspen-1にしておきました。</v>
      </c>
    </row>
    <row r="135" spans="1:20">
      <c r="A135" t="str">
        <f>'[2]20221110_data'!$E135</f>
        <v>1902.00498v2</v>
      </c>
      <c r="B135" t="str">
        <f t="shared" si="23"/>
        <v>1902.00498</v>
      </c>
      <c r="C135">
        <f>IF('[2]20221110_data'!$K135="0_使用",1,0)</f>
        <v>1</v>
      </c>
      <c r="D135" t="b">
        <f>'[2]20221110_data'!$G135="0_使用"</f>
        <v>0</v>
      </c>
      <c r="E135" s="1">
        <f>'[2]20221110_data'!$H135</f>
        <v>43495.057673611111</v>
      </c>
      <c r="F135">
        <f>'[2]20221110_data'!$AC135</f>
        <v>0</v>
      </c>
      <c r="G135">
        <f>'[2]20221110_data'!$AE135</f>
        <v>0</v>
      </c>
      <c r="H135">
        <f>'[2]20221110_data'!$AA135</f>
        <v>0</v>
      </c>
      <c r="I135" t="str">
        <f t="shared" si="24"/>
        <v/>
      </c>
      <c r="J135" t="str">
        <f t="shared" si="25"/>
        <v/>
      </c>
      <c r="K135" t="str">
        <f t="shared" si="26"/>
        <v/>
      </c>
      <c r="L135">
        <f>'[2]20221110_data'!$AB135</f>
        <v>0</v>
      </c>
      <c r="M135" t="str">
        <f t="shared" si="27"/>
        <v/>
      </c>
      <c r="N135" t="str">
        <f t="shared" si="28"/>
        <v/>
      </c>
      <c r="O135" t="str">
        <f t="shared" si="29"/>
        <v/>
      </c>
      <c r="P135" t="str">
        <f t="shared" si="30"/>
        <v/>
      </c>
      <c r="Q135" t="str">
        <f>'[2]20221110_data'!$J135</f>
        <v>Quantum Associative Memory in HEP Track Pattern Recognition</v>
      </c>
      <c r="R135" t="str">
        <f t="shared" si="31"/>
        <v>Quantum Associative Memory in HEP Track Pattern Recognition</v>
      </c>
      <c r="S135" t="str">
        <f>'[2]20221110_data'!$AN135</f>
        <v>実機の実装の仕方は書いてありますが、実際には動かしてないようでした。</v>
      </c>
      <c r="T135" t="str">
        <f t="shared" si="32"/>
        <v>実機の実装の仕方は書いてありますが、実際には動かしてないようでした。</v>
      </c>
    </row>
    <row r="136" spans="1:20">
      <c r="A136" t="str">
        <f>'[2]20221110_data'!$E136</f>
        <v>1901.10704v1</v>
      </c>
      <c r="B136" t="str">
        <f t="shared" si="23"/>
        <v>1901.10704</v>
      </c>
      <c r="C136">
        <f>IF('[2]20221110_data'!$K136="0_使用",1,0)</f>
        <v>1</v>
      </c>
      <c r="D136" t="b">
        <f>'[2]20221110_data'!$G136="0_使用"</f>
        <v>1</v>
      </c>
      <c r="E136" s="1">
        <f>'[2]20221110_data'!$H136</f>
        <v>43495.347766203704</v>
      </c>
      <c r="F136">
        <f>'[2]20221110_data'!$AC136</f>
        <v>4</v>
      </c>
      <c r="G136" t="str">
        <f>'[2]20221110_data'!$AE136</f>
        <v>IBM</v>
      </c>
      <c r="H136" t="str">
        <f>'[2]20221110_data'!$AA136</f>
        <v>(A) Fundamentals of physics and quantum information: Bell inequality, entanglement test (GHZ, graph state), protocols including quantum teleportation</v>
      </c>
      <c r="I136">
        <f t="shared" si="24"/>
        <v>1</v>
      </c>
      <c r="J136">
        <f t="shared" si="25"/>
        <v>3</v>
      </c>
      <c r="K136" t="str">
        <f t="shared" si="26"/>
        <v>A</v>
      </c>
      <c r="L136">
        <f>'[2]20221110_data'!$AB136</f>
        <v>0</v>
      </c>
      <c r="M136" t="str">
        <f t="shared" si="27"/>
        <v/>
      </c>
      <c r="N136" t="str">
        <f t="shared" si="28"/>
        <v/>
      </c>
      <c r="O136" t="str">
        <f t="shared" si="29"/>
        <v/>
      </c>
      <c r="P136" t="str">
        <f t="shared" si="30"/>
        <v>A</v>
      </c>
      <c r="Q136" t="str">
        <f>'[2]20221110_data'!$J136</f>
        <v>Likelihood Theory in a Quantum World: tests with Quantum coins and
  computers</v>
      </c>
      <c r="R136" t="str">
        <f t="shared" si="31"/>
        <v>Likelihood Theory in a Quantum World: tests with Quantum coins and   computers</v>
      </c>
      <c r="S136" t="str">
        <f>'[2]20221110_data'!$AN136</f>
        <v>IBM Q16でもやったとarxiv版には書いてありますが、データなし。出版論文ではその記述は削除されている。</v>
      </c>
      <c r="T136" t="str">
        <f t="shared" si="32"/>
        <v>IBM Q16でもやったとarxiv版には書いてありますが、データなし。出版論文ではその記述は削除されている。</v>
      </c>
    </row>
    <row r="137" spans="1:20">
      <c r="A137" t="str">
        <f>'[2]20221110_data'!$E137</f>
        <v>1901.11054v1</v>
      </c>
      <c r="B137" t="str">
        <f t="shared" si="23"/>
        <v>1901.11054</v>
      </c>
      <c r="C137">
        <f>IF('[2]20221110_data'!$K137="0_使用",1,0)</f>
        <v>0</v>
      </c>
      <c r="D137" t="b">
        <f>'[2]20221110_data'!$G137="0_使用"</f>
        <v>1</v>
      </c>
      <c r="E137" s="1">
        <f>'[2]20221110_data'!$H137</f>
        <v>43495.806875000002</v>
      </c>
      <c r="F137">
        <f>'[2]20221110_data'!$AC137</f>
        <v>8</v>
      </c>
      <c r="G137" t="str">
        <f>'[2]20221110_data'!$AE137</f>
        <v>IBM</v>
      </c>
      <c r="H137" t="str">
        <f>'[2]20221110_data'!$AA137</f>
        <v>(C) System and software development for quantum computers: compiler, circuit optimization, gate decomposition, benchmarking different quantum computers, benchmark such as XEB, quantum volume</v>
      </c>
      <c r="I137">
        <f t="shared" si="24"/>
        <v>1</v>
      </c>
      <c r="J137">
        <f t="shared" si="25"/>
        <v>3</v>
      </c>
      <c r="K137" t="str">
        <f t="shared" si="26"/>
        <v>C</v>
      </c>
      <c r="L137">
        <f>'[2]20221110_data'!$AB137</f>
        <v>0</v>
      </c>
      <c r="M137" t="str">
        <f t="shared" si="27"/>
        <v/>
      </c>
      <c r="N137" t="str">
        <f t="shared" si="28"/>
        <v/>
      </c>
      <c r="O137" t="str">
        <f t="shared" si="29"/>
        <v/>
      </c>
      <c r="P137" t="str">
        <f t="shared" si="30"/>
        <v>C</v>
      </c>
      <c r="Q137" t="str">
        <f>'[2]20221110_data'!$J137</f>
        <v>Noise-Adaptive Compiler Mappings for Noisy Intermediate-Scale Quantum
  Computers</v>
      </c>
      <c r="R137" t="str">
        <f t="shared" si="31"/>
        <v>Noise-Adaptive Compiler Mappings for Noisy Intermediate-Scale Quantum   Computers</v>
      </c>
      <c r="S137">
        <f>'[2]20221110_data'!$AN137</f>
        <v>0</v>
      </c>
      <c r="T137" t="str">
        <f t="shared" si="32"/>
        <v/>
      </c>
    </row>
    <row r="138" spans="1:20">
      <c r="A138" t="str">
        <f>'[2]20221110_data'!$E138</f>
        <v>1902.01692v1</v>
      </c>
      <c r="B138" t="str">
        <f t="shared" si="23"/>
        <v>1902.01692</v>
      </c>
      <c r="C138">
        <f>IF('[2]20221110_data'!$K138="0_使用",1,0)</f>
        <v>1</v>
      </c>
      <c r="D138" t="b">
        <f>'[2]20221110_data'!$G138="0_使用"</f>
        <v>1</v>
      </c>
      <c r="E138" s="1">
        <f>'[2]20221110_data'!$H138</f>
        <v>43498.335532407407</v>
      </c>
      <c r="F138">
        <f>'[2]20221110_data'!$AC138</f>
        <v>14</v>
      </c>
      <c r="G138" t="str">
        <f>'[2]20221110_data'!$AE138</f>
        <v>IBM</v>
      </c>
      <c r="H138" t="str">
        <f>'[2]20221110_data'!$AA138</f>
        <v>(D) Quantum error correction</v>
      </c>
      <c r="I138">
        <f t="shared" si="24"/>
        <v>1</v>
      </c>
      <c r="J138">
        <f t="shared" si="25"/>
        <v>3</v>
      </c>
      <c r="K138" t="str">
        <f t="shared" si="26"/>
        <v>D</v>
      </c>
      <c r="L138">
        <f>'[2]20221110_data'!$AB138</f>
        <v>0</v>
      </c>
      <c r="M138" t="str">
        <f t="shared" si="27"/>
        <v/>
      </c>
      <c r="N138" t="str">
        <f t="shared" si="28"/>
        <v/>
      </c>
      <c r="O138" t="str">
        <f t="shared" si="29"/>
        <v/>
      </c>
      <c r="P138" t="str">
        <f t="shared" si="30"/>
        <v>D</v>
      </c>
      <c r="Q138" t="str">
        <f>'[2]20221110_data'!$J138</f>
        <v>Demonstration of teleportation-based error correction in the IBM quantum
  computer</v>
      </c>
      <c r="R138" t="str">
        <f t="shared" si="31"/>
        <v>Demonstration of teleportation-based error correction in the IBM quantum   computer</v>
      </c>
      <c r="S138">
        <f>'[2]20221110_data'!$AN138</f>
        <v>0</v>
      </c>
      <c r="T138" t="str">
        <f t="shared" si="32"/>
        <v/>
      </c>
    </row>
    <row r="139" spans="1:20">
      <c r="A139" t="str">
        <f>'[2]20221110_data'!$E139</f>
        <v>1902.07754v2</v>
      </c>
      <c r="B139" t="str">
        <f t="shared" si="23"/>
        <v>1902.07754</v>
      </c>
      <c r="C139">
        <f>IF('[2]20221110_data'!$K139="0_使用",1,0)</f>
        <v>0</v>
      </c>
      <c r="D139" t="b">
        <f>'[2]20221110_data'!$G139="0_使用"</f>
        <v>0</v>
      </c>
      <c r="E139" s="1">
        <f>'[2]20221110_data'!$H139</f>
        <v>43516.826701388891</v>
      </c>
      <c r="F139">
        <f>'[2]20221110_data'!$AC139</f>
        <v>0</v>
      </c>
      <c r="G139">
        <f>'[2]20221110_data'!$AE139</f>
        <v>0</v>
      </c>
      <c r="H139">
        <f>'[2]20221110_data'!$AA139</f>
        <v>0</v>
      </c>
      <c r="I139" t="str">
        <f t="shared" si="24"/>
        <v/>
      </c>
      <c r="J139" t="str">
        <f t="shared" si="25"/>
        <v/>
      </c>
      <c r="K139" t="str">
        <f t="shared" si="26"/>
        <v/>
      </c>
      <c r="L139">
        <f>'[2]20221110_data'!$AB139</f>
        <v>0</v>
      </c>
      <c r="M139" t="str">
        <f t="shared" si="27"/>
        <v/>
      </c>
      <c r="N139" t="str">
        <f t="shared" si="28"/>
        <v/>
      </c>
      <c r="O139" t="str">
        <f t="shared" si="29"/>
        <v/>
      </c>
      <c r="P139" t="str">
        <f t="shared" si="30"/>
        <v/>
      </c>
      <c r="Q139" t="str">
        <f>'[2]20221110_data'!$J139</f>
        <v>Experimental pairwise entanglement estimation for an N-qubit system :A
  machine learning approach for programming quantum hardware</v>
      </c>
      <c r="R139" t="str">
        <f t="shared" si="31"/>
        <v>Experimental pairwise entanglement estimation for an N-qubit system :A   machine learning approach for programming quantum hardware</v>
      </c>
      <c r="S139">
        <f>'[2]20221110_data'!$AN139</f>
        <v>0</v>
      </c>
      <c r="T139" t="str">
        <f t="shared" si="32"/>
        <v/>
      </c>
    </row>
    <row r="140" spans="1:20">
      <c r="A140" t="str">
        <f>'[2]20221110_data'!$E140</f>
        <v>1902.07959v2</v>
      </c>
      <c r="B140" t="str">
        <f t="shared" si="23"/>
        <v>1902.07959</v>
      </c>
      <c r="C140">
        <f>IF('[2]20221110_data'!$K140="0_使用",1,0)</f>
        <v>1</v>
      </c>
      <c r="D140" t="b">
        <f>'[2]20221110_data'!$G140="0_使用"</f>
        <v>1</v>
      </c>
      <c r="E140" s="1">
        <f>'[2]20221110_data'!$H140</f>
        <v>43517.452152777776</v>
      </c>
      <c r="F140">
        <f>'[2]20221110_data'!$AC140</f>
        <v>3</v>
      </c>
      <c r="G140" t="str">
        <f>'[2]20221110_data'!$AE140</f>
        <v>IBM</v>
      </c>
      <c r="H140" t="str">
        <f>'[2]20221110_data'!$AA140</f>
        <v>(F7) Applications: primitives (grover, amplitude amplification, phase estimation, variational algorithm, optimizers, measurements)</v>
      </c>
      <c r="I140">
        <f t="shared" si="24"/>
        <v>1</v>
      </c>
      <c r="J140">
        <f t="shared" si="25"/>
        <v>4</v>
      </c>
      <c r="K140" t="str">
        <f t="shared" si="26"/>
        <v>F7</v>
      </c>
      <c r="L140">
        <f>'[2]20221110_data'!$AB140</f>
        <v>0</v>
      </c>
      <c r="M140" t="str">
        <f t="shared" si="27"/>
        <v/>
      </c>
      <c r="N140" t="str">
        <f t="shared" si="28"/>
        <v/>
      </c>
      <c r="O140" t="str">
        <f t="shared" si="29"/>
        <v/>
      </c>
      <c r="P140" t="str">
        <f t="shared" si="30"/>
        <v>F7</v>
      </c>
      <c r="Q140" t="str">
        <f>'[2]20221110_data'!$J140</f>
        <v>Parallel quantum trajectories via forking for sampling without
  redundancy</v>
      </c>
      <c r="R140" t="str">
        <f t="shared" si="31"/>
        <v>Parallel quantum trajectories via forking for sampling without   redundancy</v>
      </c>
      <c r="S140">
        <f>'[2]20221110_data'!$AN140</f>
        <v>0</v>
      </c>
      <c r="T140" t="str">
        <f t="shared" si="32"/>
        <v/>
      </c>
    </row>
    <row r="141" spans="1:20">
      <c r="A141" t="str">
        <f>'[2]20221110_data'!$E141</f>
        <v>1902.07980v1</v>
      </c>
      <c r="B141" t="str">
        <f t="shared" si="23"/>
        <v>1902.07980</v>
      </c>
      <c r="C141">
        <f>IF('[2]20221110_data'!$K141="0_使用",1,0)</f>
        <v>1</v>
      </c>
      <c r="D141" t="b">
        <f>'[2]20221110_data'!$G141="0_使用"</f>
        <v>1</v>
      </c>
      <c r="E141" s="1">
        <f>'[2]20221110_data'!$H141</f>
        <v>43517.490682870368</v>
      </c>
      <c r="F141">
        <f>'[2]20221110_data'!$AC141</f>
        <v>5</v>
      </c>
      <c r="G141" t="str">
        <f>'[2]20221110_data'!$AE141</f>
        <v>IBM</v>
      </c>
      <c r="H141" t="str">
        <f>'[2]20221110_data'!$AA141</f>
        <v>(F11) Applications: open quantum systems</v>
      </c>
      <c r="I141">
        <f t="shared" si="24"/>
        <v>1</v>
      </c>
      <c r="J141">
        <f t="shared" si="25"/>
        <v>5</v>
      </c>
      <c r="K141" t="str">
        <f t="shared" si="26"/>
        <v>F11</v>
      </c>
      <c r="L141">
        <f>'[2]20221110_data'!$AB141</f>
        <v>0</v>
      </c>
      <c r="M141" t="str">
        <f t="shared" si="27"/>
        <v/>
      </c>
      <c r="N141" t="str">
        <f t="shared" si="28"/>
        <v/>
      </c>
      <c r="O141" t="str">
        <f t="shared" si="29"/>
        <v/>
      </c>
      <c r="P141" t="str">
        <f t="shared" si="30"/>
        <v>F11</v>
      </c>
      <c r="Q141" t="str">
        <f>'[2]20221110_data'!$J141</f>
        <v>Non-Markovian memory in IBMQX4</v>
      </c>
      <c r="R141" t="str">
        <f t="shared" si="31"/>
        <v>Non-Markovian memory in IBMQX4</v>
      </c>
      <c r="S141">
        <f>'[2]20221110_data'!$AN141</f>
        <v>0</v>
      </c>
      <c r="T141" t="str">
        <f t="shared" si="32"/>
        <v/>
      </c>
    </row>
    <row r="142" spans="1:20">
      <c r="A142" t="str">
        <f>'[2]20221110_data'!$E142</f>
        <v>1902.08117v2</v>
      </c>
      <c r="B142" t="str">
        <f t="shared" si="23"/>
        <v>1902.08117</v>
      </c>
      <c r="C142">
        <f>IF('[2]20221110_data'!$K142="0_使用",1,0)</f>
        <v>0</v>
      </c>
      <c r="D142" t="b">
        <f>'[2]20221110_data'!$G142="0_使用"</f>
        <v>0</v>
      </c>
      <c r="E142" s="1">
        <f>'[2]20221110_data'!$H142</f>
        <v>43517.677025462966</v>
      </c>
      <c r="F142">
        <f>'[2]20221110_data'!$AC142</f>
        <v>0</v>
      </c>
      <c r="G142">
        <f>'[2]20221110_data'!$AE142</f>
        <v>0</v>
      </c>
      <c r="H142">
        <f>'[2]20221110_data'!$AA142</f>
        <v>0</v>
      </c>
      <c r="I142" t="str">
        <f t="shared" si="24"/>
        <v/>
      </c>
      <c r="J142" t="str">
        <f t="shared" si="25"/>
        <v/>
      </c>
      <c r="K142" t="str">
        <f t="shared" si="26"/>
        <v/>
      </c>
      <c r="L142">
        <f>'[2]20221110_data'!$AB142</f>
        <v>0</v>
      </c>
      <c r="M142" t="str">
        <f t="shared" si="27"/>
        <v/>
      </c>
      <c r="N142" t="str">
        <f t="shared" si="28"/>
        <v/>
      </c>
      <c r="O142" t="str">
        <f t="shared" si="29"/>
        <v/>
      </c>
      <c r="P142" t="str">
        <f t="shared" si="30"/>
        <v/>
      </c>
      <c r="Q142" t="str">
        <f>'[2]20221110_data'!$J142</f>
        <v>Time versus Hardware: Reducing Qubit Counts with a (Surface Code) Data
  Bus</v>
      </c>
      <c r="R142" t="str">
        <f t="shared" si="31"/>
        <v>Time versus Hardware: Reducing Qubit Counts with a (Surface Code) Data   Bus</v>
      </c>
      <c r="S142">
        <f>'[2]20221110_data'!$AN142</f>
        <v>0</v>
      </c>
      <c r="T142" t="str">
        <f t="shared" si="32"/>
        <v/>
      </c>
    </row>
    <row r="143" spans="1:20">
      <c r="A143" t="str">
        <f>'[2]20221110_data'!$E143</f>
        <v>1903.04359v1</v>
      </c>
      <c r="B143" t="str">
        <f t="shared" si="23"/>
        <v>1903.04359</v>
      </c>
      <c r="C143">
        <f>IF('[2]20221110_data'!$K143="0_使用",1,0)</f>
        <v>0</v>
      </c>
      <c r="D143" t="b">
        <f>'[2]20221110_data'!$G143="0_使用"</f>
        <v>0</v>
      </c>
      <c r="E143" s="1">
        <f>'[2]20221110_data'!$H143</f>
        <v>43531.768738425926</v>
      </c>
      <c r="F143">
        <f>'[2]20221110_data'!$AC143</f>
        <v>0</v>
      </c>
      <c r="G143">
        <f>'[2]20221110_data'!$AE143</f>
        <v>0</v>
      </c>
      <c r="H143">
        <f>'[2]20221110_data'!$AA143</f>
        <v>0</v>
      </c>
      <c r="I143" t="str">
        <f t="shared" si="24"/>
        <v/>
      </c>
      <c r="J143" t="str">
        <f t="shared" si="25"/>
        <v/>
      </c>
      <c r="K143" t="str">
        <f t="shared" si="26"/>
        <v/>
      </c>
      <c r="L143">
        <f>'[2]20221110_data'!$AB143</f>
        <v>0</v>
      </c>
      <c r="M143" t="str">
        <f t="shared" si="27"/>
        <v/>
      </c>
      <c r="N143" t="str">
        <f t="shared" si="28"/>
        <v/>
      </c>
      <c r="O143" t="str">
        <f t="shared" si="29"/>
        <v/>
      </c>
      <c r="P143" t="str">
        <f t="shared" si="30"/>
        <v/>
      </c>
      <c r="Q143" t="str">
        <f>'[2]20221110_data'!$J143</f>
        <v>Introduction to Coding Quantum Algorithms: A Tutorial Series Using
  Qiskit</v>
      </c>
      <c r="R143" t="str">
        <f t="shared" si="31"/>
        <v>Introduction to Coding Quantum Algorithms: A Tutorial Series Using   Qiskit</v>
      </c>
      <c r="S143">
        <f>'[2]20221110_data'!$AN143</f>
        <v>0</v>
      </c>
      <c r="T143" t="str">
        <f t="shared" si="32"/>
        <v/>
      </c>
    </row>
    <row r="144" spans="1:20">
      <c r="A144" t="str">
        <f>'[2]20221110_data'!$E144</f>
        <v>1903.05195v1</v>
      </c>
      <c r="B144" t="str">
        <f t="shared" si="23"/>
        <v>1903.05195</v>
      </c>
      <c r="C144">
        <f>IF('[2]20221110_data'!$K144="0_使用",1,0)</f>
        <v>0</v>
      </c>
      <c r="D144" t="b">
        <f>'[2]20221110_data'!$G144="0_使用"</f>
        <v>0</v>
      </c>
      <c r="E144" s="1">
        <f>'[2]20221110_data'!$H144</f>
        <v>43531.772407407407</v>
      </c>
      <c r="F144">
        <f>'[2]20221110_data'!$AC144</f>
        <v>0</v>
      </c>
      <c r="G144">
        <f>'[2]20221110_data'!$AE144</f>
        <v>0</v>
      </c>
      <c r="H144">
        <f>'[2]20221110_data'!$AA144</f>
        <v>0</v>
      </c>
      <c r="I144" t="str">
        <f t="shared" si="24"/>
        <v/>
      </c>
      <c r="J144" t="str">
        <f t="shared" si="25"/>
        <v/>
      </c>
      <c r="K144" t="str">
        <f t="shared" si="26"/>
        <v/>
      </c>
      <c r="L144">
        <f>'[2]20221110_data'!$AB144</f>
        <v>0</v>
      </c>
      <c r="M144" t="str">
        <f t="shared" si="27"/>
        <v/>
      </c>
      <c r="N144" t="str">
        <f t="shared" si="28"/>
        <v/>
      </c>
      <c r="O144" t="str">
        <f t="shared" si="29"/>
        <v/>
      </c>
      <c r="P144" t="str">
        <f t="shared" si="30"/>
        <v/>
      </c>
      <c r="Q144" t="str">
        <f>'[2]20221110_data'!$J144</f>
        <v>Introduction to Coding Quantum Algorithms: A Tutorial Series Using
  Pyquil</v>
      </c>
      <c r="R144" t="str">
        <f t="shared" si="31"/>
        <v>Introduction to Coding Quantum Algorithms: A Tutorial Series Using   Pyquil</v>
      </c>
      <c r="S144">
        <f>'[2]20221110_data'!$AN144</f>
        <v>0</v>
      </c>
      <c r="T144" t="str">
        <f t="shared" si="32"/>
        <v/>
      </c>
    </row>
    <row r="145" spans="1:20">
      <c r="A145" t="str">
        <f>'[2]20221110_data'!$E145</f>
        <v>1903.03454v3</v>
      </c>
      <c r="B145" t="str">
        <f t="shared" si="23"/>
        <v>1903.03454</v>
      </c>
      <c r="C145">
        <f>IF('[2]20221110_data'!$K145="0_使用",1,0)</f>
        <v>1</v>
      </c>
      <c r="D145" t="b">
        <f>'[2]20221110_data'!$G145="0_使用"</f>
        <v>1</v>
      </c>
      <c r="E145" s="1">
        <f>'[2]20221110_data'!$H145</f>
        <v>43531.786539351851</v>
      </c>
      <c r="F145">
        <f>'[2]20221110_data'!$AC145</f>
        <v>2</v>
      </c>
      <c r="G145" t="str">
        <f>'[2]20221110_data'!$AE145</f>
        <v>IBM</v>
      </c>
      <c r="H145" t="str">
        <f>'[2]20221110_data'!$AA145</f>
        <v>(F3) Applications: quantum chemistry</v>
      </c>
      <c r="I145">
        <f t="shared" si="24"/>
        <v>1</v>
      </c>
      <c r="J145">
        <f t="shared" si="25"/>
        <v>4</v>
      </c>
      <c r="K145" t="str">
        <f t="shared" si="26"/>
        <v>F3</v>
      </c>
      <c r="L145">
        <f>'[2]20221110_data'!$AB145</f>
        <v>0</v>
      </c>
      <c r="M145" t="str">
        <f t="shared" si="27"/>
        <v/>
      </c>
      <c r="N145" t="str">
        <f t="shared" si="28"/>
        <v/>
      </c>
      <c r="O145" t="str">
        <f t="shared" si="29"/>
        <v/>
      </c>
      <c r="P145" t="str">
        <f t="shared" si="30"/>
        <v>F3</v>
      </c>
      <c r="Q145" t="str">
        <f>'[2]20221110_data'!$J145</f>
        <v>Quantum simulation of negative hydrogen ion using variational quantum
  eigensolver on IBM quantum computer</v>
      </c>
      <c r="R145" t="str">
        <f t="shared" si="31"/>
        <v>Quantum simulation of negative hydrogen ion using variational quantum   eigensolver on IBM quantum computer</v>
      </c>
      <c r="S145">
        <f>'[2]20221110_data'!$AN145</f>
        <v>0</v>
      </c>
      <c r="T145" t="str">
        <f t="shared" si="32"/>
        <v/>
      </c>
    </row>
    <row r="146" spans="1:20">
      <c r="A146" t="str">
        <f>'[2]20221110_data'!$E146</f>
        <v>1903.03276v1</v>
      </c>
      <c r="B146" t="str">
        <f t="shared" si="23"/>
        <v>1903.03276</v>
      </c>
      <c r="C146">
        <f>IF('[2]20221110_data'!$K146="0_使用",1,0)</f>
        <v>1</v>
      </c>
      <c r="D146" t="b">
        <f>'[2]20221110_data'!$G146="0_使用"</f>
        <v>1</v>
      </c>
      <c r="E146" s="1">
        <f>'[2]20221110_data'!$H146</f>
        <v>43532.176365740743</v>
      </c>
      <c r="F146">
        <f>'[2]20221110_data'!$AC146</f>
        <v>8</v>
      </c>
      <c r="G146" t="str">
        <f>'[2]20221110_data'!$AE146</f>
        <v>IBM</v>
      </c>
      <c r="H146" t="str">
        <f>'[2]20221110_data'!$AA146</f>
        <v>(C) System and software development for quantum computers: compiler, circuit optimization, gate decomposition, benchmarking different quantum computers, benchmark such as XEB, quantum volume</v>
      </c>
      <c r="I146">
        <f t="shared" si="24"/>
        <v>1</v>
      </c>
      <c r="J146">
        <f t="shared" si="25"/>
        <v>3</v>
      </c>
      <c r="K146" t="str">
        <f t="shared" si="26"/>
        <v>C</v>
      </c>
      <c r="L146">
        <f>'[2]20221110_data'!$AB146</f>
        <v>0</v>
      </c>
      <c r="M146" t="str">
        <f t="shared" si="27"/>
        <v/>
      </c>
      <c r="N146" t="str">
        <f t="shared" si="28"/>
        <v/>
      </c>
      <c r="O146" t="str">
        <f t="shared" si="29"/>
        <v/>
      </c>
      <c r="P146" t="str">
        <f t="shared" si="30"/>
        <v>C</v>
      </c>
      <c r="Q146" t="str">
        <f>'[2]20221110_data'!$J146</f>
        <v>Formal Constraint-based Compilation for Noisy Intermediate-Scale Quantum
  Systems</v>
      </c>
      <c r="R146" t="str">
        <f t="shared" si="31"/>
        <v>Formal Constraint-based Compilation for Noisy Intermediate-Scale Quantum   Systems</v>
      </c>
      <c r="S146">
        <f>'[2]20221110_data'!$AN146</f>
        <v>0</v>
      </c>
      <c r="T146" t="str">
        <f t="shared" si="32"/>
        <v/>
      </c>
    </row>
    <row r="147" spans="1:20">
      <c r="A147" t="str">
        <f>'[2]20221110_data'!$E147</f>
        <v>1903.07605v1</v>
      </c>
      <c r="B147" t="str">
        <f t="shared" si="23"/>
        <v>1903.07605</v>
      </c>
      <c r="C147">
        <f>IF('[2]20221110_data'!$K147="0_使用",1,0)</f>
        <v>1</v>
      </c>
      <c r="D147" t="b">
        <f>'[2]20221110_data'!$G147="0_使用"</f>
        <v>1</v>
      </c>
      <c r="E147" s="1">
        <f>'[2]20221110_data'!$H147</f>
        <v>43542.747152777774</v>
      </c>
      <c r="F147">
        <f>'[2]20221110_data'!$AC147</f>
        <v>5</v>
      </c>
      <c r="G147" t="str">
        <f>'[2]20221110_data'!$AE147</f>
        <v>IBM</v>
      </c>
      <c r="H147" t="str">
        <f>'[2]20221110_data'!$AA147</f>
        <v>(F7) Applications: primitives (grover, amplitude amplification, phase estimation, variational algorithm, optimizers, measurements)</v>
      </c>
      <c r="I147">
        <f t="shared" si="24"/>
        <v>1</v>
      </c>
      <c r="J147">
        <f t="shared" si="25"/>
        <v>4</v>
      </c>
      <c r="K147" t="str">
        <f t="shared" si="26"/>
        <v>F7</v>
      </c>
      <c r="L147">
        <f>'[2]20221110_data'!$AB147</f>
        <v>0</v>
      </c>
      <c r="M147" t="str">
        <f t="shared" si="27"/>
        <v/>
      </c>
      <c r="N147" t="str">
        <f t="shared" si="28"/>
        <v/>
      </c>
      <c r="O147" t="str">
        <f t="shared" si="29"/>
        <v/>
      </c>
      <c r="P147" t="str">
        <f t="shared" si="30"/>
        <v>F7</v>
      </c>
      <c r="Q147" t="str">
        <f>'[2]20221110_data'!$J147</f>
        <v>Experimental Challenges of Implementing Quantum Phase Estimation
  Algorithms on IBM Quantum Computer</v>
      </c>
      <c r="R147" t="str">
        <f t="shared" si="31"/>
        <v>Experimental Challenges of Implementing Quantum Phase Estimation   Algorithms on IBM Quantum Computer</v>
      </c>
      <c r="S147">
        <f>'[2]20221110_data'!$AN147</f>
        <v>0</v>
      </c>
      <c r="T147" t="str">
        <f t="shared" si="32"/>
        <v/>
      </c>
    </row>
    <row r="148" spans="1:20">
      <c r="A148" t="str">
        <f>'[2]20221110_data'!$E148</f>
        <v>1903.08567v1</v>
      </c>
      <c r="B148" t="str">
        <f t="shared" si="23"/>
        <v>1903.08567</v>
      </c>
      <c r="C148">
        <f>IF('[2]20221110_data'!$K148="0_使用",1,0)</f>
        <v>1</v>
      </c>
      <c r="D148" t="b">
        <f>'[2]20221110_data'!$G148="0_使用"</f>
        <v>1</v>
      </c>
      <c r="E148" s="1">
        <f>'[2]20221110_data'!$H148</f>
        <v>43544.658321759256</v>
      </c>
      <c r="F148">
        <f>'[2]20221110_data'!$AC148</f>
        <v>2</v>
      </c>
      <c r="G148" t="str">
        <f>'[2]20221110_data'!$AE148</f>
        <v>IBM</v>
      </c>
      <c r="H148" t="str">
        <f>'[2]20221110_data'!$AA148</f>
        <v>(B) Tomography, noise characterization, quantum control (including pulse optimization), gate benchmarking</v>
      </c>
      <c r="I148">
        <f t="shared" si="24"/>
        <v>1</v>
      </c>
      <c r="J148">
        <f t="shared" si="25"/>
        <v>3</v>
      </c>
      <c r="K148" t="str">
        <f t="shared" si="26"/>
        <v>B</v>
      </c>
      <c r="L148">
        <f>'[2]20221110_data'!$AB148</f>
        <v>0</v>
      </c>
      <c r="M148" t="str">
        <f t="shared" si="27"/>
        <v/>
      </c>
      <c r="N148" t="str">
        <f t="shared" si="28"/>
        <v/>
      </c>
      <c r="O148" t="str">
        <f t="shared" si="29"/>
        <v/>
      </c>
      <c r="P148" t="str">
        <f t="shared" si="30"/>
        <v>B</v>
      </c>
      <c r="Q148" t="str">
        <f>'[2]20221110_data'!$J148</f>
        <v>High-fidelity quantum tomography with imperfect measurements</v>
      </c>
      <c r="R148" t="str">
        <f t="shared" si="31"/>
        <v>High-fidelity quantum tomography with imperfect measurements</v>
      </c>
      <c r="S148" t="str">
        <f>'[2]20221110_data'!$AN148</f>
        <v>２つの実機の名前が書いてありましたが、両方とも使っているかどうかは分かりませんでした。</v>
      </c>
      <c r="T148" t="str">
        <f t="shared" si="32"/>
        <v>２つの実機の名前が書いてありましたが、両方とも使っているかどうかは分かりませんでした。</v>
      </c>
    </row>
    <row r="149" spans="1:20">
      <c r="A149" t="str">
        <f>'[2]20221110_data'!$E149</f>
        <v>1903.10949v2</v>
      </c>
      <c r="B149" t="str">
        <f t="shared" si="23"/>
        <v>1903.10949</v>
      </c>
      <c r="C149">
        <f>IF('[2]20221110_data'!$K149="0_使用",1,0)</f>
        <v>1</v>
      </c>
      <c r="D149" t="b">
        <f>'[2]20221110_data'!$G149="0_使用"</f>
        <v>1</v>
      </c>
      <c r="E149" s="1">
        <f>'[2]20221110_data'!$H149</f>
        <v>43550.634664351855</v>
      </c>
      <c r="F149">
        <f>'[2]20221110_data'!$AC149</f>
        <v>11</v>
      </c>
      <c r="G149" t="str">
        <f>'[2]20221110_data'!$AE149</f>
        <v>IBM</v>
      </c>
      <c r="H149" t="str">
        <f>'[2]20221110_data'!$AA149</f>
        <v>(F6) Applications: linear algebra (HHL, variational linear system solver)</v>
      </c>
      <c r="I149">
        <f t="shared" si="24"/>
        <v>1</v>
      </c>
      <c r="J149">
        <f t="shared" si="25"/>
        <v>4</v>
      </c>
      <c r="K149" t="str">
        <f t="shared" si="26"/>
        <v>F6</v>
      </c>
      <c r="L149">
        <f>'[2]20221110_data'!$AB149</f>
        <v>0</v>
      </c>
      <c r="M149" t="str">
        <f t="shared" si="27"/>
        <v/>
      </c>
      <c r="N149" t="str">
        <f t="shared" si="28"/>
        <v/>
      </c>
      <c r="O149" t="str">
        <f t="shared" si="29"/>
        <v/>
      </c>
      <c r="P149" t="str">
        <f t="shared" si="30"/>
        <v>F6</v>
      </c>
      <c r="Q149" t="str">
        <f>'[2]20221110_data'!$J149</f>
        <v>Hybrid classical-quantum linear solver using Noisy Intermediate-Scale
  Quantum machines</v>
      </c>
      <c r="R149" t="str">
        <f t="shared" si="31"/>
        <v>Hybrid classical-quantum linear solver using Noisy Intermediate-Scale   Quantum machines</v>
      </c>
      <c r="S149">
        <f>'[2]20221110_data'!$AN149</f>
        <v>0</v>
      </c>
      <c r="T149" t="str">
        <f t="shared" si="32"/>
        <v/>
      </c>
    </row>
    <row r="150" spans="1:20">
      <c r="A150" t="str">
        <f>'[2]20221110_data'!$E150</f>
        <v>1903.10963v1</v>
      </c>
      <c r="B150" t="str">
        <f t="shared" si="23"/>
        <v>1903.10963</v>
      </c>
      <c r="C150">
        <f>IF('[2]20221110_data'!$K150="0_使用",1,0)</f>
        <v>1</v>
      </c>
      <c r="D150" t="b">
        <f>'[2]20221110_data'!$G150="0_使用"</f>
        <v>1</v>
      </c>
      <c r="E150" s="1">
        <f>'[2]20221110_data'!$H150</f>
        <v>43550.655277777776</v>
      </c>
      <c r="F150">
        <f>'[2]20221110_data'!$AC150</f>
        <v>9</v>
      </c>
      <c r="G150" t="str">
        <f>'[2]20221110_data'!$AE150</f>
        <v>IBM</v>
      </c>
      <c r="H150" t="str">
        <f>'[2]20221110_data'!$AA150</f>
        <v>(C) System and software development for quantum computers: compiler, circuit optimization, gate decomposition, benchmarking different quantum computers, benchmark such as XEB, quantum volume</v>
      </c>
      <c r="I150">
        <f t="shared" si="24"/>
        <v>1</v>
      </c>
      <c r="J150">
        <f t="shared" si="25"/>
        <v>3</v>
      </c>
      <c r="K150" t="str">
        <f t="shared" si="26"/>
        <v>C</v>
      </c>
      <c r="L150">
        <f>'[2]20221110_data'!$AB150</f>
        <v>0</v>
      </c>
      <c r="M150" t="str">
        <f t="shared" si="27"/>
        <v/>
      </c>
      <c r="N150" t="str">
        <f t="shared" si="28"/>
        <v/>
      </c>
      <c r="O150" t="str">
        <f t="shared" si="29"/>
        <v/>
      </c>
      <c r="P150" t="str">
        <f t="shared" si="30"/>
        <v>C</v>
      </c>
      <c r="Q150" t="str">
        <f>'[2]20221110_data'!$J150</f>
        <v>Extracting Success from IBM's 20-Qubit Machines Using Error-Aware
  Compilation</v>
      </c>
      <c r="R150" t="str">
        <f t="shared" si="31"/>
        <v>Extracting Success from IBM's 20-Qubit Machines Using Error-Aware   Compilation</v>
      </c>
      <c r="S150">
        <f>'[2]20221110_data'!$AN150</f>
        <v>0</v>
      </c>
      <c r="T150" t="str">
        <f t="shared" si="32"/>
        <v/>
      </c>
    </row>
    <row r="151" spans="1:20">
      <c r="A151" t="str">
        <f>'[2]20221110_data'!$E151</f>
        <v>1903.11747v2</v>
      </c>
      <c r="B151" t="str">
        <f t="shared" si="23"/>
        <v>1903.11747</v>
      </c>
      <c r="C151">
        <f>IF('[2]20221110_data'!$K151="0_使用",1,0)</f>
        <v>1</v>
      </c>
      <c r="D151" t="b">
        <f>'[2]20221110_data'!$G151="0_使用"</f>
        <v>1</v>
      </c>
      <c r="E151" s="1">
        <f>'[2]20221110_data'!$H151</f>
        <v>43552.050034722219</v>
      </c>
      <c r="F151">
        <f>'[2]20221110_data'!$AC151</f>
        <v>20</v>
      </c>
      <c r="G151" t="str">
        <f>'[2]20221110_data'!$AE151</f>
        <v>IBM</v>
      </c>
      <c r="H151" t="str">
        <f>'[2]20221110_data'!$AA151</f>
        <v>(A) Fundamentals of physics and quantum information: Bell inequality, entanglement test (GHZ, graph state), protocols including quantum teleportation</v>
      </c>
      <c r="I151">
        <f t="shared" si="24"/>
        <v>1</v>
      </c>
      <c r="J151">
        <f t="shared" si="25"/>
        <v>3</v>
      </c>
      <c r="K151" t="str">
        <f t="shared" si="26"/>
        <v>A</v>
      </c>
      <c r="L151" t="str">
        <f>'[2]20221110_data'!$AB151</f>
        <v>(B) Tomography, noise characterization, quantum control (including pulse optimization), gate benchmarking</v>
      </c>
      <c r="M151">
        <f t="shared" si="27"/>
        <v>1</v>
      </c>
      <c r="N151">
        <f t="shared" si="28"/>
        <v>3</v>
      </c>
      <c r="O151" t="str">
        <f t="shared" si="29"/>
        <v>B</v>
      </c>
      <c r="P151" t="str">
        <f t="shared" si="30"/>
        <v>A,B</v>
      </c>
      <c r="Q151" t="str">
        <f>'[2]20221110_data'!$J151</f>
        <v>Entanglement in a 20-Qubit Superconducting Quantum Computer</v>
      </c>
      <c r="R151" t="str">
        <f t="shared" si="31"/>
        <v>Entanglement in a 20-Qubit Superconducting Quantum Computer</v>
      </c>
      <c r="S151" t="str">
        <f>'[2]20221110_data'!$AN151</f>
        <v xml:space="preserve">
IBM Poughkeepsieのentanglement testという研究目的のためにquantum state tomographyをしているので、利用テーマコード（サブ）として(B)を選択しました。</v>
      </c>
      <c r="T151" t="str">
        <f t="shared" si="32"/>
        <v xml:space="preserve"> IBM Poughkeepsieのentanglement testという研究目的のためにquantum state tomographyをしているので、利用テーマコード（サブ）として(B)を選択しました。</v>
      </c>
    </row>
    <row r="152" spans="1:20">
      <c r="A152" t="str">
        <f>'[2]20221110_data'!$E152</f>
        <v>1904.00043v2</v>
      </c>
      <c r="B152" t="str">
        <f t="shared" si="23"/>
        <v>1904.00043</v>
      </c>
      <c r="C152">
        <f>IF('[2]20221110_data'!$K152="0_使用",1,0)</f>
        <v>1</v>
      </c>
      <c r="D152" t="b">
        <f>'[2]20221110_data'!$G152="0_使用"</f>
        <v>1</v>
      </c>
      <c r="E152" s="1">
        <f>'[2]20221110_data'!$H152</f>
        <v>43553.78087962963</v>
      </c>
      <c r="F152">
        <f>'[2]20221110_data'!$AC152</f>
        <v>3</v>
      </c>
      <c r="G152" t="str">
        <f>'[2]20221110_data'!$AE152</f>
        <v>IBM</v>
      </c>
      <c r="H152" t="str">
        <f>'[2]20221110_data'!$AA152</f>
        <v>(F1) Applications: quantum machine learning</v>
      </c>
      <c r="I152">
        <f t="shared" si="24"/>
        <v>1</v>
      </c>
      <c r="J152">
        <f t="shared" si="25"/>
        <v>4</v>
      </c>
      <c r="K152" t="str">
        <f t="shared" si="26"/>
        <v>F1</v>
      </c>
      <c r="L152" t="str">
        <f>'[2]20221110_data'!$AB152</f>
        <v>(F4) Applications: finance</v>
      </c>
      <c r="M152">
        <f t="shared" si="27"/>
        <v>1</v>
      </c>
      <c r="N152">
        <f t="shared" si="28"/>
        <v>4</v>
      </c>
      <c r="O152" t="str">
        <f t="shared" si="29"/>
        <v>F4</v>
      </c>
      <c r="P152" t="str">
        <f t="shared" si="30"/>
        <v>F1,F4</v>
      </c>
      <c r="Q152" t="str">
        <f>'[2]20221110_data'!$J152</f>
        <v>Quantum Generative Adversarial Networks for Learning and Loading Random
  Distributions</v>
      </c>
      <c r="R152" t="str">
        <f t="shared" si="31"/>
        <v>Quantum Generative Adversarial Networks for Learning and Loading Random   Distributions</v>
      </c>
      <c r="S152">
        <f>'[2]20221110_data'!$AN152</f>
        <v>0</v>
      </c>
      <c r="T152" t="str">
        <f t="shared" si="32"/>
        <v/>
      </c>
    </row>
    <row r="153" spans="1:20">
      <c r="A153" t="str">
        <f>'[2]20221110_data'!$E153</f>
        <v>1904.00177v2</v>
      </c>
      <c r="B153" t="str">
        <f t="shared" si="23"/>
        <v>1904.00177</v>
      </c>
      <c r="C153">
        <f>IF('[2]20221110_data'!$K153="0_使用",1,0)</f>
        <v>1</v>
      </c>
      <c r="D153" t="b">
        <f>'[2]20221110_data'!$G153="0_使用"</f>
        <v>1</v>
      </c>
      <c r="E153" s="1">
        <f>'[2]20221110_data'!$H153</f>
        <v>43554.384039351855</v>
      </c>
      <c r="F153">
        <f>'[2]20221110_data'!$AC153</f>
        <v>2</v>
      </c>
      <c r="G153" t="str">
        <f>'[2]20221110_data'!$AE153</f>
        <v>IBM</v>
      </c>
      <c r="H153" t="str">
        <f>'[2]20221110_data'!$AA153</f>
        <v>(B) Tomography, noise characterization, quantum control (including pulse optimization), gate benchmarking</v>
      </c>
      <c r="I153">
        <f t="shared" si="24"/>
        <v>1</v>
      </c>
      <c r="J153">
        <f t="shared" si="25"/>
        <v>3</v>
      </c>
      <c r="K153" t="str">
        <f t="shared" si="26"/>
        <v>B</v>
      </c>
      <c r="L153">
        <f>'[2]20221110_data'!$AB153</f>
        <v>0</v>
      </c>
      <c r="M153" t="str">
        <f t="shared" si="27"/>
        <v/>
      </c>
      <c r="N153" t="str">
        <f t="shared" si="28"/>
        <v/>
      </c>
      <c r="O153" t="str">
        <f t="shared" si="29"/>
        <v/>
      </c>
      <c r="P153" t="str">
        <f t="shared" si="30"/>
        <v>B</v>
      </c>
      <c r="Q153" t="str">
        <f>'[2]20221110_data'!$J153</f>
        <v>Spectral Quantum Tomography</v>
      </c>
      <c r="R153" t="str">
        <f t="shared" si="31"/>
        <v>Spectral Quantum Tomography</v>
      </c>
      <c r="S153" t="str">
        <f>'[2]20221110_data'!$AN153</f>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c r="T153" t="str">
        <f t="shared" si="32"/>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row>
    <row r="154" spans="1:20">
      <c r="A154" t="str">
        <f>'[2]20221110_data'!$E154</f>
        <v>1904.00910v3</v>
      </c>
      <c r="B154" t="str">
        <f t="shared" si="23"/>
        <v>1904.00910</v>
      </c>
      <c r="C154">
        <f>IF('[2]20221110_data'!$K154="0_使用",1,0)</f>
        <v>1</v>
      </c>
      <c r="D154" t="b">
        <f>'[2]20221110_data'!$G154="0_使用"</f>
        <v>1</v>
      </c>
      <c r="E154" s="1">
        <f>'[2]20221110_data'!$H154</f>
        <v>43556.644976851851</v>
      </c>
      <c r="F154">
        <f>'[2]20221110_data'!$AC154</f>
        <v>2</v>
      </c>
      <c r="G154" t="str">
        <f>'[2]20221110_data'!$AE154</f>
        <v>IBM</v>
      </c>
      <c r="H154" t="str">
        <f>'[2]20221110_data'!$AA154</f>
        <v>(F11) Applications: open quantum systems</v>
      </c>
      <c r="I154">
        <f t="shared" si="24"/>
        <v>1</v>
      </c>
      <c r="J154">
        <f t="shared" si="25"/>
        <v>5</v>
      </c>
      <c r="K154" t="str">
        <f t="shared" si="26"/>
        <v>F11</v>
      </c>
      <c r="L154">
        <f>'[2]20221110_data'!$AB154</f>
        <v>0</v>
      </c>
      <c r="M154" t="str">
        <f t="shared" si="27"/>
        <v/>
      </c>
      <c r="N154" t="str">
        <f t="shared" si="28"/>
        <v/>
      </c>
      <c r="O154" t="str">
        <f t="shared" si="29"/>
        <v/>
      </c>
      <c r="P154" t="str">
        <f t="shared" si="30"/>
        <v>F11</v>
      </c>
      <c r="Q154" t="str">
        <f>'[2]20221110_data'!$J154</f>
        <v>A quantum algorithm for evolving open quantum dynamics on quantum
  computing devices</v>
      </c>
      <c r="R154" t="str">
        <f t="shared" si="31"/>
        <v>A quantum algorithm for evolving open quantum dynamics on quantum   computing devices</v>
      </c>
      <c r="S154">
        <f>'[2]20221110_data'!$AN154</f>
        <v>0</v>
      </c>
      <c r="T154" t="str">
        <f t="shared" si="32"/>
        <v/>
      </c>
    </row>
    <row r="155" spans="1:20">
      <c r="A155" t="str">
        <f>'[2]20221110_data'!$E155</f>
        <v>1904.01072v2</v>
      </c>
      <c r="B155" t="str">
        <f t="shared" si="23"/>
        <v>1904.01072</v>
      </c>
      <c r="C155">
        <f>IF('[2]20221110_data'!$K155="0_使用",1,0)</f>
        <v>0</v>
      </c>
      <c r="D155" t="b">
        <f>'[2]20221110_data'!$G155="0_使用"</f>
        <v>0</v>
      </c>
      <c r="E155" s="1">
        <f>'[2]20221110_data'!$H155</f>
        <v>43556.804930555554</v>
      </c>
      <c r="F155">
        <f>'[2]20221110_data'!$AC155</f>
        <v>0</v>
      </c>
      <c r="G155">
        <f>'[2]20221110_data'!$AE155</f>
        <v>0</v>
      </c>
      <c r="H155">
        <f>'[2]20221110_data'!$AA155</f>
        <v>0</v>
      </c>
      <c r="I155" t="str">
        <f t="shared" si="24"/>
        <v/>
      </c>
      <c r="J155" t="str">
        <f t="shared" si="25"/>
        <v/>
      </c>
      <c r="K155" t="str">
        <f t="shared" si="26"/>
        <v/>
      </c>
      <c r="L155">
        <f>'[2]20221110_data'!$AB155</f>
        <v>0</v>
      </c>
      <c r="M155" t="str">
        <f t="shared" si="27"/>
        <v/>
      </c>
      <c r="N155" t="str">
        <f t="shared" si="28"/>
        <v/>
      </c>
      <c r="O155" t="str">
        <f t="shared" si="29"/>
        <v/>
      </c>
      <c r="P155" t="str">
        <f t="shared" si="30"/>
        <v/>
      </c>
      <c r="Q155" t="str">
        <f>'[2]20221110_data'!$J155</f>
        <v>Introduction to UniversalQCompiler</v>
      </c>
      <c r="R155" t="str">
        <f t="shared" si="31"/>
        <v>Introduction to UniversalQCompiler</v>
      </c>
      <c r="S155">
        <f>'[2]20221110_data'!$AN155</f>
        <v>0</v>
      </c>
      <c r="T155" t="str">
        <f t="shared" si="32"/>
        <v/>
      </c>
    </row>
    <row r="156" spans="1:20">
      <c r="A156" t="str">
        <f>'[2]20221110_data'!$E156</f>
        <v>1904.01972v3</v>
      </c>
      <c r="B156" t="str">
        <f t="shared" si="23"/>
        <v>1904.01972</v>
      </c>
      <c r="C156">
        <f>IF('[2]20221110_data'!$K156="0_使用",1,0)</f>
        <v>0</v>
      </c>
      <c r="D156" t="b">
        <f>'[2]20221110_data'!$G156="0_使用"</f>
        <v>0</v>
      </c>
      <c r="E156" s="1">
        <f>'[2]20221110_data'!$H156</f>
        <v>43558.524409722224</v>
      </c>
      <c r="F156">
        <f>'[2]20221110_data'!$AC156</f>
        <v>0</v>
      </c>
      <c r="G156">
        <f>'[2]20221110_data'!$AE156</f>
        <v>0</v>
      </c>
      <c r="H156">
        <f>'[2]20221110_data'!$AA156</f>
        <v>0</v>
      </c>
      <c r="I156" t="str">
        <f t="shared" si="24"/>
        <v/>
      </c>
      <c r="J156" t="str">
        <f t="shared" si="25"/>
        <v/>
      </c>
      <c r="K156" t="str">
        <f t="shared" si="26"/>
        <v/>
      </c>
      <c r="L156">
        <f>'[2]20221110_data'!$AB156</f>
        <v>0</v>
      </c>
      <c r="M156" t="str">
        <f t="shared" si="27"/>
        <v/>
      </c>
      <c r="N156" t="str">
        <f t="shared" si="28"/>
        <v/>
      </c>
      <c r="O156" t="str">
        <f t="shared" si="29"/>
        <v/>
      </c>
      <c r="P156" t="str">
        <f t="shared" si="30"/>
        <v/>
      </c>
      <c r="Q156" t="str">
        <f>'[2]20221110_data'!$J156</f>
        <v>Quantum circuit optimizations for NISQ architectures</v>
      </c>
      <c r="R156" t="str">
        <f t="shared" si="31"/>
        <v>Quantum circuit optimizations for NISQ architectures</v>
      </c>
      <c r="S156">
        <f>'[2]20221110_data'!$AN156</f>
        <v>0</v>
      </c>
      <c r="T156" t="str">
        <f t="shared" si="32"/>
        <v/>
      </c>
    </row>
    <row r="157" spans="1:20">
      <c r="A157" t="str">
        <f>'[2]20221110_data'!$E157</f>
        <v>1904.02214v4</v>
      </c>
      <c r="B157" t="str">
        <f t="shared" si="23"/>
        <v>1904.02214</v>
      </c>
      <c r="C157">
        <f>IF('[2]20221110_data'!$K157="0_使用",1,0)</f>
        <v>1</v>
      </c>
      <c r="D157" t="b">
        <f>'[2]20221110_data'!$G157="0_使用"</f>
        <v>1</v>
      </c>
      <c r="E157" s="1">
        <f>'[2]20221110_data'!$H157</f>
        <v>43558.816053240742</v>
      </c>
      <c r="F157">
        <f>'[2]20221110_data'!$AC157</f>
        <v>4</v>
      </c>
      <c r="G157" t="str">
        <f>'[2]20221110_data'!$AE157</f>
        <v>Rigetti</v>
      </c>
      <c r="H157" t="str">
        <f>'[2]20221110_data'!$AA157</f>
        <v>(F1) Applications: quantum machine learning</v>
      </c>
      <c r="I157">
        <f t="shared" si="24"/>
        <v>1</v>
      </c>
      <c r="J157">
        <f t="shared" si="25"/>
        <v>4</v>
      </c>
      <c r="K157" t="str">
        <f t="shared" si="26"/>
        <v>F1</v>
      </c>
      <c r="L157">
        <f>'[2]20221110_data'!$AB157</f>
        <v>0</v>
      </c>
      <c r="M157" t="str">
        <f t="shared" si="27"/>
        <v/>
      </c>
      <c r="N157" t="str">
        <f t="shared" si="28"/>
        <v/>
      </c>
      <c r="O157" t="str">
        <f t="shared" si="29"/>
        <v/>
      </c>
      <c r="P157" t="str">
        <f t="shared" si="30"/>
        <v>F1</v>
      </c>
      <c r="Q157" t="str">
        <f>'[2]20221110_data'!$J157</f>
        <v>The Born Supremacy: Quantum Advantage and Training of an Ising Born
  Machine</v>
      </c>
      <c r="R157" t="str">
        <f t="shared" si="31"/>
        <v>The Born Supremacy: Quantum Advantage and Training of an Ising Born   Machine</v>
      </c>
      <c r="S157" t="str">
        <f>'[2]20221110_data'!$AN157</f>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c r="T157" t="str">
        <f t="shared" si="32"/>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row>
    <row r="158" spans="1:20">
      <c r="A158" t="str">
        <f>'[2]20221110_data'!$E158</f>
        <v>1904.02467v2</v>
      </c>
      <c r="B158" t="str">
        <f t="shared" si="23"/>
        <v>1904.02467</v>
      </c>
      <c r="C158">
        <f>IF('[2]20221110_data'!$K158="0_使用",1,0)</f>
        <v>1</v>
      </c>
      <c r="D158" t="b">
        <f>'[2]20221110_data'!$G158="0_使用"</f>
        <v>1</v>
      </c>
      <c r="E158" s="1">
        <f>'[2]20221110_data'!$H158</f>
        <v>43559.452152777776</v>
      </c>
      <c r="F158">
        <f>'[2]20221110_data'!$AC158</f>
        <v>2</v>
      </c>
      <c r="G158" t="str">
        <f>'[2]20221110_data'!$AE158</f>
        <v>IBM</v>
      </c>
      <c r="H158" t="str">
        <f>'[2]20221110_data'!$AA158</f>
        <v>(F1) Applications: quantum machine learning</v>
      </c>
      <c r="I158">
        <f t="shared" si="24"/>
        <v>1</v>
      </c>
      <c r="J158">
        <f t="shared" si="25"/>
        <v>4</v>
      </c>
      <c r="K158" t="str">
        <f t="shared" si="26"/>
        <v>F1</v>
      </c>
      <c r="L158" t="str">
        <f>'[2]20221110_data'!$AB158</f>
        <v>(F2) Applications: condensed matter physics</v>
      </c>
      <c r="M158">
        <f t="shared" si="27"/>
        <v>1</v>
      </c>
      <c r="N158">
        <f t="shared" si="28"/>
        <v>4</v>
      </c>
      <c r="O158" t="str">
        <f t="shared" si="29"/>
        <v>F2</v>
      </c>
      <c r="P158" t="str">
        <f t="shared" si="30"/>
        <v>F1,F2</v>
      </c>
      <c r="Q158" t="str">
        <f>'[2]20221110_data'!$J158</f>
        <v>Neural network agent playing spin Hamiltonian games on a quantum
  computer</v>
      </c>
      <c r="R158" t="str">
        <f t="shared" si="31"/>
        <v>Neural network agent playing spin Hamiltonian games on a quantum   computer</v>
      </c>
      <c r="S158" t="str">
        <f>'[2]20221110_data'!$AN158</f>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c r="T158" t="str">
        <f t="shared" si="32"/>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row>
    <row r="159" spans="1:20">
      <c r="A159" t="str">
        <f>'[2]20221110_data'!$E159</f>
        <v>1904.05546v4</v>
      </c>
      <c r="B159" t="str">
        <f t="shared" si="23"/>
        <v>1904.05546</v>
      </c>
      <c r="C159">
        <f>IF('[2]20221110_data'!$K159="0_使用",1,0)</f>
        <v>0</v>
      </c>
      <c r="D159" t="b">
        <f>'[2]20221110_data'!$G159="0_使用"</f>
        <v>0</v>
      </c>
      <c r="E159" s="1">
        <f>'[2]20221110_data'!$H159</f>
        <v>43566.26766203704</v>
      </c>
      <c r="F159">
        <f>'[2]20221110_data'!$AC159</f>
        <v>0</v>
      </c>
      <c r="G159">
        <f>'[2]20221110_data'!$AE159</f>
        <v>0</v>
      </c>
      <c r="H159">
        <f>'[2]20221110_data'!$AA159</f>
        <v>0</v>
      </c>
      <c r="I159" t="str">
        <f t="shared" si="24"/>
        <v/>
      </c>
      <c r="J159" t="str">
        <f t="shared" si="25"/>
        <v/>
      </c>
      <c r="K159" t="str">
        <f t="shared" si="26"/>
        <v/>
      </c>
      <c r="L159">
        <f>'[2]20221110_data'!$AB159</f>
        <v>0</v>
      </c>
      <c r="M159" t="str">
        <f t="shared" si="27"/>
        <v/>
      </c>
      <c r="N159" t="str">
        <f t="shared" si="28"/>
        <v/>
      </c>
      <c r="O159" t="str">
        <f t="shared" si="29"/>
        <v/>
      </c>
      <c r="P159" t="str">
        <f t="shared" si="30"/>
        <v/>
      </c>
      <c r="Q159" t="str">
        <f>'[2]20221110_data'!$J159</f>
        <v>A volumetric framework for quantum computer benchmarks</v>
      </c>
      <c r="R159" t="str">
        <f t="shared" si="31"/>
        <v>A volumetric framework for quantum computer benchmarks</v>
      </c>
      <c r="S159">
        <f>'[2]20221110_data'!$AN159</f>
        <v>0</v>
      </c>
      <c r="T159" t="str">
        <f t="shared" si="32"/>
        <v/>
      </c>
    </row>
    <row r="160" spans="1:20">
      <c r="A160" t="str">
        <f>'[2]20221110_data'!$E160</f>
        <v>1904.08566v1</v>
      </c>
      <c r="B160" t="str">
        <f t="shared" si="23"/>
        <v>1904.08566</v>
      </c>
      <c r="C160">
        <f>IF('[2]20221110_data'!$K160="0_使用",1,0)</f>
        <v>1</v>
      </c>
      <c r="D160" t="b">
        <f>'[2]20221110_data'!$G160="0_使用"</f>
        <v>1</v>
      </c>
      <c r="E160" s="1">
        <f>'[2]20221110_data'!$H160</f>
        <v>43573.087083333332</v>
      </c>
      <c r="F160">
        <f>'[2]20221110_data'!$AC160</f>
        <v>2</v>
      </c>
      <c r="G160">
        <f>'[2]20221110_data'!$AE160</f>
        <v>0</v>
      </c>
      <c r="H160" t="str">
        <f>'[2]20221110_data'!$AA160</f>
        <v>(F8) Applications: simulating quantum mechanics</v>
      </c>
      <c r="I160">
        <f t="shared" si="24"/>
        <v>1</v>
      </c>
      <c r="J160">
        <f t="shared" si="25"/>
        <v>4</v>
      </c>
      <c r="K160" t="str">
        <f t="shared" si="26"/>
        <v>F8</v>
      </c>
      <c r="L160" t="str">
        <f>'[2]20221110_data'!$AB160</f>
        <v>(F3) Applications: quantum chemistry</v>
      </c>
      <c r="M160">
        <f t="shared" si="27"/>
        <v>1</v>
      </c>
      <c r="N160">
        <f t="shared" si="28"/>
        <v>4</v>
      </c>
      <c r="O160" t="str">
        <f t="shared" si="29"/>
        <v>F3</v>
      </c>
      <c r="P160" t="str">
        <f t="shared" si="30"/>
        <v>F8,F3</v>
      </c>
      <c r="Q160" t="str">
        <f>'[2]20221110_data'!$J160</f>
        <v>Subspace Variational Quantum Simulator</v>
      </c>
      <c r="R160" t="str">
        <f t="shared" si="31"/>
        <v>Subspace Variational Quantum Simulator</v>
      </c>
      <c r="S160" t="str">
        <f>'[2]20221110_data'!$AN160</f>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c r="T160" t="str">
        <f t="shared" si="32"/>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row>
    <row r="161" spans="1:20">
      <c r="A161" t="str">
        <f>'[2]20221110_data'!$E161</f>
        <v>1904.09041v2</v>
      </c>
      <c r="B161" t="str">
        <f t="shared" si="23"/>
        <v>1904.09041</v>
      </c>
      <c r="C161">
        <f>IF('[2]20221110_data'!$K161="0_使用",1,0)</f>
        <v>1</v>
      </c>
      <c r="D161" t="b">
        <f>'[2]20221110_data'!$G161="0_使用"</f>
        <v>1</v>
      </c>
      <c r="E161" s="1">
        <f>'[2]20221110_data'!$H161</f>
        <v>43573.986111111109</v>
      </c>
      <c r="F161">
        <f>'[2]20221110_data'!$AC161</f>
        <v>4</v>
      </c>
      <c r="G161" t="str">
        <f>'[2]20221110_data'!$AE161</f>
        <v>IBM</v>
      </c>
      <c r="H161" t="str">
        <f>'[2]20221110_data'!$AA161</f>
        <v>(C) System and software development for quantum computers: compiler, circuit optimization, gate decomposition, benchmarking different quantum computers, benchmark such as XEB, quantum volume</v>
      </c>
      <c r="I161">
        <f t="shared" si="24"/>
        <v>1</v>
      </c>
      <c r="J161">
        <f t="shared" si="25"/>
        <v>3</v>
      </c>
      <c r="K161" t="str">
        <f t="shared" si="26"/>
        <v>C</v>
      </c>
      <c r="L161">
        <f>'[2]20221110_data'!$AB161</f>
        <v>0</v>
      </c>
      <c r="M161" t="str">
        <f t="shared" si="27"/>
        <v/>
      </c>
      <c r="N161" t="str">
        <f t="shared" si="28"/>
        <v/>
      </c>
      <c r="O161" t="str">
        <f t="shared" si="29"/>
        <v/>
      </c>
      <c r="P161" t="str">
        <f t="shared" si="30"/>
        <v>C</v>
      </c>
      <c r="Q161" t="str">
        <f>'[2]20221110_data'!$J161</f>
        <v>Optimizing Quantum Programs against Decoherence: Delaying Qubits into
  Quantum Superposition</v>
      </c>
      <c r="R161" t="str">
        <f t="shared" si="31"/>
        <v>Optimizing Quantum Programs against Decoherence: Delaying Qubits into   Quantum Superposition</v>
      </c>
      <c r="S161">
        <f>'[2]20221110_data'!$AN161</f>
        <v>0</v>
      </c>
      <c r="T161" t="str">
        <f t="shared" si="32"/>
        <v/>
      </c>
    </row>
    <row r="162" spans="1:20">
      <c r="A162" t="str">
        <f>'[2]20221110_data'!$E162</f>
        <v>1904.10440v2</v>
      </c>
      <c r="B162" t="str">
        <f t="shared" si="23"/>
        <v>1904.10440</v>
      </c>
      <c r="C162">
        <f>IF('[2]20221110_data'!$K162="0_使用",1,0)</f>
        <v>1</v>
      </c>
      <c r="D162" t="b">
        <f>'[2]20221110_data'!$G162="0_使用"</f>
        <v>1</v>
      </c>
      <c r="E162" s="1">
        <f>'[2]20221110_data'!$H162</f>
        <v>43578.738252314812</v>
      </c>
      <c r="F162">
        <f>'[2]20221110_data'!$AC162</f>
        <v>9</v>
      </c>
      <c r="G162" t="str">
        <f>'[2]20221110_data'!$AE162</f>
        <v>IBM</v>
      </c>
      <c r="H162" t="str">
        <f>'[2]20221110_data'!$AA162</f>
        <v>(F2) Applications: condensed matter physics</v>
      </c>
      <c r="I162">
        <f t="shared" si="24"/>
        <v>1</v>
      </c>
      <c r="J162">
        <f t="shared" si="25"/>
        <v>4</v>
      </c>
      <c r="K162" t="str">
        <f t="shared" si="26"/>
        <v>F2</v>
      </c>
      <c r="L162" t="str">
        <f>'[2]20221110_data'!$AB162</f>
        <v>(F9) Applications: high energy physics</v>
      </c>
      <c r="M162">
        <f t="shared" si="27"/>
        <v>1</v>
      </c>
      <c r="N162">
        <f t="shared" si="28"/>
        <v>4</v>
      </c>
      <c r="O162" t="str">
        <f t="shared" si="29"/>
        <v>F9</v>
      </c>
      <c r="P162" t="str">
        <f t="shared" si="30"/>
        <v>F2,F9</v>
      </c>
      <c r="Q162" t="str">
        <f>'[2]20221110_data'!$J162</f>
        <v>Minimally-Entangled State Preparation of Localized Wavefunctions on
  Quantum Computers</v>
      </c>
      <c r="R162" t="str">
        <f t="shared" si="31"/>
        <v>Minimally-Entangled State Preparation of Localized Wavefunctions on   Quantum Computers</v>
      </c>
      <c r="S162" t="str">
        <f>'[2]20221110_data'!$AN162</f>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c r="T162" t="str">
        <f t="shared" si="32"/>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row>
    <row r="163" spans="1:20">
      <c r="A163" t="str">
        <f>'[2]20221110_data'!$E163</f>
        <v>1904.11935v1</v>
      </c>
      <c r="B163" t="str">
        <f t="shared" si="23"/>
        <v>1904.11935</v>
      </c>
      <c r="C163">
        <f>IF('[2]20221110_data'!$K163="0_使用",1,0)</f>
        <v>1</v>
      </c>
      <c r="D163" t="b">
        <f>'[2]20221110_data'!$G163="0_使用"</f>
        <v>1</v>
      </c>
      <c r="E163" s="1">
        <f>'[2]20221110_data'!$H163</f>
        <v>43581.71775462963</v>
      </c>
      <c r="F163">
        <f>'[2]20221110_data'!$AC163</f>
        <v>14</v>
      </c>
      <c r="G163" t="str">
        <f>'[2]20221110_data'!$AE163</f>
        <v>IBM</v>
      </c>
      <c r="H163" t="str">
        <f>'[2]20221110_data'!$AA163</f>
        <v>(B) Tomography, noise characterization, quantum control (including pulse optimization), gate benchmarking</v>
      </c>
      <c r="I163">
        <f t="shared" si="24"/>
        <v>1</v>
      </c>
      <c r="J163">
        <f t="shared" si="25"/>
        <v>3</v>
      </c>
      <c r="K163" t="str">
        <f t="shared" si="26"/>
        <v>B</v>
      </c>
      <c r="L163" t="str">
        <f>'[2]20221110_data'!$AB163</f>
        <v>(E) Quantum noise mitigation</v>
      </c>
      <c r="M163">
        <f t="shared" si="27"/>
        <v>1</v>
      </c>
      <c r="N163">
        <f t="shared" si="28"/>
        <v>3</v>
      </c>
      <c r="O163" t="str">
        <f t="shared" si="29"/>
        <v>E</v>
      </c>
      <c r="P163" t="str">
        <f t="shared" si="30"/>
        <v>B,E</v>
      </c>
      <c r="Q163" t="str">
        <f>'[2]20221110_data'!$J163</f>
        <v>Detector Tomography on IBM 5-qubit Quantum Computers and Mitigation of
  Imperfect Measurement</v>
      </c>
      <c r="R163" t="str">
        <f t="shared" si="31"/>
        <v>Detector Tomography on IBM 5-qubit Quantum Computers and Mitigation of   Imperfect Measurement</v>
      </c>
      <c r="S163" t="str">
        <f>'[2]20221110_data'!$AN163</f>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c r="T163" t="str">
        <f t="shared" si="32"/>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row>
    <row r="164" spans="1:20">
      <c r="A164" t="str">
        <f>'[2]20221110_data'!$E164</f>
        <v>1904.12187v1</v>
      </c>
      <c r="B164" t="str">
        <f t="shared" si="23"/>
        <v>1904.12187</v>
      </c>
      <c r="C164">
        <f>IF('[2]20221110_data'!$K164="0_使用",1,0)</f>
        <v>1</v>
      </c>
      <c r="D164" t="b">
        <f>'[2]20221110_data'!$G164="0_使用"</f>
        <v>1</v>
      </c>
      <c r="E164" s="1">
        <f>'[2]20221110_data'!$H164</f>
        <v>43582.732708333337</v>
      </c>
      <c r="F164">
        <f>'[2]20221110_data'!$AC164</f>
        <v>4</v>
      </c>
      <c r="G164" t="str">
        <f>'[2]20221110_data'!$AE164</f>
        <v>IBM</v>
      </c>
      <c r="H164" t="str">
        <f>'[2]20221110_data'!$AA164</f>
        <v>(F13) Applications: others</v>
      </c>
      <c r="I164">
        <f t="shared" si="24"/>
        <v>1</v>
      </c>
      <c r="J164">
        <f t="shared" si="25"/>
        <v>5</v>
      </c>
      <c r="K164" t="str">
        <f t="shared" si="26"/>
        <v>F13</v>
      </c>
      <c r="L164">
        <f>'[2]20221110_data'!$AB164</f>
        <v>0</v>
      </c>
      <c r="M164" t="str">
        <f t="shared" si="27"/>
        <v/>
      </c>
      <c r="N164" t="str">
        <f t="shared" si="28"/>
        <v/>
      </c>
      <c r="O164" t="str">
        <f t="shared" si="29"/>
        <v/>
      </c>
      <c r="P164" t="str">
        <f t="shared" si="30"/>
        <v>F13</v>
      </c>
      <c r="Q164" t="str">
        <f>'[2]20221110_data'!$J164</f>
        <v>Investigation of quantum pigeonhole effect in IBM quantum computer</v>
      </c>
      <c r="R164" t="str">
        <f t="shared" si="31"/>
        <v>Investigation of quantum pigeonhole effect in IBM quantum computer</v>
      </c>
      <c r="S164" t="str">
        <f>'[2]20221110_data'!$AN164</f>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c r="T164" t="str">
        <f t="shared" si="32"/>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row>
    <row r="165" spans="1:20">
      <c r="A165" t="str">
        <f>'[2]20221110_data'!$E165</f>
        <v>1905.01534v1</v>
      </c>
      <c r="B165" t="str">
        <f t="shared" si="23"/>
        <v>1905.01534</v>
      </c>
      <c r="C165">
        <f>IF('[2]20221110_data'!$K165="0_使用",1,0)</f>
        <v>1</v>
      </c>
      <c r="D165" t="b">
        <f>'[2]20221110_data'!$G165="0_使用"</f>
        <v>1</v>
      </c>
      <c r="E165" s="1">
        <f>'[2]20221110_data'!$H165</f>
        <v>43589.753194444442</v>
      </c>
      <c r="F165">
        <f>'[2]20221110_data'!$AC165</f>
        <v>4</v>
      </c>
      <c r="G165" t="str">
        <f>'[2]20221110_data'!$AE165</f>
        <v>IBM</v>
      </c>
      <c r="H165" t="str">
        <f>'[2]20221110_data'!$AA165</f>
        <v>(F3) Applications: quantum chemistry</v>
      </c>
      <c r="I165">
        <f t="shared" si="24"/>
        <v>1</v>
      </c>
      <c r="J165">
        <f t="shared" si="25"/>
        <v>4</v>
      </c>
      <c r="K165" t="str">
        <f t="shared" si="26"/>
        <v>F3</v>
      </c>
      <c r="L165" t="str">
        <f>'[2]20221110_data'!$AB165</f>
        <v>(E) Quantum noise mitigation</v>
      </c>
      <c r="M165">
        <f t="shared" si="27"/>
        <v>1</v>
      </c>
      <c r="N165">
        <f t="shared" si="28"/>
        <v>3</v>
      </c>
      <c r="O165" t="str">
        <f t="shared" si="29"/>
        <v>E</v>
      </c>
      <c r="P165" t="str">
        <f t="shared" si="30"/>
        <v>F3,E</v>
      </c>
      <c r="Q165" t="str">
        <f>'[2]20221110_data'!$J165</f>
        <v>Quantum Chemistry as a Benchmark for Near-Term Quantum Computers</v>
      </c>
      <c r="R165" t="str">
        <f t="shared" si="31"/>
        <v>Quantum Chemistry as a Benchmark for Near-Term Quantum Computers</v>
      </c>
      <c r="S165" t="str">
        <f>'[2]20221110_data'!$AN165</f>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c r="T165" t="str">
        <f t="shared" si="32"/>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row>
    <row r="166" spans="1:20">
      <c r="A166" t="str">
        <f>'[2]20221110_data'!$E166</f>
        <v>1905.02666v5</v>
      </c>
      <c r="B166" t="str">
        <f t="shared" si="23"/>
        <v>1905.02666</v>
      </c>
      <c r="C166">
        <f>IF('[2]20221110_data'!$K166="0_使用",1,0)</f>
        <v>1</v>
      </c>
      <c r="D166" t="b">
        <f>'[2]20221110_data'!$G166="0_使用"</f>
        <v>1</v>
      </c>
      <c r="E166" s="1">
        <f>'[2]20221110_data'!$H166</f>
        <v>43592.676493055558</v>
      </c>
      <c r="F166">
        <f>'[2]20221110_data'!$AC166</f>
        <v>3</v>
      </c>
      <c r="G166" t="str">
        <f>'[2]20221110_data'!$AE166</f>
        <v>IBM</v>
      </c>
      <c r="H166" t="str">
        <f>'[2]20221110_data'!$AA166</f>
        <v>(F4) Applications: finance</v>
      </c>
      <c r="I166">
        <f t="shared" si="24"/>
        <v>1</v>
      </c>
      <c r="J166">
        <f t="shared" si="25"/>
        <v>4</v>
      </c>
      <c r="K166" t="str">
        <f t="shared" si="26"/>
        <v>F4</v>
      </c>
      <c r="L166" t="str">
        <f>'[2]20221110_data'!$AB166</f>
        <v>(E) Quantum noise mitigation</v>
      </c>
      <c r="M166">
        <f t="shared" si="27"/>
        <v>1</v>
      </c>
      <c r="N166">
        <f t="shared" si="28"/>
        <v>3</v>
      </c>
      <c r="O166" t="str">
        <f t="shared" si="29"/>
        <v>E</v>
      </c>
      <c r="P166" t="str">
        <f t="shared" si="30"/>
        <v>F4,E</v>
      </c>
      <c r="Q166" t="str">
        <f>'[2]20221110_data'!$J166</f>
        <v>Option Pricing using Quantum Computers</v>
      </c>
      <c r="R166" t="str">
        <f t="shared" si="31"/>
        <v>Option Pricing using Quantum Computers</v>
      </c>
      <c r="S166">
        <f>'[2]20221110_data'!$AN166</f>
        <v>0</v>
      </c>
      <c r="T166" t="str">
        <f t="shared" si="32"/>
        <v/>
      </c>
    </row>
    <row r="167" spans="1:20">
      <c r="A167" t="str">
        <f>'[2]20221110_data'!$E167</f>
        <v>1905.04809v4</v>
      </c>
      <c r="B167" t="str">
        <f t="shared" si="23"/>
        <v>1905.04809</v>
      </c>
      <c r="C167">
        <f>IF('[2]20221110_data'!$K167="0_使用",1,0)</f>
        <v>0</v>
      </c>
      <c r="D167" t="b">
        <f>'[2]20221110_data'!$G167="0_使用"</f>
        <v>0</v>
      </c>
      <c r="E167" s="1">
        <f>'[2]20221110_data'!$H167</f>
        <v>43597.982175925928</v>
      </c>
      <c r="F167">
        <f>'[2]20221110_data'!$AC167</f>
        <v>0</v>
      </c>
      <c r="G167">
        <f>'[2]20221110_data'!$AE167</f>
        <v>0</v>
      </c>
      <c r="H167">
        <f>'[2]20221110_data'!$AA167</f>
        <v>0</v>
      </c>
      <c r="I167" t="str">
        <f t="shared" si="24"/>
        <v/>
      </c>
      <c r="J167" t="str">
        <f t="shared" si="25"/>
        <v/>
      </c>
      <c r="K167" t="str">
        <f t="shared" si="26"/>
        <v/>
      </c>
      <c r="L167">
        <f>'[2]20221110_data'!$AB167</f>
        <v>0</v>
      </c>
      <c r="M167" t="str">
        <f t="shared" si="27"/>
        <v/>
      </c>
      <c r="N167" t="str">
        <f t="shared" si="28"/>
        <v/>
      </c>
      <c r="O167" t="str">
        <f t="shared" si="29"/>
        <v/>
      </c>
      <c r="P167" t="str">
        <f t="shared" si="30"/>
        <v/>
      </c>
      <c r="Q167" t="str">
        <f>'[2]20221110_data'!$J167</f>
        <v>Max Independent Set and Quantum Alternating Operator Ansatz</v>
      </c>
      <c r="R167" t="str">
        <f t="shared" si="31"/>
        <v>Max Independent Set and Quantum Alternating Operator Ansatz</v>
      </c>
      <c r="S167">
        <f>'[2]20221110_data'!$AN167</f>
        <v>0</v>
      </c>
      <c r="T167" t="str">
        <f t="shared" si="32"/>
        <v/>
      </c>
    </row>
    <row r="168" spans="1:20">
      <c r="A168" t="str">
        <f>'[2]20221110_data'!$E168</f>
        <v>1905.05277v2</v>
      </c>
      <c r="B168" t="str">
        <f t="shared" si="23"/>
        <v>1905.05277</v>
      </c>
      <c r="C168">
        <f>IF('[2]20221110_data'!$K168="0_使用",1,0)</f>
        <v>1</v>
      </c>
      <c r="D168" t="b">
        <f>'[2]20221110_data'!$G168="0_使用"</f>
        <v>1</v>
      </c>
      <c r="E168" s="1">
        <f>'[2]20221110_data'!$H168</f>
        <v>43598.865208333336</v>
      </c>
      <c r="F168">
        <f>'[2]20221110_data'!$AC168</f>
        <v>6</v>
      </c>
      <c r="G168" t="str">
        <f>'[2]20221110_data'!$AE168</f>
        <v>IBM</v>
      </c>
      <c r="H168" t="str">
        <f>'[2]20221110_data'!$AA168</f>
        <v>(F11) Applications: open quantum systems</v>
      </c>
      <c r="I168">
        <f t="shared" si="24"/>
        <v>1</v>
      </c>
      <c r="J168">
        <f t="shared" si="25"/>
        <v>5</v>
      </c>
      <c r="K168" t="str">
        <f t="shared" si="26"/>
        <v>F11</v>
      </c>
      <c r="L168" t="str">
        <f>'[2]20221110_data'!$AB168</f>
        <v>(A) Fundamentals of physics and quantum information: Bell inequality, entanglement test (GHZ, graph state), protocols including quantum teleportation</v>
      </c>
      <c r="M168">
        <f t="shared" si="27"/>
        <v>1</v>
      </c>
      <c r="N168">
        <f t="shared" si="28"/>
        <v>3</v>
      </c>
      <c r="O168" t="str">
        <f t="shared" si="29"/>
        <v>A</v>
      </c>
      <c r="P168" t="str">
        <f t="shared" si="30"/>
        <v>F11,A</v>
      </c>
      <c r="Q168" t="str">
        <f>'[2]20221110_data'!$J168</f>
        <v>Realization of the Werner-Holevo and Landau-Streater quantum channels
  for qutrits on quantum computers</v>
      </c>
      <c r="R168" t="str">
        <f t="shared" si="31"/>
        <v>Realization of the Werner-Holevo and Landau-Streater quantum channels   for qutrits on quantum computers</v>
      </c>
      <c r="S168" t="str">
        <f>'[2]20221110_data'!$AN168</f>
        <v>QutritのQuantum channelの論文なので(A) Fundamentals of quantum informationもかなと思い選択。(B) Tomographyをやったとも書いてあります。</v>
      </c>
      <c r="T168" t="str">
        <f t="shared" si="32"/>
        <v>QutritのQuantum channelの論文なので(A) Fundamentals of quantum informationもかなと思い選択。(B) Tomographyをやったとも書いてあります。</v>
      </c>
    </row>
    <row r="169" spans="1:20">
      <c r="A169" t="str">
        <f>'[2]20221110_data'!$E169</f>
        <v>1905.05720v1</v>
      </c>
      <c r="B169" t="str">
        <f t="shared" si="23"/>
        <v>1905.05720</v>
      </c>
      <c r="C169">
        <f>IF('[2]20221110_data'!$K169="0_使用",1,0)</f>
        <v>1</v>
      </c>
      <c r="D169" t="b">
        <f>'[2]20221110_data'!$G169="0_使用"</f>
        <v>1</v>
      </c>
      <c r="E169" s="1">
        <f>'[2]20221110_data'!$H169</f>
        <v>43599.709131944444</v>
      </c>
      <c r="F169">
        <f>'[2]20221110_data'!$AC169</f>
        <v>20</v>
      </c>
      <c r="G169" t="str">
        <f>'[2]20221110_data'!$AE169</f>
        <v>IBM</v>
      </c>
      <c r="H169" t="str">
        <f>'[2]20221110_data'!$AA169</f>
        <v>(A) Fundamentals of physics and quantum information: Bell inequality, entanglement test (GHZ, graph state), protocols including quantum teleportation</v>
      </c>
      <c r="I169">
        <f t="shared" si="24"/>
        <v>1</v>
      </c>
      <c r="J169">
        <f t="shared" si="25"/>
        <v>3</v>
      </c>
      <c r="K169" t="str">
        <f t="shared" si="26"/>
        <v>A</v>
      </c>
      <c r="L169" t="str">
        <f>'[2]20221110_data'!$AB169</f>
        <v>(E) Quantum noise mitigation</v>
      </c>
      <c r="M169">
        <f t="shared" si="27"/>
        <v>1</v>
      </c>
      <c r="N169">
        <f t="shared" si="28"/>
        <v>3</v>
      </c>
      <c r="O169" t="str">
        <f t="shared" si="29"/>
        <v>E</v>
      </c>
      <c r="P169" t="str">
        <f t="shared" si="30"/>
        <v>A,E</v>
      </c>
      <c r="Q169" t="str">
        <f>'[2]20221110_data'!$J169</f>
        <v>Verifying Multipartite Entangled GHZ States via Multiple Quantum
  Coherences</v>
      </c>
      <c r="R169" t="str">
        <f t="shared" si="31"/>
        <v>Verifying Multipartite Entangled GHZ States via Multiple Quantum   Coherences</v>
      </c>
      <c r="S169" t="str">
        <f>'[2]20221110_data'!$AN169</f>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c r="T169" t="str">
        <f t="shared" si="32"/>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row>
    <row r="170" spans="1:20">
      <c r="A170" t="str">
        <f>'[2]20221110_data'!$E170</f>
        <v>1905.05775v1</v>
      </c>
      <c r="B170" t="str">
        <f t="shared" si="23"/>
        <v>1905.05775</v>
      </c>
      <c r="C170">
        <f>IF('[2]20221110_data'!$K170="0_使用",1,0)</f>
        <v>1</v>
      </c>
      <c r="D170" t="b">
        <f>'[2]20221110_data'!$G170="0_使用"</f>
        <v>1</v>
      </c>
      <c r="E170" s="1">
        <f>'[2]20221110_data'!$H170</f>
        <v>43599.750393518516</v>
      </c>
      <c r="F170">
        <f>'[2]20221110_data'!$AC170</f>
        <v>7</v>
      </c>
      <c r="G170" t="str">
        <f>'[2]20221110_data'!$AE170</f>
        <v>IBM</v>
      </c>
      <c r="H170" t="str">
        <f>'[2]20221110_data'!$AA170</f>
        <v>(F13) Applications: others</v>
      </c>
      <c r="I170">
        <f t="shared" si="24"/>
        <v>1</v>
      </c>
      <c r="J170">
        <f t="shared" si="25"/>
        <v>5</v>
      </c>
      <c r="K170" t="str">
        <f t="shared" si="26"/>
        <v>F13</v>
      </c>
      <c r="L170">
        <f>'[2]20221110_data'!$AB170</f>
        <v>0</v>
      </c>
      <c r="M170" t="str">
        <f t="shared" si="27"/>
        <v/>
      </c>
      <c r="N170" t="str">
        <f t="shared" si="28"/>
        <v/>
      </c>
      <c r="O170" t="str">
        <f t="shared" si="29"/>
        <v/>
      </c>
      <c r="P170" t="str">
        <f t="shared" si="30"/>
        <v>F13</v>
      </c>
      <c r="Q170" t="str">
        <f>'[2]20221110_data'!$J170</f>
        <v>Benchmarking quantum processors with a single qubit</v>
      </c>
      <c r="R170" t="str">
        <f t="shared" si="31"/>
        <v>Benchmarking quantum processors with a single qubit</v>
      </c>
      <c r="S170" t="str">
        <f>'[2]20221110_data'!$AN170</f>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c r="T170" t="str">
        <f t="shared" si="32"/>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row>
    <row r="171" spans="1:20">
      <c r="A171" t="str">
        <f>'[2]20221110_data'!$E171</f>
        <v>1905.07138v2</v>
      </c>
      <c r="B171" t="str">
        <f t="shared" si="23"/>
        <v>1905.07138</v>
      </c>
      <c r="C171">
        <f>IF('[2]20221110_data'!$K171="0_使用",1,0)</f>
        <v>1</v>
      </c>
      <c r="D171" t="b">
        <f>'[2]20221110_data'!$G171="0_使用"</f>
        <v>1</v>
      </c>
      <c r="E171" s="1">
        <f>'[2]20221110_data'!$H171</f>
        <v>43602.30982638889</v>
      </c>
      <c r="F171">
        <f>'[2]20221110_data'!$AC171</f>
        <v>4</v>
      </c>
      <c r="G171" t="str">
        <f>'[2]20221110_data'!$AE171</f>
        <v>IBM</v>
      </c>
      <c r="H171" t="str">
        <f>'[2]20221110_data'!$AA171</f>
        <v>(F6) Applications: linear algebra (HHL, variational linear system solver)</v>
      </c>
      <c r="I171">
        <f t="shared" si="24"/>
        <v>1</v>
      </c>
      <c r="J171">
        <f t="shared" si="25"/>
        <v>4</v>
      </c>
      <c r="K171" t="str">
        <f t="shared" si="26"/>
        <v>F6</v>
      </c>
      <c r="L171" t="str">
        <f>'[2]20221110_data'!$AB171</f>
        <v>(E) Quantum noise mitigation</v>
      </c>
      <c r="M171">
        <f t="shared" si="27"/>
        <v>1</v>
      </c>
      <c r="N171">
        <f t="shared" si="28"/>
        <v>3</v>
      </c>
      <c r="O171" t="str">
        <f t="shared" si="29"/>
        <v>E</v>
      </c>
      <c r="P171" t="str">
        <f t="shared" si="30"/>
        <v>F6,E</v>
      </c>
      <c r="Q171" t="str">
        <f>'[2]20221110_data'!$J171</f>
        <v>Solving systems of linear algebraic equations via unitary
  transformations on quantum processor of IBM Quantum Experience</v>
      </c>
      <c r="R171" t="str">
        <f t="shared" si="31"/>
        <v>Solving systems of linear algebraic equations via unitary   transformations on quantum processor of IBM Quantum Experience</v>
      </c>
      <c r="S171" t="str">
        <f>'[2]20221110_data'!$AN171</f>
        <v>"5-qubit superconducting quantum processor of IBM Quantum Experience"とだけ書いてあって実機名は不明です。mintigationは精度向上のため。</v>
      </c>
      <c r="T171" t="str">
        <f t="shared" si="32"/>
        <v>"5-qubit superconducting quantum processor of IBM Quantum Experience"とだけ書いてあって実機名は不明です。mintigationは精度向上のため。</v>
      </c>
    </row>
    <row r="172" spans="1:20">
      <c r="A172" t="str">
        <f>'[2]20221110_data'!$E172</f>
        <v>1905.09692v3</v>
      </c>
      <c r="B172" t="str">
        <f t="shared" si="23"/>
        <v>1905.09692</v>
      </c>
      <c r="C172">
        <f>IF('[2]20221110_data'!$K172="0_使用",1,0)</f>
        <v>1</v>
      </c>
      <c r="D172" t="b">
        <f>'[2]20221110_data'!$G172="0_使用"</f>
        <v>1</v>
      </c>
      <c r="E172" s="1">
        <f>'[2]20221110_data'!$H172</f>
        <v>43608.621990740743</v>
      </c>
      <c r="F172">
        <f>'[2]20221110_data'!$AC172</f>
        <v>2</v>
      </c>
      <c r="G172" t="str">
        <f>'[2]20221110_data'!$AE172</f>
        <v>IBM</v>
      </c>
      <c r="H172" t="str">
        <f>'[2]20221110_data'!$AA172</f>
        <v>(C) System and software development for quantum computers: compiler, circuit optimization, gate decomposition, benchmarking different quantum computers, benchmark such as XEB, quantum volume</v>
      </c>
      <c r="I172">
        <f t="shared" si="24"/>
        <v>1</v>
      </c>
      <c r="J172">
        <f t="shared" si="25"/>
        <v>3</v>
      </c>
      <c r="K172" t="str">
        <f t="shared" si="26"/>
        <v>C</v>
      </c>
      <c r="L172" t="str">
        <f>'[2]20221110_data'!$AB172</f>
        <v>(F3) Applications: quantum chemistry</v>
      </c>
      <c r="M172">
        <f t="shared" si="27"/>
        <v>1</v>
      </c>
      <c r="N172">
        <f t="shared" si="28"/>
        <v>4</v>
      </c>
      <c r="O172" t="str">
        <f t="shared" si="29"/>
        <v>F3</v>
      </c>
      <c r="P172" t="str">
        <f t="shared" si="30"/>
        <v>C,F3</v>
      </c>
      <c r="Q172" t="str">
        <f>'[2]20221110_data'!$J172</f>
        <v>Structure optimization for parameterized quantum circuits</v>
      </c>
      <c r="R172" t="str">
        <f t="shared" si="31"/>
        <v>Structure optimization for parameterized quantum circuits</v>
      </c>
      <c r="S172" t="str">
        <f>'[2]20221110_data'!$AN172</f>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c r="T172" t="str">
        <f t="shared" si="32"/>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row>
    <row r="173" spans="1:20">
      <c r="A173" t="str">
        <f>'[2]20221110_data'!$E173</f>
        <v>1905.10228v4</v>
      </c>
      <c r="B173" t="str">
        <f t="shared" si="23"/>
        <v>1905.10228</v>
      </c>
      <c r="C173">
        <f>IF('[2]20221110_data'!$K173="0_使用",1,0)</f>
        <v>0</v>
      </c>
      <c r="D173" t="b">
        <f>'[2]20221110_data'!$G173="0_使用"</f>
        <v>1</v>
      </c>
      <c r="E173" s="1">
        <f>'[2]20221110_data'!$H173</f>
        <v>43609.567453703705</v>
      </c>
      <c r="F173">
        <f>'[2]20221110_data'!$AC173</f>
        <v>5</v>
      </c>
      <c r="G173" t="str">
        <f>'[2]20221110_data'!$AE173</f>
        <v>IBM</v>
      </c>
      <c r="H173" t="str">
        <f>'[2]20221110_data'!$AA173</f>
        <v>(D) Quantum error correction</v>
      </c>
      <c r="I173">
        <f t="shared" si="24"/>
        <v>1</v>
      </c>
      <c r="J173">
        <f t="shared" si="25"/>
        <v>3</v>
      </c>
      <c r="K173" t="str">
        <f t="shared" si="26"/>
        <v>D</v>
      </c>
      <c r="L173">
        <f>'[2]20221110_data'!$AB173</f>
        <v>0</v>
      </c>
      <c r="M173" t="str">
        <f t="shared" si="27"/>
        <v/>
      </c>
      <c r="N173" t="str">
        <f t="shared" si="28"/>
        <v/>
      </c>
      <c r="O173" t="str">
        <f t="shared" si="29"/>
        <v/>
      </c>
      <c r="P173" t="str">
        <f t="shared" si="30"/>
        <v>D</v>
      </c>
      <c r="Q173" t="str">
        <f>'[2]20221110_data'!$J173</f>
        <v>Error correction schemes for fully correlated quantum channels
  protecting both quantum and classical information</v>
      </c>
      <c r="R173" t="str">
        <f t="shared" si="31"/>
        <v>Error correction schemes for fully correlated quantum channels   protecting both quantum and classical information</v>
      </c>
      <c r="S173" t="str">
        <f>'[2]20221110_data'!$AN173</f>
        <v>4, 5量子ビット実験はおまけのようなものでメインの実験は論旨から言って3量子ビットのものだと思うが、最大数5を記入。</v>
      </c>
      <c r="T173" t="str">
        <f t="shared" si="32"/>
        <v>4, 5量子ビット実験はおまけのようなものでメインの実験は論旨から言って3量子ビットのものだと思うが、最大数5を記入。</v>
      </c>
    </row>
    <row r="174" spans="1:20">
      <c r="A174" t="str">
        <f>'[2]20221110_data'!$E174</f>
        <v>1905.10941v2</v>
      </c>
      <c r="B174" t="str">
        <f t="shared" si="23"/>
        <v>1905.10941</v>
      </c>
      <c r="C174">
        <f>IF('[2]20221110_data'!$K174="0_使用",1,0)</f>
        <v>1</v>
      </c>
      <c r="D174" t="b">
        <f>'[2]20221110_data'!$G174="0_使用"</f>
        <v>1</v>
      </c>
      <c r="E174" s="1">
        <f>'[2]20221110_data'!$H174</f>
        <v>43612.109618055554</v>
      </c>
      <c r="F174">
        <f>'[2]20221110_data'!$AC174</f>
        <v>2</v>
      </c>
      <c r="G174" t="str">
        <f>'[2]20221110_data'!$AE174</f>
        <v>IBM</v>
      </c>
      <c r="H174" t="str">
        <f>'[2]20221110_data'!$AA174</f>
        <v>(B) Tomography, noise characterization, quantum control (including pulse optimization), gate benchmarking</v>
      </c>
      <c r="I174">
        <f t="shared" si="24"/>
        <v>1</v>
      </c>
      <c r="J174">
        <f t="shared" si="25"/>
        <v>3</v>
      </c>
      <c r="K174" t="str">
        <f t="shared" si="26"/>
        <v>B</v>
      </c>
      <c r="L174">
        <f>'[2]20221110_data'!$AB174</f>
        <v>0</v>
      </c>
      <c r="M174" t="str">
        <f t="shared" si="27"/>
        <v/>
      </c>
      <c r="N174" t="str">
        <f t="shared" si="28"/>
        <v/>
      </c>
      <c r="O174" t="str">
        <f t="shared" si="29"/>
        <v/>
      </c>
      <c r="P174" t="str">
        <f t="shared" si="30"/>
        <v>B</v>
      </c>
      <c r="Q174" t="str">
        <f>'[2]20221110_data'!$J174</f>
        <v>Non-Markovian Noise Characterization with the Transfer Tensor Method</v>
      </c>
      <c r="R174" t="str">
        <f t="shared" si="31"/>
        <v>Non-Markovian Noise Characterization with the Transfer Tensor Method</v>
      </c>
      <c r="S174">
        <f>'[2]20221110_data'!$AN174</f>
        <v>0</v>
      </c>
      <c r="T174" t="str">
        <f t="shared" si="32"/>
        <v/>
      </c>
    </row>
    <row r="175" spans="1:20">
      <c r="A175" t="str">
        <f>'[2]20221110_data'!$E175</f>
        <v>1905.10968v1</v>
      </c>
      <c r="B175" t="str">
        <f t="shared" si="23"/>
        <v>1905.10968</v>
      </c>
      <c r="C175">
        <f>IF('[2]20221110_data'!$K175="0_使用",1,0)</f>
        <v>1</v>
      </c>
      <c r="D175" t="b">
        <f>'[2]20221110_data'!$G175="0_使用"</f>
        <v>1</v>
      </c>
      <c r="E175" s="1">
        <f>'[2]20221110_data'!$H175</f>
        <v>43612.188437500001</v>
      </c>
      <c r="F175">
        <f>'[2]20221110_data'!$AC175</f>
        <v>5</v>
      </c>
      <c r="G175" t="str">
        <f>'[2]20221110_data'!$AE175</f>
        <v>IBM</v>
      </c>
      <c r="H175" t="str">
        <f>'[2]20221110_data'!$AA175</f>
        <v>(F13) Applications: others</v>
      </c>
      <c r="I175">
        <f t="shared" si="24"/>
        <v>1</v>
      </c>
      <c r="J175">
        <f t="shared" si="25"/>
        <v>5</v>
      </c>
      <c r="K175" t="str">
        <f t="shared" si="26"/>
        <v>F13</v>
      </c>
      <c r="L175">
        <f>'[2]20221110_data'!$AB175</f>
        <v>0</v>
      </c>
      <c r="M175" t="str">
        <f t="shared" si="27"/>
        <v/>
      </c>
      <c r="N175" t="str">
        <f t="shared" si="28"/>
        <v/>
      </c>
      <c r="O175" t="str">
        <f t="shared" si="29"/>
        <v/>
      </c>
      <c r="P175" t="str">
        <f t="shared" si="30"/>
        <v>F13</v>
      </c>
      <c r="Q175" t="str">
        <f>'[2]20221110_data'!$J175</f>
        <v>Quantum Robots Can Fly; Play Games: An IBM Quantum Experience</v>
      </c>
      <c r="R175" t="str">
        <f t="shared" si="31"/>
        <v>Quantum Robots Can Fly; Play Games: An IBM Quantum Experience</v>
      </c>
      <c r="S175" t="str">
        <f>'[2]20221110_data'!$AN175</f>
        <v xml:space="preserve">Quantum Robotなるものの論文なので、分類はothersとする。 </v>
      </c>
      <c r="T175" t="str">
        <f t="shared" si="32"/>
        <v xml:space="preserve">Quantum Robotなるものの論文なので、分類はothersとする。 </v>
      </c>
    </row>
    <row r="176" spans="1:20">
      <c r="A176" t="str">
        <f>'[2]20221110_data'!$E176</f>
        <v>1905.11349v2</v>
      </c>
      <c r="B176" t="str">
        <f t="shared" si="23"/>
        <v>1905.11349</v>
      </c>
      <c r="C176">
        <f>IF('[2]20221110_data'!$K176="0_使用",1,0)</f>
        <v>1</v>
      </c>
      <c r="D176" t="b">
        <f>'[2]20221110_data'!$G176="0_使用"</f>
        <v>1</v>
      </c>
      <c r="E176" s="1">
        <f>'[2]20221110_data'!$H176</f>
        <v>43612.72729166667</v>
      </c>
      <c r="F176">
        <f>'[2]20221110_data'!$AC176</f>
        <v>8</v>
      </c>
      <c r="G176" t="str">
        <f>'[2]20221110_data'!$AE176</f>
        <v>IBM</v>
      </c>
      <c r="H176" t="str">
        <f>'[2]20221110_data'!$AA176</f>
        <v>(C) System and software development for quantum computers: compiler, circuit optimization, gate decomposition, benchmarking different quantum computers, benchmark such as XEB, quantum volume</v>
      </c>
      <c r="I176">
        <f t="shared" si="24"/>
        <v>1</v>
      </c>
      <c r="J176">
        <f t="shared" si="25"/>
        <v>3</v>
      </c>
      <c r="K176" t="str">
        <f t="shared" si="26"/>
        <v>C</v>
      </c>
      <c r="L176">
        <f>'[2]20221110_data'!$AB176</f>
        <v>0</v>
      </c>
      <c r="M176" t="str">
        <f t="shared" si="27"/>
        <v/>
      </c>
      <c r="N176" t="str">
        <f t="shared" si="28"/>
        <v/>
      </c>
      <c r="O176" t="str">
        <f t="shared" si="29"/>
        <v/>
      </c>
      <c r="P176" t="str">
        <f t="shared" si="30"/>
        <v>C</v>
      </c>
      <c r="Q176" t="str">
        <f>'[2]20221110_data'!$J176</f>
        <v>Full-Stack, Real-System Quantum Computer Studies: Architectural
  Comparisons and Design Insights</v>
      </c>
      <c r="R176" t="str">
        <f t="shared" si="31"/>
        <v>Full-Stack, Real-System Quantum Computer Studies: Architectural   Comparisons and Design Insights</v>
      </c>
      <c r="S176" t="str">
        <f>'[2]20221110_data'!$AN176</f>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c r="T176" t="str">
        <f t="shared" si="32"/>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row>
    <row r="177" spans="1:20">
      <c r="A177" t="str">
        <f>'[2]20221110_data'!$E177</f>
        <v>1905.13454v2</v>
      </c>
      <c r="B177" t="str">
        <f t="shared" si="23"/>
        <v>1905.13454</v>
      </c>
      <c r="C177">
        <f>IF('[2]20221110_data'!$K177="0_使用",1,0)</f>
        <v>1</v>
      </c>
      <c r="D177" t="b">
        <f>'[2]20221110_data'!$G177="0_使用"</f>
        <v>1</v>
      </c>
      <c r="E177" s="1">
        <f>'[2]20221110_data'!$H177</f>
        <v>43616.339907407404</v>
      </c>
      <c r="F177">
        <f>'[2]20221110_data'!$AC177</f>
        <v>12</v>
      </c>
      <c r="G177" t="str">
        <f>'[2]20221110_data'!$AE177</f>
        <v>IBM</v>
      </c>
      <c r="H177" t="str">
        <f>'[2]20221110_data'!$AA177</f>
        <v>(A) Fundamentals of physics and quantum information: Bell inequality, entanglement test (GHZ, graph state), protocols including quantum teleportation</v>
      </c>
      <c r="I177">
        <f t="shared" si="24"/>
        <v>1</v>
      </c>
      <c r="J177">
        <f t="shared" si="25"/>
        <v>3</v>
      </c>
      <c r="K177" t="str">
        <f t="shared" si="26"/>
        <v>A</v>
      </c>
      <c r="L177">
        <f>'[2]20221110_data'!$AB177</f>
        <v>0</v>
      </c>
      <c r="M177" t="str">
        <f t="shared" si="27"/>
        <v/>
      </c>
      <c r="N177" t="str">
        <f t="shared" si="28"/>
        <v/>
      </c>
      <c r="O177" t="str">
        <f t="shared" si="29"/>
        <v/>
      </c>
      <c r="P177" t="str">
        <f t="shared" si="30"/>
        <v>A</v>
      </c>
      <c r="Q177" t="str">
        <f>'[2]20221110_data'!$J177</f>
        <v>Experimental test of non-macrorealistic cat-states in the cloud</v>
      </c>
      <c r="R177" t="str">
        <f t="shared" si="31"/>
        <v>Experimental test of non-macrorealistic cat-states in the cloud</v>
      </c>
      <c r="S177" t="str">
        <f>'[2]20221110_data'!$AN177</f>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c r="T177" t="str">
        <f t="shared" si="32"/>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row>
    <row r="178" spans="1:20">
      <c r="A178" t="str">
        <f>'[2]20221110_data'!$E178</f>
        <v>1906.01196v1</v>
      </c>
      <c r="B178" t="str">
        <f t="shared" si="23"/>
        <v>1906.01196</v>
      </c>
      <c r="C178">
        <f>IF('[2]20221110_data'!$K178="0_使用",1,0)</f>
        <v>1</v>
      </c>
      <c r="D178" t="b">
        <f>'[2]20221110_data'!$G178="0_使用"</f>
        <v>1</v>
      </c>
      <c r="E178" s="1">
        <f>'[2]20221110_data'!$H178</f>
        <v>43620.211678240739</v>
      </c>
      <c r="F178">
        <f>'[2]20221110_data'!$AC178</f>
        <v>9</v>
      </c>
      <c r="G178" t="str">
        <f>'[2]20221110_data'!$AE178</f>
        <v>IBM</v>
      </c>
      <c r="H178" t="str">
        <f>'[2]20221110_data'!$AA178</f>
        <v>(F1) Applications: quantum machine learning</v>
      </c>
      <c r="I178">
        <f t="shared" si="24"/>
        <v>1</v>
      </c>
      <c r="J178">
        <f t="shared" si="25"/>
        <v>4</v>
      </c>
      <c r="K178" t="str">
        <f t="shared" si="26"/>
        <v>F1</v>
      </c>
      <c r="L178">
        <f>'[2]20221110_data'!$AB178</f>
        <v>0</v>
      </c>
      <c r="M178" t="str">
        <f t="shared" si="27"/>
        <v/>
      </c>
      <c r="N178" t="str">
        <f t="shared" si="28"/>
        <v/>
      </c>
      <c r="O178" t="str">
        <f t="shared" si="29"/>
        <v/>
      </c>
      <c r="P178" t="str">
        <f t="shared" si="30"/>
        <v>F1</v>
      </c>
      <c r="Q178" t="str">
        <f>'[2]20221110_data'!$J178</f>
        <v>Convolution filter embedded quantum gate autoencoder</v>
      </c>
      <c r="R178" t="str">
        <f t="shared" si="31"/>
        <v>Convolution filter embedded quantum gate autoencoder</v>
      </c>
      <c r="S178">
        <f>'[2]20221110_data'!$AN178</f>
        <v>0</v>
      </c>
      <c r="T178" t="str">
        <f t="shared" si="32"/>
        <v/>
      </c>
    </row>
    <row r="179" spans="1:20">
      <c r="A179" t="str">
        <f>'[2]20221110_data'!$E179</f>
        <v>1906.06343v2</v>
      </c>
      <c r="B179" t="str">
        <f t="shared" si="23"/>
        <v>1906.06343</v>
      </c>
      <c r="C179">
        <f>IF('[2]20221110_data'!$K179="0_使用",1,0)</f>
        <v>1</v>
      </c>
      <c r="D179" t="b">
        <f>'[2]20221110_data'!$G179="0_使用"</f>
        <v>1</v>
      </c>
      <c r="E179" s="1">
        <f>'[2]20221110_data'!$H179</f>
        <v>43630.750069444446</v>
      </c>
      <c r="F179">
        <f>'[2]20221110_data'!$AC179</f>
        <v>10</v>
      </c>
      <c r="G179" t="str">
        <f>'[2]20221110_data'!$AE179</f>
        <v>IBM</v>
      </c>
      <c r="H179" t="str">
        <f>'[2]20221110_data'!$AA179</f>
        <v>(F2) Applications: condensed matter physics</v>
      </c>
      <c r="I179">
        <f t="shared" si="24"/>
        <v>1</v>
      </c>
      <c r="J179">
        <f t="shared" si="25"/>
        <v>4</v>
      </c>
      <c r="K179" t="str">
        <f t="shared" si="26"/>
        <v>F2</v>
      </c>
      <c r="L179" t="str">
        <f>'[2]20221110_data'!$AB179</f>
        <v>(F8) Applications: simulating quantum mechanics</v>
      </c>
      <c r="M179">
        <f t="shared" si="27"/>
        <v>1</v>
      </c>
      <c r="N179">
        <f t="shared" si="28"/>
        <v>4</v>
      </c>
      <c r="O179" t="str">
        <f t="shared" si="29"/>
        <v>F8</v>
      </c>
      <c r="P179" t="str">
        <f t="shared" si="30"/>
        <v>F2,F8</v>
      </c>
      <c r="Q179" t="str">
        <f>'[2]20221110_data'!$J179</f>
        <v>Simulating quantum many-body dynamics on a current digital quantum
  computer</v>
      </c>
      <c r="R179" t="str">
        <f t="shared" si="31"/>
        <v>Simulating quantum many-body dynamics on a current digital quantum   computer</v>
      </c>
      <c r="S179" t="str">
        <f>'[2]20221110_data'!$AN179</f>
        <v>量子コンピュータの精度を定量化するためにerror mitigationもやっている（磁化が同じ状態しか考えないという初歩的なもの、と書いてあった）。</v>
      </c>
      <c r="T179" t="str">
        <f t="shared" si="32"/>
        <v>量子コンピュータの精度を定量化するためにerror mitigationもやっている（磁化が同じ状態しか考えないという初歩的なもの、と書いてあった）。</v>
      </c>
    </row>
    <row r="180" spans="1:20">
      <c r="A180" t="str">
        <f>'[2]20221110_data'!$E180</f>
        <v>1906.07099v2</v>
      </c>
      <c r="B180" t="str">
        <f t="shared" si="23"/>
        <v>1906.07099</v>
      </c>
      <c r="C180">
        <f>IF('[2]20221110_data'!$K180="0_使用",1,0)</f>
        <v>1</v>
      </c>
      <c r="D180" t="b">
        <f>'[2]20221110_data'!$G180="0_使用"</f>
        <v>1</v>
      </c>
      <c r="E180" s="1">
        <f>'[2]20221110_data'!$H180</f>
        <v>43633.657118055555</v>
      </c>
      <c r="F180">
        <f>'[2]20221110_data'!$AC180</f>
        <v>4</v>
      </c>
      <c r="G180" t="str">
        <f>'[2]20221110_data'!$AE180</f>
        <v>IBM</v>
      </c>
      <c r="H180" t="str">
        <f>'[2]20221110_data'!$AA180</f>
        <v>(F11) Applications: open quantum systems</v>
      </c>
      <c r="I180">
        <f t="shared" si="24"/>
        <v>1</v>
      </c>
      <c r="J180">
        <f t="shared" si="25"/>
        <v>5</v>
      </c>
      <c r="K180" t="str">
        <f t="shared" si="26"/>
        <v>F11</v>
      </c>
      <c r="L180" t="str">
        <f>'[2]20221110_data'!$AB180</f>
        <v>(E) Quantum noise mitigation</v>
      </c>
      <c r="M180">
        <f t="shared" si="27"/>
        <v>1</v>
      </c>
      <c r="N180">
        <f t="shared" si="28"/>
        <v>3</v>
      </c>
      <c r="O180" t="str">
        <f t="shared" si="29"/>
        <v>E</v>
      </c>
      <c r="P180" t="str">
        <f t="shared" si="30"/>
        <v>F11,E</v>
      </c>
      <c r="Q180" t="str">
        <f>'[2]20221110_data'!$J180</f>
        <v>IBM Q Experience as a versatile experimental testbed for simulating open
  quantum systems</v>
      </c>
      <c r="R180" t="str">
        <f t="shared" si="31"/>
        <v>IBM Q Experience as a versatile experimental testbed for simulating open   quantum systems</v>
      </c>
      <c r="S180" t="str">
        <f>'[2]20221110_data'!$AN180</f>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c r="T180" t="str">
        <f t="shared" si="32"/>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row>
    <row r="181" spans="1:20">
      <c r="A181" t="str">
        <f>'[2]20221110_data'!$E181</f>
        <v>1906.10175v1</v>
      </c>
      <c r="B181" t="str">
        <f t="shared" si="23"/>
        <v>1906.10175</v>
      </c>
      <c r="C181">
        <f>IF('[2]20221110_data'!$K181="0_使用",1,0)</f>
        <v>1</v>
      </c>
      <c r="D181" t="b">
        <f>'[2]20221110_data'!$G181="0_使用"</f>
        <v>1</v>
      </c>
      <c r="E181" s="1">
        <f>'[2]20221110_data'!$H181</f>
        <v>43637.369571759256</v>
      </c>
      <c r="F181">
        <f>'[2]20221110_data'!$AC181</f>
        <v>4</v>
      </c>
      <c r="G181" t="str">
        <f>'[2]20221110_data'!$AE181</f>
        <v>IBM</v>
      </c>
      <c r="H181" t="str">
        <f>'[2]20221110_data'!$AA181</f>
        <v>(F1) Applications: quantum machine learning</v>
      </c>
      <c r="I181">
        <f t="shared" si="24"/>
        <v>1</v>
      </c>
      <c r="J181">
        <f t="shared" si="25"/>
        <v>4</v>
      </c>
      <c r="K181" t="str">
        <f t="shared" si="26"/>
        <v>F1</v>
      </c>
      <c r="L181">
        <f>'[2]20221110_data'!$AB181</f>
        <v>0</v>
      </c>
      <c r="M181" t="str">
        <f t="shared" si="27"/>
        <v/>
      </c>
      <c r="N181" t="str">
        <f t="shared" si="28"/>
        <v/>
      </c>
      <c r="O181" t="str">
        <f t="shared" si="29"/>
        <v/>
      </c>
      <c r="P181" t="str">
        <f t="shared" si="30"/>
        <v>F1</v>
      </c>
      <c r="Q181" t="str">
        <f>'[2]20221110_data'!$J181</f>
        <v>Machine learning methods in quantum computing theory</v>
      </c>
      <c r="R181" t="str">
        <f t="shared" si="31"/>
        <v>Machine learning methods in quantum computing theory</v>
      </c>
      <c r="S181">
        <f>'[2]20221110_data'!$AN181</f>
        <v>0</v>
      </c>
      <c r="T181" t="str">
        <f t="shared" si="32"/>
        <v/>
      </c>
    </row>
    <row r="182" spans="1:20">
      <c r="A182" t="str">
        <f>'[2]20221110_data'!$E182</f>
        <v>1907.02026v1</v>
      </c>
      <c r="B182" t="str">
        <f t="shared" si="23"/>
        <v>1907.02026</v>
      </c>
      <c r="C182">
        <f>IF('[2]20221110_data'!$K182="0_使用",1,0)</f>
        <v>1</v>
      </c>
      <c r="D182" t="b">
        <f>'[2]20221110_data'!$G182="0_使用"</f>
        <v>0</v>
      </c>
      <c r="E182" s="1">
        <f>'[2]20221110_data'!$H182</f>
        <v>43649.698495370372</v>
      </c>
      <c r="F182">
        <f>'[2]20221110_data'!$AC182</f>
        <v>0</v>
      </c>
      <c r="G182">
        <f>'[2]20221110_data'!$AE182</f>
        <v>0</v>
      </c>
      <c r="H182">
        <f>'[2]20221110_data'!$AA182</f>
        <v>0</v>
      </c>
      <c r="I182" t="str">
        <f t="shared" si="24"/>
        <v/>
      </c>
      <c r="J182" t="str">
        <f t="shared" si="25"/>
        <v/>
      </c>
      <c r="K182" t="str">
        <f t="shared" si="26"/>
        <v/>
      </c>
      <c r="L182">
        <f>'[2]20221110_data'!$AB182</f>
        <v>0</v>
      </c>
      <c r="M182" t="str">
        <f t="shared" si="27"/>
        <v/>
      </c>
      <c r="N182" t="str">
        <f t="shared" si="28"/>
        <v/>
      </c>
      <c r="O182" t="str">
        <f t="shared" si="29"/>
        <v/>
      </c>
      <c r="P182" t="str">
        <f t="shared" si="30"/>
        <v/>
      </c>
      <c r="Q182" t="str">
        <f>'[2]20221110_data'!$J182</f>
        <v>Mapping Quantum Circuits to IBM QX Architectures Using the Minimal
  Number of SWAP and H Operations</v>
      </c>
      <c r="R182" t="str">
        <f t="shared" si="31"/>
        <v>Mapping Quantum Circuits to IBM QX Architectures Using the Minimal   Number of SWAP and H Operations</v>
      </c>
      <c r="S182" t="str">
        <f>'[2]20221110_data'!$AN182</f>
        <v>実機ではconnectivity等の制約がある中で、所望の量子回路を実機にマップする際の効率的な方法を考案。具体的なQPUのアーキテクチャを検討対象としているため当該QPU名が出てくるが、それを使ったわけではない</v>
      </c>
      <c r="T182" t="str">
        <f t="shared" si="32"/>
        <v>実機ではconnectivity等の制約がある中で、所望の量子回路を実機にマップする際の効率的な方法を考案。具体的なQPUのアーキテクチャを検討対象としているため当該QPU名が出てくるが、それを使ったわけではない</v>
      </c>
    </row>
    <row r="183" spans="1:20">
      <c r="A183" t="str">
        <f>'[2]20221110_data'!$E183</f>
        <v>1907.02359v2</v>
      </c>
      <c r="B183" t="str">
        <f t="shared" si="23"/>
        <v>1907.02359</v>
      </c>
      <c r="C183">
        <f>IF('[2]20221110_data'!$K183="0_使用",1,0)</f>
        <v>1</v>
      </c>
      <c r="D183" t="b">
        <f>'[2]20221110_data'!$G183="0_使用"</f>
        <v>1</v>
      </c>
      <c r="E183" s="1">
        <f>'[2]20221110_data'!$H183</f>
        <v>43650.515636574077</v>
      </c>
      <c r="F183">
        <f>'[2]20221110_data'!$AC183</f>
        <v>8</v>
      </c>
      <c r="G183" t="str">
        <f>'[2]20221110_data'!$AE183</f>
        <v>IBM</v>
      </c>
      <c r="H183" t="str">
        <f>'[2]20221110_data'!$AA183</f>
        <v>(F5) Applications: optimization (QAOA)</v>
      </c>
      <c r="I183">
        <f t="shared" si="24"/>
        <v>1</v>
      </c>
      <c r="J183">
        <f t="shared" si="25"/>
        <v>4</v>
      </c>
      <c r="K183" t="str">
        <f t="shared" si="26"/>
        <v>F5</v>
      </c>
      <c r="L183">
        <f>'[2]20221110_data'!$AB183</f>
        <v>0</v>
      </c>
      <c r="M183" t="str">
        <f t="shared" si="27"/>
        <v/>
      </c>
      <c r="N183" t="str">
        <f t="shared" si="28"/>
        <v/>
      </c>
      <c r="O183" t="str">
        <f t="shared" si="29"/>
        <v/>
      </c>
      <c r="P183" t="str">
        <f t="shared" si="30"/>
        <v>F5</v>
      </c>
      <c r="Q183" t="str">
        <f>'[2]20221110_data'!$J183</f>
        <v>Benchmarking the Quantum Approximate Optimization Algorithm</v>
      </c>
      <c r="R183" t="str">
        <f t="shared" si="31"/>
        <v>Benchmarking the Quantum Approximate Optimization Algorithm</v>
      </c>
      <c r="S183">
        <f>'[2]20221110_data'!$AN183</f>
        <v>0</v>
      </c>
      <c r="T183" t="str">
        <f t="shared" si="32"/>
        <v/>
      </c>
    </row>
    <row r="184" spans="1:20">
      <c r="A184" t="str">
        <f>'[2]20221110_data'!$E184</f>
        <v>1907.02521v4</v>
      </c>
      <c r="B184" t="str">
        <f t="shared" si="23"/>
        <v>1907.02521</v>
      </c>
      <c r="C184">
        <f>IF('[2]20221110_data'!$K184="0_使用",1,0)</f>
        <v>1</v>
      </c>
      <c r="D184" t="b">
        <f>'[2]20221110_data'!$G184="0_使用"</f>
        <v>1</v>
      </c>
      <c r="E184" s="1">
        <f>'[2]20221110_data'!$H184</f>
        <v>43650.748078703706</v>
      </c>
      <c r="F184">
        <f>'[2]20221110_data'!$AC184</f>
        <v>5</v>
      </c>
      <c r="G184" t="str">
        <f>'[2]20221110_data'!$AE184</f>
        <v>IBM</v>
      </c>
      <c r="H184" t="str">
        <f>'[2]20221110_data'!$AA184</f>
        <v>(C) System and software development for quantum computers: compiler, circuit optimization, gate decomposition, benchmarking different quantum computers, benchmark such as XEB, quantum volume</v>
      </c>
      <c r="I184">
        <f t="shared" si="24"/>
        <v>1</v>
      </c>
      <c r="J184">
        <f t="shared" si="25"/>
        <v>3</v>
      </c>
      <c r="K184" t="str">
        <f t="shared" si="26"/>
        <v>C</v>
      </c>
      <c r="L184">
        <f>'[2]20221110_data'!$AB184</f>
        <v>0</v>
      </c>
      <c r="M184" t="str">
        <f t="shared" si="27"/>
        <v/>
      </c>
      <c r="N184" t="str">
        <f t="shared" si="28"/>
        <v/>
      </c>
      <c r="O184" t="str">
        <f t="shared" si="29"/>
        <v/>
      </c>
      <c r="P184" t="str">
        <f t="shared" si="30"/>
        <v>C</v>
      </c>
      <c r="Q184" t="str">
        <f>'[2]20221110_data'!$J184</f>
        <v>Universal and Operational Benchmarking of Quantum Memories</v>
      </c>
      <c r="R184" t="str">
        <f t="shared" si="31"/>
        <v>Universal and Operational Benchmarking of Quantum Memories</v>
      </c>
      <c r="S184" t="str">
        <f>'[2]20221110_data'!$AN184</f>
        <v>Quantum memory</v>
      </c>
      <c r="T184" t="str">
        <f t="shared" si="32"/>
        <v>Quantum memory</v>
      </c>
    </row>
    <row r="185" spans="1:20">
      <c r="A185" t="str">
        <f>'[2]20221110_data'!$E185</f>
        <v>1907.09631v1</v>
      </c>
      <c r="B185" t="str">
        <f t="shared" si="23"/>
        <v>1907.09631</v>
      </c>
      <c r="C185">
        <f>IF('[2]20221110_data'!$K185="0_使用",1,0)</f>
        <v>1</v>
      </c>
      <c r="D185" t="b">
        <f>'[2]20221110_data'!$G185="0_使用"</f>
        <v>1</v>
      </c>
      <c r="E185" s="1">
        <f>'[2]20221110_data'!$H185</f>
        <v>43659.945636574077</v>
      </c>
      <c r="F185">
        <f>'[2]20221110_data'!$AC185</f>
        <v>4</v>
      </c>
      <c r="G185" t="str">
        <f>'[2]20221110_data'!$AE185</f>
        <v>IBM</v>
      </c>
      <c r="H185" t="str">
        <f>'[2]20221110_data'!$AA185</f>
        <v>(F5) Applications: optimization (QAOA)</v>
      </c>
      <c r="I185">
        <f t="shared" si="24"/>
        <v>1</v>
      </c>
      <c r="J185">
        <f t="shared" si="25"/>
        <v>4</v>
      </c>
      <c r="K185" t="str">
        <f t="shared" si="26"/>
        <v>F5</v>
      </c>
      <c r="L185">
        <f>'[2]20221110_data'!$AB185</f>
        <v>0</v>
      </c>
      <c r="M185" t="str">
        <f t="shared" si="27"/>
        <v/>
      </c>
      <c r="N185" t="str">
        <f t="shared" si="28"/>
        <v/>
      </c>
      <c r="O185" t="str">
        <f t="shared" si="29"/>
        <v/>
      </c>
      <c r="P185" t="str">
        <f t="shared" si="30"/>
        <v>F5</v>
      </c>
      <c r="Q185" t="str">
        <f>'[2]20221110_data'!$J185</f>
        <v>Analysis of Quantum Approximate Optimization Algorithm under Realistic
  Noise in Superconducting Qubits</v>
      </c>
      <c r="R185" t="str">
        <f t="shared" si="31"/>
        <v>Analysis of Quantum Approximate Optimization Algorithm under Realistic   Noise in Superconducting Qubits</v>
      </c>
      <c r="S185">
        <f>'[2]20221110_data'!$AN185</f>
        <v>0</v>
      </c>
      <c r="T185" t="str">
        <f t="shared" si="32"/>
        <v/>
      </c>
    </row>
    <row r="186" spans="1:20">
      <c r="A186" t="str">
        <f>'[2]20221110_data'!$E186</f>
        <v>1907.08518v2</v>
      </c>
      <c r="B186" t="str">
        <f t="shared" si="23"/>
        <v>1907.08518</v>
      </c>
      <c r="C186">
        <f>IF('[2]20221110_data'!$K186="0_使用",1,0)</f>
        <v>1</v>
      </c>
      <c r="D186" t="b">
        <f>'[2]20221110_data'!$G186="0_使用"</f>
        <v>1</v>
      </c>
      <c r="E186" s="1">
        <f>'[2]20221110_data'!$H186</f>
        <v>43665.585312499999</v>
      </c>
      <c r="F186">
        <f>'[2]20221110_data'!$AC186</f>
        <v>5</v>
      </c>
      <c r="G186" t="str">
        <f>'[2]20221110_data'!$AE186</f>
        <v>IBM</v>
      </c>
      <c r="H186" t="str">
        <f>'[2]20221110_data'!$AA186</f>
        <v>(B) Tomography, noise characterization, quantum control (including pulse optimization), gate benchmarking</v>
      </c>
      <c r="I186">
        <f t="shared" si="24"/>
        <v>1</v>
      </c>
      <c r="J186">
        <f t="shared" si="25"/>
        <v>3</v>
      </c>
      <c r="K186" t="str">
        <f t="shared" si="26"/>
        <v>B</v>
      </c>
      <c r="L186">
        <f>'[2]20221110_data'!$AB186</f>
        <v>0</v>
      </c>
      <c r="M186" t="str">
        <f t="shared" si="27"/>
        <v/>
      </c>
      <c r="N186" t="str">
        <f t="shared" si="28"/>
        <v/>
      </c>
      <c r="O186" t="str">
        <f t="shared" si="29"/>
        <v/>
      </c>
      <c r="P186" t="str">
        <f t="shared" si="30"/>
        <v>B</v>
      </c>
      <c r="Q186" t="str">
        <f>'[2]20221110_data'!$J186</f>
        <v>Mitigation of readout noise in near-term quantum devices by classical
  post-processing based on detector tomography</v>
      </c>
      <c r="R186" t="str">
        <f t="shared" si="31"/>
        <v>Mitigation of readout noise in near-term quantum devices by classical   post-processing based on detector tomography</v>
      </c>
      <c r="S186">
        <f>'[2]20221110_data'!$AN186</f>
        <v>0</v>
      </c>
      <c r="T186" t="str">
        <f t="shared" si="32"/>
        <v/>
      </c>
    </row>
    <row r="187" spans="1:20">
      <c r="A187" t="str">
        <f>'[2]20221110_data'!$E187</f>
        <v>1907.09032v3</v>
      </c>
      <c r="B187" t="str">
        <f t="shared" si="23"/>
        <v>1907.09032</v>
      </c>
      <c r="C187">
        <f>IF('[2]20221110_data'!$K187="0_使用",1,0)</f>
        <v>1</v>
      </c>
      <c r="D187" t="b">
        <f>'[2]20221110_data'!$G187="0_使用"</f>
        <v>1</v>
      </c>
      <c r="E187" s="1">
        <f>'[2]20221110_data'!$H187</f>
        <v>43667.871539351851</v>
      </c>
      <c r="F187">
        <f>'[2]20221110_data'!$AC187</f>
        <v>2</v>
      </c>
      <c r="G187" t="str">
        <f>'[2]20221110_data'!$AE187</f>
        <v>IBM</v>
      </c>
      <c r="H187" t="str">
        <f>'[2]20221110_data'!$AA187</f>
        <v>(F10) Applications: fluid dynamics and other differential equations</v>
      </c>
      <c r="I187">
        <f t="shared" si="24"/>
        <v>1</v>
      </c>
      <c r="J187">
        <f t="shared" si="25"/>
        <v>5</v>
      </c>
      <c r="K187" t="str">
        <f t="shared" si="26"/>
        <v>F10</v>
      </c>
      <c r="L187">
        <f>'[2]20221110_data'!$AB187</f>
        <v>0</v>
      </c>
      <c r="M187" t="str">
        <f t="shared" si="27"/>
        <v/>
      </c>
      <c r="N187" t="str">
        <f t="shared" si="28"/>
        <v/>
      </c>
      <c r="O187" t="str">
        <f t="shared" si="29"/>
        <v/>
      </c>
      <c r="P187" t="str">
        <f t="shared" si="30"/>
        <v>F10</v>
      </c>
      <c r="Q187" t="str">
        <f>'[2]20221110_data'!$J187</f>
        <v>Variational quantum algorithms for nonlinear problems</v>
      </c>
      <c r="R187" t="str">
        <f t="shared" si="31"/>
        <v>Variational quantum algorithms for nonlinear problems</v>
      </c>
      <c r="S187">
        <f>'[2]20221110_data'!$AN187</f>
        <v>0</v>
      </c>
      <c r="T187" t="str">
        <f t="shared" si="32"/>
        <v/>
      </c>
    </row>
    <row r="188" spans="1:20">
      <c r="A188" t="str">
        <f>'[2]20221110_data'!$E188</f>
        <v>1907.11217v3</v>
      </c>
      <c r="B188" t="str">
        <f t="shared" si="23"/>
        <v>1907.11217</v>
      </c>
      <c r="C188">
        <f>IF('[2]20221110_data'!$K188="0_使用",1,0)</f>
        <v>0</v>
      </c>
      <c r="D188" t="b">
        <f>'[2]20221110_data'!$G188="0_使用"</f>
        <v>0</v>
      </c>
      <c r="E188" s="1">
        <f>'[2]20221110_data'!$H188</f>
        <v>43671.736342592594</v>
      </c>
      <c r="F188">
        <f>'[2]20221110_data'!$AC188</f>
        <v>0</v>
      </c>
      <c r="G188">
        <f>'[2]20221110_data'!$AE188</f>
        <v>0</v>
      </c>
      <c r="H188">
        <f>'[2]20221110_data'!$AA188</f>
        <v>0</v>
      </c>
      <c r="I188" t="str">
        <f t="shared" si="24"/>
        <v/>
      </c>
      <c r="J188" t="str">
        <f t="shared" si="25"/>
        <v/>
      </c>
      <c r="K188" t="str">
        <f t="shared" si="26"/>
        <v/>
      </c>
      <c r="L188">
        <f>'[2]20221110_data'!$AB188</f>
        <v>0</v>
      </c>
      <c r="M188" t="str">
        <f t="shared" si="27"/>
        <v/>
      </c>
      <c r="N188" t="str">
        <f t="shared" si="28"/>
        <v/>
      </c>
      <c r="O188" t="str">
        <f t="shared" si="29"/>
        <v/>
      </c>
      <c r="P188" t="str">
        <f t="shared" si="30"/>
        <v/>
      </c>
      <c r="Q188" t="str">
        <f>'[2]20221110_data'!$J188</f>
        <v>Alibaba Cloud Quantum Development Platform: Large-Scale Classical
  Simulation of Quantum Circuits</v>
      </c>
      <c r="R188" t="str">
        <f t="shared" si="31"/>
        <v>Alibaba Cloud Quantum Development Platform: Large-Scale Classical   Simulation of Quantum Circuits</v>
      </c>
      <c r="S188">
        <f>'[2]20221110_data'!$AN188</f>
        <v>0</v>
      </c>
      <c r="T188" t="str">
        <f t="shared" si="32"/>
        <v/>
      </c>
    </row>
    <row r="189" spans="1:20">
      <c r="A189" t="str">
        <f>'[2]20221110_data'!$E189</f>
        <v>1907.13623v1</v>
      </c>
      <c r="B189" t="str">
        <f t="shared" si="23"/>
        <v>1907.13623</v>
      </c>
      <c r="C189">
        <f>IF('[2]20221110_data'!$K189="0_使用",1,0)</f>
        <v>1</v>
      </c>
      <c r="D189" t="b">
        <f>'[2]20221110_data'!$G189="0_使用"</f>
        <v>1</v>
      </c>
      <c r="E189" s="1">
        <f>'[2]20221110_data'!$H189</f>
        <v>43677.738553240742</v>
      </c>
      <c r="F189">
        <f>'[2]20221110_data'!$AC189</f>
        <v>2</v>
      </c>
      <c r="G189" t="str">
        <f>'[2]20221110_data'!$AE189</f>
        <v>IBM</v>
      </c>
      <c r="H189" t="str">
        <f>'[2]20221110_data'!$AA189</f>
        <v>(F3) Applications: quantum chemistry</v>
      </c>
      <c r="I189">
        <f t="shared" si="24"/>
        <v>1</v>
      </c>
      <c r="J189">
        <f t="shared" si="25"/>
        <v>4</v>
      </c>
      <c r="K189" t="str">
        <f t="shared" si="26"/>
        <v>F3</v>
      </c>
      <c r="L189">
        <f>'[2]20221110_data'!$AB189</f>
        <v>0</v>
      </c>
      <c r="M189" t="str">
        <f t="shared" si="27"/>
        <v/>
      </c>
      <c r="N189" t="str">
        <f t="shared" si="28"/>
        <v/>
      </c>
      <c r="O189" t="str">
        <f t="shared" si="29"/>
        <v/>
      </c>
      <c r="P189" t="str">
        <f t="shared" si="30"/>
        <v>F3</v>
      </c>
      <c r="Q189" t="str">
        <f>'[2]20221110_data'!$J189</f>
        <v>Minimizing State Preparations in Variational Quantum Eigensolver by
  Partitioning into Commuting Families</v>
      </c>
      <c r="R189" t="str">
        <f t="shared" si="31"/>
        <v>Minimizing State Preparations in Variational Quantum Eigensolver by   Partitioning into Commuting Families</v>
      </c>
      <c r="S189">
        <f>'[2]20221110_data'!$AN189</f>
        <v>0</v>
      </c>
      <c r="T189" t="str">
        <f t="shared" si="32"/>
        <v/>
      </c>
    </row>
    <row r="190" spans="1:20">
      <c r="A190" t="str">
        <f>'[2]20221110_data'!$E190</f>
        <v>1908.00044v4</v>
      </c>
      <c r="B190" t="str">
        <f t="shared" si="23"/>
        <v>1908.00044</v>
      </c>
      <c r="C190">
        <f>IF('[2]20221110_data'!$K190="0_使用",1,0)</f>
        <v>1</v>
      </c>
      <c r="D190" t="b">
        <f>'[2]20221110_data'!$G190="0_使用"</f>
        <v>1</v>
      </c>
      <c r="E190" s="1">
        <f>'[2]20221110_data'!$H190</f>
        <v>43677.778796296298</v>
      </c>
      <c r="F190">
        <f>'[2]20221110_data'!$AC190</f>
        <v>5</v>
      </c>
      <c r="G190" t="str">
        <f>'[2]20221110_data'!$AE190</f>
        <v>IBM</v>
      </c>
      <c r="H190" t="str">
        <f>'[2]20221110_data'!$AA190</f>
        <v>(E) Quantum noise mitigation</v>
      </c>
      <c r="I190">
        <f t="shared" si="24"/>
        <v>1</v>
      </c>
      <c r="J190">
        <f t="shared" si="25"/>
        <v>3</v>
      </c>
      <c r="K190" t="str">
        <f t="shared" si="26"/>
        <v>E</v>
      </c>
      <c r="L190">
        <f>'[2]20221110_data'!$AB190</f>
        <v>0</v>
      </c>
      <c r="M190" t="str">
        <f t="shared" si="27"/>
        <v/>
      </c>
      <c r="N190" t="str">
        <f t="shared" si="28"/>
        <v/>
      </c>
      <c r="O190" t="str">
        <f t="shared" si="29"/>
        <v/>
      </c>
      <c r="P190" t="str">
        <f t="shared" si="30"/>
        <v>E</v>
      </c>
      <c r="Q190" t="str">
        <f>'[2]20221110_data'!$J190</f>
        <v>Quantum Poker A game for quantum computers suitable for benchmarking
  error mitigation techniques on NISQ devices</v>
      </c>
      <c r="R190" t="str">
        <f t="shared" si="31"/>
        <v>Quantum Poker A game for quantum computers suitable for benchmarking   error mitigation techniques on NISQ devices</v>
      </c>
      <c r="S190">
        <f>'[2]20221110_data'!$AN190</f>
        <v>0</v>
      </c>
      <c r="T190" t="str">
        <f t="shared" si="32"/>
        <v/>
      </c>
    </row>
    <row r="191" spans="1:20">
      <c r="A191" t="str">
        <f>'[2]20221110_data'!$E191</f>
        <v>1908.01348v2</v>
      </c>
      <c r="B191" t="str">
        <f t="shared" si="23"/>
        <v>1908.01348</v>
      </c>
      <c r="C191">
        <f>IF('[2]20221110_data'!$K191="0_使用",1,0)</f>
        <v>1</v>
      </c>
      <c r="D191" t="b">
        <f>'[2]20221110_data'!$G191="0_使用"</f>
        <v>1</v>
      </c>
      <c r="E191" s="1">
        <f>'[2]20221110_data'!$H191</f>
        <v>43678.173611111109</v>
      </c>
      <c r="F191">
        <f>'[2]20221110_data'!$AC191</f>
        <v>5</v>
      </c>
      <c r="G191" t="str">
        <f>'[2]20221110_data'!$AE191</f>
        <v>IBM</v>
      </c>
      <c r="H191" t="str">
        <f>'[2]20221110_data'!$AA191</f>
        <v>(A) Fundamentals of physics and quantum information: Bell inequality, entanglement test (GHZ, graph state), protocols including quantum teleportation</v>
      </c>
      <c r="I191">
        <f t="shared" si="24"/>
        <v>1</v>
      </c>
      <c r="J191">
        <f t="shared" si="25"/>
        <v>3</v>
      </c>
      <c r="K191" t="str">
        <f t="shared" si="26"/>
        <v>A</v>
      </c>
      <c r="L191">
        <f>'[2]20221110_data'!$AB191</f>
        <v>0</v>
      </c>
      <c r="M191" t="str">
        <f t="shared" si="27"/>
        <v/>
      </c>
      <c r="N191" t="str">
        <f t="shared" si="28"/>
        <v/>
      </c>
      <c r="O191" t="str">
        <f t="shared" si="29"/>
        <v/>
      </c>
      <c r="P191" t="str">
        <f t="shared" si="30"/>
        <v>A</v>
      </c>
      <c r="Q191" t="str">
        <f>'[2]20221110_data'!$J191</f>
        <v>Experimental realization of quantum teleportation using coined quantum
  walks</v>
      </c>
      <c r="R191" t="str">
        <f t="shared" si="31"/>
        <v>Experimental realization of quantum teleportation using coined quantum   walks</v>
      </c>
      <c r="S191">
        <f>'[2]20221110_data'!$AN191</f>
        <v>0</v>
      </c>
      <c r="T191" t="str">
        <f t="shared" si="32"/>
        <v/>
      </c>
    </row>
    <row r="192" spans="1:20">
      <c r="A192" t="str">
        <f>'[2]20221110_data'!$E192</f>
        <v>1908.00269v1</v>
      </c>
      <c r="B192" t="str">
        <f t="shared" si="23"/>
        <v>1908.00269</v>
      </c>
      <c r="C192">
        <f>IF('[2]20221110_data'!$K192="0_使用",1,0)</f>
        <v>1</v>
      </c>
      <c r="D192" t="b">
        <f>'[2]20221110_data'!$G192="0_使用"</f>
        <v>1</v>
      </c>
      <c r="E192" s="1">
        <f>'[2]20221110_data'!$H192</f>
        <v>43678.361226851855</v>
      </c>
      <c r="F192">
        <f>'[2]20221110_data'!$AC192</f>
        <v>2</v>
      </c>
      <c r="G192" t="str">
        <f>'[2]20221110_data'!$AE192</f>
        <v>IBM</v>
      </c>
      <c r="H192" t="str">
        <f>'[2]20221110_data'!$AA192</f>
        <v>(F7) Applications: primitives (grover, amplitude amplification, phase estimation, variational algorithm, optimizers, measurements)</v>
      </c>
      <c r="I192">
        <f t="shared" si="24"/>
        <v>1</v>
      </c>
      <c r="J192">
        <f t="shared" si="25"/>
        <v>4</v>
      </c>
      <c r="K192" t="str">
        <f t="shared" si="26"/>
        <v>F7</v>
      </c>
      <c r="L192">
        <f>'[2]20221110_data'!$AB192</f>
        <v>0</v>
      </c>
      <c r="M192" t="str">
        <f t="shared" si="27"/>
        <v/>
      </c>
      <c r="N192" t="str">
        <f t="shared" si="28"/>
        <v/>
      </c>
      <c r="O192" t="str">
        <f t="shared" si="29"/>
        <v/>
      </c>
      <c r="P192" t="str">
        <f t="shared" si="30"/>
        <v>F7</v>
      </c>
      <c r="Q192" t="str">
        <f>'[2]20221110_data'!$J192</f>
        <v>Exact quantum search based on analytical multiphase matching for known
  number of target items and the experimental demonstration on IBM Q</v>
      </c>
      <c r="R192" t="str">
        <f t="shared" si="31"/>
        <v>Exact quantum search based on analytical multiphase matching for known   number of target items and the experimental demonstration on IBM Q</v>
      </c>
      <c r="S192">
        <f>'[2]20221110_data'!$AN192</f>
        <v>0</v>
      </c>
      <c r="T192" t="str">
        <f t="shared" si="32"/>
        <v/>
      </c>
    </row>
    <row r="193" spans="1:20">
      <c r="A193" t="str">
        <f>'[2]20221110_data'!$E193</f>
        <v>1908.02163v1</v>
      </c>
      <c r="B193" t="str">
        <f t="shared" si="23"/>
        <v>1908.02163</v>
      </c>
      <c r="C193">
        <f>IF('[2]20221110_data'!$K193="0_使用",1,0)</f>
        <v>1</v>
      </c>
      <c r="D193" t="b">
        <f>'[2]20221110_data'!$G193="0_使用"</f>
        <v>1</v>
      </c>
      <c r="E193" s="1">
        <f>'[2]20221110_data'!$H193</f>
        <v>43683.575729166667</v>
      </c>
      <c r="F193">
        <f>'[2]20221110_data'!$AC193</f>
        <v>9</v>
      </c>
      <c r="G193" t="str">
        <f>'[2]20221110_data'!$AE193</f>
        <v>IBM</v>
      </c>
      <c r="H193" t="str">
        <f>'[2]20221110_data'!$AA193</f>
        <v>(F13) Applications: others</v>
      </c>
      <c r="I193">
        <f t="shared" si="24"/>
        <v>1</v>
      </c>
      <c r="J193">
        <f t="shared" si="25"/>
        <v>5</v>
      </c>
      <c r="K193" t="str">
        <f t="shared" si="26"/>
        <v>F13</v>
      </c>
      <c r="L193">
        <f>'[2]20221110_data'!$AB193</f>
        <v>0</v>
      </c>
      <c r="M193" t="str">
        <f t="shared" si="27"/>
        <v/>
      </c>
      <c r="N193" t="str">
        <f t="shared" si="28"/>
        <v/>
      </c>
      <c r="O193" t="str">
        <f t="shared" si="29"/>
        <v/>
      </c>
      <c r="P193" t="str">
        <f t="shared" si="30"/>
        <v>F13</v>
      </c>
      <c r="Q193" t="str">
        <f>'[2]20221110_data'!$J193</f>
        <v>Resource-Efficient Quantum Algorithm for Protein Folding</v>
      </c>
      <c r="R193" t="str">
        <f t="shared" si="31"/>
        <v>Resource-Efficient Quantum Algorithm for Protein Folding</v>
      </c>
      <c r="S193" t="str">
        <f>'[2]20221110_data'!$AN193</f>
        <v>Quantum Algorithm for Protein Folding</v>
      </c>
      <c r="T193" t="str">
        <f t="shared" si="32"/>
        <v>Quantum Algorithm for Protein Folding</v>
      </c>
    </row>
    <row r="194" spans="1:20">
      <c r="A194" t="str">
        <f>'[2]20221110_data'!$E194</f>
        <v>1908.02210v2</v>
      </c>
      <c r="B194" t="str">
        <f t="shared" si="23"/>
        <v>1908.02210</v>
      </c>
      <c r="C194">
        <f>IF('[2]20221110_data'!$K194="0_使用",1,0)</f>
        <v>0</v>
      </c>
      <c r="D194" t="b">
        <f>'[2]20221110_data'!$G194="0_使用"</f>
        <v>0</v>
      </c>
      <c r="E194" s="1">
        <f>'[2]20221110_data'!$H194</f>
        <v>43683.641365740739</v>
      </c>
      <c r="F194">
        <f>'[2]20221110_data'!$AC194</f>
        <v>0</v>
      </c>
      <c r="G194">
        <f>'[2]20221110_data'!$AE194</f>
        <v>0</v>
      </c>
      <c r="H194">
        <f>'[2]20221110_data'!$AA194</f>
        <v>0</v>
      </c>
      <c r="I194" t="str">
        <f t="shared" si="24"/>
        <v/>
      </c>
      <c r="J194" t="str">
        <f t="shared" si="25"/>
        <v/>
      </c>
      <c r="K194" t="str">
        <f t="shared" si="26"/>
        <v/>
      </c>
      <c r="L194">
        <f>'[2]20221110_data'!$AB194</f>
        <v>0</v>
      </c>
      <c r="M194" t="str">
        <f t="shared" si="27"/>
        <v/>
      </c>
      <c r="N194" t="str">
        <f t="shared" si="28"/>
        <v/>
      </c>
      <c r="O194" t="str">
        <f t="shared" si="29"/>
        <v/>
      </c>
      <c r="P194" t="str">
        <f t="shared" si="30"/>
        <v/>
      </c>
      <c r="Q194" t="str">
        <f>'[2]20221110_data'!$J194</f>
        <v>Knapsack Problem variants of QAOA for battery revenue optimisation</v>
      </c>
      <c r="R194" t="str">
        <f t="shared" si="31"/>
        <v>Knapsack Problem variants of QAOA for battery revenue optimisation</v>
      </c>
      <c r="S194">
        <f>'[2]20221110_data'!$AN194</f>
        <v>0</v>
      </c>
      <c r="T194" t="str">
        <f t="shared" si="32"/>
        <v/>
      </c>
    </row>
    <row r="195" spans="1:20">
      <c r="A195" t="str">
        <f>'[2]20221110_data'!$E195</f>
        <v>1908.03404v2</v>
      </c>
      <c r="B195" t="str">
        <f t="shared" ref="B195:B258" si="33">MID(A195,1,10)</f>
        <v>1908.03404</v>
      </c>
      <c r="C195">
        <f>IF('[2]20221110_data'!$K195="0_使用",1,0)</f>
        <v>1</v>
      </c>
      <c r="D195" t="b">
        <f>'[2]20221110_data'!$G195="0_使用"</f>
        <v>1</v>
      </c>
      <c r="E195" s="1">
        <f>'[2]20221110_data'!$H195</f>
        <v>43686.450266203705</v>
      </c>
      <c r="F195">
        <f>'[2]20221110_data'!$AC195</f>
        <v>2</v>
      </c>
      <c r="G195" t="str">
        <f>'[2]20221110_data'!$AE195</f>
        <v>IBM</v>
      </c>
      <c r="H195" t="str">
        <f>'[2]20221110_data'!$AA195</f>
        <v>(A) Fundamentals of physics and quantum information: Bell inequality, entanglement test (GHZ, graph state), protocols including quantum teleportation</v>
      </c>
      <c r="I195">
        <f t="shared" ref="I195:I258" si="34">IFERROR(FIND("(",H195,1),"")</f>
        <v>1</v>
      </c>
      <c r="J195">
        <f t="shared" ref="J195:J258" si="35">IFERROR(FIND(")",H195,1),"")</f>
        <v>3</v>
      </c>
      <c r="K195" t="str">
        <f t="shared" ref="K195:K258" si="36">IF(I195="","",MID(H195,I195+1,J195-I195-1))</f>
        <v>A</v>
      </c>
      <c r="L195">
        <f>'[2]20221110_data'!$AB195</f>
        <v>0</v>
      </c>
      <c r="M195" t="str">
        <f t="shared" ref="M195:M258" si="37">IFERROR(FIND("(",L195,1),"")</f>
        <v/>
      </c>
      <c r="N195" t="str">
        <f t="shared" ref="N195:N258" si="38">IFERROR(FIND(")",L195,1),"")</f>
        <v/>
      </c>
      <c r="O195" t="str">
        <f t="shared" ref="O195:O258" si="39">IF(M195="","",MID(L195,M195+1,N195-M195-1))</f>
        <v/>
      </c>
      <c r="P195" t="str">
        <f t="shared" ref="P195:P258" si="40">_xlfn.TEXTJOIN(",",TRUE,K195,O195 )</f>
        <v>A</v>
      </c>
      <c r="Q195" t="str">
        <f>'[2]20221110_data'!$J195</f>
        <v>Probability representation of quantum dynamics using pseudostochastic
  maps</v>
      </c>
      <c r="R195" t="str">
        <f t="shared" ref="R195:R258" si="41">SUBSTITUTE(SUBSTITUTE(SUBSTITUTE(Q195,CHAR(10),$V$1),CHAR(9),V194),CHAR(13),V194)</f>
        <v>Probability representation of quantum dynamics using pseudostochastic   maps</v>
      </c>
      <c r="S195">
        <f>'[2]20221110_data'!$AN195</f>
        <v>0</v>
      </c>
      <c r="T195" t="str">
        <f t="shared" ref="T195:T258" si="42">IF(S195=0,"",SUBSTITUTE(SUBSTITUTE(SUBSTITUTE(S195,CHAR(10),$V$1),CHAR(9),X194),CHAR(13),X194))</f>
        <v/>
      </c>
    </row>
    <row r="196" spans="1:20">
      <c r="A196" t="str">
        <f>'[2]20221110_data'!$E196</f>
        <v>1908.04416v2</v>
      </c>
      <c r="B196" t="str">
        <f t="shared" si="33"/>
        <v>1908.04416</v>
      </c>
      <c r="C196">
        <f>IF('[2]20221110_data'!$K196="0_使用",1,0)</f>
        <v>0</v>
      </c>
      <c r="D196" t="b">
        <f>'[2]20221110_data'!$G196="0_使用"</f>
        <v>0</v>
      </c>
      <c r="E196" s="1">
        <f>'[2]20221110_data'!$H196</f>
        <v>43689.914733796293</v>
      </c>
      <c r="F196">
        <f>'[2]20221110_data'!$AC196</f>
        <v>0</v>
      </c>
      <c r="G196">
        <f>'[2]20221110_data'!$AE196</f>
        <v>0</v>
      </c>
      <c r="H196">
        <f>'[2]20221110_data'!$AA196</f>
        <v>0</v>
      </c>
      <c r="I196" t="str">
        <f t="shared" si="34"/>
        <v/>
      </c>
      <c r="J196" t="str">
        <f t="shared" si="35"/>
        <v/>
      </c>
      <c r="K196" t="str">
        <f t="shared" si="36"/>
        <v/>
      </c>
      <c r="L196">
        <f>'[2]20221110_data'!$AB196</f>
        <v>0</v>
      </c>
      <c r="M196" t="str">
        <f t="shared" si="37"/>
        <v/>
      </c>
      <c r="N196" t="str">
        <f t="shared" si="38"/>
        <v/>
      </c>
      <c r="O196" t="str">
        <f t="shared" si="39"/>
        <v/>
      </c>
      <c r="P196" t="str">
        <f t="shared" si="40"/>
        <v/>
      </c>
      <c r="Q196" t="str">
        <f>'[2]20221110_data'!$J196</f>
        <v>Noise Resilience of Variational Quantum Compiling</v>
      </c>
      <c r="R196" t="str">
        <f t="shared" si="41"/>
        <v>Noise Resilience of Variational Quantum Compiling</v>
      </c>
      <c r="S196">
        <f>'[2]20221110_data'!$AN196</f>
        <v>0</v>
      </c>
      <c r="T196" t="str">
        <f t="shared" si="42"/>
        <v/>
      </c>
    </row>
    <row r="197" spans="1:20">
      <c r="A197" t="str">
        <f>'[2]20221110_data'!$E197</f>
        <v>1908.05154v2</v>
      </c>
      <c r="B197" t="str">
        <f t="shared" si="33"/>
        <v>1908.05154</v>
      </c>
      <c r="C197">
        <f>IF('[2]20221110_data'!$K197="0_使用",1,0)</f>
        <v>0</v>
      </c>
      <c r="D197" t="b">
        <f>'[2]20221110_data'!$G197="0_使用"</f>
        <v>0</v>
      </c>
      <c r="E197" s="1">
        <f>'[2]20221110_data'!$H197</f>
        <v>43691.618159722224</v>
      </c>
      <c r="F197">
        <f>'[2]20221110_data'!$AC197</f>
        <v>0</v>
      </c>
      <c r="G197">
        <f>'[2]20221110_data'!$AE197</f>
        <v>0</v>
      </c>
      <c r="H197">
        <f>'[2]20221110_data'!$AA197</f>
        <v>0</v>
      </c>
      <c r="I197" t="str">
        <f t="shared" si="34"/>
        <v/>
      </c>
      <c r="J197" t="str">
        <f t="shared" si="35"/>
        <v/>
      </c>
      <c r="K197" t="str">
        <f t="shared" si="36"/>
        <v/>
      </c>
      <c r="L197">
        <f>'[2]20221110_data'!$AB197</f>
        <v>0</v>
      </c>
      <c r="M197" t="str">
        <f t="shared" si="37"/>
        <v/>
      </c>
      <c r="N197" t="str">
        <f t="shared" si="38"/>
        <v/>
      </c>
      <c r="O197" t="str">
        <f t="shared" si="39"/>
        <v/>
      </c>
      <c r="P197" t="str">
        <f t="shared" si="40"/>
        <v/>
      </c>
      <c r="Q197" t="str">
        <f>'[2]20221110_data'!$J197</f>
        <v>A Software Simulator for Noisy Quantum Circuits</v>
      </c>
      <c r="R197" t="str">
        <f t="shared" si="41"/>
        <v>A Software Simulator for Noisy Quantum Circuits</v>
      </c>
      <c r="S197">
        <f>'[2]20221110_data'!$AN197</f>
        <v>0</v>
      </c>
      <c r="T197" t="str">
        <f t="shared" si="42"/>
        <v/>
      </c>
    </row>
    <row r="198" spans="1:20">
      <c r="A198" t="str">
        <f>'[2]20221110_data'!$E198</f>
        <v>1908.06935v1</v>
      </c>
      <c r="B198" t="str">
        <f t="shared" si="33"/>
        <v>1908.06935</v>
      </c>
      <c r="C198">
        <f>IF('[2]20221110_data'!$K198="0_使用",1,0)</f>
        <v>1</v>
      </c>
      <c r="D198" t="b">
        <f>'[2]20221110_data'!$G198="0_使用"</f>
        <v>1</v>
      </c>
      <c r="E198" s="1">
        <f>'[2]20221110_data'!$H198</f>
        <v>43696.721134259256</v>
      </c>
      <c r="F198">
        <f>'[2]20221110_data'!$AC198</f>
        <v>5</v>
      </c>
      <c r="G198" t="str">
        <f>'[2]20221110_data'!$AE198</f>
        <v>IBM</v>
      </c>
      <c r="H198" t="str">
        <f>'[2]20221110_data'!$AA198</f>
        <v>(F9) Applications: high energy physics</v>
      </c>
      <c r="I198">
        <f t="shared" si="34"/>
        <v>1</v>
      </c>
      <c r="J198">
        <f t="shared" si="35"/>
        <v>4</v>
      </c>
      <c r="K198" t="str">
        <f t="shared" si="36"/>
        <v>F9</v>
      </c>
      <c r="L198">
        <f>'[2]20221110_data'!$AB198</f>
        <v>0</v>
      </c>
      <c r="M198" t="str">
        <f t="shared" si="37"/>
        <v/>
      </c>
      <c r="N198" t="str">
        <f t="shared" si="38"/>
        <v/>
      </c>
      <c r="O198" t="str">
        <f t="shared" si="39"/>
        <v/>
      </c>
      <c r="P198" t="str">
        <f t="shared" si="40"/>
        <v>F9</v>
      </c>
      <c r="Q198" t="str">
        <f>'[2]20221110_data'!$J198</f>
        <v>SU(2) non-Abelian gauge field theory in one dimension on digital quantum
  computers</v>
      </c>
      <c r="R198" t="str">
        <f t="shared" si="41"/>
        <v>SU(2) non-Abelian gauge field theory in one dimension on digital quantum   computers</v>
      </c>
      <c r="S198">
        <f>'[2]20221110_data'!$AN198</f>
        <v>0</v>
      </c>
      <c r="T198" t="str">
        <f t="shared" si="42"/>
        <v/>
      </c>
    </row>
    <row r="199" spans="1:20">
      <c r="A199" t="str">
        <f>'[2]20221110_data'!$E199</f>
        <v>1908.07943v1</v>
      </c>
      <c r="B199" t="str">
        <f t="shared" si="33"/>
        <v>1908.07943</v>
      </c>
      <c r="C199">
        <f>IF('[2]20221110_data'!$K199="0_使用",1,0)</f>
        <v>1</v>
      </c>
      <c r="D199" t="b">
        <f>'[2]20221110_data'!$G199="0_使用"</f>
        <v>1</v>
      </c>
      <c r="E199" s="1">
        <f>'[2]20221110_data'!$H199</f>
        <v>43698.658032407409</v>
      </c>
      <c r="F199">
        <f>'[2]20221110_data'!$AC199</f>
        <v>2</v>
      </c>
      <c r="G199" t="str">
        <f>'[2]20221110_data'!$AE199</f>
        <v>IBM</v>
      </c>
      <c r="H199" t="str">
        <f>'[2]20221110_data'!$AA199</f>
        <v>(F7) Applications: primitives (grover, amplitude amplification, phase estimation, variational algorithm, optimizers, measurements)</v>
      </c>
      <c r="I199">
        <f t="shared" si="34"/>
        <v>1</v>
      </c>
      <c r="J199">
        <f t="shared" si="35"/>
        <v>4</v>
      </c>
      <c r="K199" t="str">
        <f t="shared" si="36"/>
        <v>F7</v>
      </c>
      <c r="L199">
        <f>'[2]20221110_data'!$AB199</f>
        <v>0</v>
      </c>
      <c r="M199" t="str">
        <f t="shared" si="37"/>
        <v/>
      </c>
      <c r="N199" t="str">
        <f t="shared" si="38"/>
        <v/>
      </c>
      <c r="O199" t="str">
        <f t="shared" si="39"/>
        <v/>
      </c>
      <c r="P199" t="str">
        <f t="shared" si="40"/>
        <v>F7</v>
      </c>
      <c r="Q199" t="str">
        <f>'[2]20221110_data'!$J199</f>
        <v>An Optimized Quantum Maximum or Minimum Searching Algorithm and its
  Circuits</v>
      </c>
      <c r="R199" t="str">
        <f t="shared" si="41"/>
        <v>An Optimized Quantum Maximum or Minimum Searching Algorithm and its   Circuits</v>
      </c>
      <c r="S199">
        <f>'[2]20221110_data'!$AN199</f>
        <v>0</v>
      </c>
      <c r="T199" t="str">
        <f t="shared" si="42"/>
        <v/>
      </c>
    </row>
    <row r="200" spans="1:20">
      <c r="A200" t="str">
        <f>'[2]20221110_data'!$E200</f>
        <v>1908.08553v2</v>
      </c>
      <c r="B200" t="str">
        <f t="shared" si="33"/>
        <v>1908.08553</v>
      </c>
      <c r="C200">
        <f>IF('[2]20221110_data'!$K200="0_使用",1,0)</f>
        <v>0</v>
      </c>
      <c r="D200" t="b">
        <f>'[2]20221110_data'!$G200="0_使用"</f>
        <v>0</v>
      </c>
      <c r="E200" s="1">
        <f>'[2]20221110_data'!$H200</f>
        <v>43699.759930555556</v>
      </c>
      <c r="F200">
        <f>'[2]20221110_data'!$AC200</f>
        <v>0</v>
      </c>
      <c r="G200">
        <f>'[2]20221110_data'!$AE200</f>
        <v>0</v>
      </c>
      <c r="H200">
        <f>'[2]20221110_data'!$AA200</f>
        <v>0</v>
      </c>
      <c r="I200" t="str">
        <f t="shared" si="34"/>
        <v/>
      </c>
      <c r="J200" t="str">
        <f t="shared" si="35"/>
        <v/>
      </c>
      <c r="K200" t="str">
        <f t="shared" si="36"/>
        <v/>
      </c>
      <c r="L200">
        <f>'[2]20221110_data'!$AB200</f>
        <v>0</v>
      </c>
      <c r="M200" t="str">
        <f t="shared" si="37"/>
        <v/>
      </c>
      <c r="N200" t="str">
        <f t="shared" si="38"/>
        <v/>
      </c>
      <c r="O200" t="str">
        <f t="shared" si="39"/>
        <v/>
      </c>
      <c r="P200" t="str">
        <f t="shared" si="40"/>
        <v/>
      </c>
      <c r="Q200" t="str">
        <f>'[2]20221110_data'!$J200</f>
        <v>Simulation of Quantum Many-Body Systems on Amazon Cloud</v>
      </c>
      <c r="R200" t="str">
        <f t="shared" si="41"/>
        <v>Simulation of Quantum Many-Body Systems on Amazon Cloud</v>
      </c>
      <c r="S200">
        <f>'[2]20221110_data'!$AN200</f>
        <v>0</v>
      </c>
      <c r="T200" t="str">
        <f t="shared" si="42"/>
        <v/>
      </c>
    </row>
    <row r="201" spans="1:20">
      <c r="A201" t="str">
        <f>'[2]20221110_data'!$E201</f>
        <v>1908.08853v1</v>
      </c>
      <c r="B201" t="str">
        <f t="shared" si="33"/>
        <v>1908.08853</v>
      </c>
      <c r="C201">
        <f>IF('[2]20221110_data'!$K201="0_使用",1,0)</f>
        <v>1</v>
      </c>
      <c r="D201" t="b">
        <f>'[2]20221110_data'!$G201="0_使用"</f>
        <v>0</v>
      </c>
      <c r="E201" s="1">
        <f>'[2]20221110_data'!$H201</f>
        <v>43700.621134259258</v>
      </c>
      <c r="F201">
        <f>'[2]20221110_data'!$AC201</f>
        <v>0</v>
      </c>
      <c r="G201">
        <f>'[2]20221110_data'!$AE201</f>
        <v>0</v>
      </c>
      <c r="H201">
        <f>'[2]20221110_data'!$AA201</f>
        <v>0</v>
      </c>
      <c r="I201" t="str">
        <f t="shared" si="34"/>
        <v/>
      </c>
      <c r="J201" t="str">
        <f t="shared" si="35"/>
        <v/>
      </c>
      <c r="K201" t="str">
        <f t="shared" si="36"/>
        <v/>
      </c>
      <c r="L201">
        <f>'[2]20221110_data'!$AB201</f>
        <v>0</v>
      </c>
      <c r="M201" t="str">
        <f t="shared" si="37"/>
        <v/>
      </c>
      <c r="N201" t="str">
        <f t="shared" si="38"/>
        <v/>
      </c>
      <c r="O201" t="str">
        <f t="shared" si="39"/>
        <v/>
      </c>
      <c r="P201" t="str">
        <f t="shared" si="40"/>
        <v/>
      </c>
      <c r="Q201" t="str">
        <f>'[2]20221110_data'!$J201</f>
        <v>Quantum Circuit Transformation Based on Simulated Annealing and
  Heuristic Search</v>
      </c>
      <c r="R201" t="str">
        <f t="shared" si="41"/>
        <v>Quantum Circuit Transformation Based on Simulated Annealing and   Heuristic Search</v>
      </c>
      <c r="S201">
        <f>'[2]20221110_data'!$AN201</f>
        <v>0</v>
      </c>
      <c r="T201" t="str">
        <f t="shared" si="42"/>
        <v/>
      </c>
    </row>
    <row r="202" spans="1:20">
      <c r="A202" t="str">
        <f>'[2]20221110_data'!$E202</f>
        <v>1908.08968v3</v>
      </c>
      <c r="B202" t="str">
        <f t="shared" si="33"/>
        <v>1908.08968</v>
      </c>
      <c r="C202">
        <f>IF('[2]20221110_data'!$K202="0_使用",1,0)</f>
        <v>1</v>
      </c>
      <c r="D202" t="b">
        <f>'[2]20221110_data'!$G202="0_使用"</f>
        <v>1</v>
      </c>
      <c r="E202" s="1">
        <f>'[2]20221110_data'!$H202</f>
        <v>43700.768368055556</v>
      </c>
      <c r="F202">
        <f>'[2]20221110_data'!$AC202</f>
        <v>4</v>
      </c>
      <c r="G202" t="str">
        <f>'[2]20221110_data'!$AE202</f>
        <v>IBM</v>
      </c>
      <c r="H202" t="str">
        <f>'[2]20221110_data'!$AA202</f>
        <v>(F11) Applications: open quantum systems</v>
      </c>
      <c r="I202">
        <f t="shared" si="34"/>
        <v>1</v>
      </c>
      <c r="J202">
        <f t="shared" si="35"/>
        <v>5</v>
      </c>
      <c r="K202" t="str">
        <f t="shared" si="36"/>
        <v>F11</v>
      </c>
      <c r="L202">
        <f>'[2]20221110_data'!$AB202</f>
        <v>0</v>
      </c>
      <c r="M202" t="str">
        <f t="shared" si="37"/>
        <v/>
      </c>
      <c r="N202" t="str">
        <f t="shared" si="38"/>
        <v/>
      </c>
      <c r="O202" t="str">
        <f t="shared" si="39"/>
        <v/>
      </c>
      <c r="P202" t="str">
        <f t="shared" si="40"/>
        <v>F11</v>
      </c>
      <c r="Q202" t="str">
        <f>'[2]20221110_data'!$J202</f>
        <v>Experimental detection of microscopic environments using thermodynamic
  observables</v>
      </c>
      <c r="R202" t="str">
        <f t="shared" si="41"/>
        <v>Experimental detection of microscopic environments using thermodynamic   observables</v>
      </c>
      <c r="S202" t="str">
        <f>'[2]20221110_data'!$AN202</f>
        <v>QPU名不明</v>
      </c>
      <c r="T202" t="str">
        <f t="shared" si="42"/>
        <v>QPU名不明</v>
      </c>
    </row>
    <row r="203" spans="1:20">
      <c r="A203" t="str">
        <f>'[2]20221110_data'!$E203</f>
        <v>1908.09836v5</v>
      </c>
      <c r="B203" t="str">
        <f t="shared" si="33"/>
        <v>1908.09836</v>
      </c>
      <c r="C203">
        <f>IF('[2]20221110_data'!$K203="0_使用",1,0)</f>
        <v>1</v>
      </c>
      <c r="D203" t="b">
        <f>'[2]20221110_data'!$G203="0_使用"</f>
        <v>1</v>
      </c>
      <c r="E203" s="1">
        <f>'[2]20221110_data'!$H203</f>
        <v>43703.750011574077</v>
      </c>
      <c r="F203">
        <f>'[2]20221110_data'!$AC203</f>
        <v>4</v>
      </c>
      <c r="G203" t="str">
        <f>'[2]20221110_data'!$AE203</f>
        <v>Rigetti</v>
      </c>
      <c r="H203" t="str">
        <f>'[2]20221110_data'!$AA203</f>
        <v>(F11) Applications: open quantum systems</v>
      </c>
      <c r="I203">
        <f t="shared" si="34"/>
        <v>1</v>
      </c>
      <c r="J203">
        <f t="shared" si="35"/>
        <v>5</v>
      </c>
      <c r="K203" t="str">
        <f t="shared" si="36"/>
        <v>F11</v>
      </c>
      <c r="L203">
        <f>'[2]20221110_data'!$AB203</f>
        <v>0</v>
      </c>
      <c r="M203" t="str">
        <f t="shared" si="37"/>
        <v/>
      </c>
      <c r="N203" t="str">
        <f t="shared" si="38"/>
        <v/>
      </c>
      <c r="O203" t="str">
        <f t="shared" si="39"/>
        <v/>
      </c>
      <c r="P203" t="str">
        <f t="shared" si="40"/>
        <v>F11</v>
      </c>
      <c r="Q203" t="str">
        <f>'[2]20221110_data'!$J203</f>
        <v>Variational Quantum Algorithm for Non-equilibrium Steady States</v>
      </c>
      <c r="R203" t="str">
        <f t="shared" si="41"/>
        <v>Variational Quantum Algorithm for Non-equilibrium Steady States</v>
      </c>
      <c r="S203" t="str">
        <f>'[2]20221110_data'!$AN203</f>
        <v>QPU名不明</v>
      </c>
      <c r="T203" t="str">
        <f t="shared" si="42"/>
        <v>QPU名不明</v>
      </c>
    </row>
    <row r="204" spans="1:20">
      <c r="A204" t="str">
        <f>'[2]20221110_data'!$E204</f>
        <v>1908.10735v1</v>
      </c>
      <c r="B204" t="str">
        <f t="shared" si="33"/>
        <v>1908.10735</v>
      </c>
      <c r="C204">
        <f>IF('[2]20221110_data'!$K204="0_使用",1,0)</f>
        <v>1</v>
      </c>
      <c r="D204" t="b">
        <f>'[2]20221110_data'!$G204="0_使用"</f>
        <v>1</v>
      </c>
      <c r="E204" s="1">
        <f>'[2]20221110_data'!$H204</f>
        <v>43705.589953703704</v>
      </c>
      <c r="F204">
        <f>'[2]20221110_data'!$AC204</f>
        <v>2</v>
      </c>
      <c r="G204" t="str">
        <f>'[2]20221110_data'!$AE204</f>
        <v>IBM</v>
      </c>
      <c r="H204" t="str">
        <f>'[2]20221110_data'!$AA204</f>
        <v>(A) Fundamentals of physics and quantum information: Bell inequality, entanglement test (GHZ, graph state), protocols including quantum teleportation</v>
      </c>
      <c r="I204">
        <f t="shared" si="34"/>
        <v>1</v>
      </c>
      <c r="J204">
        <f t="shared" si="35"/>
        <v>3</v>
      </c>
      <c r="K204" t="str">
        <f t="shared" si="36"/>
        <v>A</v>
      </c>
      <c r="L204">
        <f>'[2]20221110_data'!$AB204</f>
        <v>0</v>
      </c>
      <c r="M204" t="str">
        <f t="shared" si="37"/>
        <v/>
      </c>
      <c r="N204" t="str">
        <f t="shared" si="38"/>
        <v/>
      </c>
      <c r="O204" t="str">
        <f t="shared" si="39"/>
        <v/>
      </c>
      <c r="P204" t="str">
        <f t="shared" si="40"/>
        <v>A</v>
      </c>
      <c r="Q204" t="str">
        <f>'[2]20221110_data'!$J204</f>
        <v>Channel Coding of a Quantum Measurement</v>
      </c>
      <c r="R204" t="str">
        <f t="shared" si="41"/>
        <v>Channel Coding of a Quantum Measurement</v>
      </c>
      <c r="S204">
        <f>'[2]20221110_data'!$AN204</f>
        <v>0</v>
      </c>
      <c r="T204" t="str">
        <f t="shared" si="42"/>
        <v/>
      </c>
    </row>
    <row r="205" spans="1:20">
      <c r="A205" t="str">
        <f>'[2]20221110_data'!$E205</f>
        <v>1909.02611v2</v>
      </c>
      <c r="B205" t="str">
        <f t="shared" si="33"/>
        <v>1909.02611</v>
      </c>
      <c r="C205">
        <f>IF('[2]20221110_data'!$K205="0_使用",1,0)</f>
        <v>1</v>
      </c>
      <c r="D205" t="b">
        <f>'[2]20221110_data'!$G205="0_使用"</f>
        <v>1</v>
      </c>
      <c r="E205" s="1">
        <f>'[2]20221110_data'!$H205</f>
        <v>43713.814317129632</v>
      </c>
      <c r="F205">
        <f>'[2]20221110_data'!$AC205</f>
        <v>5</v>
      </c>
      <c r="G205" t="str">
        <f>'[2]20221110_data'!$AE205</f>
        <v>IBM</v>
      </c>
      <c r="H205" t="str">
        <f>'[2]20221110_data'!$AA205</f>
        <v>(F1) Applications: quantum machine learning</v>
      </c>
      <c r="I205">
        <f t="shared" si="34"/>
        <v>1</v>
      </c>
      <c r="J205">
        <f t="shared" si="35"/>
        <v>4</v>
      </c>
      <c r="K205" t="str">
        <f t="shared" si="36"/>
        <v>F1</v>
      </c>
      <c r="L205">
        <f>'[2]20221110_data'!$AB205</f>
        <v>0</v>
      </c>
      <c r="M205" t="str">
        <f t="shared" si="37"/>
        <v/>
      </c>
      <c r="N205" t="str">
        <f t="shared" si="38"/>
        <v/>
      </c>
      <c r="O205" t="str">
        <f t="shared" si="39"/>
        <v/>
      </c>
      <c r="P205" t="str">
        <f t="shared" si="40"/>
        <v>F1</v>
      </c>
      <c r="Q205" t="str">
        <f>'[2]20221110_data'!$J205</f>
        <v>Quantum classifier with tailored quantum kernel</v>
      </c>
      <c r="R205" t="str">
        <f t="shared" si="41"/>
        <v>Quantum classifier with tailored quantum kernel</v>
      </c>
      <c r="S205">
        <f>'[2]20221110_data'!$AN205</f>
        <v>0</v>
      </c>
      <c r="T205" t="str">
        <f t="shared" si="42"/>
        <v/>
      </c>
    </row>
    <row r="206" spans="1:20">
      <c r="A206" t="str">
        <f>'[2]20221110_data'!$E206</f>
        <v>1909.03078v2</v>
      </c>
      <c r="B206" t="str">
        <f t="shared" si="33"/>
        <v>1909.03078</v>
      </c>
      <c r="C206">
        <f>IF('[2]20221110_data'!$K206="0_使用",1,0)</f>
        <v>0</v>
      </c>
      <c r="D206" t="b">
        <f>'[2]20221110_data'!$G206="0_使用"</f>
        <v>0</v>
      </c>
      <c r="E206" s="1">
        <f>'[2]20221110_data'!$H206</f>
        <v>43714.750983796293</v>
      </c>
      <c r="F206">
        <f>'[2]20221110_data'!$AC206</f>
        <v>0</v>
      </c>
      <c r="G206">
        <f>'[2]20221110_data'!$AE206</f>
        <v>0</v>
      </c>
      <c r="H206">
        <f>'[2]20221110_data'!$AA206</f>
        <v>0</v>
      </c>
      <c r="I206" t="str">
        <f t="shared" si="34"/>
        <v/>
      </c>
      <c r="J206" t="str">
        <f t="shared" si="35"/>
        <v/>
      </c>
      <c r="K206" t="str">
        <f t="shared" si="36"/>
        <v/>
      </c>
      <c r="L206">
        <f>'[2]20221110_data'!$AB206</f>
        <v>0</v>
      </c>
      <c r="M206" t="str">
        <f t="shared" si="37"/>
        <v/>
      </c>
      <c r="N206" t="str">
        <f t="shared" si="38"/>
        <v/>
      </c>
      <c r="O206" t="str">
        <f t="shared" si="39"/>
        <v/>
      </c>
      <c r="P206" t="str">
        <f t="shared" si="40"/>
        <v/>
      </c>
      <c r="Q206" t="str">
        <f>'[2]20221110_data'!$J206</f>
        <v>A comparison of three ways to measure time-dependent densities with
  quantum simulators</v>
      </c>
      <c r="R206" t="str">
        <f t="shared" si="41"/>
        <v>A comparison of three ways to measure time-dependent densities with   quantum simulators</v>
      </c>
      <c r="S206" t="str">
        <f>'[2]20221110_data'!$AN206</f>
        <v>"Using Rigetti’s quantum virtual machine"や"We tested our circuits on Rigetti’s quantum device"のような、actual deviceを使ったのかvirtual deviceを使ったのかよく分からない表現が混在。QPU名も記載されていないことから不使用と判断。</v>
      </c>
      <c r="T206" t="str">
        <f t="shared" si="42"/>
        <v>"Using Rigetti’s quantum virtual machine"や"We tested our circuits on Rigetti’s quantum device"のような、actual deviceを使ったのかvirtual deviceを使ったのかよく分からない表現が混在。QPU名も記載されていないことから不使用と判断。</v>
      </c>
    </row>
    <row r="207" spans="1:20">
      <c r="A207" t="str">
        <f>'[2]20221110_data'!$E207</f>
        <v>1909.03617v3</v>
      </c>
      <c r="B207" t="str">
        <f t="shared" si="33"/>
        <v>1909.03617</v>
      </c>
      <c r="C207">
        <f>IF('[2]20221110_data'!$K207="0_使用",1,0)</f>
        <v>1</v>
      </c>
      <c r="D207" t="b">
        <f>'[2]20221110_data'!$G207="0_使用"</f>
        <v>1</v>
      </c>
      <c r="E207" s="1">
        <f>'[2]20221110_data'!$H207</f>
        <v>43717.147881944446</v>
      </c>
      <c r="F207">
        <f>'[2]20221110_data'!$AC207</f>
        <v>6</v>
      </c>
      <c r="G207" t="str">
        <f>'[2]20221110_data'!$AE207</f>
        <v>IBM</v>
      </c>
      <c r="H207" t="str">
        <f>'[2]20221110_data'!$AA207</f>
        <v>(F12) Applications: quantum walk</v>
      </c>
      <c r="I207">
        <f t="shared" si="34"/>
        <v>1</v>
      </c>
      <c r="J207">
        <f t="shared" si="35"/>
        <v>5</v>
      </c>
      <c r="K207" t="str">
        <f t="shared" si="36"/>
        <v>F12</v>
      </c>
      <c r="L207">
        <f>'[2]20221110_data'!$AB207</f>
        <v>0</v>
      </c>
      <c r="M207" t="str">
        <f t="shared" si="37"/>
        <v/>
      </c>
      <c r="N207" t="str">
        <f t="shared" si="38"/>
        <v/>
      </c>
      <c r="O207" t="str">
        <f t="shared" si="39"/>
        <v/>
      </c>
      <c r="P207" t="str">
        <f t="shared" si="40"/>
        <v>F12</v>
      </c>
      <c r="Q207" t="str">
        <f>'[2]20221110_data'!$J207</f>
        <v>Experimental realization of state transfer by quantum walks with two
  coins</v>
      </c>
      <c r="R207" t="str">
        <f t="shared" si="41"/>
        <v>Experimental realization of state transfer by quantum walks with two   coins</v>
      </c>
      <c r="S207">
        <f>'[2]20221110_data'!$AN207</f>
        <v>0</v>
      </c>
      <c r="T207" t="str">
        <f t="shared" si="42"/>
        <v/>
      </c>
    </row>
    <row r="208" spans="1:20">
      <c r="A208" t="str">
        <f>'[2]20221110_data'!$E208</f>
        <v>1909.03898v3</v>
      </c>
      <c r="B208" t="str">
        <f t="shared" si="33"/>
        <v>1909.03898</v>
      </c>
      <c r="C208">
        <f>IF('[2]20221110_data'!$K208="0_使用",1,0)</f>
        <v>1</v>
      </c>
      <c r="D208" t="b">
        <f>'[2]20221110_data'!$G208="0_使用"</f>
        <v>1</v>
      </c>
      <c r="E208" s="1">
        <f>'[2]20221110_data'!$H208</f>
        <v>43717.619756944441</v>
      </c>
      <c r="F208">
        <f>'[2]20221110_data'!$AC208</f>
        <v>1</v>
      </c>
      <c r="G208" t="str">
        <f>'[2]20221110_data'!$AE208</f>
        <v>IBM</v>
      </c>
      <c r="H208" t="str">
        <f>'[2]20221110_data'!$AA208</f>
        <v>(F6) Applications: linear algebra (HHL, variational linear system solver)</v>
      </c>
      <c r="I208">
        <f t="shared" si="34"/>
        <v>1</v>
      </c>
      <c r="J208">
        <f t="shared" si="35"/>
        <v>4</v>
      </c>
      <c r="K208" t="str">
        <f t="shared" si="36"/>
        <v>F6</v>
      </c>
      <c r="L208">
        <f>'[2]20221110_data'!$AB208</f>
        <v>0</v>
      </c>
      <c r="M208" t="str">
        <f t="shared" si="37"/>
        <v/>
      </c>
      <c r="N208" t="str">
        <f t="shared" si="38"/>
        <v/>
      </c>
      <c r="O208" t="str">
        <f t="shared" si="39"/>
        <v/>
      </c>
      <c r="P208" t="str">
        <f t="shared" si="40"/>
        <v>F6</v>
      </c>
      <c r="Q208" t="str">
        <f>'[2]20221110_data'!$J208</f>
        <v>Variational algorithms for linear algebra</v>
      </c>
      <c r="R208" t="str">
        <f t="shared" si="41"/>
        <v>Variational algorithms for linear algebra</v>
      </c>
      <c r="S208">
        <f>'[2]20221110_data'!$AN208</f>
        <v>0</v>
      </c>
      <c r="T208" t="str">
        <f t="shared" si="42"/>
        <v/>
      </c>
    </row>
    <row r="209" spans="1:20">
      <c r="A209" t="str">
        <f>'[2]20221110_data'!$E209</f>
        <v>1909.04408v2</v>
      </c>
      <c r="B209" t="str">
        <f t="shared" si="33"/>
        <v>1909.04408</v>
      </c>
      <c r="C209">
        <f>IF('[2]20221110_data'!$K209="0_使用",1,0)</f>
        <v>1</v>
      </c>
      <c r="D209" t="b">
        <f>'[2]20221110_data'!$G209="0_使用"</f>
        <v>1</v>
      </c>
      <c r="E209" s="1">
        <f>'[2]20221110_data'!$H209</f>
        <v>43718.464826388888</v>
      </c>
      <c r="F209">
        <f>'[2]20221110_data'!$AC209</f>
        <v>4</v>
      </c>
      <c r="G209" t="str">
        <f>'[2]20221110_data'!$AE209</f>
        <v>IBM</v>
      </c>
      <c r="H209" t="str">
        <f>'[2]20221110_data'!$AA209</f>
        <v>(F8) Applications: simulating quantum mechanics</v>
      </c>
      <c r="I209">
        <f t="shared" si="34"/>
        <v>1</v>
      </c>
      <c r="J209">
        <f t="shared" si="35"/>
        <v>4</v>
      </c>
      <c r="K209" t="str">
        <f t="shared" si="36"/>
        <v>F8</v>
      </c>
      <c r="L209">
        <f>'[2]20221110_data'!$AB209</f>
        <v>0</v>
      </c>
      <c r="M209" t="str">
        <f t="shared" si="37"/>
        <v/>
      </c>
      <c r="N209" t="str">
        <f t="shared" si="38"/>
        <v/>
      </c>
      <c r="O209" t="str">
        <f t="shared" si="39"/>
        <v/>
      </c>
      <c r="P209" t="str">
        <f t="shared" si="40"/>
        <v>F8</v>
      </c>
      <c r="Q209" t="str">
        <f>'[2]20221110_data'!$J209</f>
        <v>Digital quantum simulation of linear and nonlinear optical elements</v>
      </c>
      <c r="R209" t="str">
        <f t="shared" si="41"/>
        <v>Digital quantum simulation of linear and nonlinear optical elements</v>
      </c>
      <c r="S209">
        <f>'[2]20221110_data'!$AN209</f>
        <v>0</v>
      </c>
      <c r="T209" t="str">
        <f t="shared" si="42"/>
        <v/>
      </c>
    </row>
    <row r="210" spans="1:20">
      <c r="A210" t="str">
        <f>'[2]20221110_data'!$E210</f>
        <v>1909.05219v1</v>
      </c>
      <c r="B210" t="str">
        <f t="shared" si="33"/>
        <v>1909.05219</v>
      </c>
      <c r="C210">
        <f>IF('[2]20221110_data'!$K210="0_使用",1,0)</f>
        <v>1</v>
      </c>
      <c r="D210" t="b">
        <f>'[2]20221110_data'!$G210="0_使用"</f>
        <v>1</v>
      </c>
      <c r="E210" s="1">
        <f>'[2]20221110_data'!$H210</f>
        <v>43719.721192129633</v>
      </c>
      <c r="F210">
        <f>'[2]20221110_data'!$AC210</f>
        <v>1</v>
      </c>
      <c r="G210" t="str">
        <f>'[2]20221110_data'!$AE210</f>
        <v>IBM</v>
      </c>
      <c r="H210" t="str">
        <f>'[2]20221110_data'!$AA210</f>
        <v>(E) Quantum noise mitigation</v>
      </c>
      <c r="I210">
        <f t="shared" si="34"/>
        <v>1</v>
      </c>
      <c r="J210">
        <f t="shared" si="35"/>
        <v>3</v>
      </c>
      <c r="K210" t="str">
        <f t="shared" si="36"/>
        <v>E</v>
      </c>
      <c r="L210">
        <f>'[2]20221110_data'!$AB210</f>
        <v>0</v>
      </c>
      <c r="M210" t="str">
        <f t="shared" si="37"/>
        <v/>
      </c>
      <c r="N210" t="str">
        <f t="shared" si="38"/>
        <v/>
      </c>
      <c r="O210" t="str">
        <f t="shared" si="39"/>
        <v/>
      </c>
      <c r="P210" t="str">
        <f t="shared" si="40"/>
        <v>E</v>
      </c>
      <c r="Q210" t="str">
        <f>'[2]20221110_data'!$J210</f>
        <v>Benchmarking Noise Extrapolation with OpenPulse</v>
      </c>
      <c r="R210" t="str">
        <f t="shared" si="41"/>
        <v>Benchmarking Noise Extrapolation with OpenPulse</v>
      </c>
      <c r="S210">
        <f>'[2]20221110_data'!$AN210</f>
        <v>0</v>
      </c>
      <c r="T210" t="str">
        <f t="shared" si="42"/>
        <v/>
      </c>
    </row>
    <row r="211" spans="1:20">
      <c r="A211" t="str">
        <f>'[2]20221110_data'!$E211</f>
        <v>1909.06210v4</v>
      </c>
      <c r="B211" t="str">
        <f t="shared" si="33"/>
        <v>1909.06210</v>
      </c>
      <c r="C211">
        <f>IF('[2]20221110_data'!$K211="0_使用",1,0)</f>
        <v>0</v>
      </c>
      <c r="D211" t="b">
        <f>'[2]20221110_data'!$G211="0_使用"</f>
        <v>0</v>
      </c>
      <c r="E211" s="1">
        <f>'[2]20221110_data'!$H211</f>
        <v>43719.750138888892</v>
      </c>
      <c r="F211">
        <f>'[2]20221110_data'!$AC211</f>
        <v>0</v>
      </c>
      <c r="G211">
        <f>'[2]20221110_data'!$AE211</f>
        <v>0</v>
      </c>
      <c r="H211">
        <f>'[2]20221110_data'!$AA211</f>
        <v>0</v>
      </c>
      <c r="I211" t="str">
        <f t="shared" si="34"/>
        <v/>
      </c>
      <c r="J211" t="str">
        <f t="shared" si="35"/>
        <v/>
      </c>
      <c r="K211" t="str">
        <f t="shared" si="36"/>
        <v/>
      </c>
      <c r="L211">
        <f>'[2]20221110_data'!$AB211</f>
        <v>0</v>
      </c>
      <c r="M211" t="str">
        <f t="shared" si="37"/>
        <v/>
      </c>
      <c r="N211" t="str">
        <f t="shared" si="38"/>
        <v/>
      </c>
      <c r="O211" t="str">
        <f t="shared" si="39"/>
        <v/>
      </c>
      <c r="P211" t="str">
        <f t="shared" si="40"/>
        <v/>
      </c>
      <c r="Q211" t="str">
        <f>'[2]20221110_data'!$J211</f>
        <v>Quantum supremacy and random circuits</v>
      </c>
      <c r="R211" t="str">
        <f t="shared" si="41"/>
        <v>Quantum supremacy and random circuits</v>
      </c>
      <c r="S211">
        <f>'[2]20221110_data'!$AN211</f>
        <v>0</v>
      </c>
      <c r="T211" t="str">
        <f t="shared" si="42"/>
        <v/>
      </c>
    </row>
    <row r="212" spans="1:20">
      <c r="A212" t="str">
        <f>'[2]20221110_data'!$E212</f>
        <v>1909.05596v1</v>
      </c>
      <c r="B212" t="str">
        <f t="shared" si="33"/>
        <v>1909.05596</v>
      </c>
      <c r="C212">
        <f>IF('[2]20221110_data'!$K212="0_使用",1,0)</f>
        <v>1</v>
      </c>
      <c r="D212" t="b">
        <f>'[2]20221110_data'!$G212="0_使用"</f>
        <v>1</v>
      </c>
      <c r="E212" s="1">
        <f>'[2]20221110_data'!$H212</f>
        <v>43720.518761574072</v>
      </c>
      <c r="F212">
        <f>'[2]20221110_data'!$AC212</f>
        <v>3</v>
      </c>
      <c r="G212" t="str">
        <f>'[2]20221110_data'!$AE212</f>
        <v>IBM</v>
      </c>
      <c r="H212" t="str">
        <f>'[2]20221110_data'!$AA212</f>
        <v>(F1) Applications: quantum machine learning</v>
      </c>
      <c r="I212">
        <f t="shared" si="34"/>
        <v>1</v>
      </c>
      <c r="J212">
        <f t="shared" si="35"/>
        <v>4</v>
      </c>
      <c r="K212" t="str">
        <f t="shared" si="36"/>
        <v>F1</v>
      </c>
      <c r="L212">
        <f>'[2]20221110_data'!$AB212</f>
        <v>0</v>
      </c>
      <c r="M212" t="str">
        <f t="shared" si="37"/>
        <v/>
      </c>
      <c r="N212" t="str">
        <f t="shared" si="38"/>
        <v/>
      </c>
      <c r="O212" t="str">
        <f t="shared" si="39"/>
        <v/>
      </c>
      <c r="P212" t="str">
        <f t="shared" si="40"/>
        <v>F1</v>
      </c>
      <c r="Q212" t="str">
        <f>'[2]20221110_data'!$J212</f>
        <v>Nondestructive classification of quantum states using an algorithmic
  quantum computer</v>
      </c>
      <c r="R212" t="str">
        <f t="shared" si="41"/>
        <v>Nondestructive classification of quantum states using an algorithmic   quantum computer</v>
      </c>
      <c r="S212">
        <f>'[2]20221110_data'!$AN212</f>
        <v>0</v>
      </c>
      <c r="T212" t="str">
        <f t="shared" si="42"/>
        <v/>
      </c>
    </row>
    <row r="213" spans="1:20">
      <c r="A213" t="str">
        <f>'[2]20221110_data'!$E213</f>
        <v>1909.05701v2</v>
      </c>
      <c r="B213" t="str">
        <f t="shared" si="33"/>
        <v>1909.05701</v>
      </c>
      <c r="C213">
        <f>IF('[2]20221110_data'!$K213="0_使用",1,0)</f>
        <v>1</v>
      </c>
      <c r="D213" t="b">
        <f>'[2]20221110_data'!$G213="0_使用"</f>
        <v>1</v>
      </c>
      <c r="E213" s="1">
        <f>'[2]20221110_data'!$H213</f>
        <v>43720.595173611109</v>
      </c>
      <c r="F213">
        <f>'[2]20221110_data'!$AC213</f>
        <v>5</v>
      </c>
      <c r="G213" t="str">
        <f>'[2]20221110_data'!$AE213</f>
        <v>IBM</v>
      </c>
      <c r="H213" t="str">
        <f>'[2]20221110_data'!$AA213</f>
        <v>(F2) Applications: condensed matter physics</v>
      </c>
      <c r="I213">
        <f t="shared" si="34"/>
        <v>1</v>
      </c>
      <c r="J213">
        <f t="shared" si="35"/>
        <v>4</v>
      </c>
      <c r="K213" t="str">
        <f t="shared" si="36"/>
        <v>F2</v>
      </c>
      <c r="L213">
        <f>'[2]20221110_data'!$AB213</f>
        <v>0</v>
      </c>
      <c r="M213" t="str">
        <f t="shared" si="37"/>
        <v/>
      </c>
      <c r="N213" t="str">
        <f t="shared" si="38"/>
        <v/>
      </c>
      <c r="O213" t="str">
        <f t="shared" si="39"/>
        <v/>
      </c>
      <c r="P213" t="str">
        <f t="shared" si="40"/>
        <v>F2</v>
      </c>
      <c r="Q213" t="str">
        <f>'[2]20221110_data'!$J213</f>
        <v>Quantum computation of magnon spectra</v>
      </c>
      <c r="R213" t="str">
        <f t="shared" si="41"/>
        <v>Quantum computation of magnon spectra</v>
      </c>
      <c r="S213">
        <f>'[2]20221110_data'!$AN213</f>
        <v>0</v>
      </c>
      <c r="T213" t="str">
        <f t="shared" si="42"/>
        <v/>
      </c>
    </row>
    <row r="214" spans="1:20">
      <c r="A214" t="str">
        <f>'[2]20221110_data'!$E214</f>
        <v>1909.05820v2</v>
      </c>
      <c r="B214" t="str">
        <f t="shared" si="33"/>
        <v>1909.05820</v>
      </c>
      <c r="C214">
        <f>IF('[2]20221110_data'!$K214="0_使用",1,0)</f>
        <v>1</v>
      </c>
      <c r="D214" t="b">
        <f>'[2]20221110_data'!$G214="0_使用"</f>
        <v>1</v>
      </c>
      <c r="E214" s="1">
        <f>'[2]20221110_data'!$H214</f>
        <v>43720.727881944447</v>
      </c>
      <c r="F214">
        <f>'[2]20221110_data'!$AC214</f>
        <v>10</v>
      </c>
      <c r="G214" t="str">
        <f>'[2]20221110_data'!$AE214</f>
        <v>Rigetti</v>
      </c>
      <c r="H214" t="str">
        <f>'[2]20221110_data'!$AA214</f>
        <v>(F6) Applications: linear algebra (HHL, variational linear system solver)</v>
      </c>
      <c r="I214">
        <f t="shared" si="34"/>
        <v>1</v>
      </c>
      <c r="J214">
        <f t="shared" si="35"/>
        <v>4</v>
      </c>
      <c r="K214" t="str">
        <f t="shared" si="36"/>
        <v>F6</v>
      </c>
      <c r="L214">
        <f>'[2]20221110_data'!$AB214</f>
        <v>0</v>
      </c>
      <c r="M214" t="str">
        <f t="shared" si="37"/>
        <v/>
      </c>
      <c r="N214" t="str">
        <f t="shared" si="38"/>
        <v/>
      </c>
      <c r="O214" t="str">
        <f t="shared" si="39"/>
        <v/>
      </c>
      <c r="P214" t="str">
        <f t="shared" si="40"/>
        <v>F6</v>
      </c>
      <c r="Q214" t="str">
        <f>'[2]20221110_data'!$J214</f>
        <v>Variational Quantum Linear Solver</v>
      </c>
      <c r="R214" t="str">
        <f t="shared" si="41"/>
        <v>Variational Quantum Linear Solver</v>
      </c>
      <c r="S214">
        <f>'[2]20221110_data'!$AN214</f>
        <v>0</v>
      </c>
      <c r="T214" t="str">
        <f t="shared" si="42"/>
        <v/>
      </c>
    </row>
    <row r="215" spans="1:20">
      <c r="A215" t="str">
        <f>'[2]20221110_data'!$E215</f>
        <v>1909.08640v1</v>
      </c>
      <c r="B215" t="str">
        <f t="shared" si="33"/>
        <v>1909.08640</v>
      </c>
      <c r="C215">
        <f>IF('[2]20221110_data'!$K215="0_使用",1,0)</f>
        <v>1</v>
      </c>
      <c r="D215" t="b">
        <f>'[2]20221110_data'!$G215="0_使用"</f>
        <v>1</v>
      </c>
      <c r="E215" s="1">
        <f>'[2]20221110_data'!$H215</f>
        <v>43726.750277777777</v>
      </c>
      <c r="F215">
        <f>'[2]20221110_data'!$AC215</f>
        <v>3</v>
      </c>
      <c r="G215" t="str">
        <f>'[2]20221110_data'!$AE215</f>
        <v>IBM</v>
      </c>
      <c r="H215" t="str">
        <f>'[2]20221110_data'!$AA215</f>
        <v>(F8) Applications: simulating quantum mechanics</v>
      </c>
      <c r="I215">
        <f t="shared" si="34"/>
        <v>1</v>
      </c>
      <c r="J215">
        <f t="shared" si="35"/>
        <v>4</v>
      </c>
      <c r="K215" t="str">
        <f t="shared" si="36"/>
        <v>F8</v>
      </c>
      <c r="L215">
        <f>'[2]20221110_data'!$AB215</f>
        <v>0</v>
      </c>
      <c r="M215" t="str">
        <f t="shared" si="37"/>
        <v/>
      </c>
      <c r="N215" t="str">
        <f t="shared" si="38"/>
        <v/>
      </c>
      <c r="O215" t="str">
        <f t="shared" si="39"/>
        <v/>
      </c>
      <c r="P215" t="str">
        <f t="shared" si="40"/>
        <v>F8</v>
      </c>
      <c r="Q215" t="str">
        <f>'[2]20221110_data'!$J215</f>
        <v>Variational Quantum Simulation of Ultrastrong Light-Matter Coupling</v>
      </c>
      <c r="R215" t="str">
        <f t="shared" si="41"/>
        <v>Variational Quantum Simulation of Ultrastrong Light-Matter Coupling</v>
      </c>
      <c r="S215">
        <f>'[2]20221110_data'!$AN215</f>
        <v>0</v>
      </c>
      <c r="T215" t="str">
        <f t="shared" si="42"/>
        <v/>
      </c>
    </row>
    <row r="216" spans="1:20">
      <c r="A216" t="str">
        <f>'[2]20221110_data'!$E216</f>
        <v>1909.10732v2</v>
      </c>
      <c r="B216" t="str">
        <f t="shared" si="33"/>
        <v>1909.10732</v>
      </c>
      <c r="C216">
        <f>IF('[2]20221110_data'!$K216="0_使用",1,0)</f>
        <v>1</v>
      </c>
      <c r="D216" t="b">
        <f>'[2]20221110_data'!$G216="0_使用"</f>
        <v>1</v>
      </c>
      <c r="E216" s="1">
        <f>'[2]20221110_data'!$H216</f>
        <v>43732.285775462966</v>
      </c>
      <c r="F216">
        <f>'[2]20221110_data'!$AC216</f>
        <v>14</v>
      </c>
      <c r="G216" t="str">
        <f>'[2]20221110_data'!$AE216</f>
        <v>IBM</v>
      </c>
      <c r="H216" t="str">
        <f>'[2]20221110_data'!$AA216</f>
        <v>(F8) Applications: simulating quantum mechanics</v>
      </c>
      <c r="I216">
        <f t="shared" si="34"/>
        <v>1</v>
      </c>
      <c r="J216">
        <f t="shared" si="35"/>
        <v>4</v>
      </c>
      <c r="K216" t="str">
        <f t="shared" si="36"/>
        <v>F8</v>
      </c>
      <c r="L216">
        <f>'[2]20221110_data'!$AB216</f>
        <v>0</v>
      </c>
      <c r="M216" t="str">
        <f t="shared" si="37"/>
        <v/>
      </c>
      <c r="N216" t="str">
        <f t="shared" si="38"/>
        <v/>
      </c>
      <c r="O216" t="str">
        <f t="shared" si="39"/>
        <v/>
      </c>
      <c r="P216" t="str">
        <f t="shared" si="40"/>
        <v>F8</v>
      </c>
      <c r="Q216" t="str">
        <f>'[2]20221110_data'!$J216</f>
        <v>Hybrid digital-analog simulation of many-body dynamics with
  superconducting qubits</v>
      </c>
      <c r="R216" t="str">
        <f t="shared" si="41"/>
        <v>Hybrid digital-analog simulation of many-body dynamics with   superconducting qubits</v>
      </c>
      <c r="S216" t="str">
        <f>'[2]20221110_data'!$AN216</f>
        <v>IBMQX14 はググってもこの論文しか出てこないので存在が疑わしい</v>
      </c>
      <c r="T216" t="str">
        <f t="shared" si="42"/>
        <v>IBMQX14 はググってもこの論文しか出てこないので存在が疑わしい</v>
      </c>
    </row>
    <row r="217" spans="1:20">
      <c r="A217" t="str">
        <f>'[2]20221110_data'!$E217</f>
        <v>1909.12814v3</v>
      </c>
      <c r="B217" t="str">
        <f t="shared" si="33"/>
        <v>1909.12814</v>
      </c>
      <c r="C217">
        <f>IF('[2]20221110_data'!$K217="0_使用",1,0)</f>
        <v>1</v>
      </c>
      <c r="D217" t="b">
        <f>'[2]20221110_data'!$G217="0_使用"</f>
        <v>1</v>
      </c>
      <c r="E217" s="1">
        <f>'[2]20221110_data'!$H217</f>
        <v>43735.732893518521</v>
      </c>
      <c r="F217">
        <f>'[2]20221110_data'!$AC217</f>
        <v>5</v>
      </c>
      <c r="G217" t="str">
        <f>'[2]20221110_data'!$AE217</f>
        <v>IBM</v>
      </c>
      <c r="H217" t="str">
        <f>'[2]20221110_data'!$AA217</f>
        <v>(B) Tomography, noise characterization, quantum control (including pulse optimization), gate benchmarking</v>
      </c>
      <c r="I217">
        <f t="shared" si="34"/>
        <v>1</v>
      </c>
      <c r="J217">
        <f t="shared" si="35"/>
        <v>3</v>
      </c>
      <c r="K217" t="str">
        <f t="shared" si="36"/>
        <v>B</v>
      </c>
      <c r="L217" t="str">
        <f>'[2]20221110_data'!$AB217</f>
        <v>(F7) Applications: primitives (grover, amplitude amplification, phase estimation, variational algorithm, optimizers, measurements)</v>
      </c>
      <c r="M217">
        <f t="shared" si="37"/>
        <v>1</v>
      </c>
      <c r="N217">
        <f t="shared" si="38"/>
        <v>4</v>
      </c>
      <c r="O217" t="str">
        <f t="shared" si="39"/>
        <v>F7</v>
      </c>
      <c r="P217" t="str">
        <f t="shared" si="40"/>
        <v>B,F7</v>
      </c>
      <c r="Q217" t="str">
        <f>'[2]20221110_data'!$J217</f>
        <v>Pairwise tomography networks for many-body quantum systems</v>
      </c>
      <c r="R217" t="str">
        <f t="shared" si="41"/>
        <v>Pairwise tomography networks for many-body quantum systems</v>
      </c>
      <c r="S217" t="str">
        <f>'[2]20221110_data'!$AN217</f>
        <v>IBM ourense
IBM burlington
も使用</v>
      </c>
      <c r="T217" t="str">
        <f t="shared" si="42"/>
        <v>IBM ourense IBM burlington も使用</v>
      </c>
    </row>
    <row r="218" spans="1:20">
      <c r="A218" t="str">
        <f>'[2]20221110_data'!$E218</f>
        <v>1910.00938v4</v>
      </c>
      <c r="B218" t="str">
        <f t="shared" si="33"/>
        <v>1910.00938</v>
      </c>
      <c r="C218">
        <f>IF('[2]20221110_data'!$K218="0_使用",1,0)</f>
        <v>1</v>
      </c>
      <c r="D218" t="b">
        <f>'[2]20221110_data'!$G218="0_使用"</f>
        <v>1</v>
      </c>
      <c r="E218" s="1">
        <f>'[2]20221110_data'!$H218</f>
        <v>43739.001666666663</v>
      </c>
      <c r="F218">
        <f>'[2]20221110_data'!$AC218</f>
        <v>2</v>
      </c>
      <c r="G218" t="str">
        <f>'[2]20221110_data'!$AE218</f>
        <v>IBM</v>
      </c>
      <c r="H218" t="str">
        <f>'[2]20221110_data'!$AA218</f>
        <v>(A) Fundamentals of physics and quantum information: Bell inequality, entanglement test (GHZ, graph state), protocols including quantum teleportation</v>
      </c>
      <c r="I218">
        <f t="shared" si="34"/>
        <v>1</v>
      </c>
      <c r="J218">
        <f t="shared" si="35"/>
        <v>3</v>
      </c>
      <c r="K218" t="str">
        <f t="shared" si="36"/>
        <v>A</v>
      </c>
      <c r="L218" t="str">
        <f>'[2]20221110_data'!$AB218</f>
        <v>(F13) Applications: others</v>
      </c>
      <c r="M218">
        <f t="shared" si="37"/>
        <v>1</v>
      </c>
      <c r="N218">
        <f t="shared" si="38"/>
        <v>5</v>
      </c>
      <c r="O218" t="str">
        <f t="shared" si="39"/>
        <v>F13</v>
      </c>
      <c r="P218" t="str">
        <f t="shared" si="40"/>
        <v>A,F13</v>
      </c>
      <c r="Q218" t="str">
        <f>'[2]20221110_data'!$J218</f>
        <v>Masking of Quantum Information into Restricted Set of states</v>
      </c>
      <c r="R218" t="str">
        <f t="shared" si="41"/>
        <v>Masking of Quantum Information into Restricted Set of states</v>
      </c>
      <c r="S218">
        <f>'[2]20221110_data'!$AN218</f>
        <v>0</v>
      </c>
      <c r="T218" t="str">
        <f t="shared" si="42"/>
        <v/>
      </c>
    </row>
    <row r="219" spans="1:20">
      <c r="A219" t="str">
        <f>'[2]20221110_data'!$E219</f>
        <v>1910.00802v3</v>
      </c>
      <c r="B219" t="str">
        <f t="shared" si="33"/>
        <v>1910.00802</v>
      </c>
      <c r="C219">
        <f>IF('[2]20221110_data'!$K219="0_使用",1,0)</f>
        <v>1</v>
      </c>
      <c r="D219" t="b">
        <f>'[2]20221110_data'!$G219="0_使用"</f>
        <v>1</v>
      </c>
      <c r="E219" s="1">
        <f>'[2]20221110_data'!$H219</f>
        <v>43740.309432870374</v>
      </c>
      <c r="F219">
        <f>'[2]20221110_data'!$AC219</f>
        <v>13</v>
      </c>
      <c r="G219" t="str">
        <f>'[2]20221110_data'!$AE219</f>
        <v>IBM</v>
      </c>
      <c r="H219" t="str">
        <f>'[2]20221110_data'!$AA219</f>
        <v>(F7) Applications: primitives (grover, amplitude amplification, phase estimation, variational algorithm, optimizers, measurements)</v>
      </c>
      <c r="I219">
        <f t="shared" si="34"/>
        <v>1</v>
      </c>
      <c r="J219">
        <f t="shared" si="35"/>
        <v>4</v>
      </c>
      <c r="K219" t="str">
        <f t="shared" si="36"/>
        <v>F7</v>
      </c>
      <c r="L219">
        <f>'[2]20221110_data'!$AB219</f>
        <v>0</v>
      </c>
      <c r="M219" t="str">
        <f t="shared" si="37"/>
        <v/>
      </c>
      <c r="N219" t="str">
        <f t="shared" si="38"/>
        <v/>
      </c>
      <c r="O219" t="str">
        <f t="shared" si="39"/>
        <v/>
      </c>
      <c r="P219" t="str">
        <f t="shared" si="40"/>
        <v>F7</v>
      </c>
      <c r="Q219" t="str">
        <f>'[2]20221110_data'!$J219</f>
        <v>Noisy Simon Period Finding</v>
      </c>
      <c r="R219" t="str">
        <f t="shared" si="41"/>
        <v>Noisy Simon Period Finding</v>
      </c>
      <c r="S219">
        <f>'[2]20221110_data'!$AN219</f>
        <v>0</v>
      </c>
      <c r="T219" t="str">
        <f t="shared" si="42"/>
        <v/>
      </c>
    </row>
    <row r="220" spans="1:20">
      <c r="A220" t="str">
        <f>'[2]20221110_data'!$E220</f>
        <v>1910.00815v2</v>
      </c>
      <c r="B220" t="str">
        <f t="shared" si="33"/>
        <v>1910.00815</v>
      </c>
      <c r="C220">
        <f>IF('[2]20221110_data'!$K220="0_使用",1,0)</f>
        <v>1</v>
      </c>
      <c r="D220" t="b">
        <f>'[2]20221110_data'!$G220="0_使用"</f>
        <v>1</v>
      </c>
      <c r="E220" s="1">
        <f>'[2]20221110_data'!$H220</f>
        <v>43740.33734953704</v>
      </c>
      <c r="F220">
        <f>'[2]20221110_data'!$AC220</f>
        <v>6</v>
      </c>
      <c r="G220" t="str">
        <f>'[2]20221110_data'!$AE220</f>
        <v>IBM</v>
      </c>
      <c r="H220" t="str">
        <f>'[2]20221110_data'!$AA220</f>
        <v>(F13) Applications: others</v>
      </c>
      <c r="I220">
        <f t="shared" si="34"/>
        <v>1</v>
      </c>
      <c r="J220">
        <f t="shared" si="35"/>
        <v>5</v>
      </c>
      <c r="K220" t="str">
        <f t="shared" si="36"/>
        <v>F13</v>
      </c>
      <c r="L220" t="str">
        <f>'[2]20221110_data'!$AB220</f>
        <v>(A) Fundamentals of physics and quantum information: Bell inequality, entanglement test (GHZ, graph state), protocols including quantum teleportation</v>
      </c>
      <c r="M220">
        <f t="shared" si="37"/>
        <v>1</v>
      </c>
      <c r="N220">
        <f t="shared" si="38"/>
        <v>3</v>
      </c>
      <c r="O220" t="str">
        <f t="shared" si="39"/>
        <v>A</v>
      </c>
      <c r="P220" t="str">
        <f t="shared" si="40"/>
        <v>F13,A</v>
      </c>
      <c r="Q220" t="str">
        <f>'[2]20221110_data'!$J220</f>
        <v>Modeling of Measurement-based Quantum Network Coding on IBM Q Experience
  Devices</v>
      </c>
      <c r="R220" t="str">
        <f t="shared" si="41"/>
        <v>Modeling of Measurement-based Quantum Network Coding on IBM Q Experience   Devices</v>
      </c>
      <c r="S220" t="str">
        <f>'[2]20221110_data'!$AN220</f>
        <v>量子インターネット系の話</v>
      </c>
      <c r="T220" t="str">
        <f t="shared" si="42"/>
        <v>量子インターネット系の話</v>
      </c>
    </row>
    <row r="221" spans="1:20">
      <c r="A221" t="str">
        <f>'[2]20221110_data'!$E221</f>
        <v>1910.01468v2</v>
      </c>
      <c r="B221" t="str">
        <f t="shared" si="33"/>
        <v>1910.01468</v>
      </c>
      <c r="C221">
        <f>IF('[2]20221110_data'!$K221="0_使用",1,0)</f>
        <v>0</v>
      </c>
      <c r="D221" t="b">
        <f>'[2]20221110_data'!$G221="0_使用"</f>
        <v>0</v>
      </c>
      <c r="E221" s="1">
        <f>'[2]20221110_data'!$H221</f>
        <v>43741.573113425926</v>
      </c>
      <c r="F221">
        <f>'[2]20221110_data'!$AC221</f>
        <v>0</v>
      </c>
      <c r="G221">
        <f>'[2]20221110_data'!$AE221</f>
        <v>0</v>
      </c>
      <c r="H221" t="str">
        <f>'[2]20221110_data'!$AA221</f>
        <v>(F12) Applications: quantum walk</v>
      </c>
      <c r="I221">
        <f t="shared" si="34"/>
        <v>1</v>
      </c>
      <c r="J221">
        <f t="shared" si="35"/>
        <v>5</v>
      </c>
      <c r="K221" t="str">
        <f t="shared" si="36"/>
        <v>F12</v>
      </c>
      <c r="L221">
        <f>'[2]20221110_data'!$AB221</f>
        <v>0</v>
      </c>
      <c r="M221" t="str">
        <f t="shared" si="37"/>
        <v/>
      </c>
      <c r="N221" t="str">
        <f t="shared" si="38"/>
        <v/>
      </c>
      <c r="O221" t="str">
        <f t="shared" si="39"/>
        <v/>
      </c>
      <c r="P221" t="str">
        <f t="shared" si="40"/>
        <v>F12</v>
      </c>
      <c r="Q221" t="str">
        <f>'[2]20221110_data'!$J221</f>
        <v>Cloud-Assisted Contracted Simulation of Quantum Chains</v>
      </c>
      <c r="R221" t="str">
        <f t="shared" si="41"/>
        <v>Cloud-Assisted Contracted Simulation of Quantum Chains</v>
      </c>
      <c r="S221">
        <f>'[2]20221110_data'!$AN221</f>
        <v>0</v>
      </c>
      <c r="T221" t="str">
        <f t="shared" si="42"/>
        <v/>
      </c>
    </row>
    <row r="222" spans="1:20">
      <c r="A222" t="str">
        <f>'[2]20221110_data'!$E222</f>
        <v>1910.01830v1</v>
      </c>
      <c r="B222" t="str">
        <f t="shared" si="33"/>
        <v>1910.01830</v>
      </c>
      <c r="C222">
        <f>IF('[2]20221110_data'!$K222="0_使用",1,0)</f>
        <v>1</v>
      </c>
      <c r="D222" t="b">
        <f>'[2]20221110_data'!$G222="0_使用"</f>
        <v>1</v>
      </c>
      <c r="E222" s="1">
        <f>'[2]20221110_data'!$H222</f>
        <v>43742.338900462964</v>
      </c>
      <c r="F222">
        <f>'[2]20221110_data'!$AC222</f>
        <v>8</v>
      </c>
      <c r="G222" t="str">
        <f>'[2]20221110_data'!$AE222</f>
        <v>IBM</v>
      </c>
      <c r="H222" t="str">
        <f>'[2]20221110_data'!$AA222</f>
        <v>(F8) Applications: simulating quantum mechanics</v>
      </c>
      <c r="I222">
        <f t="shared" si="34"/>
        <v>1</v>
      </c>
      <c r="J222">
        <f t="shared" si="35"/>
        <v>4</v>
      </c>
      <c r="K222" t="str">
        <f t="shared" si="36"/>
        <v>F8</v>
      </c>
      <c r="L222" t="str">
        <f>'[2]20221110_data'!$AB222</f>
        <v>(F2) Applications: condensed matter physics</v>
      </c>
      <c r="M222">
        <f t="shared" si="37"/>
        <v>1</v>
      </c>
      <c r="N222">
        <f t="shared" si="38"/>
        <v>4</v>
      </c>
      <c r="O222" t="str">
        <f t="shared" si="39"/>
        <v>F2</v>
      </c>
      <c r="P222" t="str">
        <f t="shared" si="40"/>
        <v>F8,F2</v>
      </c>
      <c r="Q222" t="str">
        <f>'[2]20221110_data'!$J222</f>
        <v>Non-unitary operations for ground-state calculations in near term
  quantum computers</v>
      </c>
      <c r="R222" t="str">
        <f t="shared" si="41"/>
        <v>Non-unitary operations for ground-state calculations in near term   quantum computers</v>
      </c>
      <c r="S222">
        <f>'[2]20221110_data'!$AN222</f>
        <v>0</v>
      </c>
      <c r="T222" t="str">
        <f t="shared" si="42"/>
        <v/>
      </c>
    </row>
    <row r="223" spans="1:20">
      <c r="A223" t="str">
        <f>'[2]20221110_data'!$E223</f>
        <v>1910.04292v2</v>
      </c>
      <c r="B223" t="str">
        <f t="shared" si="33"/>
        <v>1910.04292</v>
      </c>
      <c r="C223">
        <f>IF('[2]20221110_data'!$K223="0_使用",1,0)</f>
        <v>1</v>
      </c>
      <c r="D223" t="b">
        <f>'[2]20221110_data'!$G223="0_使用"</f>
        <v>1</v>
      </c>
      <c r="E223" s="1">
        <f>'[2]20221110_data'!$H223</f>
        <v>43747.962939814817</v>
      </c>
      <c r="F223">
        <f>'[2]20221110_data'!$AC223</f>
        <v>2</v>
      </c>
      <c r="G223" t="str">
        <f>'[2]20221110_data'!$AE223</f>
        <v>Rigetti</v>
      </c>
      <c r="H223" t="str">
        <f>'[2]20221110_data'!$AA223</f>
        <v>(F7) Applications: primitives (grover, amplitude amplification, phase estimation, variational algorithm, optimizers, measurements)</v>
      </c>
      <c r="I223">
        <f t="shared" si="34"/>
        <v>1</v>
      </c>
      <c r="J223">
        <f t="shared" si="35"/>
        <v>4</v>
      </c>
      <c r="K223" t="str">
        <f t="shared" si="36"/>
        <v>F7</v>
      </c>
      <c r="L223" t="str">
        <f>'[2]20221110_data'!$AB223</f>
        <v>(F8) Applications: simulating quantum mechanics</v>
      </c>
      <c r="M223">
        <f t="shared" si="37"/>
        <v>1</v>
      </c>
      <c r="N223">
        <f t="shared" si="38"/>
        <v>4</v>
      </c>
      <c r="O223" t="str">
        <f t="shared" si="39"/>
        <v>F8</v>
      </c>
      <c r="P223" t="str">
        <f t="shared" si="40"/>
        <v>F7,F8</v>
      </c>
      <c r="Q223" t="str">
        <f>'[2]20221110_data'!$J223</f>
        <v>Variational Fast Forwarding for Quantum Simulation Beyond the Coherence
  Time</v>
      </c>
      <c r="R223" t="str">
        <f t="shared" si="41"/>
        <v>Variational Fast Forwarding for Quantum Simulation Beyond the Coherence   Time</v>
      </c>
      <c r="S223">
        <f>'[2]20221110_data'!$AN223</f>
        <v>0</v>
      </c>
      <c r="T223" t="str">
        <f t="shared" si="42"/>
        <v/>
      </c>
    </row>
    <row r="224" spans="1:20">
      <c r="A224" t="str">
        <f>'[2]20221110_data'!$E224</f>
        <v>1910.05351v5</v>
      </c>
      <c r="B224" t="str">
        <f t="shared" si="33"/>
        <v>1910.05351</v>
      </c>
      <c r="C224">
        <f>IF('[2]20221110_data'!$K224="0_使用",1,0)</f>
        <v>1</v>
      </c>
      <c r="D224" t="b">
        <f>'[2]20221110_data'!$G224="0_使用"</f>
        <v>1</v>
      </c>
      <c r="E224" s="1">
        <f>'[2]20221110_data'!$H224</f>
        <v>43749.750092592592</v>
      </c>
      <c r="F224">
        <f>'[2]20221110_data'!$AC224</f>
        <v>9</v>
      </c>
      <c r="G224" t="str">
        <f>'[2]20221110_data'!$AE224</f>
        <v>IBM</v>
      </c>
      <c r="H224" t="str">
        <f>'[2]20221110_data'!$AA224</f>
        <v>(F2) Applications: condensed matter physics</v>
      </c>
      <c r="I224">
        <f t="shared" si="34"/>
        <v>1</v>
      </c>
      <c r="J224">
        <f t="shared" si="35"/>
        <v>4</v>
      </c>
      <c r="K224" t="str">
        <f t="shared" si="36"/>
        <v>F2</v>
      </c>
      <c r="L224" t="str">
        <f>'[2]20221110_data'!$AB224</f>
        <v>(F8) Applications: simulating quantum mechanics</v>
      </c>
      <c r="M224">
        <f t="shared" si="37"/>
        <v>1</v>
      </c>
      <c r="N224">
        <f t="shared" si="38"/>
        <v>4</v>
      </c>
      <c r="O224" t="str">
        <f t="shared" si="39"/>
        <v>F8</v>
      </c>
      <c r="P224" t="str">
        <f t="shared" si="40"/>
        <v>F2,F8</v>
      </c>
      <c r="Q224" t="str">
        <f>'[2]20221110_data'!$J224</f>
        <v>Crossing a topological phase transition with a quantum computer</v>
      </c>
      <c r="R224" t="str">
        <f t="shared" si="41"/>
        <v>Crossing a topological phase transition with a quantum computer</v>
      </c>
      <c r="S224">
        <f>'[2]20221110_data'!$AN224</f>
        <v>0</v>
      </c>
      <c r="T224" t="str">
        <f t="shared" si="42"/>
        <v/>
      </c>
    </row>
    <row r="225" spans="1:20">
      <c r="A225" t="str">
        <f>'[2]20221110_data'!$E225</f>
        <v>1910.05788v1</v>
      </c>
      <c r="B225" t="str">
        <f t="shared" si="33"/>
        <v>1910.05788</v>
      </c>
      <c r="C225">
        <f>IF('[2]20221110_data'!$K225="0_使用",1,0)</f>
        <v>1</v>
      </c>
      <c r="D225" t="b">
        <f>'[2]20221110_data'!$G225="0_使用"</f>
        <v>1</v>
      </c>
      <c r="E225" s="1">
        <f>'[2]20221110_data'!$H225</f>
        <v>43751.71979166667</v>
      </c>
      <c r="F225">
        <f>'[2]20221110_data'!$AC225</f>
        <v>3</v>
      </c>
      <c r="G225" t="str">
        <f>'[2]20221110_data'!$AE225</f>
        <v>IBM</v>
      </c>
      <c r="H225" t="str">
        <f>'[2]20221110_data'!$AA225</f>
        <v>(F7) Applications: primitives (grover, amplitude amplification, phase estimation, variational algorithm, optimizers, measurements)</v>
      </c>
      <c r="I225">
        <f t="shared" si="34"/>
        <v>1</v>
      </c>
      <c r="J225">
        <f t="shared" si="35"/>
        <v>4</v>
      </c>
      <c r="K225" t="str">
        <f t="shared" si="36"/>
        <v>F7</v>
      </c>
      <c r="L225" t="str">
        <f>'[2]20221110_data'!$AB225</f>
        <v>(F4) Applications: finance</v>
      </c>
      <c r="M225">
        <f t="shared" si="37"/>
        <v>1</v>
      </c>
      <c r="N225">
        <f t="shared" si="38"/>
        <v>4</v>
      </c>
      <c r="O225" t="str">
        <f t="shared" si="39"/>
        <v>F4</v>
      </c>
      <c r="P225" t="str">
        <f t="shared" si="40"/>
        <v>F7,F4</v>
      </c>
      <c r="Q225" t="str">
        <f>'[2]20221110_data'!$J225</f>
        <v>Quantum Algorithms for Mixed Binary Optimization applied to Transaction
  Settlement</v>
      </c>
      <c r="R225" t="str">
        <f t="shared" si="41"/>
        <v>Quantum Algorithms for Mixed Binary Optimization applied to Transaction   Settlement</v>
      </c>
      <c r="S225">
        <f>'[2]20221110_data'!$AN225</f>
        <v>0</v>
      </c>
      <c r="T225" t="str">
        <f t="shared" si="42"/>
        <v/>
      </c>
    </row>
    <row r="226" spans="1:20">
      <c r="A226" t="str">
        <f>'[2]20221110_data'!$E226</f>
        <v>1910.06265v2</v>
      </c>
      <c r="B226" t="str">
        <f t="shared" si="33"/>
        <v>1910.06265</v>
      </c>
      <c r="C226">
        <f>IF('[2]20221110_data'!$K226="0_使用",1,0)</f>
        <v>1</v>
      </c>
      <c r="D226" t="b">
        <f>'[2]20221110_data'!$G226="0_使用"</f>
        <v>1</v>
      </c>
      <c r="E226" s="1">
        <f>'[2]20221110_data'!$H226</f>
        <v>43752.698483796295</v>
      </c>
      <c r="F226">
        <f>'[2]20221110_data'!$AC226</f>
        <v>4</v>
      </c>
      <c r="G226" t="str">
        <f>'[2]20221110_data'!$AE226</f>
        <v>IBM</v>
      </c>
      <c r="H226" t="str">
        <f>'[2]20221110_data'!$AA226</f>
        <v>(F7) Applications: primitives (grover, amplitude amplification, phase estimation, variational algorithm, optimizers, measurements)</v>
      </c>
      <c r="I226">
        <f t="shared" si="34"/>
        <v>1</v>
      </c>
      <c r="J226">
        <f t="shared" si="35"/>
        <v>4</v>
      </c>
      <c r="K226" t="str">
        <f t="shared" si="36"/>
        <v>F7</v>
      </c>
      <c r="L226" t="str">
        <f>'[2]20221110_data'!$AB226</f>
        <v>(F2) Applications: condensed matter physics</v>
      </c>
      <c r="M226">
        <f t="shared" si="37"/>
        <v>1</v>
      </c>
      <c r="N226">
        <f t="shared" si="38"/>
        <v>4</v>
      </c>
      <c r="O226" t="str">
        <f t="shared" si="39"/>
        <v>F2</v>
      </c>
      <c r="P226" t="str">
        <f t="shared" si="40"/>
        <v>F7,F2</v>
      </c>
      <c r="Q226" t="str">
        <f>'[2]20221110_data'!$J226</f>
        <v>Optimizing quantum phase estimation for the simulation of Hamiltonian
  eigenstates</v>
      </c>
      <c r="R226" t="str">
        <f t="shared" si="41"/>
        <v>Optimizing quantum phase estimation for the simulation of Hamiltonian   eigenstates</v>
      </c>
      <c r="S226">
        <f>'[2]20221110_data'!$AN226</f>
        <v>0</v>
      </c>
      <c r="T226" t="str">
        <f t="shared" si="42"/>
        <v/>
      </c>
    </row>
    <row r="227" spans="1:20">
      <c r="A227" t="str">
        <f>'[2]20221110_data'!$E227</f>
        <v>1910.09250v1</v>
      </c>
      <c r="B227" t="str">
        <f t="shared" si="33"/>
        <v>1910.09250</v>
      </c>
      <c r="C227">
        <f>IF('[2]20221110_data'!$K227="0_使用",1,0)</f>
        <v>1</v>
      </c>
      <c r="D227" t="b">
        <f>'[2]20221110_data'!$G227="0_使用"</f>
        <v>1</v>
      </c>
      <c r="E227" s="1">
        <f>'[2]20221110_data'!$H227</f>
        <v>43759.426168981481</v>
      </c>
      <c r="F227">
        <f>'[2]20221110_data'!$AC227</f>
        <v>5</v>
      </c>
      <c r="G227" t="str">
        <f>'[2]20221110_data'!$AE227</f>
        <v>IBM</v>
      </c>
      <c r="H227" t="str">
        <f>'[2]20221110_data'!$AA227</f>
        <v>(A) Fundamentals of physics and quantum information: Bell inequality, entanglement test (GHZ, graph state), protocols including quantum teleportation</v>
      </c>
      <c r="I227">
        <f t="shared" si="34"/>
        <v>1</v>
      </c>
      <c r="J227">
        <f t="shared" si="35"/>
        <v>3</v>
      </c>
      <c r="K227" t="str">
        <f t="shared" si="36"/>
        <v>A</v>
      </c>
      <c r="L227" t="str">
        <f>'[2]20221110_data'!$AB227</f>
        <v>(F8) Applications: simulating quantum mechanics</v>
      </c>
      <c r="M227">
        <f t="shared" si="37"/>
        <v>1</v>
      </c>
      <c r="N227">
        <f t="shared" si="38"/>
        <v>4</v>
      </c>
      <c r="O227" t="str">
        <f t="shared" si="39"/>
        <v>F8</v>
      </c>
      <c r="P227" t="str">
        <f t="shared" si="40"/>
        <v>A,F8</v>
      </c>
      <c r="Q227" t="str">
        <f>'[2]20221110_data'!$J227</f>
        <v>Tomographic entanglement indicators in multipartite systems</v>
      </c>
      <c r="R227" t="str">
        <f t="shared" si="41"/>
        <v>Tomographic entanglement indicators in multipartite systems</v>
      </c>
      <c r="S227" t="str">
        <f>'[2]20221110_data'!$AN227</f>
        <v>デバイス名不明</v>
      </c>
      <c r="T227" t="str">
        <f t="shared" si="42"/>
        <v>デバイス名不明</v>
      </c>
    </row>
    <row r="228" spans="1:20">
      <c r="A228" t="str">
        <f>'[2]20221110_data'!$E228</f>
        <v>1910.09478v4</v>
      </c>
      <c r="B228" t="str">
        <f t="shared" si="33"/>
        <v>1910.09478</v>
      </c>
      <c r="C228">
        <f>IF('[2]20221110_data'!$K228="0_使用",1,0)</f>
        <v>1</v>
      </c>
      <c r="D228" t="b">
        <f>'[2]20221110_data'!$G228="0_使用"</f>
        <v>1</v>
      </c>
      <c r="E228" s="1">
        <f>'[2]20221110_data'!$H228</f>
        <v>43759.673645833333</v>
      </c>
      <c r="F228">
        <f>'[2]20221110_data'!$AC228</f>
        <v>4</v>
      </c>
      <c r="G228" t="str">
        <f>'[2]20221110_data'!$AE228</f>
        <v>IBM</v>
      </c>
      <c r="H228" t="str">
        <f>'[2]20221110_data'!$AA228</f>
        <v>(F8) Applications: simulating quantum mechanics</v>
      </c>
      <c r="I228">
        <f t="shared" si="34"/>
        <v>1</v>
      </c>
      <c r="J228">
        <f t="shared" si="35"/>
        <v>4</v>
      </c>
      <c r="K228" t="str">
        <f t="shared" si="36"/>
        <v>F8</v>
      </c>
      <c r="L228" t="str">
        <f>'[2]20221110_data'!$AB228</f>
        <v>(F9) Applications: high energy physics</v>
      </c>
      <c r="M228">
        <f t="shared" si="37"/>
        <v>1</v>
      </c>
      <c r="N228">
        <f t="shared" si="38"/>
        <v>4</v>
      </c>
      <c r="O228" t="str">
        <f t="shared" si="39"/>
        <v>F9</v>
      </c>
      <c r="P228" t="str">
        <f t="shared" si="40"/>
        <v>F8,F9</v>
      </c>
      <c r="Q228" t="str">
        <f>'[2]20221110_data'!$J228</f>
        <v>Benchmarking quantum computers for real-time evolution of a $(1+1)$
  field theory with error mitigation</v>
      </c>
      <c r="R228" t="str">
        <f t="shared" si="41"/>
        <v>Benchmarking quantum computers for real-time evolution of a $(1+1)$   field theory with error mitigation</v>
      </c>
      <c r="S228">
        <f>'[2]20221110_data'!$AN228</f>
        <v>0</v>
      </c>
      <c r="T228" t="str">
        <f t="shared" si="42"/>
        <v/>
      </c>
    </row>
    <row r="229" spans="1:20">
      <c r="A229" t="str">
        <f>'[2]20221110_data'!$E229</f>
        <v>1910.09512v3</v>
      </c>
      <c r="B229" t="str">
        <f t="shared" si="33"/>
        <v>1910.09512</v>
      </c>
      <c r="C229">
        <f>IF('[2]20221110_data'!$K229="0_使用",1,0)</f>
        <v>1</v>
      </c>
      <c r="D229" t="b">
        <f>'[2]20221110_data'!$G229="0_使用"</f>
        <v>1</v>
      </c>
      <c r="E229" s="1">
        <f>'[2]20221110_data'!$H229</f>
        <v>43759.712187500001</v>
      </c>
      <c r="F229">
        <f>'[2]20221110_data'!$AC229</f>
        <v>4</v>
      </c>
      <c r="G229" t="str">
        <f>'[2]20221110_data'!$AE229</f>
        <v>IBM</v>
      </c>
      <c r="H229" t="str">
        <f>'[2]20221110_data'!$AA229</f>
        <v>(F2) Applications: condensed matter physics</v>
      </c>
      <c r="I229">
        <f t="shared" si="34"/>
        <v>1</v>
      </c>
      <c r="J229">
        <f t="shared" si="35"/>
        <v>4</v>
      </c>
      <c r="K229" t="str">
        <f t="shared" si="36"/>
        <v>F2</v>
      </c>
      <c r="L229">
        <f>'[2]20221110_data'!$AB229</f>
        <v>0</v>
      </c>
      <c r="M229" t="str">
        <f t="shared" si="37"/>
        <v/>
      </c>
      <c r="N229" t="str">
        <f t="shared" si="38"/>
        <v/>
      </c>
      <c r="O229" t="str">
        <f t="shared" si="39"/>
        <v/>
      </c>
      <c r="P229" t="str">
        <f t="shared" si="40"/>
        <v>F2</v>
      </c>
      <c r="Q229" t="str">
        <f>'[2]20221110_data'!$J229</f>
        <v>Quantum-classical simulation of two-site dynamical mean-field theory on
  noisy quantum hardware</v>
      </c>
      <c r="R229" t="str">
        <f t="shared" si="41"/>
        <v>Quantum-classical simulation of two-site dynamical mean-field theory on   noisy quantum hardware</v>
      </c>
      <c r="S229" t="str">
        <f>'[2]20221110_data'!$AN229</f>
        <v>デバイス名不明</v>
      </c>
      <c r="T229" t="str">
        <f t="shared" si="42"/>
        <v>デバイス名不明</v>
      </c>
    </row>
    <row r="230" spans="1:20">
      <c r="A230" t="str">
        <f>'[2]20221110_data'!$E230</f>
        <v>1910.09985v5</v>
      </c>
      <c r="B230" t="str">
        <f t="shared" si="33"/>
        <v>1910.09985</v>
      </c>
      <c r="C230">
        <f>IF('[2]20221110_data'!$K230="0_使用",1,0)</f>
        <v>1</v>
      </c>
      <c r="D230" t="b">
        <f>'[2]20221110_data'!$G230="0_使用"</f>
        <v>1</v>
      </c>
      <c r="E230" s="1">
        <f>'[2]20221110_data'!$H230</f>
        <v>43760.581053240741</v>
      </c>
      <c r="F230">
        <f>'[2]20221110_data'!$AC230</f>
        <v>20</v>
      </c>
      <c r="G230" t="str">
        <f>'[2]20221110_data'!$AE230</f>
        <v>IBM</v>
      </c>
      <c r="H230" t="str">
        <f>'[2]20221110_data'!$AA230</f>
        <v>(F5) Applications: optimization (QAOA)</v>
      </c>
      <c r="I230">
        <f t="shared" si="34"/>
        <v>1</v>
      </c>
      <c r="J230">
        <f t="shared" si="35"/>
        <v>4</v>
      </c>
      <c r="K230" t="str">
        <f t="shared" si="36"/>
        <v>F5</v>
      </c>
      <c r="L230">
        <f>'[2]20221110_data'!$AB230</f>
        <v>0</v>
      </c>
      <c r="M230" t="str">
        <f t="shared" si="37"/>
        <v/>
      </c>
      <c r="N230" t="str">
        <f t="shared" si="38"/>
        <v/>
      </c>
      <c r="O230" t="str">
        <f t="shared" si="39"/>
        <v/>
      </c>
      <c r="P230" t="str">
        <f t="shared" si="40"/>
        <v>F5</v>
      </c>
      <c r="Q230" t="str">
        <f>'[2]20221110_data'!$J230</f>
        <v>Multilevel Combinatorial Optimization Across Quantum Architectures</v>
      </c>
      <c r="R230" t="str">
        <f t="shared" si="41"/>
        <v>Multilevel Combinatorial Optimization Across Quantum Architectures</v>
      </c>
      <c r="S230">
        <f>'[2]20221110_data'!$AN230</f>
        <v>0</v>
      </c>
      <c r="T230" t="str">
        <f t="shared" si="42"/>
        <v/>
      </c>
    </row>
    <row r="231" spans="1:20">
      <c r="A231" t="str">
        <f>'[2]20221110_data'!$E231</f>
        <v>1910.11333v2</v>
      </c>
      <c r="B231" t="str">
        <f t="shared" si="33"/>
        <v>1910.11333</v>
      </c>
      <c r="C231">
        <f>IF('[2]20221110_data'!$K231="0_使用",1,0)</f>
        <v>1</v>
      </c>
      <c r="D231" t="b">
        <f>'[2]20221110_data'!$G231="0_使用"</f>
        <v>1</v>
      </c>
      <c r="E231" s="1">
        <f>'[2]20221110_data'!$H231</f>
        <v>43761.393275462964</v>
      </c>
      <c r="F231">
        <f>'[2]20221110_data'!$AC231</f>
        <v>53</v>
      </c>
      <c r="G231" t="str">
        <f>'[2]20221110_data'!$AE231</f>
        <v>Google</v>
      </c>
      <c r="H231" t="str">
        <f>'[2]20221110_data'!$AA231</f>
        <v>(C) System and software development for quantum computers: compiler, circuit optimization, gate decomposition, benchmarking different quantum computers, benchmark such as XEB, quantum volume</v>
      </c>
      <c r="I231">
        <f t="shared" si="34"/>
        <v>1</v>
      </c>
      <c r="J231">
        <f t="shared" si="35"/>
        <v>3</v>
      </c>
      <c r="K231" t="str">
        <f t="shared" si="36"/>
        <v>C</v>
      </c>
      <c r="L231">
        <f>'[2]20221110_data'!$AB231</f>
        <v>0</v>
      </c>
      <c r="M231" t="str">
        <f t="shared" si="37"/>
        <v/>
      </c>
      <c r="N231" t="str">
        <f t="shared" si="38"/>
        <v/>
      </c>
      <c r="O231" t="str">
        <f t="shared" si="39"/>
        <v/>
      </c>
      <c r="P231" t="str">
        <f t="shared" si="40"/>
        <v>C</v>
      </c>
      <c r="Q231" t="str">
        <f>'[2]20221110_data'!$J231</f>
        <v>Supplementary information for "Quantum supremacy using a programmable
  superconducting processor"</v>
      </c>
      <c r="R231" t="str">
        <f t="shared" si="41"/>
        <v>Supplementary information for "Quantum supremacy using a programmable   superconducting processor"</v>
      </c>
      <c r="S231">
        <f>'[2]20221110_data'!$AN231</f>
        <v>0</v>
      </c>
      <c r="T231" t="str">
        <f t="shared" si="42"/>
        <v/>
      </c>
    </row>
    <row r="232" spans="1:20">
      <c r="A232" t="str">
        <f>'[2]20221110_data'!$E232</f>
        <v>1910.11696v1</v>
      </c>
      <c r="B232" t="str">
        <f t="shared" si="33"/>
        <v>1910.11696</v>
      </c>
      <c r="C232">
        <f>IF('[2]20221110_data'!$K232="0_使用",1,0)</f>
        <v>1</v>
      </c>
      <c r="D232" t="b">
        <f>'[2]20221110_data'!$G232="0_使用"</f>
        <v>1</v>
      </c>
      <c r="E232" s="1">
        <f>'[2]20221110_data'!$H232</f>
        <v>43761.80363425926</v>
      </c>
      <c r="F232">
        <f>'[2]20221110_data'!$AC232</f>
        <v>5</v>
      </c>
      <c r="G232" t="str">
        <f>'[2]20221110_data'!$AE232</f>
        <v>IBM</v>
      </c>
      <c r="H232" t="str">
        <f>'[2]20221110_data'!$AA232</f>
        <v>(F7) Applications: primitives (grover, amplitude amplification, phase estimation, variational algorithm, optimizers, measurements)</v>
      </c>
      <c r="I232">
        <f t="shared" si="34"/>
        <v>1</v>
      </c>
      <c r="J232">
        <f t="shared" si="35"/>
        <v>4</v>
      </c>
      <c r="K232" t="str">
        <f t="shared" si="36"/>
        <v>F7</v>
      </c>
      <c r="L232">
        <f>'[2]20221110_data'!$AB232</f>
        <v>0</v>
      </c>
      <c r="M232" t="str">
        <f t="shared" si="37"/>
        <v/>
      </c>
      <c r="N232" t="str">
        <f t="shared" si="38"/>
        <v/>
      </c>
      <c r="O232" t="str">
        <f t="shared" si="39"/>
        <v/>
      </c>
      <c r="P232" t="str">
        <f t="shared" si="40"/>
        <v>F7</v>
      </c>
      <c r="Q232" t="str">
        <f>'[2]20221110_data'!$J232</f>
        <v>An Improved Implementation Approach for Quantum Phase Estimation on
  Quantum Computers</v>
      </c>
      <c r="R232" t="str">
        <f t="shared" si="41"/>
        <v>An Improved Implementation Approach for Quantum Phase Estimation on   Quantum Computers</v>
      </c>
      <c r="S232">
        <f>'[2]20221110_data'!$AN232</f>
        <v>0</v>
      </c>
      <c r="T232" t="str">
        <f t="shared" si="42"/>
        <v/>
      </c>
    </row>
    <row r="233" spans="1:20">
      <c r="A233" t="str">
        <f>'[2]20221110_data'!$E233</f>
        <v>1910.12085v5</v>
      </c>
      <c r="B233" t="str">
        <f t="shared" si="33"/>
        <v>1910.12085</v>
      </c>
      <c r="C233">
        <f>IF('[2]20221110_data'!$K233="0_使用",1,0)</f>
        <v>0</v>
      </c>
      <c r="D233" t="b">
        <f>'[2]20221110_data'!$G233="0_使用"</f>
        <v>0</v>
      </c>
      <c r="E233" s="1">
        <f>'[2]20221110_data'!$H233</f>
        <v>43764.636006944442</v>
      </c>
      <c r="F233">
        <f>'[2]20221110_data'!$AC233</f>
        <v>0</v>
      </c>
      <c r="G233">
        <f>'[2]20221110_data'!$AE233</f>
        <v>0</v>
      </c>
      <c r="H233">
        <f>'[2]20221110_data'!$AA233</f>
        <v>0</v>
      </c>
      <c r="I233" t="str">
        <f t="shared" si="34"/>
        <v/>
      </c>
      <c r="J233" t="str">
        <f t="shared" si="35"/>
        <v/>
      </c>
      <c r="K233" t="str">
        <f t="shared" si="36"/>
        <v/>
      </c>
      <c r="L233">
        <f>'[2]20221110_data'!$AB233</f>
        <v>0</v>
      </c>
      <c r="M233" t="str">
        <f t="shared" si="37"/>
        <v/>
      </c>
      <c r="N233" t="str">
        <f t="shared" si="38"/>
        <v/>
      </c>
      <c r="O233" t="str">
        <f t="shared" si="39"/>
        <v/>
      </c>
      <c r="P233" t="str">
        <f t="shared" si="40"/>
        <v/>
      </c>
      <c r="Q233" t="str">
        <f>'[2]20221110_data'!$J233</f>
        <v>On the Classical Hardness of Spoofing Linear Cross-Entropy Benchmarking</v>
      </c>
      <c r="R233" t="str">
        <f t="shared" si="41"/>
        <v>On the Classical Hardness of Spoofing Linear Cross-Entropy Benchmarking</v>
      </c>
      <c r="S233">
        <f>'[2]20221110_data'!$AN233</f>
        <v>0</v>
      </c>
      <c r="T233" t="str">
        <f t="shared" si="42"/>
        <v/>
      </c>
    </row>
    <row r="234" spans="1:20">
      <c r="A234" t="str">
        <f>'[2]20221110_data'!$E234</f>
        <v>1910.12675v2</v>
      </c>
      <c r="B234" t="str">
        <f t="shared" si="33"/>
        <v>1910.12675</v>
      </c>
      <c r="C234">
        <f>IF('[2]20221110_data'!$K234="0_使用",1,0)</f>
        <v>1</v>
      </c>
      <c r="D234" t="b">
        <f>'[2]20221110_data'!$G234="0_使用"</f>
        <v>1</v>
      </c>
      <c r="E234" s="1">
        <f>'[2]20221110_data'!$H234</f>
        <v>43766.574571759258</v>
      </c>
      <c r="F234">
        <f>'[2]20221110_data'!$AC234</f>
        <v>2</v>
      </c>
      <c r="G234" t="str">
        <f>'[2]20221110_data'!$AE234</f>
        <v>IBM</v>
      </c>
      <c r="H234" t="str">
        <f>'[2]20221110_data'!$AA234</f>
        <v>(F11) Applications: open quantum systems</v>
      </c>
      <c r="I234">
        <f t="shared" si="34"/>
        <v>1</v>
      </c>
      <c r="J234">
        <f t="shared" si="35"/>
        <v>5</v>
      </c>
      <c r="K234" t="str">
        <f t="shared" si="36"/>
        <v>F11</v>
      </c>
      <c r="L234" t="str">
        <f>'[2]20221110_data'!$AB234</f>
        <v>(F8) Applications: simulating quantum mechanics</v>
      </c>
      <c r="M234">
        <f t="shared" si="37"/>
        <v>1</v>
      </c>
      <c r="N234">
        <f t="shared" si="38"/>
        <v>4</v>
      </c>
      <c r="O234" t="str">
        <f t="shared" si="39"/>
        <v>F8</v>
      </c>
      <c r="P234" t="str">
        <f t="shared" si="40"/>
        <v>F11,F8</v>
      </c>
      <c r="Q234" t="str">
        <f>'[2]20221110_data'!$J234</f>
        <v>Quantum Synchronization on the IBM Q System</v>
      </c>
      <c r="R234" t="str">
        <f t="shared" si="41"/>
        <v>Quantum Synchronization on the IBM Q System</v>
      </c>
      <c r="S234">
        <f>'[2]20221110_data'!$AN234</f>
        <v>0</v>
      </c>
      <c r="T234" t="str">
        <f t="shared" si="42"/>
        <v/>
      </c>
    </row>
    <row r="235" spans="1:20">
      <c r="A235" t="str">
        <f>'[2]20221110_data'!$E235</f>
        <v>1910.12890v2</v>
      </c>
      <c r="B235" t="str">
        <f t="shared" si="33"/>
        <v>1910.12890</v>
      </c>
      <c r="C235">
        <f>IF('[2]20221110_data'!$K235="0_使用",1,0)</f>
        <v>1</v>
      </c>
      <c r="D235" t="b">
        <f>'[2]20221110_data'!$G235="0_使用"</f>
        <v>1</v>
      </c>
      <c r="E235" s="1">
        <f>'[2]20221110_data'!$H235</f>
        <v>43766.750428240739</v>
      </c>
      <c r="F235">
        <f>'[2]20221110_data'!$AC235</f>
        <v>4</v>
      </c>
      <c r="G235" t="str">
        <f>'[2]20221110_data'!$AE235</f>
        <v>IBM</v>
      </c>
      <c r="H235" t="str">
        <f>'[2]20221110_data'!$AA235</f>
        <v>(F3) Applications: quantum chemistry</v>
      </c>
      <c r="I235">
        <f t="shared" si="34"/>
        <v>1</v>
      </c>
      <c r="J235">
        <f t="shared" si="35"/>
        <v>4</v>
      </c>
      <c r="K235" t="str">
        <f t="shared" si="36"/>
        <v>F3</v>
      </c>
      <c r="L235">
        <f>'[2]20221110_data'!$AB235</f>
        <v>0</v>
      </c>
      <c r="M235" t="str">
        <f t="shared" si="37"/>
        <v/>
      </c>
      <c r="N235" t="str">
        <f t="shared" si="38"/>
        <v/>
      </c>
      <c r="O235" t="str">
        <f t="shared" si="39"/>
        <v/>
      </c>
      <c r="P235" t="str">
        <f t="shared" si="40"/>
        <v>F3</v>
      </c>
      <c r="Q235" t="str">
        <f>'[2]20221110_data'!$J235</f>
        <v>Quantum equation of motion for computing molecular excitation energies
  on a noisy quantum processor</v>
      </c>
      <c r="R235" t="str">
        <f t="shared" si="41"/>
        <v>Quantum equation of motion for computing molecular excitation energies   on a noisy quantum processor</v>
      </c>
      <c r="S235">
        <f>'[2]20221110_data'!$AN235</f>
        <v>0</v>
      </c>
      <c r="T235" t="str">
        <f t="shared" si="42"/>
        <v/>
      </c>
    </row>
    <row r="236" spans="1:20">
      <c r="A236" t="str">
        <f>'[2]20221110_data'!$E236</f>
        <v>1910.14478v3</v>
      </c>
      <c r="B236" t="str">
        <f t="shared" si="33"/>
        <v>1910.14478</v>
      </c>
      <c r="C236">
        <f>IF('[2]20221110_data'!$K236="0_使用",1,0)</f>
        <v>1</v>
      </c>
      <c r="D236" t="b">
        <f>'[2]20221110_data'!$G236="0_使用"</f>
        <v>1</v>
      </c>
      <c r="E236" s="1">
        <f>'[2]20221110_data'!$H236</f>
        <v>43769.592789351853</v>
      </c>
      <c r="F236">
        <f>'[2]20221110_data'!$AC236</f>
        <v>5</v>
      </c>
      <c r="G236" t="str">
        <f>'[2]20221110_data'!$AE236</f>
        <v>IBM</v>
      </c>
      <c r="H236" t="str">
        <f>'[2]20221110_data'!$AA236</f>
        <v>(C) System and software development for quantum computers: compiler, circuit optimization, gate decomposition, benchmarking different quantum computers, benchmark such as XEB, quantum volume</v>
      </c>
      <c r="I236">
        <f t="shared" si="34"/>
        <v>1</v>
      </c>
      <c r="J236">
        <f t="shared" si="35"/>
        <v>3</v>
      </c>
      <c r="K236" t="str">
        <f t="shared" si="36"/>
        <v>C</v>
      </c>
      <c r="L236">
        <f>'[2]20221110_data'!$AB236</f>
        <v>0</v>
      </c>
      <c r="M236" t="str">
        <f t="shared" si="37"/>
        <v/>
      </c>
      <c r="N236" t="str">
        <f t="shared" si="38"/>
        <v/>
      </c>
      <c r="O236" t="str">
        <f t="shared" si="39"/>
        <v/>
      </c>
      <c r="P236" t="str">
        <f t="shared" si="40"/>
        <v>C</v>
      </c>
      <c r="Q236" t="str">
        <f>'[2]20221110_data'!$J236</f>
        <v>Optimization of CNOT circuits under topological constraints</v>
      </c>
      <c r="R236" t="str">
        <f t="shared" si="41"/>
        <v>Optimization of CNOT circuits under topological constraints</v>
      </c>
      <c r="S236">
        <f>'[2]20221110_data'!$AN236</f>
        <v>0</v>
      </c>
      <c r="T236" t="str">
        <f t="shared" si="42"/>
        <v/>
      </c>
    </row>
    <row r="237" spans="1:20">
      <c r="A237" t="str">
        <f>'[2]20221110_data'!$E237</f>
        <v>1911.00277v2</v>
      </c>
      <c r="B237" t="str">
        <f t="shared" si="33"/>
        <v>1911.00277</v>
      </c>
      <c r="C237">
        <f>IF('[2]20221110_data'!$K237="0_使用",1,0)</f>
        <v>1</v>
      </c>
      <c r="D237" t="b">
        <f>'[2]20221110_data'!$G237="0_使用"</f>
        <v>1</v>
      </c>
      <c r="E237" s="1">
        <f>'[2]20221110_data'!$H237</f>
        <v>43770.402731481481</v>
      </c>
      <c r="F237">
        <f>'[2]20221110_data'!$AC237</f>
        <v>3</v>
      </c>
      <c r="G237" t="str">
        <f>'[2]20221110_data'!$AE237</f>
        <v>IBM</v>
      </c>
      <c r="H237" t="str">
        <f>'[2]20221110_data'!$AA237</f>
        <v>(B) Tomography, noise characterization, quantum control (including pulse optimization), gate benchmarking</v>
      </c>
      <c r="I237">
        <f t="shared" si="34"/>
        <v>1</v>
      </c>
      <c r="J237">
        <f t="shared" si="35"/>
        <v>3</v>
      </c>
      <c r="K237" t="str">
        <f t="shared" si="36"/>
        <v>B</v>
      </c>
      <c r="L237">
        <f>'[2]20221110_data'!$AB237</f>
        <v>0</v>
      </c>
      <c r="M237" t="str">
        <f t="shared" si="37"/>
        <v/>
      </c>
      <c r="N237" t="str">
        <f t="shared" si="38"/>
        <v/>
      </c>
      <c r="O237" t="str">
        <f t="shared" si="39"/>
        <v/>
      </c>
      <c r="P237" t="str">
        <f t="shared" si="40"/>
        <v>B</v>
      </c>
      <c r="Q237" t="str">
        <f>'[2]20221110_data'!$J237</f>
        <v>Estimating the precision for quantum process tomography</v>
      </c>
      <c r="R237" t="str">
        <f t="shared" si="41"/>
        <v>Estimating the precision for quantum process tomography</v>
      </c>
      <c r="S237" t="str">
        <f>'[2]20221110_data'!$AN237</f>
        <v>IBM Q5.1って聞いたことが無いけど...</v>
      </c>
      <c r="T237" t="str">
        <f t="shared" si="42"/>
        <v>IBM Q5.1って聞いたことが無いけど...</v>
      </c>
    </row>
    <row r="238" spans="1:20">
      <c r="A238" t="str">
        <f>'[2]20221110_data'!$E238</f>
        <v>1911.00305v4</v>
      </c>
      <c r="B238" t="str">
        <f t="shared" si="33"/>
        <v>1911.00305</v>
      </c>
      <c r="C238">
        <f>IF('[2]20221110_data'!$K238="0_使用",1,0)</f>
        <v>1</v>
      </c>
      <c r="D238" t="b">
        <f>'[2]20221110_data'!$G238="0_使用"</f>
        <v>1</v>
      </c>
      <c r="E238" s="1">
        <f>'[2]20221110_data'!$H238</f>
        <v>43770.47452546296</v>
      </c>
      <c r="F238">
        <f>'[2]20221110_data'!$AC238</f>
        <v>5</v>
      </c>
      <c r="G238" t="str">
        <f>'[2]20221110_data'!$AE238</f>
        <v>IBM</v>
      </c>
      <c r="H238" t="str">
        <f>'[2]20221110_data'!$AA238</f>
        <v>(F12) Applications: quantum walk</v>
      </c>
      <c r="I238">
        <f t="shared" si="34"/>
        <v>1</v>
      </c>
      <c r="J238">
        <f t="shared" si="35"/>
        <v>5</v>
      </c>
      <c r="K238" t="str">
        <f t="shared" si="36"/>
        <v>F12</v>
      </c>
      <c r="L238">
        <f>'[2]20221110_data'!$AB238</f>
        <v>0</v>
      </c>
      <c r="M238" t="str">
        <f t="shared" si="37"/>
        <v/>
      </c>
      <c r="N238" t="str">
        <f t="shared" si="38"/>
        <v/>
      </c>
      <c r="O238" t="str">
        <f t="shared" si="39"/>
        <v/>
      </c>
      <c r="P238" t="str">
        <f t="shared" si="40"/>
        <v>F12</v>
      </c>
      <c r="Q238" t="str">
        <f>'[2]20221110_data'!$J238</f>
        <v>A Comparison of Quantum Walk Implementations on NISQ Computers</v>
      </c>
      <c r="R238" t="str">
        <f t="shared" si="41"/>
        <v>A Comparison of Quantum Walk Implementations on NISQ Computers</v>
      </c>
      <c r="S238" t="str">
        <f>'[2]20221110_data'!$AN238</f>
        <v>Q14かQ16か不明</v>
      </c>
      <c r="T238" t="str">
        <f t="shared" si="42"/>
        <v>Q14かQ16か不明</v>
      </c>
    </row>
    <row r="239" spans="1:20">
      <c r="A239" t="str">
        <f>'[2]20221110_data'!$E239</f>
        <v>1911.00577v1</v>
      </c>
      <c r="B239" t="str">
        <f t="shared" si="33"/>
        <v>1911.00577</v>
      </c>
      <c r="C239">
        <f>IF('[2]20221110_data'!$K239="0_使用",1,0)</f>
        <v>0</v>
      </c>
      <c r="D239" t="b">
        <f>'[2]20221110_data'!$G239="0_使用"</f>
        <v>0</v>
      </c>
      <c r="E239" s="1">
        <f>'[2]20221110_data'!$H239</f>
        <v>43770.84747685185</v>
      </c>
      <c r="F239">
        <f>'[2]20221110_data'!$AC239</f>
        <v>0</v>
      </c>
      <c r="G239">
        <f>'[2]20221110_data'!$AE239</f>
        <v>0</v>
      </c>
      <c r="H239">
        <f>'[2]20221110_data'!$AA239</f>
        <v>0</v>
      </c>
      <c r="I239" t="str">
        <f t="shared" si="34"/>
        <v/>
      </c>
      <c r="J239" t="str">
        <f t="shared" si="35"/>
        <v/>
      </c>
      <c r="K239" t="str">
        <f t="shared" si="36"/>
        <v/>
      </c>
      <c r="L239">
        <f>'[2]20221110_data'!$AB239</f>
        <v>0</v>
      </c>
      <c r="M239" t="str">
        <f t="shared" si="37"/>
        <v/>
      </c>
      <c r="N239" t="str">
        <f t="shared" si="38"/>
        <v/>
      </c>
      <c r="O239" t="str">
        <f t="shared" si="39"/>
        <v/>
      </c>
      <c r="P239" t="str">
        <f t="shared" si="40"/>
        <v/>
      </c>
      <c r="Q239" t="str">
        <f>'[2]20221110_data'!$J239</f>
        <v>Comment on "Quantum supremacy using a programmable superconducting
  processor"</v>
      </c>
      <c r="R239" t="str">
        <f t="shared" si="41"/>
        <v>Comment on "Quantum supremacy using a programmable superconducting   processor"</v>
      </c>
      <c r="S239">
        <f>'[2]20221110_data'!$AN239</f>
        <v>0</v>
      </c>
      <c r="T239" t="str">
        <f t="shared" si="42"/>
        <v/>
      </c>
    </row>
    <row r="240" spans="1:20">
      <c r="A240" t="str">
        <f>'[2]20221110_data'!$E240</f>
        <v>1911.00897v2</v>
      </c>
      <c r="B240" t="str">
        <f t="shared" si="33"/>
        <v>1911.00897</v>
      </c>
      <c r="C240">
        <f>IF('[2]20221110_data'!$K240="0_使用",1,0)</f>
        <v>0</v>
      </c>
      <c r="D240" t="b">
        <f>'[2]20221110_data'!$G240="0_使用"</f>
        <v>1</v>
      </c>
      <c r="E240" s="1">
        <f>'[2]20221110_data'!$H240</f>
        <v>43772.603460648148</v>
      </c>
      <c r="F240">
        <f>'[2]20221110_data'!$AC240</f>
        <v>3</v>
      </c>
      <c r="G240" t="str">
        <f>'[2]20221110_data'!$AE240</f>
        <v>IBM</v>
      </c>
      <c r="H240" t="str">
        <f>'[2]20221110_data'!$AA240</f>
        <v>(F8) Applications: simulating quantum mechanics</v>
      </c>
      <c r="I240">
        <f t="shared" si="34"/>
        <v>1</v>
      </c>
      <c r="J240">
        <f t="shared" si="35"/>
        <v>4</v>
      </c>
      <c r="K240" t="str">
        <f t="shared" si="36"/>
        <v>F8</v>
      </c>
      <c r="L240">
        <f>'[2]20221110_data'!$AB240</f>
        <v>0</v>
      </c>
      <c r="M240" t="str">
        <f t="shared" si="37"/>
        <v/>
      </c>
      <c r="N240" t="str">
        <f t="shared" si="38"/>
        <v/>
      </c>
      <c r="O240" t="str">
        <f t="shared" si="39"/>
        <v/>
      </c>
      <c r="P240" t="str">
        <f t="shared" si="40"/>
        <v>F8</v>
      </c>
      <c r="Q240" t="str">
        <f>'[2]20221110_data'!$J240</f>
        <v>Experimental Simulation of Hybrid Quantum Systems and Entanglement on a
  Quantum Computer</v>
      </c>
      <c r="R240" t="str">
        <f t="shared" si="41"/>
        <v>Experimental Simulation of Hybrid Quantum Systems and Entanglement on a   Quantum Computer</v>
      </c>
      <c r="S240">
        <f>'[2]20221110_data'!$AN240</f>
        <v>0</v>
      </c>
      <c r="T240" t="str">
        <f t="shared" si="42"/>
        <v/>
      </c>
    </row>
    <row r="241" spans="1:20">
      <c r="A241" t="str">
        <f>'[2]20221110_data'!$E241</f>
        <v>1911.03335v1</v>
      </c>
      <c r="B241" t="str">
        <f t="shared" si="33"/>
        <v>1911.03335</v>
      </c>
      <c r="C241">
        <f>IF('[2]20221110_data'!$K241="0_使用",1,0)</f>
        <v>1</v>
      </c>
      <c r="D241" t="b">
        <f>'[2]20221110_data'!$G241="0_使用"</f>
        <v>0</v>
      </c>
      <c r="E241" s="1">
        <f>'[2]20221110_data'!$H241</f>
        <v>43777.655104166668</v>
      </c>
      <c r="F241">
        <f>'[2]20221110_data'!$AC241</f>
        <v>0</v>
      </c>
      <c r="G241">
        <f>'[2]20221110_data'!$AE241</f>
        <v>0</v>
      </c>
      <c r="H241" t="str">
        <f>'[2]20221110_data'!$AA241</f>
        <v>(F8) Applications: simulating quantum mechanics</v>
      </c>
      <c r="I241">
        <f t="shared" si="34"/>
        <v>1</v>
      </c>
      <c r="J241">
        <f t="shared" si="35"/>
        <v>4</v>
      </c>
      <c r="K241" t="str">
        <f t="shared" si="36"/>
        <v>F8</v>
      </c>
      <c r="L241" t="str">
        <f>'[2]20221110_data'!$AB241</f>
        <v>(F2) Applications: condensed matter physics</v>
      </c>
      <c r="M241">
        <f t="shared" si="37"/>
        <v>1</v>
      </c>
      <c r="N241">
        <f t="shared" si="38"/>
        <v>4</v>
      </c>
      <c r="O241" t="str">
        <f t="shared" si="39"/>
        <v>F2</v>
      </c>
      <c r="P241" t="str">
        <f t="shared" si="40"/>
        <v>F8,F2</v>
      </c>
      <c r="Q241" t="str">
        <f>'[2]20221110_data'!$J241</f>
        <v>Thermo field dynamics on a quantum computer</v>
      </c>
      <c r="R241" t="str">
        <f t="shared" si="41"/>
        <v>Thermo field dynamics on a quantum computer</v>
      </c>
      <c r="S241">
        <f>'[2]20221110_data'!$AN241</f>
        <v>0</v>
      </c>
      <c r="T241" t="str">
        <f t="shared" si="42"/>
        <v/>
      </c>
    </row>
    <row r="242" spans="1:20">
      <c r="A242" t="str">
        <f>'[2]20221110_data'!$E242</f>
        <v>1911.04574v1</v>
      </c>
      <c r="B242" t="str">
        <f t="shared" si="33"/>
        <v>1911.04574</v>
      </c>
      <c r="C242">
        <f>IF('[2]20221110_data'!$K242="0_使用",1,0)</f>
        <v>0</v>
      </c>
      <c r="D242" t="b">
        <f>'[2]20221110_data'!$G242="0_使用"</f>
        <v>0</v>
      </c>
      <c r="E242" s="1">
        <f>'[2]20221110_data'!$H242</f>
        <v>43780.898993055554</v>
      </c>
      <c r="F242">
        <f>'[2]20221110_data'!$AC242</f>
        <v>0</v>
      </c>
      <c r="G242">
        <f>'[2]20221110_data'!$AE242</f>
        <v>0</v>
      </c>
      <c r="H242" t="str">
        <f>'[2]20221110_data'!$AA242</f>
        <v>(F7) Applications: primitives (grover, amplitude amplification, phase estimation, variational algorithm, optimizers, measurements)</v>
      </c>
      <c r="I242">
        <f t="shared" si="34"/>
        <v>1</v>
      </c>
      <c r="J242">
        <f t="shared" si="35"/>
        <v>4</v>
      </c>
      <c r="K242" t="str">
        <f t="shared" si="36"/>
        <v>F7</v>
      </c>
      <c r="L242" t="str">
        <f>'[2]20221110_data'!$AB242</f>
        <v>(F5) Applications: optimization (QAOA)</v>
      </c>
      <c r="M242">
        <f t="shared" si="37"/>
        <v>1</v>
      </c>
      <c r="N242">
        <f t="shared" si="38"/>
        <v>4</v>
      </c>
      <c r="O242" t="str">
        <f t="shared" si="39"/>
        <v>F5</v>
      </c>
      <c r="P242" t="str">
        <f t="shared" si="40"/>
        <v>F7,F5</v>
      </c>
      <c r="Q242" t="str">
        <f>'[2]20221110_data'!$J242</f>
        <v>Reinforcement-Learning-Based Variational Quantum Circuits Optimization
  for Combinatorial Problems</v>
      </c>
      <c r="R242" t="str">
        <f t="shared" si="41"/>
        <v>Reinforcement-Learning-Based Variational Quantum Circuits Optimization   for Combinatorial Problems</v>
      </c>
      <c r="S242">
        <f>'[2]20221110_data'!$AN242</f>
        <v>0</v>
      </c>
      <c r="T242" t="str">
        <f t="shared" si="42"/>
        <v/>
      </c>
    </row>
    <row r="243" spans="1:20">
      <c r="A243" t="str">
        <f>'[2]20221110_data'!$E243</f>
        <v>1911.06851v1</v>
      </c>
      <c r="B243" t="str">
        <f t="shared" si="33"/>
        <v>1911.06851</v>
      </c>
      <c r="C243">
        <f>IF('[2]20221110_data'!$K243="0_使用",1,0)</f>
        <v>0</v>
      </c>
      <c r="D243" t="b">
        <f>'[2]20221110_data'!$G243="0_使用"</f>
        <v>0</v>
      </c>
      <c r="E243" s="1">
        <f>'[2]20221110_data'!$H243</f>
        <v>43784.824826388889</v>
      </c>
      <c r="F243">
        <f>'[2]20221110_data'!$AC243</f>
        <v>0</v>
      </c>
      <c r="G243">
        <f>'[2]20221110_data'!$AE243</f>
        <v>0</v>
      </c>
      <c r="H243" t="str">
        <f>'[2]20221110_data'!$AA243</f>
        <v>(C) System and software development for quantum computers: compiler, circuit optimization, gate decomposition, benchmarking different quantum computers, benchmark such as XEB, quantum volume</v>
      </c>
      <c r="I243">
        <f t="shared" si="34"/>
        <v>1</v>
      </c>
      <c r="J243">
        <f t="shared" si="35"/>
        <v>3</v>
      </c>
      <c r="K243" t="str">
        <f t="shared" si="36"/>
        <v>C</v>
      </c>
      <c r="L243">
        <f>'[2]20221110_data'!$AB243</f>
        <v>0</v>
      </c>
      <c r="M243" t="str">
        <f t="shared" si="37"/>
        <v/>
      </c>
      <c r="N243" t="str">
        <f t="shared" si="38"/>
        <v/>
      </c>
      <c r="O243" t="str">
        <f t="shared" si="39"/>
        <v/>
      </c>
      <c r="P243" t="str">
        <f t="shared" si="40"/>
        <v>C</v>
      </c>
      <c r="Q243" t="str">
        <f>'[2]20221110_data'!$J243</f>
        <v>Generalized Boolean Functions and Quantum Circuits on IBM-Q</v>
      </c>
      <c r="R243" t="str">
        <f t="shared" si="41"/>
        <v>Generalized Boolean Functions and Quantum Circuits on IBM-Q</v>
      </c>
      <c r="S243">
        <f>'[2]20221110_data'!$AN243</f>
        <v>0</v>
      </c>
      <c r="T243" t="str">
        <f t="shared" si="42"/>
        <v/>
      </c>
    </row>
    <row r="244" spans="1:20">
      <c r="A244" t="str">
        <f>'[2]20221110_data'!$E244</f>
        <v>1911.08559v1</v>
      </c>
      <c r="B244" t="str">
        <f t="shared" si="33"/>
        <v>1911.08559</v>
      </c>
      <c r="C244">
        <f>IF('[2]20221110_data'!$K244="0_使用",1,0)</f>
        <v>1</v>
      </c>
      <c r="D244" t="b">
        <f>'[2]20221110_data'!$G244="0_使用"</f>
        <v>0</v>
      </c>
      <c r="E244" s="1">
        <f>'[2]20221110_data'!$H244</f>
        <v>43785.928391203706</v>
      </c>
      <c r="F244">
        <f>'[2]20221110_data'!$AC244</f>
        <v>0</v>
      </c>
      <c r="G244">
        <f>'[2]20221110_data'!$AE244</f>
        <v>0</v>
      </c>
      <c r="H244" t="str">
        <f>'[2]20221110_data'!$AA244</f>
        <v>(C) System and software development for quantum computers: compiler, circuit optimization, gate decomposition, benchmarking different quantum computers, benchmark such as XEB, quantum volume</v>
      </c>
      <c r="I244">
        <f t="shared" si="34"/>
        <v>1</v>
      </c>
      <c r="J244">
        <f t="shared" si="35"/>
        <v>3</v>
      </c>
      <c r="K244" t="str">
        <f t="shared" si="36"/>
        <v>C</v>
      </c>
      <c r="L244">
        <f>'[2]20221110_data'!$AB244</f>
        <v>0</v>
      </c>
      <c r="M244" t="str">
        <f t="shared" si="37"/>
        <v/>
      </c>
      <c r="N244" t="str">
        <f t="shared" si="38"/>
        <v/>
      </c>
      <c r="O244" t="str">
        <f t="shared" si="39"/>
        <v/>
      </c>
      <c r="P244" t="str">
        <f t="shared" si="40"/>
        <v>C</v>
      </c>
      <c r="Q244" t="str">
        <f>'[2]20221110_data'!$J244</f>
        <v>MUQUT: Multi-Constraint Quantum Circuit Mapping on Noisy
  Intermediate-Scale Quantum Computers</v>
      </c>
      <c r="R244" t="str">
        <f t="shared" si="41"/>
        <v>MUQUT: Multi-Constraint Quantum Circuit Mapping on Noisy   Intermediate-Scale Quantum Computers</v>
      </c>
      <c r="S244">
        <f>'[2]20221110_data'!$AN244</f>
        <v>0</v>
      </c>
      <c r="T244" t="str">
        <f t="shared" si="42"/>
        <v/>
      </c>
    </row>
    <row r="245" spans="1:20">
      <c r="A245" t="str">
        <f>'[2]20221110_data'!$E245</f>
        <v>1911.07517v3</v>
      </c>
      <c r="B245" t="str">
        <f t="shared" si="33"/>
        <v>1911.07517</v>
      </c>
      <c r="C245">
        <f>IF('[2]20221110_data'!$K245="0_使用",1,0)</f>
        <v>1</v>
      </c>
      <c r="D245" t="b">
        <f>'[2]20221110_data'!$G245="0_使用"</f>
        <v>1</v>
      </c>
      <c r="E245" s="1">
        <f>'[2]20221110_data'!$H245</f>
        <v>43787.416944444441</v>
      </c>
      <c r="F245">
        <f>'[2]20221110_data'!$AC245</f>
        <v>2</v>
      </c>
      <c r="G245" t="str">
        <f>'[2]20221110_data'!$AE245</f>
        <v>IBM</v>
      </c>
      <c r="H245" t="str">
        <f>'[2]20221110_data'!$AA245</f>
        <v>(A) Fundamentals of physics and quantum information: Bell inequality, entanglement test (GHZ, graph state), protocols including quantum teleportation</v>
      </c>
      <c r="I245">
        <f t="shared" si="34"/>
        <v>1</v>
      </c>
      <c r="J245">
        <f t="shared" si="35"/>
        <v>3</v>
      </c>
      <c r="K245" t="str">
        <f t="shared" si="36"/>
        <v>A</v>
      </c>
      <c r="L245">
        <f>'[2]20221110_data'!$AB245</f>
        <v>0</v>
      </c>
      <c r="M245" t="str">
        <f t="shared" si="37"/>
        <v/>
      </c>
      <c r="N245" t="str">
        <f t="shared" si="38"/>
        <v/>
      </c>
      <c r="O245" t="str">
        <f t="shared" si="39"/>
        <v/>
      </c>
      <c r="P245" t="str">
        <f t="shared" si="40"/>
        <v>A</v>
      </c>
      <c r="Q245" t="str">
        <f>'[2]20221110_data'!$J245</f>
        <v>Self-testing of quantum states using symmetric local hidden state model</v>
      </c>
      <c r="R245" t="str">
        <f t="shared" si="41"/>
        <v>Self-testing of quantum states using symmetric local hidden state model</v>
      </c>
      <c r="S245">
        <f>'[2]20221110_data'!$AN245</f>
        <v>0</v>
      </c>
      <c r="T245" t="str">
        <f t="shared" si="42"/>
        <v/>
      </c>
    </row>
    <row r="246" spans="1:20">
      <c r="A246" t="str">
        <f>'[2]20221110_data'!$E246</f>
        <v>1911.10337v1</v>
      </c>
      <c r="B246" t="str">
        <f t="shared" si="33"/>
        <v>1911.10337</v>
      </c>
      <c r="C246">
        <f>IF('[2]20221110_data'!$K246="0_使用",1,0)</f>
        <v>0</v>
      </c>
      <c r="D246" t="b">
        <f>'[2]20221110_data'!$G246="0_使用"</f>
        <v>0</v>
      </c>
      <c r="E246" s="1">
        <f>'[2]20221110_data'!$H246</f>
        <v>43792.397141203706</v>
      </c>
      <c r="F246">
        <f>'[2]20221110_data'!$AC246</f>
        <v>0</v>
      </c>
      <c r="G246">
        <f>'[2]20221110_data'!$AE246</f>
        <v>0</v>
      </c>
      <c r="H246">
        <f>'[2]20221110_data'!$AA246</f>
        <v>0</v>
      </c>
      <c r="I246" t="str">
        <f t="shared" si="34"/>
        <v/>
      </c>
      <c r="J246" t="str">
        <f t="shared" si="35"/>
        <v/>
      </c>
      <c r="K246" t="str">
        <f t="shared" si="36"/>
        <v/>
      </c>
      <c r="L246">
        <f>'[2]20221110_data'!$AB246</f>
        <v>0</v>
      </c>
      <c r="M246" t="str">
        <f t="shared" si="37"/>
        <v/>
      </c>
      <c r="N246" t="str">
        <f t="shared" si="38"/>
        <v/>
      </c>
      <c r="O246" t="str">
        <f t="shared" si="39"/>
        <v/>
      </c>
      <c r="P246" t="str">
        <f t="shared" si="40"/>
        <v/>
      </c>
      <c r="Q246" t="str">
        <f>'[2]20221110_data'!$J246</f>
        <v>Echoing the recent Google success: Foundational Roots of Quantum
  Supremacy</v>
      </c>
      <c r="R246" t="str">
        <f t="shared" si="41"/>
        <v>Echoing the recent Google success: Foundational Roots of Quantum   Supremacy</v>
      </c>
      <c r="S246">
        <f>'[2]20221110_data'!$AN246</f>
        <v>0</v>
      </c>
      <c r="T246" t="str">
        <f t="shared" si="42"/>
        <v/>
      </c>
    </row>
    <row r="247" spans="1:20">
      <c r="A247" t="str">
        <f>'[2]20221110_data'!$E247</f>
        <v>1911.11071v1</v>
      </c>
      <c r="B247" t="str">
        <f t="shared" si="33"/>
        <v>1911.11071</v>
      </c>
      <c r="C247">
        <f>IF('[2]20221110_data'!$K247="0_使用",1,0)</f>
        <v>0</v>
      </c>
      <c r="D247" t="b">
        <f>'[2]20221110_data'!$G247="0_使用"</f>
        <v>0</v>
      </c>
      <c r="E247" s="1">
        <f>'[2]20221110_data'!$H247</f>
        <v>43794.724780092591</v>
      </c>
      <c r="F247">
        <f>'[2]20221110_data'!$AC247</f>
        <v>0</v>
      </c>
      <c r="G247">
        <f>'[2]20221110_data'!$AE247</f>
        <v>0</v>
      </c>
      <c r="H247" t="str">
        <f>'[2]20221110_data'!$AA247</f>
        <v>(F7) Applications: primitives (grover, amplitude amplification, phase estimation, variational algorithm, optimizers, measurements)</v>
      </c>
      <c r="I247">
        <f t="shared" si="34"/>
        <v>1</v>
      </c>
      <c r="J247">
        <f t="shared" si="35"/>
        <v>4</v>
      </c>
      <c r="K247" t="str">
        <f t="shared" si="36"/>
        <v>F7</v>
      </c>
      <c r="L247" t="str">
        <f>'[2]20221110_data'!$AB247</f>
        <v>(F5) Applications: optimization (QAOA)</v>
      </c>
      <c r="M247">
        <f t="shared" si="37"/>
        <v>1</v>
      </c>
      <c r="N247">
        <f t="shared" si="38"/>
        <v>4</v>
      </c>
      <c r="O247" t="str">
        <f t="shared" si="39"/>
        <v>F5</v>
      </c>
      <c r="P247" t="str">
        <f t="shared" si="40"/>
        <v>F7,F5</v>
      </c>
      <c r="Q247" t="str">
        <f>'[2]20221110_data'!$J247</f>
        <v>Learning to Optimize Variational Quantum Circuits to Solve Combinatorial
  Problems</v>
      </c>
      <c r="R247" t="str">
        <f t="shared" si="41"/>
        <v>Learning to Optimize Variational Quantum Circuits to Solve Combinatorial   Problems</v>
      </c>
      <c r="S247">
        <f>'[2]20221110_data'!$AN247</f>
        <v>0</v>
      </c>
      <c r="T247" t="str">
        <f t="shared" si="42"/>
        <v/>
      </c>
    </row>
    <row r="248" spans="1:20">
      <c r="A248" t="str">
        <f>'[2]20221110_data'!$E248</f>
        <v>1911.12548v1</v>
      </c>
      <c r="B248" t="str">
        <f t="shared" si="33"/>
        <v>1911.12548</v>
      </c>
      <c r="C248">
        <f>IF('[2]20221110_data'!$K248="0_使用",1,0)</f>
        <v>1</v>
      </c>
      <c r="D248" t="b">
        <f>'[2]20221110_data'!$G248="0_使用"</f>
        <v>1</v>
      </c>
      <c r="E248" s="1">
        <f>'[2]20221110_data'!$H248</f>
        <v>43797.254178240742</v>
      </c>
      <c r="F248">
        <f>'[2]20221110_data'!$AC248</f>
        <v>2</v>
      </c>
      <c r="G248" t="str">
        <f>'[2]20221110_data'!$AE248</f>
        <v>IBM</v>
      </c>
      <c r="H248" t="str">
        <f>'[2]20221110_data'!$AA248</f>
        <v>(F1) Applications: quantum machine learning</v>
      </c>
      <c r="I248">
        <f t="shared" si="34"/>
        <v>1</v>
      </c>
      <c r="J248">
        <f t="shared" si="35"/>
        <v>4</v>
      </c>
      <c r="K248" t="str">
        <f t="shared" si="36"/>
        <v>F1</v>
      </c>
      <c r="L248" t="str">
        <f>'[2]20221110_data'!$AB248</f>
        <v>(F8) Applications: simulating quantum mechanics</v>
      </c>
      <c r="M248">
        <f t="shared" si="37"/>
        <v>1</v>
      </c>
      <c r="N248">
        <f t="shared" si="38"/>
        <v>4</v>
      </c>
      <c r="O248" t="str">
        <f t="shared" si="39"/>
        <v>F8</v>
      </c>
      <c r="P248" t="str">
        <f t="shared" si="40"/>
        <v>F1,F8</v>
      </c>
      <c r="Q248" t="str">
        <f>'[2]20221110_data'!$J248</f>
        <v>A Data Driven Approach to Learning The Hamiltonian Matrix in Quantum
  Mechanics</v>
      </c>
      <c r="R248" t="str">
        <f t="shared" si="41"/>
        <v>A Data Driven Approach to Learning The Hamiltonian Matrix in Quantum   Mechanics</v>
      </c>
      <c r="S248">
        <f>'[2]20221110_data'!$AN248</f>
        <v>0</v>
      </c>
      <c r="T248" t="str">
        <f t="shared" si="42"/>
        <v/>
      </c>
    </row>
    <row r="249" spans="1:20">
      <c r="A249" t="str">
        <f>'[2]20221110_data'!$E249</f>
        <v>1911.12879v1</v>
      </c>
      <c r="B249" t="str">
        <f t="shared" si="33"/>
        <v>1911.12879</v>
      </c>
      <c r="C249">
        <f>IF('[2]20221110_data'!$K249="0_使用",1,0)</f>
        <v>1</v>
      </c>
      <c r="D249" t="b">
        <f>'[2]20221110_data'!$G249="0_使用"</f>
        <v>0</v>
      </c>
      <c r="E249" s="1">
        <f>'[2]20221110_data'!$H249</f>
        <v>43797.927291666667</v>
      </c>
      <c r="F249">
        <f>'[2]20221110_data'!$AC249</f>
        <v>0</v>
      </c>
      <c r="G249">
        <f>'[2]20221110_data'!$AE249</f>
        <v>0</v>
      </c>
      <c r="H249" t="str">
        <f>'[2]20221110_data'!$AA249</f>
        <v>(C) System and software development for quantum computers: compiler, circuit optimization, gate decomposition, benchmarking different quantum computers, benchmark such as XEB, quantum volume</v>
      </c>
      <c r="I249">
        <f t="shared" si="34"/>
        <v>1</v>
      </c>
      <c r="J249">
        <f t="shared" si="35"/>
        <v>3</v>
      </c>
      <c r="K249" t="str">
        <f t="shared" si="36"/>
        <v>C</v>
      </c>
      <c r="L249">
        <f>'[2]20221110_data'!$AB249</f>
        <v>0</v>
      </c>
      <c r="M249" t="str">
        <f t="shared" si="37"/>
        <v/>
      </c>
      <c r="N249" t="str">
        <f t="shared" si="38"/>
        <v/>
      </c>
      <c r="O249" t="str">
        <f t="shared" si="39"/>
        <v/>
      </c>
      <c r="P249" t="str">
        <f t="shared" si="40"/>
        <v>C</v>
      </c>
      <c r="Q249" t="str">
        <f>'[2]20221110_data'!$J249</f>
        <v>Towards Efficient Superconducting Quantum Processor Architecture Design</v>
      </c>
      <c r="R249" t="str">
        <f t="shared" si="41"/>
        <v>Towards Efficient Superconducting Quantum Processor Architecture Design</v>
      </c>
      <c r="S249">
        <f>'[2]20221110_data'!$AN249</f>
        <v>0</v>
      </c>
      <c r="T249" t="str">
        <f t="shared" si="42"/>
        <v/>
      </c>
    </row>
    <row r="250" spans="1:20">
      <c r="A250" t="str">
        <f>'[2]20221110_data'!$E250</f>
        <v>1911.12900v1</v>
      </c>
      <c r="B250" t="str">
        <f t="shared" si="33"/>
        <v>1911.12900</v>
      </c>
      <c r="C250">
        <f>IF('[2]20221110_data'!$K250="0_使用",1,0)</f>
        <v>1</v>
      </c>
      <c r="D250" t="b">
        <f>'[2]20221110_data'!$G250="0_使用"</f>
        <v>0</v>
      </c>
      <c r="E250" s="1">
        <f>'[2]20221110_data'!$H250</f>
        <v>43797.983530092592</v>
      </c>
      <c r="F250">
        <f>'[2]20221110_data'!$AC250</f>
        <v>0</v>
      </c>
      <c r="G250">
        <f>'[2]20221110_data'!$AE250</f>
        <v>0</v>
      </c>
      <c r="H250" t="str">
        <f>'[2]20221110_data'!$AA250</f>
        <v>(F7) Applications: primitives (grover, amplitude amplification, phase estimation, variational algorithm, optimizers, measurements)</v>
      </c>
      <c r="I250">
        <f t="shared" si="34"/>
        <v>1</v>
      </c>
      <c r="J250">
        <f t="shared" si="35"/>
        <v>4</v>
      </c>
      <c r="K250" t="str">
        <f t="shared" si="36"/>
        <v>F7</v>
      </c>
      <c r="L250">
        <f>'[2]20221110_data'!$AB250</f>
        <v>0</v>
      </c>
      <c r="M250" t="str">
        <f t="shared" si="37"/>
        <v/>
      </c>
      <c r="N250" t="str">
        <f t="shared" si="38"/>
        <v/>
      </c>
      <c r="O250" t="str">
        <f t="shared" si="39"/>
        <v/>
      </c>
      <c r="P250" t="str">
        <f t="shared" si="40"/>
        <v>F7</v>
      </c>
      <c r="Q250" t="str">
        <f>'[2]20221110_data'!$J250</f>
        <v>Entaglement-Based Quantum Mean Estimator Circuit</v>
      </c>
      <c r="R250" t="str">
        <f t="shared" si="41"/>
        <v>Entaglement-Based Quantum Mean Estimator Circuit</v>
      </c>
      <c r="S250">
        <f>'[2]20221110_data'!$AN250</f>
        <v>0</v>
      </c>
      <c r="T250" t="str">
        <f t="shared" si="42"/>
        <v/>
      </c>
    </row>
    <row r="251" spans="1:20">
      <c r="A251" t="str">
        <f>'[2]20221110_data'!$E251</f>
        <v>1912.00298v1</v>
      </c>
      <c r="B251" t="str">
        <f t="shared" si="33"/>
        <v>1912.00298</v>
      </c>
      <c r="C251">
        <f>IF('[2]20221110_data'!$K251="0_使用",1,0)</f>
        <v>1</v>
      </c>
      <c r="D251" t="b">
        <f>'[2]20221110_data'!$G251="0_使用"</f>
        <v>0</v>
      </c>
      <c r="E251" s="1">
        <f>'[2]20221110_data'!$H251</f>
        <v>43800.071481481478</v>
      </c>
      <c r="F251">
        <f>'[2]20221110_data'!$AC251</f>
        <v>0</v>
      </c>
      <c r="G251">
        <f>'[2]20221110_data'!$AE251</f>
        <v>0</v>
      </c>
      <c r="H251" t="str">
        <f>'[2]20221110_data'!$AA251</f>
        <v>(F9) Applications: high energy physics</v>
      </c>
      <c r="I251">
        <f t="shared" si="34"/>
        <v>1</v>
      </c>
      <c r="J251">
        <f t="shared" si="35"/>
        <v>4</v>
      </c>
      <c r="K251" t="str">
        <f t="shared" si="36"/>
        <v>F9</v>
      </c>
      <c r="L251">
        <f>'[2]20221110_data'!$AB251</f>
        <v>0</v>
      </c>
      <c r="M251" t="str">
        <f t="shared" si="37"/>
        <v/>
      </c>
      <c r="N251" t="str">
        <f t="shared" si="38"/>
        <v/>
      </c>
      <c r="O251" t="str">
        <f t="shared" si="39"/>
        <v/>
      </c>
      <c r="P251" t="str">
        <f t="shared" si="40"/>
        <v>F9</v>
      </c>
      <c r="Q251" t="str">
        <f>'[2]20221110_data'!$J251</f>
        <v>Demonstration of Minisuperspace Quantum Cosmology Using Quantum
  Computational Algorithms on IBM Quantum Computer</v>
      </c>
      <c r="R251" t="str">
        <f t="shared" si="41"/>
        <v>Demonstration of Minisuperspace Quantum Cosmology Using Quantum   Computational Algorithms on IBM Quantum Computer</v>
      </c>
      <c r="S251">
        <f>'[2]20221110_data'!$AN251</f>
        <v>0</v>
      </c>
      <c r="T251" t="str">
        <f t="shared" si="42"/>
        <v/>
      </c>
    </row>
    <row r="252" spans="1:20">
      <c r="A252" t="str">
        <f>'[2]20221110_data'!$E252</f>
        <v>1912.00978v3</v>
      </c>
      <c r="B252" t="str">
        <f t="shared" si="33"/>
        <v>1912.00978</v>
      </c>
      <c r="C252">
        <f>IF('[2]20221110_data'!$K252="0_使用",1,0)</f>
        <v>1</v>
      </c>
      <c r="D252" t="b">
        <f>'[2]20221110_data'!$G252="0_使用"</f>
        <v>1</v>
      </c>
      <c r="E252" s="1">
        <f>'[2]20221110_data'!$H252</f>
        <v>43801.760277777779</v>
      </c>
      <c r="F252">
        <f>'[2]20221110_data'!$AC252</f>
        <v>4</v>
      </c>
      <c r="G252" t="str">
        <f>'[2]20221110_data'!$AE252</f>
        <v>IBM</v>
      </c>
      <c r="H252" t="str">
        <f>'[2]20221110_data'!$AA252</f>
        <v>(F12) Applications: quantum walk</v>
      </c>
      <c r="I252">
        <f t="shared" si="34"/>
        <v>1</v>
      </c>
      <c r="J252">
        <f t="shared" si="35"/>
        <v>5</v>
      </c>
      <c r="K252" t="str">
        <f t="shared" si="36"/>
        <v>F12</v>
      </c>
      <c r="L252">
        <f>'[2]20221110_data'!$AB252</f>
        <v>0</v>
      </c>
      <c r="M252" t="str">
        <f t="shared" si="37"/>
        <v/>
      </c>
      <c r="N252" t="str">
        <f t="shared" si="38"/>
        <v/>
      </c>
      <c r="O252" t="str">
        <f t="shared" si="39"/>
        <v/>
      </c>
      <c r="P252" t="str">
        <f t="shared" si="40"/>
        <v>F12</v>
      </c>
      <c r="Q252" t="str">
        <f>'[2]20221110_data'!$J252</f>
        <v>Efficient and scalable quantum walk algorithms via the quantum Fourier
  transform</v>
      </c>
      <c r="R252" t="str">
        <f t="shared" si="41"/>
        <v>Efficient and scalable quantum walk algorithms via the quantum Fourier   transform</v>
      </c>
      <c r="S252">
        <f>'[2]20221110_data'!$AN252</f>
        <v>0</v>
      </c>
      <c r="T252" t="str">
        <f t="shared" si="42"/>
        <v/>
      </c>
    </row>
    <row r="253" spans="1:20">
      <c r="A253" t="str">
        <f>'[2]20221110_data'!$E253</f>
        <v>1912.01056v1</v>
      </c>
      <c r="B253" t="str">
        <f t="shared" si="33"/>
        <v>1912.01056</v>
      </c>
      <c r="C253">
        <f>IF('[2]20221110_data'!$K253="0_使用",1,0)</f>
        <v>1</v>
      </c>
      <c r="D253" t="b">
        <f>'[2]20221110_data'!$G253="0_使用"</f>
        <v>1</v>
      </c>
      <c r="E253" s="1">
        <f>'[2]20221110_data'!$H253</f>
        <v>43801.820150462961</v>
      </c>
      <c r="F253">
        <f>'[2]20221110_data'!$AC253</f>
        <v>4</v>
      </c>
      <c r="G253" t="str">
        <f>'[2]20221110_data'!$AE253</f>
        <v>IBM</v>
      </c>
      <c r="H253" t="str">
        <f>'[2]20221110_data'!$AA253</f>
        <v>(E) Quantum noise mitigation</v>
      </c>
      <c r="I253">
        <f t="shared" si="34"/>
        <v>1</v>
      </c>
      <c r="J253">
        <f t="shared" si="35"/>
        <v>3</v>
      </c>
      <c r="K253" t="str">
        <f t="shared" si="36"/>
        <v>E</v>
      </c>
      <c r="L253" t="str">
        <f>'[2]20221110_data'!$AB253</f>
        <v>(F3) Applications: quantum chemistry</v>
      </c>
      <c r="M253">
        <f t="shared" si="37"/>
        <v>1</v>
      </c>
      <c r="N253">
        <f t="shared" si="38"/>
        <v>4</v>
      </c>
      <c r="O253" t="str">
        <f t="shared" si="39"/>
        <v>F3</v>
      </c>
      <c r="P253" t="str">
        <f t="shared" si="40"/>
        <v>E,F3</v>
      </c>
      <c r="Q253" t="str">
        <f>'[2]20221110_data'!$J253</f>
        <v>Density matrix based perturbative corrections for improved quantum
  simulation accuracy</v>
      </c>
      <c r="R253" t="str">
        <f t="shared" si="41"/>
        <v>Density matrix based perturbative corrections for improved quantum   simulation accuracy</v>
      </c>
      <c r="S253">
        <f>'[2]20221110_data'!$AN253</f>
        <v>0</v>
      </c>
      <c r="T253" t="str">
        <f t="shared" si="42"/>
        <v/>
      </c>
    </row>
    <row r="254" spans="1:20">
      <c r="A254" t="str">
        <f>'[2]20221110_data'!$E254</f>
        <v>1912.03254v1</v>
      </c>
      <c r="B254" t="str">
        <f t="shared" si="33"/>
        <v>1912.03254</v>
      </c>
      <c r="C254">
        <f>IF('[2]20221110_data'!$K254="0_使用",1,0)</f>
        <v>1</v>
      </c>
      <c r="D254" t="b">
        <f>'[2]20221110_data'!$G254="0_使用"</f>
        <v>0</v>
      </c>
      <c r="E254" s="1">
        <f>'[2]20221110_data'!$H254</f>
        <v>43803.306585648148</v>
      </c>
      <c r="F254">
        <f>'[2]20221110_data'!$AC254</f>
        <v>0</v>
      </c>
      <c r="G254">
        <f>'[2]20221110_data'!$AE254</f>
        <v>0</v>
      </c>
      <c r="H254" t="str">
        <f>'[2]20221110_data'!$AA254</f>
        <v>(F7) Applications: primitives (grover, amplitude amplification, phase estimation, variational algorithm, optimizers, measurements)</v>
      </c>
      <c r="I254">
        <f t="shared" si="34"/>
        <v>1</v>
      </c>
      <c r="J254">
        <f t="shared" si="35"/>
        <v>4</v>
      </c>
      <c r="K254" t="str">
        <f t="shared" si="36"/>
        <v>F7</v>
      </c>
      <c r="L254">
        <f>'[2]20221110_data'!$AB254</f>
        <v>0</v>
      </c>
      <c r="M254" t="str">
        <f t="shared" si="37"/>
        <v/>
      </c>
      <c r="N254" t="str">
        <f t="shared" si="38"/>
        <v/>
      </c>
      <c r="O254" t="str">
        <f t="shared" si="39"/>
        <v/>
      </c>
      <c r="P254" t="str">
        <f t="shared" si="40"/>
        <v>F7</v>
      </c>
      <c r="Q254" t="str">
        <f>'[2]20221110_data'!$J254</f>
        <v>Towards An Implementation of the Subset-sum Problem on the IBM Quantum
  Experience</v>
      </c>
      <c r="R254" t="str">
        <f t="shared" si="41"/>
        <v>Towards An Implementation of the Subset-sum Problem on the IBM Quantum   Experience</v>
      </c>
      <c r="S254">
        <f>'[2]20221110_data'!$AN254</f>
        <v>0</v>
      </c>
      <c r="T254" t="str">
        <f t="shared" si="42"/>
        <v/>
      </c>
    </row>
    <row r="255" spans="1:20">
      <c r="A255" t="str">
        <f>'[2]20221110_data'!$E255</f>
        <v>1912.02674v3</v>
      </c>
      <c r="B255" t="str">
        <f t="shared" si="33"/>
        <v>1912.02674</v>
      </c>
      <c r="C255">
        <f>IF('[2]20221110_data'!$K255="0_使用",1,0)</f>
        <v>1</v>
      </c>
      <c r="D255" t="b">
        <f>'[2]20221110_data'!$G255="0_使用"</f>
        <v>1</v>
      </c>
      <c r="E255" s="1">
        <f>'[2]20221110_data'!$H255</f>
        <v>43804.667997685188</v>
      </c>
      <c r="F255">
        <f>'[2]20221110_data'!$AC255</f>
        <v>2</v>
      </c>
      <c r="G255" t="str">
        <f>'[2]20221110_data'!$AE255</f>
        <v>IBM</v>
      </c>
      <c r="H255" t="str">
        <f>'[2]20221110_data'!$AA255</f>
        <v>(A) Fundamentals of physics and quantum information: Bell inequality, entanglement test (GHZ, graph state), protocols including quantum teleportation</v>
      </c>
      <c r="I255">
        <f t="shared" si="34"/>
        <v>1</v>
      </c>
      <c r="J255">
        <f t="shared" si="35"/>
        <v>3</v>
      </c>
      <c r="K255" t="str">
        <f t="shared" si="36"/>
        <v>A</v>
      </c>
      <c r="L255">
        <f>'[2]20221110_data'!$AB255</f>
        <v>0</v>
      </c>
      <c r="M255" t="str">
        <f t="shared" si="37"/>
        <v/>
      </c>
      <c r="N255" t="str">
        <f t="shared" si="38"/>
        <v/>
      </c>
      <c r="O255" t="str">
        <f t="shared" si="39"/>
        <v/>
      </c>
      <c r="P255" t="str">
        <f t="shared" si="40"/>
        <v>A</v>
      </c>
      <c r="Q255" t="str">
        <f>'[2]20221110_data'!$J255</f>
        <v>Evidence of the entanglement constraint on wave-particle duality using
  the IBM Q quantum computer</v>
      </c>
      <c r="R255" t="str">
        <f t="shared" si="41"/>
        <v>Evidence of the entanglement constraint on wave-particle duality using   the IBM Q quantum computer</v>
      </c>
      <c r="S255">
        <f>'[2]20221110_data'!$AN255</f>
        <v>0</v>
      </c>
      <c r="T255" t="str">
        <f t="shared" si="42"/>
        <v/>
      </c>
    </row>
    <row r="256" spans="1:20">
      <c r="A256" t="str">
        <f>'[2]20221110_data'!$E256</f>
        <v>1912.03243v1</v>
      </c>
      <c r="B256" t="str">
        <f t="shared" si="33"/>
        <v>1912.03243</v>
      </c>
      <c r="C256">
        <f>IF('[2]20221110_data'!$K256="0_使用",1,0)</f>
        <v>0</v>
      </c>
      <c r="D256" t="b">
        <f>'[2]20221110_data'!$G256="0_使用"</f>
        <v>0</v>
      </c>
      <c r="E256" s="1">
        <f>'[2]20221110_data'!$H256</f>
        <v>43805.730486111112</v>
      </c>
      <c r="F256">
        <f>'[2]20221110_data'!$AC256</f>
        <v>0</v>
      </c>
      <c r="G256">
        <f>'[2]20221110_data'!$AE256</f>
        <v>0</v>
      </c>
      <c r="H256">
        <f>'[2]20221110_data'!$AA256</f>
        <v>0</v>
      </c>
      <c r="I256" t="str">
        <f t="shared" si="34"/>
        <v/>
      </c>
      <c r="J256" t="str">
        <f t="shared" si="35"/>
        <v/>
      </c>
      <c r="K256" t="str">
        <f t="shared" si="36"/>
        <v/>
      </c>
      <c r="L256">
        <f>'[2]20221110_data'!$AB256</f>
        <v>0</v>
      </c>
      <c r="M256" t="str">
        <f t="shared" si="37"/>
        <v/>
      </c>
      <c r="N256" t="str">
        <f t="shared" si="38"/>
        <v/>
      </c>
      <c r="O256" t="str">
        <f t="shared" si="39"/>
        <v/>
      </c>
      <c r="P256" t="str">
        <f t="shared" si="40"/>
        <v/>
      </c>
      <c r="Q256" t="str">
        <f>'[2]20221110_data'!$J256</f>
        <v>Benchmarking Supercomputers with the Jﾃｼlich Universal Quantum Computer
  Simulator</v>
      </c>
      <c r="R256" t="str">
        <f t="shared" si="41"/>
        <v>Benchmarking Supercomputers with the Jﾃｼlich Universal Quantum Computer   Simulator</v>
      </c>
      <c r="S256">
        <f>'[2]20221110_data'!$AN256</f>
        <v>0</v>
      </c>
      <c r="T256" t="str">
        <f t="shared" si="42"/>
        <v/>
      </c>
    </row>
    <row r="257" spans="1:20">
      <c r="A257" t="str">
        <f>'[2]20221110_data'!$E257</f>
        <v>1912.06032v2</v>
      </c>
      <c r="B257" t="str">
        <f t="shared" si="33"/>
        <v>1912.06032</v>
      </c>
      <c r="C257">
        <f>IF('[2]20221110_data'!$K257="0_使用",1,0)</f>
        <v>0</v>
      </c>
      <c r="D257" t="b">
        <f>'[2]20221110_data'!$G257="0_使用"</f>
        <v>0</v>
      </c>
      <c r="E257" s="1">
        <f>'[2]20221110_data'!$H257</f>
        <v>43811.64607638889</v>
      </c>
      <c r="F257">
        <f>'[2]20221110_data'!$AC257</f>
        <v>0</v>
      </c>
      <c r="G257">
        <f>'[2]20221110_data'!$AE257</f>
        <v>0</v>
      </c>
      <c r="H257">
        <f>'[2]20221110_data'!$AA257</f>
        <v>0</v>
      </c>
      <c r="I257" t="str">
        <f t="shared" si="34"/>
        <v/>
      </c>
      <c r="J257" t="str">
        <f t="shared" si="35"/>
        <v/>
      </c>
      <c r="K257" t="str">
        <f t="shared" si="36"/>
        <v/>
      </c>
      <c r="L257">
        <f>'[2]20221110_data'!$AB257</f>
        <v>0</v>
      </c>
      <c r="M257" t="str">
        <f t="shared" si="37"/>
        <v/>
      </c>
      <c r="N257" t="str">
        <f t="shared" si="38"/>
        <v/>
      </c>
      <c r="O257" t="str">
        <f t="shared" si="39"/>
        <v/>
      </c>
      <c r="P257" t="str">
        <f t="shared" si="40"/>
        <v/>
      </c>
      <c r="Q257" t="str">
        <f>'[2]20221110_data'!$J257</f>
        <v>Integration and Evaluation of Quantum Accelerators for Data-Driven User
  Functions</v>
      </c>
      <c r="R257" t="str">
        <f t="shared" si="41"/>
        <v>Integration and Evaluation of Quantum Accelerators for Data-Driven User   Functions</v>
      </c>
      <c r="S257">
        <f>'[2]20221110_data'!$AN257</f>
        <v>0</v>
      </c>
      <c r="T257" t="str">
        <f t="shared" si="42"/>
        <v/>
      </c>
    </row>
    <row r="258" spans="1:20">
      <c r="A258" t="str">
        <f>'[2]20221110_data'!$E258</f>
        <v>1912.06105v4</v>
      </c>
      <c r="B258" t="str">
        <f t="shared" si="33"/>
        <v>1912.06105</v>
      </c>
      <c r="C258">
        <f>IF('[2]20221110_data'!$K258="0_使用",1,0)</f>
        <v>1</v>
      </c>
      <c r="D258" t="b">
        <f>'[2]20221110_data'!$G258="0_使用"</f>
        <v>1</v>
      </c>
      <c r="E258" s="1">
        <f>'[2]20221110_data'!$H258</f>
        <v>43811.753101851849</v>
      </c>
      <c r="F258">
        <f>'[2]20221110_data'!$AC258</f>
        <v>2</v>
      </c>
      <c r="G258" t="str">
        <f>'[2]20221110_data'!$AE258</f>
        <v>IBM</v>
      </c>
      <c r="H258" t="str">
        <f>'[2]20221110_data'!$AA258</f>
        <v>(A) Fundamentals of physics and quantum information: Bell inequality, entanglement test (GHZ, graph state), protocols including quantum teleportation</v>
      </c>
      <c r="I258">
        <f t="shared" si="34"/>
        <v>1</v>
      </c>
      <c r="J258">
        <f t="shared" si="35"/>
        <v>3</v>
      </c>
      <c r="K258" t="str">
        <f t="shared" si="36"/>
        <v>A</v>
      </c>
      <c r="L258">
        <f>'[2]20221110_data'!$AB258</f>
        <v>0</v>
      </c>
      <c r="M258" t="str">
        <f t="shared" si="37"/>
        <v/>
      </c>
      <c r="N258" t="str">
        <f t="shared" si="38"/>
        <v/>
      </c>
      <c r="O258" t="str">
        <f t="shared" si="39"/>
        <v/>
      </c>
      <c r="P258" t="str">
        <f t="shared" si="40"/>
        <v>A</v>
      </c>
      <c r="Q258" t="str">
        <f>'[2]20221110_data'!$J258</f>
        <v>Bell Diagonal and Werner state generation: entanglement, non-locality,
  steering and discord on the IBM quantum computer</v>
      </c>
      <c r="R258" t="str">
        <f t="shared" si="41"/>
        <v>Bell Diagonal and Werner state generation: entanglement, non-locality,   steering and discord on the IBM quantum computer</v>
      </c>
      <c r="S258">
        <f>'[2]20221110_data'!$AN258</f>
        <v>0</v>
      </c>
      <c r="T258" t="str">
        <f t="shared" si="42"/>
        <v/>
      </c>
    </row>
    <row r="259" spans="1:20">
      <c r="A259" t="str">
        <f>'[2]20221110_data'!$E259</f>
        <v>1912.07486v1</v>
      </c>
      <c r="B259" t="str">
        <f t="shared" ref="B259:B322" si="43">MID(A259,1,10)</f>
        <v>1912.07486</v>
      </c>
      <c r="C259">
        <f>IF('[2]20221110_data'!$K259="0_使用",1,0)</f>
        <v>1</v>
      </c>
      <c r="D259" t="b">
        <f>'[2]20221110_data'!$G259="0_使用"</f>
        <v>1</v>
      </c>
      <c r="E259" s="1">
        <f>'[2]20221110_data'!$H259</f>
        <v>43815.689143518517</v>
      </c>
      <c r="F259">
        <f>'[2]20221110_data'!$AC259</f>
        <v>2</v>
      </c>
      <c r="G259" t="str">
        <f>'[2]20221110_data'!$AE259</f>
        <v>IBM</v>
      </c>
      <c r="H259" t="str">
        <f>'[2]20221110_data'!$AA259</f>
        <v>(B) Tomography, noise characterization, quantum control (including pulse optimization), gate benchmarking</v>
      </c>
      <c r="I259">
        <f t="shared" ref="I259:I322" si="44">IFERROR(FIND("(",H259,1),"")</f>
        <v>1</v>
      </c>
      <c r="J259">
        <f t="shared" ref="J259:J322" si="45">IFERROR(FIND(")",H259,1),"")</f>
        <v>3</v>
      </c>
      <c r="K259" t="str">
        <f t="shared" ref="K259:K322" si="46">IF(I259="","",MID(H259,I259+1,J259-I259-1))</f>
        <v>B</v>
      </c>
      <c r="L259" t="str">
        <f>'[2]20221110_data'!$AB259</f>
        <v>(F7) Applications: primitives (grover, amplitude amplification, phase estimation, variational algorithm, optimizers, measurements)</v>
      </c>
      <c r="M259">
        <f t="shared" ref="M259:M322" si="47">IFERROR(FIND("(",L259,1),"")</f>
        <v>1</v>
      </c>
      <c r="N259">
        <f t="shared" ref="N259:N322" si="48">IFERROR(FIND(")",L259,1),"")</f>
        <v>4</v>
      </c>
      <c r="O259" t="str">
        <f t="shared" ref="O259:O322" si="49">IF(M259="","",MID(L259,M259+1,N259-M259-1))</f>
        <v>F7</v>
      </c>
      <c r="P259" t="str">
        <f t="shared" ref="P259:P322" si="50">_xlfn.TEXTJOIN(",",TRUE,K259,O259 )</f>
        <v>B,F7</v>
      </c>
      <c r="Q259" t="str">
        <f>'[2]20221110_data'!$J259</f>
        <v>Performance and error modeling of Deutsch's algorithm in IBM Q</v>
      </c>
      <c r="R259" t="str">
        <f t="shared" ref="R259:R322" si="51">SUBSTITUTE(SUBSTITUTE(SUBSTITUTE(Q259,CHAR(10),$V$1),CHAR(9),V258),CHAR(13),V258)</f>
        <v>Performance and error modeling of Deutsch's algorithm in IBM Q</v>
      </c>
      <c r="S259">
        <f>'[2]20221110_data'!$AN259</f>
        <v>0</v>
      </c>
      <c r="T259" t="str">
        <f t="shared" ref="T259:T322" si="52">IF(S259=0,"",SUBSTITUTE(SUBSTITUTE(SUBSTITUTE(S259,CHAR(10),$V$1),CHAR(9),X258),CHAR(13),X258))</f>
        <v/>
      </c>
    </row>
    <row r="260" spans="1:20">
      <c r="A260" t="str">
        <f>'[2]20221110_data'!$E260</f>
        <v>1912.08278v2</v>
      </c>
      <c r="B260" t="str">
        <f t="shared" si="43"/>
        <v>1912.08278</v>
      </c>
      <c r="C260">
        <f>IF('[2]20221110_data'!$K260="0_使用",1,0)</f>
        <v>1</v>
      </c>
      <c r="D260" t="b">
        <f>'[2]20221110_data'!$G260="0_使用"</f>
        <v>1</v>
      </c>
      <c r="E260" s="1">
        <f>'[2]20221110_data'!$H260</f>
        <v>43816.892291666663</v>
      </c>
      <c r="F260">
        <f>'[2]20221110_data'!$AC260</f>
        <v>4</v>
      </c>
      <c r="G260" t="str">
        <f>'[2]20221110_data'!$AE260</f>
        <v>IBM</v>
      </c>
      <c r="H260" t="str">
        <f>'[2]20221110_data'!$AA260</f>
        <v>(F1) Applications: quantum machine learning</v>
      </c>
      <c r="I260">
        <f t="shared" si="44"/>
        <v>1</v>
      </c>
      <c r="J260">
        <f t="shared" si="45"/>
        <v>4</v>
      </c>
      <c r="K260" t="str">
        <f t="shared" si="46"/>
        <v>F1</v>
      </c>
      <c r="L260">
        <f>'[2]20221110_data'!$AB260</f>
        <v>0</v>
      </c>
      <c r="M260" t="str">
        <f t="shared" si="47"/>
        <v/>
      </c>
      <c r="N260" t="str">
        <f t="shared" si="48"/>
        <v/>
      </c>
      <c r="O260" t="str">
        <f t="shared" si="49"/>
        <v/>
      </c>
      <c r="P260" t="str">
        <f t="shared" si="50"/>
        <v>F1</v>
      </c>
      <c r="Q260" t="str">
        <f>'[2]20221110_data'!$J260</f>
        <v>Transfer learning in hybrid classical-quantum neural networks</v>
      </c>
      <c r="R260" t="str">
        <f t="shared" si="51"/>
        <v>Transfer learning in hybrid classical-quantum neural networks</v>
      </c>
      <c r="S260">
        <f>'[2]20221110_data'!$AN260</f>
        <v>0</v>
      </c>
      <c r="T260" t="str">
        <f t="shared" si="52"/>
        <v/>
      </c>
    </row>
    <row r="261" spans="1:20">
      <c r="A261" t="str">
        <f>'[2]20221110_data'!$E261</f>
        <v>1912.08310v2</v>
      </c>
      <c r="B261" t="str">
        <f t="shared" si="43"/>
        <v>1912.08310</v>
      </c>
      <c r="C261">
        <f>IF('[2]20221110_data'!$K261="0_使用",1,0)</f>
        <v>1</v>
      </c>
      <c r="D261" t="b">
        <f>'[2]20221110_data'!$G261="0_使用"</f>
        <v>1</v>
      </c>
      <c r="E261" s="1">
        <f>'[2]20221110_data'!$H261</f>
        <v>43816.973171296297</v>
      </c>
      <c r="F261">
        <f>'[2]20221110_data'!$AC261</f>
        <v>3</v>
      </c>
      <c r="G261" t="str">
        <f>'[2]20221110_data'!$AE261</f>
        <v>IBM</v>
      </c>
      <c r="H261" t="str">
        <f>'[2]20221110_data'!$AA261</f>
        <v>(F11) Applications: open quantum systems</v>
      </c>
      <c r="I261">
        <f t="shared" si="44"/>
        <v>1</v>
      </c>
      <c r="J261">
        <f t="shared" si="45"/>
        <v>5</v>
      </c>
      <c r="K261" t="str">
        <f t="shared" si="46"/>
        <v>F11</v>
      </c>
      <c r="L261">
        <f>'[2]20221110_data'!$AB261</f>
        <v>0</v>
      </c>
      <c r="M261" t="str">
        <f t="shared" si="47"/>
        <v/>
      </c>
      <c r="N261" t="str">
        <f t="shared" si="48"/>
        <v/>
      </c>
      <c r="O261" t="str">
        <f t="shared" si="49"/>
        <v/>
      </c>
      <c r="P261" t="str">
        <f t="shared" si="50"/>
        <v>F11</v>
      </c>
      <c r="Q261" t="str">
        <f>'[2]20221110_data'!$J261</f>
        <v>Driven-dissipative quantum mechanics on a lattice: Simulating a
  fermionic reservoir on a quantum computer</v>
      </c>
      <c r="R261" t="str">
        <f t="shared" si="51"/>
        <v>Driven-dissipative quantum mechanics on a lattice: Simulating a   fermionic reservoir on a quantum computer</v>
      </c>
      <c r="S261">
        <f>'[2]20221110_data'!$AN261</f>
        <v>0</v>
      </c>
      <c r="T261" t="str">
        <f t="shared" si="52"/>
        <v/>
      </c>
    </row>
    <row r="262" spans="1:20">
      <c r="A262" t="str">
        <f>'[2]20221110_data'!$E262</f>
        <v>1912.12036v1</v>
      </c>
      <c r="B262" t="str">
        <f t="shared" si="43"/>
        <v>1912.12036</v>
      </c>
      <c r="C262">
        <f>IF('[2]20221110_data'!$K262="0_使用",1,0)</f>
        <v>1</v>
      </c>
      <c r="D262" t="b">
        <f>'[2]20221110_data'!$G262="0_使用"</f>
        <v>0</v>
      </c>
      <c r="E262" s="1">
        <f>'[2]20221110_data'!$H262</f>
        <v>43826.391643518517</v>
      </c>
      <c r="F262">
        <f>'[2]20221110_data'!$AC262</f>
        <v>0</v>
      </c>
      <c r="G262">
        <f>'[2]20221110_data'!$AE262</f>
        <v>0</v>
      </c>
      <c r="H262" t="str">
        <f>'[2]20221110_data'!$AA262</f>
        <v>(B) Tomography, noise characterization, quantum control (including pulse optimization), gate benchmarking</v>
      </c>
      <c r="I262">
        <f t="shared" si="44"/>
        <v>1</v>
      </c>
      <c r="J262">
        <f t="shared" si="45"/>
        <v>3</v>
      </c>
      <c r="K262" t="str">
        <f t="shared" si="46"/>
        <v>B</v>
      </c>
      <c r="L262">
        <f>'[2]20221110_data'!$AB262</f>
        <v>0</v>
      </c>
      <c r="M262" t="str">
        <f t="shared" si="47"/>
        <v/>
      </c>
      <c r="N262" t="str">
        <f t="shared" si="48"/>
        <v/>
      </c>
      <c r="O262" t="str">
        <f t="shared" si="49"/>
        <v/>
      </c>
      <c r="P262" t="str">
        <f t="shared" si="50"/>
        <v>B</v>
      </c>
      <c r="Q262" t="str">
        <f>'[2]20221110_data'!$J262</f>
        <v>Time-reversal of an unknown quantum state</v>
      </c>
      <c r="R262" t="str">
        <f t="shared" si="51"/>
        <v>Time-reversal of an unknown quantum state</v>
      </c>
      <c r="S262">
        <f>'[2]20221110_data'!$AN262</f>
        <v>0</v>
      </c>
      <c r="T262" t="str">
        <f t="shared" si="52"/>
        <v/>
      </c>
    </row>
    <row r="263" spans="1:20">
      <c r="A263" t="str">
        <f>'[2]20221110_data'!$E263</f>
        <v>1912.12037v2</v>
      </c>
      <c r="B263" t="str">
        <f t="shared" si="43"/>
        <v>1912.12037</v>
      </c>
      <c r="C263">
        <f>IF('[2]20221110_data'!$K263="0_使用",1,0)</f>
        <v>1</v>
      </c>
      <c r="D263" t="b">
        <f>'[2]20221110_data'!$G263="0_使用"</f>
        <v>1</v>
      </c>
      <c r="E263" s="1">
        <f>'[2]20221110_data'!$H263</f>
        <v>43826.395208333335</v>
      </c>
      <c r="F263">
        <f>'[2]20221110_data'!$AC263</f>
        <v>1</v>
      </c>
      <c r="G263" t="str">
        <f>'[2]20221110_data'!$AE263</f>
        <v>IBM</v>
      </c>
      <c r="H263" t="str">
        <f>'[2]20221110_data'!$AA263</f>
        <v>(F13) Applications: others</v>
      </c>
      <c r="I263">
        <f t="shared" si="44"/>
        <v>1</v>
      </c>
      <c r="J263">
        <f t="shared" si="45"/>
        <v>5</v>
      </c>
      <c r="K263" t="str">
        <f t="shared" si="46"/>
        <v>F13</v>
      </c>
      <c r="L263" t="str">
        <f>'[2]20221110_data'!$AB263</f>
        <v>(B) Tomography, noise characterization, quantum control (including pulse optimization), gate benchmarking</v>
      </c>
      <c r="M263">
        <f t="shared" si="47"/>
        <v>1</v>
      </c>
      <c r="N263">
        <f t="shared" si="48"/>
        <v>3</v>
      </c>
      <c r="O263" t="str">
        <f t="shared" si="49"/>
        <v>B</v>
      </c>
      <c r="P263" t="str">
        <f t="shared" si="50"/>
        <v>F13,B</v>
      </c>
      <c r="Q263" t="str">
        <f>'[2]20221110_data'!$J263</f>
        <v>Calculation of $ﾏ$ on the IBM quantum computer and the accuracy of
  one-qubit operations</v>
      </c>
      <c r="R263" t="str">
        <f t="shared" si="51"/>
        <v>Calculation of $ﾏ$ on the IBM quantum computer and the accuracy of   one-qubit operations</v>
      </c>
      <c r="S263" t="str">
        <f>'[2]20221110_data'!$AN263</f>
        <v>デバイス名不明</v>
      </c>
      <c r="T263" t="str">
        <f t="shared" si="52"/>
        <v>デバイス名不明</v>
      </c>
    </row>
    <row r="264" spans="1:20">
      <c r="A264" t="str">
        <f>'[2]20221110_data'!$E264</f>
        <v>1912.12366v1</v>
      </c>
      <c r="B264" t="str">
        <f t="shared" si="43"/>
        <v>1912.12366</v>
      </c>
      <c r="C264">
        <f>IF('[2]20221110_data'!$K264="0_使用",1,0)</f>
        <v>0</v>
      </c>
      <c r="D264" t="b">
        <f>'[2]20221110_data'!$G264="0_使用"</f>
        <v>1</v>
      </c>
      <c r="E264" s="1">
        <f>'[2]20221110_data'!$H264</f>
        <v>43826.977523148147</v>
      </c>
      <c r="F264">
        <f>'[2]20221110_data'!$AC264</f>
        <v>6</v>
      </c>
      <c r="G264" t="str">
        <f>'[2]20221110_data'!$AE264</f>
        <v>Rigetti</v>
      </c>
      <c r="H264" t="str">
        <f>'[2]20221110_data'!$AA264</f>
        <v>(F13) Applications: others</v>
      </c>
      <c r="I264">
        <f t="shared" si="44"/>
        <v>1</v>
      </c>
      <c r="J264">
        <f t="shared" si="45"/>
        <v>5</v>
      </c>
      <c r="K264" t="str">
        <f t="shared" si="46"/>
        <v>F13</v>
      </c>
      <c r="L264">
        <f>'[2]20221110_data'!$AB264</f>
        <v>0</v>
      </c>
      <c r="M264" t="str">
        <f t="shared" si="47"/>
        <v/>
      </c>
      <c r="N264" t="str">
        <f t="shared" si="48"/>
        <v/>
      </c>
      <c r="O264" t="str">
        <f t="shared" si="49"/>
        <v/>
      </c>
      <c r="P264" t="str">
        <f t="shared" si="50"/>
        <v>F13</v>
      </c>
      <c r="Q264" t="str">
        <f>'[2]20221110_data'!$J264</f>
        <v>Approximate Graph Spectral Decomposition with the Variational Quantum
  Eigensolver</v>
      </c>
      <c r="R264" t="str">
        <f t="shared" si="51"/>
        <v>Approximate Graph Spectral Decomposition with the Variational Quantum   Eigensolver</v>
      </c>
      <c r="S264" t="str">
        <f>'[2]20221110_data'!$AN264</f>
        <v>クオリティ低く、不確か。ハミルトニアンの次元を 64 まで使ったとは書いてあるので、多分 6 qubit じゃないかと思われました。</v>
      </c>
      <c r="T264" t="str">
        <f t="shared" si="52"/>
        <v>クオリティ低く、不確か。ハミルトニアンの次元を 64 まで使ったとは書いてあるので、多分 6 qubit じゃないかと思われました。</v>
      </c>
    </row>
    <row r="265" spans="1:20">
      <c r="A265" t="str">
        <f>'[2]20221110_data'!$E265</f>
        <v>2001.00791v1</v>
      </c>
      <c r="B265" t="str">
        <f t="shared" si="43"/>
        <v>2001.00791</v>
      </c>
      <c r="C265">
        <f>IF('[2]20221110_data'!$K265="0_使用",1,0)</f>
        <v>0</v>
      </c>
      <c r="D265" t="b">
        <f>'[2]20221110_data'!$G265="0_使用"</f>
        <v>0</v>
      </c>
      <c r="E265" s="1">
        <f>'[2]20221110_data'!$H265</f>
        <v>43833.487071759257</v>
      </c>
      <c r="F265">
        <f>'[2]20221110_data'!$AC265</f>
        <v>0</v>
      </c>
      <c r="G265">
        <f>'[2]20221110_data'!$AE265</f>
        <v>0</v>
      </c>
      <c r="H265">
        <f>'[2]20221110_data'!$AA265</f>
        <v>0</v>
      </c>
      <c r="I265" t="str">
        <f t="shared" si="44"/>
        <v/>
      </c>
      <c r="J265" t="str">
        <f t="shared" si="45"/>
        <v/>
      </c>
      <c r="K265" t="str">
        <f t="shared" si="46"/>
        <v/>
      </c>
      <c r="L265">
        <f>'[2]20221110_data'!$AB265</f>
        <v>0</v>
      </c>
      <c r="M265" t="str">
        <f t="shared" si="47"/>
        <v/>
      </c>
      <c r="N265" t="str">
        <f t="shared" si="48"/>
        <v/>
      </c>
      <c r="O265" t="str">
        <f t="shared" si="49"/>
        <v/>
      </c>
      <c r="P265" t="str">
        <f t="shared" si="50"/>
        <v/>
      </c>
      <c r="Q265" t="str">
        <f>'[2]20221110_data'!$J265</f>
        <v>On the meaning of "quantum supremacy" experiments</v>
      </c>
      <c r="R265" t="str">
        <f t="shared" si="51"/>
        <v>On the meaning of "quantum supremacy" experiments</v>
      </c>
      <c r="S265">
        <f>'[2]20221110_data'!$AN265</f>
        <v>0</v>
      </c>
      <c r="T265" t="str">
        <f t="shared" si="52"/>
        <v/>
      </c>
    </row>
    <row r="266" spans="1:20">
      <c r="A266" t="str">
        <f>'[2]20221110_data'!$E266</f>
        <v>2001.01120v2</v>
      </c>
      <c r="B266" t="str">
        <f t="shared" si="43"/>
        <v>2001.01120</v>
      </c>
      <c r="C266">
        <f>IF('[2]20221110_data'!$K266="0_使用",1,0)</f>
        <v>1</v>
      </c>
      <c r="D266" t="b">
        <f>'[2]20221110_data'!$G266="0_使用"</f>
        <v>1</v>
      </c>
      <c r="E266" s="1">
        <f>'[2]20221110_data'!$H266</f>
        <v>43834.828252314815</v>
      </c>
      <c r="F266">
        <f>'[2]20221110_data'!$AC266</f>
        <v>4</v>
      </c>
      <c r="G266" t="str">
        <f>'[2]20221110_data'!$AE266</f>
        <v>IBM</v>
      </c>
      <c r="H266" t="str">
        <f>'[2]20221110_data'!$AA266</f>
        <v>(F3) Applications: quantum chemistry</v>
      </c>
      <c r="I266">
        <f t="shared" si="44"/>
        <v>1</v>
      </c>
      <c r="J266">
        <f t="shared" si="45"/>
        <v>4</v>
      </c>
      <c r="K266" t="str">
        <f t="shared" si="46"/>
        <v>F3</v>
      </c>
      <c r="L266">
        <f>'[2]20221110_data'!$AB266</f>
        <v>0</v>
      </c>
      <c r="M266" t="str">
        <f t="shared" si="47"/>
        <v/>
      </c>
      <c r="N266" t="str">
        <f t="shared" si="48"/>
        <v/>
      </c>
      <c r="O266" t="str">
        <f t="shared" si="49"/>
        <v/>
      </c>
      <c r="P266" t="str">
        <f t="shared" si="50"/>
        <v>F3</v>
      </c>
      <c r="Q266" t="str">
        <f>'[2]20221110_data'!$J266</f>
        <v>Quantum Chemistry Simulations of Dominant Products in Lithium-Sulfur
  Batteries</v>
      </c>
      <c r="R266" t="str">
        <f t="shared" si="51"/>
        <v>Quantum Chemistry Simulations of Dominant Products in Lithium-Sulfur   Batteries</v>
      </c>
      <c r="S266" t="str">
        <f>'[2]20221110_data'!$AN266</f>
        <v xml:space="preserve">IBM Santiago も使用 </v>
      </c>
      <c r="T266" t="str">
        <f t="shared" si="52"/>
        <v xml:space="preserve">IBM Santiago も使用 </v>
      </c>
    </row>
    <row r="267" spans="1:20">
      <c r="A267" t="str">
        <f>'[2]20221110_data'!$E267</f>
        <v>2001.02826v1</v>
      </c>
      <c r="B267" t="str">
        <f t="shared" si="43"/>
        <v>2001.02826</v>
      </c>
      <c r="C267">
        <f>IF('[2]20221110_data'!$K267="0_使用",1,0)</f>
        <v>1</v>
      </c>
      <c r="D267" t="b">
        <f>'[2]20221110_data'!$G267="0_使用"</f>
        <v>1</v>
      </c>
      <c r="E267" s="1">
        <f>'[2]20221110_data'!$H267</f>
        <v>43839.166701388887</v>
      </c>
      <c r="F267">
        <f>'[2]20221110_data'!$AC267</f>
        <v>9</v>
      </c>
      <c r="G267" t="str">
        <f>'[2]20221110_data'!$AE267</f>
        <v>IBM</v>
      </c>
      <c r="H267" t="str">
        <f>'[2]20221110_data'!$AA267</f>
        <v>(C) System and software development for quantum computers: compiler, circuit optimization, gate decomposition, benchmarking different quantum computers, benchmark such as XEB, quantum volume</v>
      </c>
      <c r="I267">
        <f t="shared" si="44"/>
        <v>1</v>
      </c>
      <c r="J267">
        <f t="shared" si="45"/>
        <v>3</v>
      </c>
      <c r="K267" t="str">
        <f t="shared" si="46"/>
        <v>C</v>
      </c>
      <c r="L267" t="str">
        <f>'[2]20221110_data'!$AB267</f>
        <v>(E) Quantum noise mitigation</v>
      </c>
      <c r="M267">
        <f t="shared" si="47"/>
        <v>1</v>
      </c>
      <c r="N267">
        <f t="shared" si="48"/>
        <v>3</v>
      </c>
      <c r="O267" t="str">
        <f t="shared" si="49"/>
        <v>E</v>
      </c>
      <c r="P267" t="str">
        <f t="shared" si="50"/>
        <v>C,E</v>
      </c>
      <c r="Q267" t="str">
        <f>'[2]20221110_data'!$J267</f>
        <v>Software Mitigation of Crosstalk on Noisy Intermediate-Scale Quantum
  Computers</v>
      </c>
      <c r="R267" t="str">
        <f t="shared" si="51"/>
        <v>Software Mitigation of Crosstalk on Noisy Intermediate-Scale Quantum   Computers</v>
      </c>
      <c r="S267" t="str">
        <f>'[2]20221110_data'!$AN267</f>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c r="T267" t="str">
        <f t="shared" si="52"/>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row>
    <row r="268" spans="1:20">
      <c r="A268" t="str">
        <f>'[2]20221110_data'!$E268</f>
        <v>2001.04449v3</v>
      </c>
      <c r="B268" t="str">
        <f t="shared" si="43"/>
        <v>2001.04449</v>
      </c>
      <c r="C268">
        <f>IF('[2]20221110_data'!$K268="0_使用",1,0)</f>
        <v>1</v>
      </c>
      <c r="D268" t="b">
        <f>'[2]20221110_data'!$G268="0_使用"</f>
        <v>1</v>
      </c>
      <c r="E268" s="1">
        <f>'[2]20221110_data'!$H268</f>
        <v>43843.775706018518</v>
      </c>
      <c r="F268">
        <f>'[2]20221110_data'!$AC268</f>
        <v>2</v>
      </c>
      <c r="G268" t="str">
        <f>'[2]20221110_data'!$AE268</f>
        <v>Rigetti</v>
      </c>
      <c r="H268" t="str">
        <f>'[2]20221110_data'!$AA268</f>
        <v>(C) System and software development for quantum computers: compiler, circuit optimization, gate decomposition, benchmarking different quantum computers, benchmark such as XEB, quantum volume</v>
      </c>
      <c r="I268">
        <f t="shared" si="44"/>
        <v>1</v>
      </c>
      <c r="J268">
        <f t="shared" si="45"/>
        <v>3</v>
      </c>
      <c r="K268" t="str">
        <f t="shared" si="46"/>
        <v>C</v>
      </c>
      <c r="L268">
        <f>'[2]20221110_data'!$AB268</f>
        <v>0</v>
      </c>
      <c r="M268" t="str">
        <f t="shared" si="47"/>
        <v/>
      </c>
      <c r="N268" t="str">
        <f t="shared" si="48"/>
        <v/>
      </c>
      <c r="O268" t="str">
        <f t="shared" si="49"/>
        <v/>
      </c>
      <c r="P268" t="str">
        <f t="shared" si="50"/>
        <v>C</v>
      </c>
      <c r="Q268" t="str">
        <f>'[2]20221110_data'!$J268</f>
        <v>A quantum-classical cloud platform optimized for variational hybrid
  algorithms</v>
      </c>
      <c r="R268" t="str">
        <f t="shared" si="51"/>
        <v>A quantum-classical cloud platform optimized for variational hybrid   algorithms</v>
      </c>
      <c r="S268" t="str">
        <f>'[2]20221110_data'!$AN268</f>
        <v>Rigetti のシステムお披露目論文</v>
      </c>
      <c r="T268" t="str">
        <f t="shared" si="52"/>
        <v>Rigetti のシステムお披露目論文</v>
      </c>
    </row>
    <row r="269" spans="1:20">
      <c r="A269" t="str">
        <f>'[2]20221110_data'!$E269</f>
        <v>2001.06575v3</v>
      </c>
      <c r="B269" t="str">
        <f t="shared" si="43"/>
        <v>2001.06575</v>
      </c>
      <c r="C269">
        <f>IF('[2]20221110_data'!$K269="0_使用",1,0)</f>
        <v>1</v>
      </c>
      <c r="D269" t="b">
        <f>'[2]20221110_data'!$G269="0_使用"</f>
        <v>1</v>
      </c>
      <c r="E269" s="1">
        <f>'[2]20221110_data'!$H269</f>
        <v>43848.079305555555</v>
      </c>
      <c r="F269">
        <f>'[2]20221110_data'!$AC269</f>
        <v>5</v>
      </c>
      <c r="G269" t="str">
        <f>'[2]20221110_data'!$AE269</f>
        <v>IBM</v>
      </c>
      <c r="H269" t="str">
        <f>'[2]20221110_data'!$AA269</f>
        <v>(F7) Applications: primitives (grover, amplitude amplification, phase estimation, variational algorithm, optimizers, measurements)</v>
      </c>
      <c r="I269">
        <f t="shared" si="44"/>
        <v>1</v>
      </c>
      <c r="J269">
        <f t="shared" si="45"/>
        <v>4</v>
      </c>
      <c r="K269" t="str">
        <f t="shared" si="46"/>
        <v>F7</v>
      </c>
      <c r="L269" t="str">
        <f>'[2]20221110_data'!$AB269</f>
        <v>(C) System and software development for quantum computers: compiler, circuit optimization, gate decomposition, benchmarking different quantum computers, benchmark such as XEB, quantum volume</v>
      </c>
      <c r="M269">
        <f t="shared" si="47"/>
        <v>1</v>
      </c>
      <c r="N269">
        <f t="shared" si="48"/>
        <v>3</v>
      </c>
      <c r="O269" t="str">
        <f t="shared" si="49"/>
        <v>C</v>
      </c>
      <c r="P269" t="str">
        <f t="shared" si="50"/>
        <v>F7,C</v>
      </c>
      <c r="Q269" t="str">
        <f>'[2]20221110_data'!$J269</f>
        <v>Subdivided Phase Oracle for NISQ Search Algorithms</v>
      </c>
      <c r="R269" t="str">
        <f t="shared" si="51"/>
        <v>Subdivided Phase Oracle for NISQ Search Algorithms</v>
      </c>
      <c r="S269">
        <f>'[2]20221110_data'!$AN269</f>
        <v>0</v>
      </c>
      <c r="T269" t="str">
        <f t="shared" si="52"/>
        <v/>
      </c>
    </row>
    <row r="270" spans="1:20">
      <c r="A270" t="str">
        <f>'[2]20221110_data'!$E270</f>
        <v>2001.07998v1</v>
      </c>
      <c r="B270" t="str">
        <f t="shared" si="43"/>
        <v>2001.07998</v>
      </c>
      <c r="C270">
        <f>IF('[2]20221110_data'!$K270="0_使用",1,0)</f>
        <v>1</v>
      </c>
      <c r="D270" t="b">
        <f>'[2]20221110_data'!$G270="0_使用"</f>
        <v>1</v>
      </c>
      <c r="E270" s="1">
        <f>'[2]20221110_data'!$H270</f>
        <v>43852.552268518521</v>
      </c>
      <c r="F270">
        <f>'[2]20221110_data'!$AC270</f>
        <v>4</v>
      </c>
      <c r="G270" t="str">
        <f>'[2]20221110_data'!$AE270</f>
        <v>IBM</v>
      </c>
      <c r="H270" t="str">
        <f>'[2]20221110_data'!$AA270</f>
        <v>(D) Quantum error correction</v>
      </c>
      <c r="I270">
        <f t="shared" si="44"/>
        <v>1</v>
      </c>
      <c r="J270">
        <f t="shared" si="45"/>
        <v>3</v>
      </c>
      <c r="K270" t="str">
        <f t="shared" si="46"/>
        <v>D</v>
      </c>
      <c r="L270">
        <f>'[2]20221110_data'!$AB270</f>
        <v>0</v>
      </c>
      <c r="M270" t="str">
        <f t="shared" si="47"/>
        <v/>
      </c>
      <c r="N270" t="str">
        <f t="shared" si="48"/>
        <v/>
      </c>
      <c r="O270" t="str">
        <f t="shared" si="49"/>
        <v/>
      </c>
      <c r="P270" t="str">
        <f t="shared" si="50"/>
        <v>D</v>
      </c>
      <c r="Q270" t="str">
        <f>'[2]20221110_data'!$J270</f>
        <v>Testing a Quantum Error-Correcting Code on Various Platforms</v>
      </c>
      <c r="R270" t="str">
        <f t="shared" si="51"/>
        <v>Testing a Quantum Error-Correcting Code on Various Platforms</v>
      </c>
      <c r="S270" t="str">
        <f>'[2]20221110_data'!$AN270</f>
        <v>手製の NMR と photon の系も実験していた</v>
      </c>
      <c r="T270" t="str">
        <f t="shared" si="52"/>
        <v>手製の NMR と photon の系も実験していた</v>
      </c>
    </row>
    <row r="271" spans="1:20">
      <c r="A271" t="str">
        <f>'[2]20221110_data'!$E271</f>
        <v>2001.09980v2</v>
      </c>
      <c r="B271" t="str">
        <f t="shared" si="43"/>
        <v>2001.09980</v>
      </c>
      <c r="C271">
        <f>IF('[2]20221110_data'!$K271="0_使用",1,0)</f>
        <v>1</v>
      </c>
      <c r="D271" t="b">
        <f>'[2]20221110_data'!$G271="0_使用"</f>
        <v>1</v>
      </c>
      <c r="E271" s="1">
        <f>'[2]20221110_data'!$H271</f>
        <v>43857.790046296293</v>
      </c>
      <c r="F271">
        <f>'[2]20221110_data'!$AC271</f>
        <v>8</v>
      </c>
      <c r="G271" t="str">
        <f>'[2]20221110_data'!$AE271</f>
        <v>IBM</v>
      </c>
      <c r="H271" t="str">
        <f>'[2]20221110_data'!$AA271</f>
        <v>(E) Quantum noise mitigation</v>
      </c>
      <c r="I271">
        <f t="shared" si="44"/>
        <v>1</v>
      </c>
      <c r="J271">
        <f t="shared" si="45"/>
        <v>3</v>
      </c>
      <c r="K271" t="str">
        <f t="shared" si="46"/>
        <v>E</v>
      </c>
      <c r="L271" t="str">
        <f>'[2]20221110_data'!$AB271</f>
        <v>(B) Tomography, noise characterization, quantum control (including pulse optimization), gate benchmarking</v>
      </c>
      <c r="M271">
        <f t="shared" si="47"/>
        <v>1</v>
      </c>
      <c r="N271">
        <f t="shared" si="48"/>
        <v>3</v>
      </c>
      <c r="O271" t="str">
        <f t="shared" si="49"/>
        <v>B</v>
      </c>
      <c r="P271" t="str">
        <f t="shared" si="50"/>
        <v>E,B</v>
      </c>
      <c r="Q271" t="str">
        <f>'[2]20221110_data'!$J271</f>
        <v>Efficient correction of multiqubit measurement errors</v>
      </c>
      <c r="R271" t="str">
        <f t="shared" si="51"/>
        <v>Efficient correction of multiqubit measurement errors</v>
      </c>
      <c r="S271">
        <f>'[2]20221110_data'!$AN271</f>
        <v>0</v>
      </c>
      <c r="T271" t="str">
        <f t="shared" si="52"/>
        <v/>
      </c>
    </row>
    <row r="272" spans="1:20">
      <c r="A272" t="str">
        <f>'[2]20221110_data'!$E272</f>
        <v>2001.11428v2</v>
      </c>
      <c r="B272" t="str">
        <f t="shared" si="43"/>
        <v>2001.11428</v>
      </c>
      <c r="C272">
        <f>IF('[2]20221110_data'!$K272="0_使用",1,0)</f>
        <v>0</v>
      </c>
      <c r="D272" t="b">
        <f>'[2]20221110_data'!$G272="0_使用"</f>
        <v>0</v>
      </c>
      <c r="E272" s="1">
        <f>'[2]20221110_data'!$H272</f>
        <v>43860.677106481482</v>
      </c>
      <c r="F272">
        <f>'[2]20221110_data'!$AC272</f>
        <v>0</v>
      </c>
      <c r="G272">
        <f>'[2]20221110_data'!$AE272</f>
        <v>0</v>
      </c>
      <c r="H272">
        <f>'[2]20221110_data'!$AA272</f>
        <v>0</v>
      </c>
      <c r="I272" t="str">
        <f t="shared" si="44"/>
        <v/>
      </c>
      <c r="J272" t="str">
        <f t="shared" si="45"/>
        <v/>
      </c>
      <c r="K272" t="str">
        <f t="shared" si="46"/>
        <v/>
      </c>
      <c r="L272">
        <f>'[2]20221110_data'!$AB272</f>
        <v>0</v>
      </c>
      <c r="M272" t="str">
        <f t="shared" si="47"/>
        <v/>
      </c>
      <c r="N272" t="str">
        <f t="shared" si="48"/>
        <v/>
      </c>
      <c r="O272" t="str">
        <f t="shared" si="49"/>
        <v/>
      </c>
      <c r="P272" t="str">
        <f t="shared" si="50"/>
        <v/>
      </c>
      <c r="Q272" t="str">
        <f>'[2]20221110_data'!$J272</f>
        <v>Nonuniversal Entanglement Level Statistics in Projection-driven Quantum
  Circuits</v>
      </c>
      <c r="R272" t="str">
        <f t="shared" si="51"/>
        <v>Nonuniversal Entanglement Level Statistics in Projection-driven Quantum   Circuits</v>
      </c>
      <c r="S272">
        <f>'[2]20221110_data'!$AN272</f>
        <v>0</v>
      </c>
      <c r="T272" t="str">
        <f t="shared" si="52"/>
        <v/>
      </c>
    </row>
    <row r="273" spans="1:20">
      <c r="A273" t="str">
        <f>'[2]20221110_data'!$E273</f>
        <v>2002.00184v1</v>
      </c>
      <c r="B273" t="str">
        <f t="shared" si="43"/>
        <v>2002.00184</v>
      </c>
      <c r="C273">
        <f>IF('[2]20221110_data'!$K273="0_使用",1,0)</f>
        <v>0</v>
      </c>
      <c r="D273" t="b">
        <f>'[2]20221110_data'!$G273="0_使用"</f>
        <v>0</v>
      </c>
      <c r="E273" s="1">
        <f>'[2]20221110_data'!$H273</f>
        <v>43862.429560185185</v>
      </c>
      <c r="F273">
        <f>'[2]20221110_data'!$AC273</f>
        <v>0</v>
      </c>
      <c r="G273">
        <f>'[2]20221110_data'!$AE273</f>
        <v>0</v>
      </c>
      <c r="H273" t="str">
        <f>'[2]20221110_data'!$AA273</f>
        <v>(F13) Applications: others</v>
      </c>
      <c r="I273">
        <f t="shared" si="44"/>
        <v>1</v>
      </c>
      <c r="J273">
        <f t="shared" si="45"/>
        <v>5</v>
      </c>
      <c r="K273" t="str">
        <f t="shared" si="46"/>
        <v>F13</v>
      </c>
      <c r="L273">
        <f>'[2]20221110_data'!$AB273</f>
        <v>0</v>
      </c>
      <c r="M273" t="str">
        <f t="shared" si="47"/>
        <v/>
      </c>
      <c r="N273" t="str">
        <f t="shared" si="48"/>
        <v/>
      </c>
      <c r="O273" t="str">
        <f t="shared" si="49"/>
        <v/>
      </c>
      <c r="P273" t="str">
        <f t="shared" si="50"/>
        <v>F13</v>
      </c>
      <c r="Q273" t="str">
        <f>'[2]20221110_data'!$J273</f>
        <v>Quantum Relief Algorithm</v>
      </c>
      <c r="R273" t="str">
        <f t="shared" si="51"/>
        <v>Quantum Relief Algorithm</v>
      </c>
      <c r="S273">
        <f>'[2]20221110_data'!$AN273</f>
        <v>0</v>
      </c>
      <c r="T273" t="str">
        <f t="shared" si="52"/>
        <v/>
      </c>
    </row>
    <row r="274" spans="1:20">
      <c r="A274" t="str">
        <f>'[2]20221110_data'!$E274</f>
        <v>2002.01351v2</v>
      </c>
      <c r="B274" t="str">
        <f t="shared" si="43"/>
        <v>2002.01351</v>
      </c>
      <c r="C274">
        <f>IF('[2]20221110_data'!$K274="0_使用",1,0)</f>
        <v>0</v>
      </c>
      <c r="D274" t="b">
        <f>'[2]20221110_data'!$G274="0_使用"</f>
        <v>0</v>
      </c>
      <c r="E274" s="1">
        <f>'[2]20221110_data'!$H274</f>
        <v>43863.758553240739</v>
      </c>
      <c r="F274">
        <f>'[2]20221110_data'!$AC274</f>
        <v>0</v>
      </c>
      <c r="G274">
        <f>'[2]20221110_data'!$AE274</f>
        <v>0</v>
      </c>
      <c r="H274" t="str">
        <f>'[2]20221110_data'!$AA274</f>
        <v>(F5) Applications: optimization (QAOA)</v>
      </c>
      <c r="I274">
        <f t="shared" si="44"/>
        <v>1</v>
      </c>
      <c r="J274">
        <f t="shared" si="45"/>
        <v>4</v>
      </c>
      <c r="K274" t="str">
        <f t="shared" si="46"/>
        <v>F5</v>
      </c>
      <c r="L274">
        <f>'[2]20221110_data'!$AB274</f>
        <v>0</v>
      </c>
      <c r="M274" t="str">
        <f t="shared" si="47"/>
        <v/>
      </c>
      <c r="N274" t="str">
        <f t="shared" si="48"/>
        <v/>
      </c>
      <c r="O274" t="str">
        <f t="shared" si="49"/>
        <v/>
      </c>
      <c r="P274" t="str">
        <f t="shared" si="50"/>
        <v>F5</v>
      </c>
      <c r="Q274" t="str">
        <f>'[2]20221110_data'!$J274</f>
        <v>Solving Vehicle Routing Problem Using Quantum Approximate Optimization
  Algorithm</v>
      </c>
      <c r="R274" t="str">
        <f t="shared" si="51"/>
        <v>Solving Vehicle Routing Problem Using Quantum Approximate Optimization   Algorithm</v>
      </c>
      <c r="S274">
        <f>'[2]20221110_data'!$AN274</f>
        <v>0</v>
      </c>
      <c r="T274" t="str">
        <f t="shared" si="52"/>
        <v/>
      </c>
    </row>
    <row r="275" spans="1:20">
      <c r="A275" t="str">
        <f>'[2]20221110_data'!$E275</f>
        <v>2002.01471v2</v>
      </c>
      <c r="B275" t="str">
        <f t="shared" si="43"/>
        <v>2002.01471</v>
      </c>
      <c r="C275">
        <f>IF('[2]20221110_data'!$K275="0_使用",1,0)</f>
        <v>1</v>
      </c>
      <c r="D275" t="b">
        <f>'[2]20221110_data'!$G275="0_使用"</f>
        <v>1</v>
      </c>
      <c r="E275" s="1">
        <f>'[2]20221110_data'!$H275</f>
        <v>43865.790347222224</v>
      </c>
      <c r="F275">
        <f>'[2]20221110_data'!$AC275</f>
        <v>1</v>
      </c>
      <c r="G275" t="str">
        <f>'[2]20221110_data'!$AE275</f>
        <v>IBM</v>
      </c>
      <c r="H275" t="str">
        <f>'[2]20221110_data'!$AA275</f>
        <v>(E) Quantum noise mitigation</v>
      </c>
      <c r="I275">
        <f t="shared" si="44"/>
        <v>1</v>
      </c>
      <c r="J275">
        <f t="shared" si="45"/>
        <v>3</v>
      </c>
      <c r="K275" t="str">
        <f t="shared" si="46"/>
        <v>E</v>
      </c>
      <c r="L275" t="str">
        <f>'[2]20221110_data'!$AB275</f>
        <v>(C) System and software development for quantum computers: compiler, circuit optimization, gate decomposition, benchmarking different quantum computers, benchmark such as XEB, quantum volume</v>
      </c>
      <c r="M275">
        <f t="shared" si="47"/>
        <v>1</v>
      </c>
      <c r="N275">
        <f t="shared" si="48"/>
        <v>3</v>
      </c>
      <c r="O275" t="str">
        <f t="shared" si="49"/>
        <v>C</v>
      </c>
      <c r="P275" t="str">
        <f t="shared" si="50"/>
        <v>E,C</v>
      </c>
      <c r="Q275" t="str">
        <f>'[2]20221110_data'!$J275</f>
        <v>Rigorous measurement error correction</v>
      </c>
      <c r="R275" t="str">
        <f t="shared" si="51"/>
        <v>Rigorous measurement error correction</v>
      </c>
      <c r="S275" t="str">
        <f>'[2]20221110_data'!$AN275</f>
        <v>5 qubit すべてについて 1 qubit 状態を作って (独立に)  measurement error mitigation を行っている。見方によっては 5 qubit 使っていると見えなくはないかもしれない。</v>
      </c>
      <c r="T275" t="str">
        <f t="shared" si="52"/>
        <v>5 qubit すべてについて 1 qubit 状態を作って (独立に)  measurement error mitigation を行っている。見方によっては 5 qubit 使っていると見えなくはないかもしれない。</v>
      </c>
    </row>
    <row r="276" spans="1:20">
      <c r="A276" t="str">
        <f>'[2]20221110_data'!$E276</f>
        <v>2002.01905v3</v>
      </c>
      <c r="B276" t="str">
        <f t="shared" si="43"/>
        <v>2002.01905</v>
      </c>
      <c r="C276">
        <f>IF('[2]20221110_data'!$K276="0_使用",1,0)</f>
        <v>1</v>
      </c>
      <c r="D276" t="b">
        <f>'[2]20221110_data'!$G276="0_使用"</f>
        <v>1</v>
      </c>
      <c r="E276" s="1">
        <f>'[2]20221110_data'!$H276</f>
        <v>43866.760833333334</v>
      </c>
      <c r="F276">
        <f>'[2]20221110_data'!$AC276</f>
        <v>4</v>
      </c>
      <c r="G276" t="str">
        <f>'[2]20221110_data'!$AE276</f>
        <v>IBM</v>
      </c>
      <c r="H276" t="str">
        <f>'[2]20221110_data'!$AA276</f>
        <v>(F12) Applications: quantum walk</v>
      </c>
      <c r="I276">
        <f t="shared" si="44"/>
        <v>1</v>
      </c>
      <c r="J276">
        <f t="shared" si="45"/>
        <v>5</v>
      </c>
      <c r="K276" t="str">
        <f t="shared" si="46"/>
        <v>F12</v>
      </c>
      <c r="L276">
        <f>'[2]20221110_data'!$AB276</f>
        <v>0</v>
      </c>
      <c r="M276" t="str">
        <f t="shared" si="47"/>
        <v/>
      </c>
      <c r="N276" t="str">
        <f t="shared" si="48"/>
        <v/>
      </c>
      <c r="O276" t="str">
        <f t="shared" si="49"/>
        <v/>
      </c>
      <c r="P276" t="str">
        <f t="shared" si="50"/>
        <v>F12</v>
      </c>
      <c r="Q276" t="str">
        <f>'[2]20221110_data'!$J276</f>
        <v>Experimental Implementation of Quantum Walks on IBM Quantum Computers</v>
      </c>
      <c r="R276" t="str">
        <f t="shared" si="51"/>
        <v>Experimental Implementation of Quantum Walks on IBM Quantum Computers</v>
      </c>
      <c r="S276" t="str">
        <f>'[2]20221110_data'!$AN276</f>
        <v>IBM ourense も使っている</v>
      </c>
      <c r="T276" t="str">
        <f t="shared" si="52"/>
        <v>IBM ourense も使っている</v>
      </c>
    </row>
    <row r="277" spans="1:20">
      <c r="A277" t="str">
        <f>'[2]20221110_data'!$E277</f>
        <v>2002.01935v4</v>
      </c>
      <c r="B277" t="str">
        <f t="shared" si="43"/>
        <v>2002.01935</v>
      </c>
      <c r="C277">
        <f>IF('[2]20221110_data'!$K277="0_使用",1,0)</f>
        <v>0</v>
      </c>
      <c r="D277" t="b">
        <f>'[2]20221110_data'!$G277="0_使用"</f>
        <v>0</v>
      </c>
      <c r="E277" s="1">
        <f>'[2]20221110_data'!$H277</f>
        <v>43866.791666666664</v>
      </c>
      <c r="F277">
        <f>'[2]20221110_data'!$AC277</f>
        <v>0</v>
      </c>
      <c r="G277">
        <f>'[2]20221110_data'!$AE277</f>
        <v>0</v>
      </c>
      <c r="H277">
        <f>'[2]20221110_data'!$AA277</f>
        <v>0</v>
      </c>
      <c r="I277" t="str">
        <f t="shared" si="44"/>
        <v/>
      </c>
      <c r="J277" t="str">
        <f t="shared" si="45"/>
        <v/>
      </c>
      <c r="K277" t="str">
        <f t="shared" si="46"/>
        <v/>
      </c>
      <c r="L277">
        <f>'[2]20221110_data'!$AB277</f>
        <v>0</v>
      </c>
      <c r="M277" t="str">
        <f t="shared" si="47"/>
        <v/>
      </c>
      <c r="N277" t="str">
        <f t="shared" si="48"/>
        <v/>
      </c>
      <c r="O277" t="str">
        <f t="shared" si="49"/>
        <v/>
      </c>
      <c r="P277" t="str">
        <f t="shared" si="50"/>
        <v/>
      </c>
      <c r="Q277" t="str">
        <f>'[2]20221110_data'!$J277</f>
        <v>Hyper-optimized tensor network contraction</v>
      </c>
      <c r="R277" t="str">
        <f t="shared" si="51"/>
        <v>Hyper-optimized tensor network contraction</v>
      </c>
      <c r="S277">
        <f>'[2]20221110_data'!$AN277</f>
        <v>0</v>
      </c>
      <c r="T277" t="str">
        <f t="shared" si="52"/>
        <v/>
      </c>
    </row>
    <row r="278" spans="1:20">
      <c r="A278" t="str">
        <f>'[2]20221110_data'!$E278</f>
        <v>2002.04620v3</v>
      </c>
      <c r="B278" t="str">
        <f t="shared" si="43"/>
        <v>2002.04620</v>
      </c>
      <c r="C278">
        <f>IF('[2]20221110_data'!$K278="0_使用",1,0)</f>
        <v>1</v>
      </c>
      <c r="D278" t="b">
        <f>'[2]20221110_data'!$G278="0_使用"</f>
        <v>1</v>
      </c>
      <c r="E278" s="1">
        <f>'[2]20221110_data'!$H278</f>
        <v>43872.79173611111</v>
      </c>
      <c r="F278">
        <f>'[2]20221110_data'!$AC278</f>
        <v>8</v>
      </c>
      <c r="G278" t="str">
        <f>'[2]20221110_data'!$AE278</f>
        <v>IBM</v>
      </c>
      <c r="H278" t="str">
        <f>'[2]20221110_data'!$AA278</f>
        <v>(F2) Applications: condensed matter physics</v>
      </c>
      <c r="I278">
        <f t="shared" si="44"/>
        <v>1</v>
      </c>
      <c r="J278">
        <f t="shared" si="45"/>
        <v>4</v>
      </c>
      <c r="K278" t="str">
        <f t="shared" si="46"/>
        <v>F2</v>
      </c>
      <c r="L278" t="str">
        <f>'[2]20221110_data'!$AB278</f>
        <v>(F8) Applications: simulating quantum mechanics</v>
      </c>
      <c r="M278">
        <f t="shared" si="47"/>
        <v>1</v>
      </c>
      <c r="N278">
        <f t="shared" si="48"/>
        <v>4</v>
      </c>
      <c r="O278" t="str">
        <f t="shared" si="49"/>
        <v>F8</v>
      </c>
      <c r="P278" t="str">
        <f t="shared" si="50"/>
        <v>F2,F8</v>
      </c>
      <c r="Q278" t="str">
        <f>'[2]20221110_data'!$J278</f>
        <v>Identification of symmetry-protected topological states on noisy quantum
  computers</v>
      </c>
      <c r="R278" t="str">
        <f t="shared" si="51"/>
        <v>Identification of symmetry-protected topological states on noisy quantum   computers</v>
      </c>
      <c r="S278">
        <f>'[2]20221110_data'!$AN278</f>
        <v>0</v>
      </c>
      <c r="T278" t="str">
        <f t="shared" si="52"/>
        <v/>
      </c>
    </row>
    <row r="279" spans="1:20">
      <c r="A279" t="str">
        <f>'[2]20221110_data'!$E279</f>
        <v>2002.07389v2</v>
      </c>
      <c r="B279" t="str">
        <f t="shared" si="43"/>
        <v>2002.07389</v>
      </c>
      <c r="C279">
        <f>IF('[2]20221110_data'!$K279="0_使用",1,0)</f>
        <v>1</v>
      </c>
      <c r="D279" t="b">
        <f>'[2]20221110_data'!$G279="0_使用"</f>
        <v>1</v>
      </c>
      <c r="E279" s="1">
        <f>'[2]20221110_data'!$H279</f>
        <v>43879.253969907404</v>
      </c>
      <c r="F279">
        <f>'[2]20221110_data'!$AC279</f>
        <v>5</v>
      </c>
      <c r="G279" t="str">
        <f>'[2]20221110_data'!$AE279</f>
        <v>IBM</v>
      </c>
      <c r="H279" t="str">
        <f>'[2]20221110_data'!$AA279</f>
        <v>(F4) Applications: finance</v>
      </c>
      <c r="I279">
        <f t="shared" si="44"/>
        <v>1</v>
      </c>
      <c r="J279">
        <f t="shared" si="45"/>
        <v>4</v>
      </c>
      <c r="K279" t="str">
        <f t="shared" si="46"/>
        <v>F4</v>
      </c>
      <c r="L279">
        <f>'[2]20221110_data'!$AB279</f>
        <v>0</v>
      </c>
      <c r="M279" t="str">
        <f t="shared" si="47"/>
        <v/>
      </c>
      <c r="N279" t="str">
        <f t="shared" si="48"/>
        <v/>
      </c>
      <c r="O279" t="str">
        <f t="shared" si="49"/>
        <v/>
      </c>
      <c r="P279" t="str">
        <f t="shared" si="50"/>
        <v>F4</v>
      </c>
      <c r="Q279" t="str">
        <f>'[2]20221110_data'!$J279</f>
        <v>Quantum Implementation of Risk Analysis-relevant Copulas</v>
      </c>
      <c r="R279" t="str">
        <f t="shared" si="51"/>
        <v>Quantum Implementation of Risk Analysis-relevant Copulas</v>
      </c>
      <c r="S279">
        <f>'[2]20221110_data'!$AN279</f>
        <v>0</v>
      </c>
      <c r="T279" t="str">
        <f t="shared" si="52"/>
        <v/>
      </c>
    </row>
    <row r="280" spans="1:20">
      <c r="A280" t="str">
        <f>'[2]20221110_data'!$E280</f>
        <v>2002.08671v1</v>
      </c>
      <c r="B280" t="str">
        <f t="shared" si="43"/>
        <v>2002.08671</v>
      </c>
      <c r="C280">
        <f>IF('[2]20221110_data'!$K280="0_使用",1,0)</f>
        <v>1</v>
      </c>
      <c r="D280" t="b">
        <f>'[2]20221110_data'!$G280="0_使用"</f>
        <v>1</v>
      </c>
      <c r="E280" s="1">
        <f>'[2]20221110_data'!$H280</f>
        <v>43881.459745370368</v>
      </c>
      <c r="F280">
        <f>'[2]20221110_data'!$AC280</f>
        <v>13</v>
      </c>
      <c r="G280" t="str">
        <f>'[2]20221110_data'!$AE280</f>
        <v>IBM</v>
      </c>
      <c r="H280" t="str">
        <f>'[2]20221110_data'!$AA280</f>
        <v>(A) Fundamentals of physics and quantum information: Bell inequality, entanglement test (GHZ, graph state), protocols including quantum teleportation</v>
      </c>
      <c r="I280">
        <f t="shared" si="44"/>
        <v>1</v>
      </c>
      <c r="J280">
        <f t="shared" si="45"/>
        <v>3</v>
      </c>
      <c r="K280" t="str">
        <f t="shared" si="46"/>
        <v>A</v>
      </c>
      <c r="L280">
        <f>'[2]20221110_data'!$AB280</f>
        <v>0</v>
      </c>
      <c r="M280" t="str">
        <f t="shared" si="47"/>
        <v/>
      </c>
      <c r="N280" t="str">
        <f t="shared" si="48"/>
        <v/>
      </c>
      <c r="O280" t="str">
        <f t="shared" si="49"/>
        <v/>
      </c>
      <c r="P280" t="str">
        <f t="shared" si="50"/>
        <v>A</v>
      </c>
      <c r="Q280" t="str">
        <f>'[2]20221110_data'!$J280</f>
        <v>Identification of networking quantum teleportation on 14-qubit IBM
  universal quantum computer</v>
      </c>
      <c r="R280" t="str">
        <f t="shared" si="51"/>
        <v>Identification of networking quantum teleportation on 14-qubit IBM   universal quantum computer</v>
      </c>
      <c r="S280">
        <f>'[2]20221110_data'!$AN280</f>
        <v>0</v>
      </c>
      <c r="T280" t="str">
        <f t="shared" si="52"/>
        <v/>
      </c>
    </row>
    <row r="281" spans="1:20">
      <c r="A281" t="str">
        <f>'[2]20221110_data'!$E281</f>
        <v>2002.10453v3</v>
      </c>
      <c r="B281" t="str">
        <f t="shared" si="43"/>
        <v>2002.10453</v>
      </c>
      <c r="C281">
        <f>IF('[2]20221110_data'!$K281="0_使用",1,0)</f>
        <v>1</v>
      </c>
      <c r="D281" t="b">
        <f>'[2]20221110_data'!$G281="0_使用"</f>
        <v>0</v>
      </c>
      <c r="E281" s="1">
        <f>'[2]20221110_data'!$H281</f>
        <v>43883.176759259259</v>
      </c>
      <c r="F281">
        <f>'[2]20221110_data'!$AC281</f>
        <v>0</v>
      </c>
      <c r="G281">
        <f>'[2]20221110_data'!$AE281</f>
        <v>0</v>
      </c>
      <c r="H281" t="str">
        <f>'[2]20221110_data'!$AA281</f>
        <v>(F1) Applications: quantum machine learning</v>
      </c>
      <c r="I281">
        <f t="shared" si="44"/>
        <v>1</v>
      </c>
      <c r="J281">
        <f t="shared" si="45"/>
        <v>4</v>
      </c>
      <c r="K281" t="str">
        <f t="shared" si="46"/>
        <v>F1</v>
      </c>
      <c r="L281">
        <f>'[2]20221110_data'!$AB281</f>
        <v>0</v>
      </c>
      <c r="M281" t="str">
        <f t="shared" si="47"/>
        <v/>
      </c>
      <c r="N281" t="str">
        <f t="shared" si="48"/>
        <v/>
      </c>
      <c r="O281" t="str">
        <f t="shared" si="49"/>
        <v/>
      </c>
      <c r="P281" t="str">
        <f t="shared" si="50"/>
        <v>F1</v>
      </c>
      <c r="Q281" t="str">
        <f>'[2]20221110_data'!$J281</f>
        <v>QEML (Quantum Enhanced Machine Learning): Using Quantum Computing to
  Enhance ML Classifiers and Feature Spaces</v>
      </c>
      <c r="R281" t="str">
        <f t="shared" si="51"/>
        <v>QEML (Quantum Enhanced Machine Learning): Using Quantum Computing to   Enhance ML Classifiers and Feature Spaces</v>
      </c>
      <c r="S281">
        <f>'[2]20221110_data'!$AN281</f>
        <v>0</v>
      </c>
      <c r="T281" t="str">
        <f t="shared" si="52"/>
        <v/>
      </c>
    </row>
    <row r="282" spans="1:20">
      <c r="A282" t="str">
        <f>'[2]20221110_data'!$E282</f>
        <v>2002.09783v4</v>
      </c>
      <c r="B282" t="str">
        <f t="shared" si="43"/>
        <v>2002.09783</v>
      </c>
      <c r="C282">
        <f>IF('[2]20221110_data'!$K282="0_使用",1,0)</f>
        <v>0</v>
      </c>
      <c r="D282" t="b">
        <f>'[2]20221110_data'!$G282="0_使用"</f>
        <v>0</v>
      </c>
      <c r="E282" s="1">
        <f>'[2]20221110_data'!$H282</f>
        <v>43883.949537037035</v>
      </c>
      <c r="F282">
        <f>'[2]20221110_data'!$AC282</f>
        <v>0</v>
      </c>
      <c r="G282">
        <f>'[2]20221110_data'!$AE282</f>
        <v>0</v>
      </c>
      <c r="H282" t="str">
        <f>'[2]20221110_data'!$AA282</f>
        <v>(C) System and software development for quantum computers: compiler, circuit optimization, gate decomposition, benchmarking different quantum computers, benchmark such as XEB, quantum volume</v>
      </c>
      <c r="I282">
        <f t="shared" si="44"/>
        <v>1</v>
      </c>
      <c r="J282">
        <f t="shared" si="45"/>
        <v>3</v>
      </c>
      <c r="K282" t="str">
        <f t="shared" si="46"/>
        <v>C</v>
      </c>
      <c r="L282">
        <f>'[2]20221110_data'!$AB282</f>
        <v>0</v>
      </c>
      <c r="M282" t="str">
        <f t="shared" si="47"/>
        <v/>
      </c>
      <c r="N282" t="str">
        <f t="shared" si="48"/>
        <v/>
      </c>
      <c r="O282" t="str">
        <f t="shared" si="49"/>
        <v/>
      </c>
      <c r="P282" t="str">
        <f t="shared" si="50"/>
        <v>C</v>
      </c>
      <c r="Q282" t="str">
        <f>'[2]20221110_data'!$J282</f>
        <v>Optimality Study of Existing Quantum Computing Layout Synthesis Tools</v>
      </c>
      <c r="R282" t="str">
        <f t="shared" si="51"/>
        <v>Optimality Study of Existing Quantum Computing Layout Synthesis Tools</v>
      </c>
      <c r="S282">
        <f>'[2]20221110_data'!$AN282</f>
        <v>0</v>
      </c>
      <c r="T282" t="str">
        <f t="shared" si="52"/>
        <v/>
      </c>
    </row>
    <row r="283" spans="1:20">
      <c r="A283" t="str">
        <f>'[2]20221110_data'!$E283</f>
        <v>2003.00171v1</v>
      </c>
      <c r="B283" t="str">
        <f t="shared" si="43"/>
        <v>2003.00171</v>
      </c>
      <c r="C283">
        <f>IF('[2]20221110_data'!$K283="0_使用",1,0)</f>
        <v>1</v>
      </c>
      <c r="D283" t="b">
        <f>'[2]20221110_data'!$G283="0_使用"</f>
        <v>0</v>
      </c>
      <c r="E283" s="1">
        <f>'[2]20221110_data'!$H283</f>
        <v>43890.15116898148</v>
      </c>
      <c r="F283">
        <f>'[2]20221110_data'!$AC283</f>
        <v>0</v>
      </c>
      <c r="G283">
        <f>'[2]20221110_data'!$AE283</f>
        <v>0</v>
      </c>
      <c r="H283">
        <f>'[2]20221110_data'!$AA283</f>
        <v>0</v>
      </c>
      <c r="I283" t="str">
        <f t="shared" si="44"/>
        <v/>
      </c>
      <c r="J283" t="str">
        <f t="shared" si="45"/>
        <v/>
      </c>
      <c r="K283" t="str">
        <f t="shared" si="46"/>
        <v/>
      </c>
      <c r="L283">
        <f>'[2]20221110_data'!$AB283</f>
        <v>0</v>
      </c>
      <c r="M283" t="str">
        <f t="shared" si="47"/>
        <v/>
      </c>
      <c r="N283" t="str">
        <f t="shared" si="48"/>
        <v/>
      </c>
      <c r="O283" t="str">
        <f t="shared" si="49"/>
        <v/>
      </c>
      <c r="P283" t="str">
        <f t="shared" si="50"/>
        <v/>
      </c>
      <c r="Q283" t="str">
        <f>'[2]20221110_data'!$J283</f>
        <v>Preserving Symmetries for Variational Quantum Eigensolvers in the
  Presence of Noise</v>
      </c>
      <c r="R283" t="str">
        <f t="shared" si="51"/>
        <v>Preserving Symmetries for Variational Quantum Eigensolvers in the   Presence of Noise</v>
      </c>
      <c r="S283" t="str">
        <f>'[2]20221110_data'!$AN283</f>
        <v>ノイズモデルを利用しているだけ</v>
      </c>
      <c r="T283" t="str">
        <f t="shared" si="52"/>
        <v>ノイズモデルを利用しているだけ</v>
      </c>
    </row>
    <row r="284" spans="1:20">
      <c r="A284" t="str">
        <f>'[2]20221110_data'!$E284</f>
        <v>2003.01009v3</v>
      </c>
      <c r="B284" t="str">
        <f t="shared" si="43"/>
        <v>2003.01009</v>
      </c>
      <c r="C284">
        <f>IF('[2]20221110_data'!$K284="0_使用",1,0)</f>
        <v>1</v>
      </c>
      <c r="D284" t="b">
        <f>'[2]20221110_data'!$G284="0_使用"</f>
        <v>1</v>
      </c>
      <c r="E284" s="1">
        <f>'[2]20221110_data'!$H284</f>
        <v>43892.692048611112</v>
      </c>
      <c r="F284">
        <f>'[2]20221110_data'!$AC284</f>
        <v>6</v>
      </c>
      <c r="G284" t="str">
        <f>'[2]20221110_data'!$AE284</f>
        <v>IBM</v>
      </c>
      <c r="H284" t="str">
        <f>'[2]20221110_data'!$AA284</f>
        <v>(C) System and software development for quantum computers: compiler, circuit optimization, gate decomposition, benchmarking different quantum computers, benchmark such as XEB, quantum volume</v>
      </c>
      <c r="I284">
        <f t="shared" si="44"/>
        <v>1</v>
      </c>
      <c r="J284">
        <f t="shared" si="45"/>
        <v>3</v>
      </c>
      <c r="K284" t="str">
        <f t="shared" si="46"/>
        <v>C</v>
      </c>
      <c r="L284">
        <f>'[2]20221110_data'!$AB284</f>
        <v>0</v>
      </c>
      <c r="M284" t="str">
        <f t="shared" si="47"/>
        <v/>
      </c>
      <c r="N284" t="str">
        <f t="shared" si="48"/>
        <v/>
      </c>
      <c r="O284" t="str">
        <f t="shared" si="49"/>
        <v/>
      </c>
      <c r="P284" t="str">
        <f t="shared" si="50"/>
        <v>C</v>
      </c>
      <c r="Q284" t="str">
        <f>'[2]20221110_data'!$J284</f>
        <v>Demonstrating NISQ Era Challenges in Algorithm Design on IBM's 20 Qubit
  Quantum Computer</v>
      </c>
      <c r="R284" t="str">
        <f t="shared" si="51"/>
        <v>Demonstrating NISQ Era Challenges in Algorithm Design on IBM's 20 Qubit   Quantum Computer</v>
      </c>
      <c r="S284">
        <f>'[2]20221110_data'!$AN284</f>
        <v>0</v>
      </c>
      <c r="T284" t="str">
        <f t="shared" si="52"/>
        <v/>
      </c>
    </row>
    <row r="285" spans="1:20">
      <c r="A285" t="str">
        <f>'[2]20221110_data'!$E285</f>
        <v>2003.01011v2</v>
      </c>
      <c r="B285" t="str">
        <f t="shared" si="43"/>
        <v>2003.01011</v>
      </c>
      <c r="C285">
        <f>IF('[2]20221110_data'!$K285="0_使用",1,0)</f>
        <v>1</v>
      </c>
      <c r="D285" t="b">
        <f>'[2]20221110_data'!$G285="0_使用"</f>
        <v>1</v>
      </c>
      <c r="E285" s="1">
        <f>'[2]20221110_data'!$H285</f>
        <v>43892.69390046296</v>
      </c>
      <c r="F285">
        <f>'[2]20221110_data'!$AC285</f>
        <v>4</v>
      </c>
      <c r="G285" t="str">
        <f>'[2]20221110_data'!$AE285</f>
        <v>IBM</v>
      </c>
      <c r="H285" t="str">
        <f>'[2]20221110_data'!$AA285</f>
        <v>(A) Fundamentals of physics and quantum information: Bell inequality, entanglement test (GHZ, graph state), protocols including quantum teleportation</v>
      </c>
      <c r="I285">
        <f t="shared" si="44"/>
        <v>1</v>
      </c>
      <c r="J285">
        <f t="shared" si="45"/>
        <v>3</v>
      </c>
      <c r="K285" t="str">
        <f t="shared" si="46"/>
        <v>A</v>
      </c>
      <c r="L285">
        <f>'[2]20221110_data'!$AB285</f>
        <v>0</v>
      </c>
      <c r="M285" t="str">
        <f t="shared" si="47"/>
        <v/>
      </c>
      <c r="N285" t="str">
        <f t="shared" si="48"/>
        <v/>
      </c>
      <c r="O285" t="str">
        <f t="shared" si="49"/>
        <v/>
      </c>
      <c r="P285" t="str">
        <f t="shared" si="50"/>
        <v>A</v>
      </c>
      <c r="Q285" t="str">
        <f>'[2]20221110_data'!$J285</f>
        <v>Detecting entanglement by the mean value of spin on a quantum computer</v>
      </c>
      <c r="R285" t="str">
        <f t="shared" si="51"/>
        <v>Detecting entanglement by the mean value of spin on a quantum computer</v>
      </c>
      <c r="S285">
        <f>'[2]20221110_data'!$AN285</f>
        <v>0</v>
      </c>
      <c r="T285" t="str">
        <f t="shared" si="52"/>
        <v/>
      </c>
    </row>
    <row r="286" spans="1:20">
      <c r="A286" t="str">
        <f>'[2]20221110_data'!$E286</f>
        <v>2003.01293v4</v>
      </c>
      <c r="B286" t="str">
        <f t="shared" si="43"/>
        <v>2003.01293</v>
      </c>
      <c r="C286">
        <f>IF('[2]20221110_data'!$K286="0_使用",1,0)</f>
        <v>1</v>
      </c>
      <c r="D286" t="b">
        <f>'[2]20221110_data'!$G286="0_使用"</f>
        <v>1</v>
      </c>
      <c r="E286" s="1">
        <f>'[2]20221110_data'!$H286</f>
        <v>43893.08148148148</v>
      </c>
      <c r="F286">
        <f>'[2]20221110_data'!$AC286</f>
        <v>4</v>
      </c>
      <c r="G286" t="str">
        <f>'[2]20221110_data'!$AE286</f>
        <v>Quantinuum</v>
      </c>
      <c r="H286" t="str">
        <f>'[2]20221110_data'!$AA286</f>
        <v>(C) System and software development for quantum computers: compiler, circuit optimization, gate decomposition, benchmarking different quantum computers, benchmark such as XEB, quantum volume</v>
      </c>
      <c r="I286">
        <f t="shared" si="44"/>
        <v>1</v>
      </c>
      <c r="J286">
        <f t="shared" si="45"/>
        <v>3</v>
      </c>
      <c r="K286" t="str">
        <f t="shared" si="46"/>
        <v>C</v>
      </c>
      <c r="L286">
        <f>'[2]20221110_data'!$AB286</f>
        <v>0</v>
      </c>
      <c r="M286" t="str">
        <f t="shared" si="47"/>
        <v/>
      </c>
      <c r="N286" t="str">
        <f t="shared" si="48"/>
        <v/>
      </c>
      <c r="O286" t="str">
        <f t="shared" si="49"/>
        <v/>
      </c>
      <c r="P286" t="str">
        <f t="shared" si="50"/>
        <v>C</v>
      </c>
      <c r="Q286" t="str">
        <f>'[2]20221110_data'!$J286</f>
        <v>Demonstration of the trapped-ion quantum-CCD computer architecture</v>
      </c>
      <c r="R286" t="str">
        <f t="shared" si="51"/>
        <v>Demonstration of the trapped-ion quantum-CCD computer architecture</v>
      </c>
      <c r="S286" t="str">
        <f>'[2]20221110_data'!$AN286</f>
        <v>これの扱いどうしましょうか？これはHoneywell実機の最初のでも論文。（市川）Quantinuumとして扱っています</v>
      </c>
      <c r="T286" t="str">
        <f t="shared" si="52"/>
        <v>これの扱いどうしましょうか？これはHoneywell実機の最初のでも論文。（市川）Quantinuumとして扱っています</v>
      </c>
    </row>
    <row r="287" spans="1:20">
      <c r="A287" t="str">
        <f>'[2]20221110_data'!$E287</f>
        <v>2003.04930v1</v>
      </c>
      <c r="B287" t="str">
        <f t="shared" si="43"/>
        <v>2003.04930</v>
      </c>
      <c r="C287">
        <f>IF('[2]20221110_data'!$K287="0_使用",1,0)</f>
        <v>0</v>
      </c>
      <c r="D287" t="b">
        <f>'[2]20221110_data'!$G287="0_使用"</f>
        <v>0</v>
      </c>
      <c r="E287" s="1">
        <f>'[2]20221110_data'!$H287</f>
        <v>43900.790451388886</v>
      </c>
      <c r="F287">
        <f>'[2]20221110_data'!$AC287</f>
        <v>0</v>
      </c>
      <c r="G287">
        <f>'[2]20221110_data'!$AE287</f>
        <v>0</v>
      </c>
      <c r="H287">
        <f>'[2]20221110_data'!$AA287</f>
        <v>0</v>
      </c>
      <c r="I287" t="str">
        <f t="shared" si="44"/>
        <v/>
      </c>
      <c r="J287" t="str">
        <f t="shared" si="45"/>
        <v/>
      </c>
      <c r="K287" t="str">
        <f t="shared" si="46"/>
        <v/>
      </c>
      <c r="L287">
        <f>'[2]20221110_data'!$AB287</f>
        <v>0</v>
      </c>
      <c r="M287" t="str">
        <f t="shared" si="47"/>
        <v/>
      </c>
      <c r="N287" t="str">
        <f t="shared" si="48"/>
        <v/>
      </c>
      <c r="O287" t="str">
        <f t="shared" si="49"/>
        <v/>
      </c>
      <c r="P287" t="str">
        <f t="shared" si="50"/>
        <v/>
      </c>
      <c r="Q287" t="str">
        <f>'[2]20221110_data'!$J287</f>
        <v>TensorFlow Solver for Quantum PageRank in Large-Scale Networks</v>
      </c>
      <c r="R287" t="str">
        <f t="shared" si="51"/>
        <v>TensorFlow Solver for Quantum PageRank in Large-Scale Networks</v>
      </c>
      <c r="S287">
        <f>'[2]20221110_data'!$AN287</f>
        <v>0</v>
      </c>
      <c r="T287" t="str">
        <f t="shared" si="52"/>
        <v/>
      </c>
    </row>
    <row r="288" spans="1:20">
      <c r="A288" t="str">
        <f>'[2]20221110_data'!$E288</f>
        <v>2003.06086v2</v>
      </c>
      <c r="B288" t="str">
        <f t="shared" si="43"/>
        <v>2003.06086</v>
      </c>
      <c r="C288">
        <f>IF('[2]20221110_data'!$K288="0_使用",1,0)</f>
        <v>1</v>
      </c>
      <c r="D288" t="b">
        <f>'[2]20221110_data'!$G288="0_使用"</f>
        <v>1</v>
      </c>
      <c r="E288" s="1">
        <f>'[2]20221110_data'!$H288</f>
        <v>43903.106111111112</v>
      </c>
      <c r="F288">
        <f>'[2]20221110_data'!$AC288</f>
        <v>8</v>
      </c>
      <c r="G288" t="str">
        <f>'[2]20221110_data'!$AE288</f>
        <v>IBM</v>
      </c>
      <c r="H288" t="str">
        <f>'[2]20221110_data'!$AA288</f>
        <v>(F2) Applications: condensed matter physics</v>
      </c>
      <c r="I288">
        <f t="shared" si="44"/>
        <v>1</v>
      </c>
      <c r="J288">
        <f t="shared" si="45"/>
        <v>4</v>
      </c>
      <c r="K288" t="str">
        <f t="shared" si="46"/>
        <v>F2</v>
      </c>
      <c r="L288">
        <f>'[2]20221110_data'!$AB288</f>
        <v>0</v>
      </c>
      <c r="M288" t="str">
        <f t="shared" si="47"/>
        <v/>
      </c>
      <c r="N288" t="str">
        <f t="shared" si="48"/>
        <v/>
      </c>
      <c r="O288" t="str">
        <f t="shared" si="49"/>
        <v/>
      </c>
      <c r="P288" t="str">
        <f t="shared" si="50"/>
        <v>F2</v>
      </c>
      <c r="Q288" t="str">
        <f>'[2]20221110_data'!$J288</f>
        <v>Digital Simulation of Topological Matter on Programmable Quantum
  Processors</v>
      </c>
      <c r="R288" t="str">
        <f t="shared" si="51"/>
        <v>Digital Simulation of Topological Matter on Programmable Quantum   Processors</v>
      </c>
      <c r="S288">
        <f>'[2]20221110_data'!$AN288</f>
        <v>0</v>
      </c>
      <c r="T288" t="str">
        <f t="shared" si="52"/>
        <v/>
      </c>
    </row>
    <row r="289" spans="1:20">
      <c r="A289" t="str">
        <f>'[2]20221110_data'!$E289</f>
        <v>2003.07907v1</v>
      </c>
      <c r="B289" t="str">
        <f t="shared" si="43"/>
        <v>2003.07907</v>
      </c>
      <c r="C289">
        <f>IF('[2]20221110_data'!$K289="0_使用",1,0)</f>
        <v>0</v>
      </c>
      <c r="D289" t="b">
        <f>'[2]20221110_data'!$G289="0_使用"</f>
        <v>0</v>
      </c>
      <c r="E289" s="1">
        <f>'[2]20221110_data'!$H289</f>
        <v>43907.814351851855</v>
      </c>
      <c r="F289">
        <f>'[2]20221110_data'!$AC289</f>
        <v>0</v>
      </c>
      <c r="G289">
        <f>'[2]20221110_data'!$AE289</f>
        <v>0</v>
      </c>
      <c r="H289">
        <f>'[2]20221110_data'!$AA289</f>
        <v>0</v>
      </c>
      <c r="I289" t="str">
        <f t="shared" si="44"/>
        <v/>
      </c>
      <c r="J289" t="str">
        <f t="shared" si="45"/>
        <v/>
      </c>
      <c r="K289" t="str">
        <f t="shared" si="46"/>
        <v/>
      </c>
      <c r="L289">
        <f>'[2]20221110_data'!$AB289</f>
        <v>0</v>
      </c>
      <c r="M289" t="str">
        <f t="shared" si="47"/>
        <v/>
      </c>
      <c r="N289" t="str">
        <f t="shared" si="48"/>
        <v/>
      </c>
      <c r="O289" t="str">
        <f t="shared" si="49"/>
        <v/>
      </c>
      <c r="P289" t="str">
        <f t="shared" si="50"/>
        <v/>
      </c>
      <c r="Q289" t="str">
        <f>'[2]20221110_data'!$J289</f>
        <v>On the Use of Quantum Entanglement in Secure Communications: A Survey</v>
      </c>
      <c r="R289" t="str">
        <f t="shared" si="51"/>
        <v>On the Use of Quantum Entanglement in Secure Communications: A Survey</v>
      </c>
      <c r="S289">
        <f>'[2]20221110_data'!$AN289</f>
        <v>0</v>
      </c>
      <c r="T289" t="str">
        <f t="shared" si="52"/>
        <v/>
      </c>
    </row>
    <row r="290" spans="1:20">
      <c r="A290" t="str">
        <f>'[2]20221110_data'!$E290</f>
        <v>2003.09910v1</v>
      </c>
      <c r="B290" t="str">
        <f t="shared" si="43"/>
        <v>2003.09910</v>
      </c>
      <c r="C290">
        <f>IF('[2]20221110_data'!$K290="0_使用",1,0)</f>
        <v>1</v>
      </c>
      <c r="D290" t="b">
        <f>'[2]20221110_data'!$G290="0_使用"</f>
        <v>1</v>
      </c>
      <c r="E290" s="1">
        <f>'[2]20221110_data'!$H290</f>
        <v>43912.607673611114</v>
      </c>
      <c r="F290">
        <f>'[2]20221110_data'!$AC290</f>
        <v>2</v>
      </c>
      <c r="G290" t="str">
        <f>'[2]20221110_data'!$AE290</f>
        <v>IBM</v>
      </c>
      <c r="H290" t="str">
        <f>'[2]20221110_data'!$AA290</f>
        <v>(F8) Applications: simulating quantum mechanics</v>
      </c>
      <c r="I290">
        <f t="shared" si="44"/>
        <v>1</v>
      </c>
      <c r="J290">
        <f t="shared" si="45"/>
        <v>4</v>
      </c>
      <c r="K290" t="str">
        <f t="shared" si="46"/>
        <v>F8</v>
      </c>
      <c r="L290">
        <f>'[2]20221110_data'!$AB290</f>
        <v>0</v>
      </c>
      <c r="M290" t="str">
        <f t="shared" si="47"/>
        <v/>
      </c>
      <c r="N290" t="str">
        <f t="shared" si="48"/>
        <v/>
      </c>
      <c r="O290" t="str">
        <f t="shared" si="49"/>
        <v/>
      </c>
      <c r="P290" t="str">
        <f t="shared" si="50"/>
        <v>F8</v>
      </c>
      <c r="Q290" t="str">
        <f>'[2]20221110_data'!$J290</f>
        <v>Simulation of single photon dynamics in coupled cavities through IBM
  quantum computer</v>
      </c>
      <c r="R290" t="str">
        <f t="shared" si="51"/>
        <v>Simulation of single photon dynamics in coupled cavities through IBM   quantum computer</v>
      </c>
      <c r="S290" t="str">
        <f>'[2]20221110_data'!$AN290</f>
        <v>どの量子コンピュータか言及なし</v>
      </c>
      <c r="T290" t="str">
        <f t="shared" si="52"/>
        <v>どの量子コンピュータか言及なし</v>
      </c>
    </row>
    <row r="291" spans="1:20">
      <c r="A291" t="str">
        <f>'[2]20221110_data'!$E291</f>
        <v>2003.13124v2</v>
      </c>
      <c r="B291" t="str">
        <f t="shared" si="43"/>
        <v>2003.13124</v>
      </c>
      <c r="C291">
        <f>IF('[2]20221110_data'!$K291="0_使用",1,0)</f>
        <v>1</v>
      </c>
      <c r="D291" t="b">
        <f>'[2]20221110_data'!$G291="0_使用"</f>
        <v>1</v>
      </c>
      <c r="E291" s="1">
        <f>'[2]20221110_data'!$H291</f>
        <v>43919.828993055555</v>
      </c>
      <c r="F291">
        <f>'[2]20221110_data'!$AC291</f>
        <v>8</v>
      </c>
      <c r="G291" t="str">
        <f>'[2]20221110_data'!$AE291</f>
        <v>IBM</v>
      </c>
      <c r="H291" t="str">
        <f>'[2]20221110_data'!$AA291</f>
        <v>(F9) Applications: high energy physics</v>
      </c>
      <c r="I291">
        <f t="shared" si="44"/>
        <v>1</v>
      </c>
      <c r="J291">
        <f t="shared" si="45"/>
        <v>4</v>
      </c>
      <c r="K291" t="str">
        <f t="shared" si="46"/>
        <v>F9</v>
      </c>
      <c r="L291">
        <f>'[2]20221110_data'!$AB291</f>
        <v>0</v>
      </c>
      <c r="M291" t="str">
        <f t="shared" si="47"/>
        <v/>
      </c>
      <c r="N291" t="str">
        <f t="shared" si="48"/>
        <v/>
      </c>
      <c r="O291" t="str">
        <f t="shared" si="49"/>
        <v/>
      </c>
      <c r="P291" t="str">
        <f t="shared" si="50"/>
        <v>F9</v>
      </c>
      <c r="Q291" t="str">
        <f>'[2]20221110_data'!$J291</f>
        <v>Quantum simulations of a qubit of space</v>
      </c>
      <c r="R291" t="str">
        <f t="shared" si="51"/>
        <v>Quantum simulations of a qubit of space</v>
      </c>
      <c r="S291">
        <f>'[2]20221110_data'!$AN291</f>
        <v>0</v>
      </c>
      <c r="T291" t="str">
        <f t="shared" si="52"/>
        <v/>
      </c>
    </row>
    <row r="292" spans="1:20">
      <c r="A292" t="str">
        <f>'[2]20221110_data'!$E292</f>
        <v>2004.00814v1</v>
      </c>
      <c r="B292" t="str">
        <f t="shared" si="43"/>
        <v>2004.00814</v>
      </c>
      <c r="C292">
        <f>IF('[2]20221110_data'!$K292="0_使用",1,0)</f>
        <v>1</v>
      </c>
      <c r="D292" t="b">
        <f>'[2]20221110_data'!$G292="0_使用"</f>
        <v>1</v>
      </c>
      <c r="E292" s="1">
        <f>'[2]20221110_data'!$H292</f>
        <v>43923.200462962966</v>
      </c>
      <c r="F292">
        <f>'[2]20221110_data'!$AC292</f>
        <v>4</v>
      </c>
      <c r="G292" t="str">
        <f>'[2]20221110_data'!$AE292</f>
        <v>IBM</v>
      </c>
      <c r="H292" t="str">
        <f>'[2]20221110_data'!$AA292</f>
        <v>(D) Quantum error correction</v>
      </c>
      <c r="I292">
        <f t="shared" si="44"/>
        <v>1</v>
      </c>
      <c r="J292">
        <f t="shared" si="45"/>
        <v>3</v>
      </c>
      <c r="K292" t="str">
        <f t="shared" si="46"/>
        <v>D</v>
      </c>
      <c r="L292">
        <f>'[2]20221110_data'!$AB292</f>
        <v>0</v>
      </c>
      <c r="M292" t="str">
        <f t="shared" si="47"/>
        <v/>
      </c>
      <c r="N292" t="str">
        <f t="shared" si="48"/>
        <v/>
      </c>
      <c r="O292" t="str">
        <f t="shared" si="49"/>
        <v/>
      </c>
      <c r="P292" t="str">
        <f t="shared" si="50"/>
        <v>D</v>
      </c>
      <c r="Q292" t="str">
        <f>'[2]20221110_data'!$J292</f>
        <v>Single Quantum Deletion Error-Correcting Codes</v>
      </c>
      <c r="R292" t="str">
        <f t="shared" si="51"/>
        <v>Single Quantum Deletion Error-Correcting Codes</v>
      </c>
      <c r="S292" t="str">
        <f>'[2]20221110_data'!$AN292</f>
        <v>詳細があまり書かれてない</v>
      </c>
      <c r="T292" t="str">
        <f t="shared" si="52"/>
        <v>詳細があまり書かれてない</v>
      </c>
    </row>
    <row r="293" spans="1:20">
      <c r="A293" t="str">
        <f>'[2]20221110_data'!$E293</f>
        <v>2004.03079v1</v>
      </c>
      <c r="B293" t="str">
        <f t="shared" si="43"/>
        <v>2004.03079</v>
      </c>
      <c r="C293">
        <f>IF('[2]20221110_data'!$K293="0_使用",1,0)</f>
        <v>0</v>
      </c>
      <c r="D293" t="b">
        <f>'[2]20221110_data'!$G293="0_使用"</f>
        <v>1</v>
      </c>
      <c r="E293" s="1">
        <f>'[2]20221110_data'!$H293</f>
        <v>43928.093645833331</v>
      </c>
      <c r="F293">
        <f>'[2]20221110_data'!$AC293</f>
        <v>25</v>
      </c>
      <c r="G293" t="str">
        <f>'[2]20221110_data'!$AE293</f>
        <v>Rigetti</v>
      </c>
      <c r="H293" t="str">
        <f>'[2]20221110_data'!$AA293</f>
        <v>(F5) Applications: optimization (QAOA)</v>
      </c>
      <c r="I293">
        <f t="shared" si="44"/>
        <v>1</v>
      </c>
      <c r="J293">
        <f t="shared" si="45"/>
        <v>4</v>
      </c>
      <c r="K293" t="str">
        <f t="shared" si="46"/>
        <v>F5</v>
      </c>
      <c r="L293" t="str">
        <f>'[2]20221110_data'!$AB293</f>
        <v>(F1) Applications: quantum machine learning</v>
      </c>
      <c r="M293">
        <f t="shared" si="47"/>
        <v>1</v>
      </c>
      <c r="N293">
        <f t="shared" si="48"/>
        <v>4</v>
      </c>
      <c r="O293" t="str">
        <f t="shared" si="49"/>
        <v>F1</v>
      </c>
      <c r="P293" t="str">
        <f t="shared" si="50"/>
        <v>F5,F1</v>
      </c>
      <c r="Q293" t="str">
        <f>'[2]20221110_data'!$J293</f>
        <v>Methods for Accelerating Geospatial Data Processing Using Quantum
  Computers</v>
      </c>
      <c r="R293" t="str">
        <f t="shared" si="51"/>
        <v>Methods for Accelerating Geospatial Data Processing Using Quantum   Computers</v>
      </c>
      <c r="S293">
        <f>'[2]20221110_data'!$AN293</f>
        <v>0</v>
      </c>
      <c r="T293" t="str">
        <f t="shared" si="52"/>
        <v/>
      </c>
    </row>
    <row r="294" spans="1:20">
      <c r="A294" t="str">
        <f>'[2]20221110_data'!$E294</f>
        <v>2004.04197v3</v>
      </c>
      <c r="B294" t="str">
        <f t="shared" si="43"/>
        <v>2004.04197</v>
      </c>
      <c r="C294">
        <f>IF('[2]20221110_data'!$K294="0_使用",1,0)</f>
        <v>1</v>
      </c>
      <c r="D294" t="b">
        <f>'[2]20221110_data'!$G294="0_使用"</f>
        <v>1</v>
      </c>
      <c r="E294" s="1">
        <f>'[2]20221110_data'!$H294</f>
        <v>43929.780949074076</v>
      </c>
      <c r="F294">
        <f>'[2]20221110_data'!$AC294</f>
        <v>23</v>
      </c>
      <c r="G294" t="str">
        <f>'[2]20221110_data'!$AE294</f>
        <v>Google</v>
      </c>
      <c r="H294" t="str">
        <f>'[2]20221110_data'!$AA294</f>
        <v>(F5) Applications: optimization (QAOA)</v>
      </c>
      <c r="I294">
        <f t="shared" si="44"/>
        <v>1</v>
      </c>
      <c r="J294">
        <f t="shared" si="45"/>
        <v>4</v>
      </c>
      <c r="K294" t="str">
        <f t="shared" si="46"/>
        <v>F5</v>
      </c>
      <c r="L294">
        <f>'[2]20221110_data'!$AB294</f>
        <v>0</v>
      </c>
      <c r="M294" t="str">
        <f t="shared" si="47"/>
        <v/>
      </c>
      <c r="N294" t="str">
        <f t="shared" si="48"/>
        <v/>
      </c>
      <c r="O294" t="str">
        <f t="shared" si="49"/>
        <v/>
      </c>
      <c r="P294" t="str">
        <f t="shared" si="50"/>
        <v>F5</v>
      </c>
      <c r="Q294" t="str">
        <f>'[2]20221110_data'!$J294</f>
        <v>Quantum Approximate Optimization of Non-Planar Graph Problems on a
  Planar Superconducting Processor</v>
      </c>
      <c r="R294" t="str">
        <f t="shared" si="51"/>
        <v>Quantum Approximate Optimization of Non-Planar Graph Problems on a   Planar Superconducting Processor</v>
      </c>
      <c r="S294">
        <f>'[2]20221110_data'!$AN294</f>
        <v>0</v>
      </c>
      <c r="T294" t="str">
        <f t="shared" si="52"/>
        <v/>
      </c>
    </row>
    <row r="295" spans="1:20">
      <c r="A295" t="str">
        <f>'[2]20221110_data'!$E295</f>
        <v>2004.04533v1</v>
      </c>
      <c r="B295" t="str">
        <f t="shared" si="43"/>
        <v>2004.04533</v>
      </c>
      <c r="C295">
        <f>IF('[2]20221110_data'!$K295="0_使用",1,0)</f>
        <v>1</v>
      </c>
      <c r="D295" t="b">
        <f>'[2]20221110_data'!$G295="0_使用"</f>
        <v>1</v>
      </c>
      <c r="E295" s="1">
        <f>'[2]20221110_data'!$H295</f>
        <v>43930.565659722219</v>
      </c>
      <c r="F295">
        <f>'[2]20221110_data'!$AC295</f>
        <v>4</v>
      </c>
      <c r="G295" t="str">
        <f>'[2]20221110_data'!$AE295</f>
        <v>IBM</v>
      </c>
      <c r="H295" t="str">
        <f>'[2]20221110_data'!$AA295</f>
        <v>(A) Fundamentals of physics and quantum information: Bell inequality, entanglement test (GHZ, graph state), protocols including quantum teleportation</v>
      </c>
      <c r="I295">
        <f t="shared" si="44"/>
        <v>1</v>
      </c>
      <c r="J295">
        <f t="shared" si="45"/>
        <v>3</v>
      </c>
      <c r="K295" t="str">
        <f t="shared" si="46"/>
        <v>A</v>
      </c>
      <c r="L295">
        <f>'[2]20221110_data'!$AB295</f>
        <v>0</v>
      </c>
      <c r="M295" t="str">
        <f t="shared" si="47"/>
        <v/>
      </c>
      <c r="N295" t="str">
        <f t="shared" si="48"/>
        <v/>
      </c>
      <c r="O295" t="str">
        <f t="shared" si="49"/>
        <v/>
      </c>
      <c r="P295" t="str">
        <f t="shared" si="50"/>
        <v>A</v>
      </c>
      <c r="Q295" t="str">
        <f>'[2]20221110_data'!$J295</f>
        <v>Noisy three-player dilemma game: Robustness of the quantum advantage</v>
      </c>
      <c r="R295" t="str">
        <f t="shared" si="51"/>
        <v>Noisy three-player dilemma game: Robustness of the quantum advantage</v>
      </c>
      <c r="S295" t="str">
        <f>'[2]20221110_data'!$AN295</f>
        <v>複数の実機利用</v>
      </c>
      <c r="T295" t="str">
        <f t="shared" si="52"/>
        <v>複数の実機利用</v>
      </c>
    </row>
    <row r="296" spans="1:20">
      <c r="A296" t="str">
        <f>'[2]20221110_data'!$E296</f>
        <v>2004.04836v1</v>
      </c>
      <c r="B296" t="str">
        <f t="shared" si="43"/>
        <v>2004.04836</v>
      </c>
      <c r="C296">
        <f>IF('[2]20221110_data'!$K296="0_使用",1,0)</f>
        <v>1</v>
      </c>
      <c r="D296" t="b">
        <f>'[2]20221110_data'!$G296="0_使用"</f>
        <v>1</v>
      </c>
      <c r="E296" s="1">
        <f>'[2]20221110_data'!$H296</f>
        <v>43930.935520833336</v>
      </c>
      <c r="F296">
        <f>'[2]20221110_data'!$AC296</f>
        <v>2</v>
      </c>
      <c r="G296" t="str">
        <f>'[2]20221110_data'!$AE296</f>
        <v>IBM</v>
      </c>
      <c r="H296" t="str">
        <f>'[2]20221110_data'!$AA296</f>
        <v>(F2) Applications: condensed matter physics</v>
      </c>
      <c r="I296">
        <f t="shared" si="44"/>
        <v>1</v>
      </c>
      <c r="J296">
        <f t="shared" si="45"/>
        <v>4</v>
      </c>
      <c r="K296" t="str">
        <f t="shared" si="46"/>
        <v>F2</v>
      </c>
      <c r="L296">
        <f>'[2]20221110_data'!$AB296</f>
        <v>0</v>
      </c>
      <c r="M296" t="str">
        <f t="shared" si="47"/>
        <v/>
      </c>
      <c r="N296" t="str">
        <f t="shared" si="48"/>
        <v/>
      </c>
      <c r="O296" t="str">
        <f t="shared" si="49"/>
        <v/>
      </c>
      <c r="P296" t="str">
        <f t="shared" si="50"/>
        <v>F2</v>
      </c>
      <c r="Q296" t="str">
        <f>'[2]20221110_data'!$J296</f>
        <v>Towards Dynamic Simulations of Materials on Quantum Computers</v>
      </c>
      <c r="R296" t="str">
        <f t="shared" si="51"/>
        <v>Towards Dynamic Simulations of Materials on Quantum Computers</v>
      </c>
      <c r="S296" t="str">
        <f>'[2]20221110_data'!$AN296</f>
        <v>Aspenとしかかかれておらず.同時期に使われていた、16qubitマシンとしてAspen-4を選んでおきました。</v>
      </c>
      <c r="T296" t="str">
        <f t="shared" si="52"/>
        <v>Aspenとしかかかれておらず.同時期に使われていた、16qubitマシンとしてAspen-4を選んでおきました。</v>
      </c>
    </row>
    <row r="297" spans="1:20">
      <c r="A297" t="str">
        <f>'[2]20221110_data'!$E297</f>
        <v>2004.05739v2</v>
      </c>
      <c r="B297" t="str">
        <f t="shared" si="43"/>
        <v>2004.05739</v>
      </c>
      <c r="C297">
        <f>IF('[2]20221110_data'!$K297="0_使用",1,0)</f>
        <v>1</v>
      </c>
      <c r="D297" t="b">
        <f>'[2]20221110_data'!$G297="0_使用"</f>
        <v>1</v>
      </c>
      <c r="E297" s="1">
        <f>'[2]20221110_data'!$H297</f>
        <v>43934.073148148149</v>
      </c>
      <c r="F297">
        <f>'[2]20221110_data'!$AC297</f>
        <v>3</v>
      </c>
      <c r="G297" t="str">
        <f>'[2]20221110_data'!$AE297</f>
        <v>IBM</v>
      </c>
      <c r="H297" t="str">
        <f>'[2]20221110_data'!$AA297</f>
        <v>(F7) Applications: primitives (grover, amplitude amplification, phase estimation, variational algorithm, optimizers, measurements)</v>
      </c>
      <c r="I297">
        <f t="shared" si="44"/>
        <v>1</v>
      </c>
      <c r="J297">
        <f t="shared" si="45"/>
        <v>4</v>
      </c>
      <c r="K297" t="str">
        <f t="shared" si="46"/>
        <v>F7</v>
      </c>
      <c r="L297">
        <f>'[2]20221110_data'!$AB297</f>
        <v>0</v>
      </c>
      <c r="M297" t="str">
        <f t="shared" si="47"/>
        <v/>
      </c>
      <c r="N297" t="str">
        <f t="shared" si="48"/>
        <v/>
      </c>
      <c r="O297" t="str">
        <f t="shared" si="49"/>
        <v/>
      </c>
      <c r="P297" t="str">
        <f t="shared" si="50"/>
        <v>F7</v>
      </c>
      <c r="Q297" t="str">
        <f>'[2]20221110_data'!$J297</f>
        <v>Practical numerical integration on NISQ devices</v>
      </c>
      <c r="R297" t="str">
        <f t="shared" si="51"/>
        <v>Practical numerical integration on NISQ devices</v>
      </c>
      <c r="S297">
        <f>'[2]20221110_data'!$AN297</f>
        <v>0</v>
      </c>
      <c r="T297" t="str">
        <f t="shared" si="52"/>
        <v/>
      </c>
    </row>
    <row r="298" spans="1:20">
      <c r="A298" t="str">
        <f>'[2]20221110_data'!$E298</f>
        <v>2004.06755v1</v>
      </c>
      <c r="B298" t="str">
        <f t="shared" si="43"/>
        <v>2004.06755</v>
      </c>
      <c r="C298">
        <f>IF('[2]20221110_data'!$K298="0_使用",1,0)</f>
        <v>1</v>
      </c>
      <c r="D298" t="b">
        <f>'[2]20221110_data'!$G298="0_使用"</f>
        <v>1</v>
      </c>
      <c r="E298" s="1">
        <f>'[2]20221110_data'!$H298</f>
        <v>43935.794085648151</v>
      </c>
      <c r="F298">
        <f>'[2]20221110_data'!$AC298</f>
        <v>2</v>
      </c>
      <c r="G298" t="str">
        <f>'[2]20221110_data'!$AE298</f>
        <v>IBM</v>
      </c>
      <c r="H298" t="str">
        <f>'[2]20221110_data'!$AA298</f>
        <v>(B) Tomography, noise characterization, quantum control (including pulse optimization), gate benchmarking</v>
      </c>
      <c r="I298">
        <f t="shared" si="44"/>
        <v>1</v>
      </c>
      <c r="J298">
        <f t="shared" si="45"/>
        <v>3</v>
      </c>
      <c r="K298" t="str">
        <f t="shared" si="46"/>
        <v>B</v>
      </c>
      <c r="L298">
        <f>'[2]20221110_data'!$AB298</f>
        <v>0</v>
      </c>
      <c r="M298" t="str">
        <f t="shared" si="47"/>
        <v/>
      </c>
      <c r="N298" t="str">
        <f t="shared" si="48"/>
        <v/>
      </c>
      <c r="O298" t="str">
        <f t="shared" si="49"/>
        <v/>
      </c>
      <c r="P298" t="str">
        <f t="shared" si="50"/>
        <v>B</v>
      </c>
      <c r="Q298" t="str">
        <f>'[2]20221110_data'!$J298</f>
        <v>Qiskit Pulse: Programming Quantum Computers Through the Cloud with
  Pulses</v>
      </c>
      <c r="R298" t="str">
        <f t="shared" si="51"/>
        <v>Qiskit Pulse: Programming Quantum Computers Through the Cloud with   Pulses</v>
      </c>
      <c r="S298">
        <f>'[2]20221110_data'!$AN298</f>
        <v>0</v>
      </c>
      <c r="T298" t="str">
        <f t="shared" si="52"/>
        <v/>
      </c>
    </row>
    <row r="299" spans="1:20">
      <c r="A299" t="str">
        <f>'[2]20221110_data'!$E299</f>
        <v>2004.07138v3</v>
      </c>
      <c r="B299" t="str">
        <f t="shared" si="43"/>
        <v>2004.07138</v>
      </c>
      <c r="C299">
        <f>IF('[2]20221110_data'!$K299="0_使用",1,0)</f>
        <v>1</v>
      </c>
      <c r="D299" t="b">
        <f>'[2]20221110_data'!$G299="0_使用"</f>
        <v>0</v>
      </c>
      <c r="E299" s="1">
        <f>'[2]20221110_data'!$H299</f>
        <v>43936.630428240744</v>
      </c>
      <c r="F299">
        <f>'[2]20221110_data'!$AC299</f>
        <v>0</v>
      </c>
      <c r="G299">
        <f>'[2]20221110_data'!$AE299</f>
        <v>0</v>
      </c>
      <c r="H299">
        <f>'[2]20221110_data'!$AA299</f>
        <v>0</v>
      </c>
      <c r="I299" t="str">
        <f t="shared" si="44"/>
        <v/>
      </c>
      <c r="J299" t="str">
        <f t="shared" si="45"/>
        <v/>
      </c>
      <c r="K299" t="str">
        <f t="shared" si="46"/>
        <v/>
      </c>
      <c r="L299">
        <f>'[2]20221110_data'!$AB299</f>
        <v>0</v>
      </c>
      <c r="M299" t="str">
        <f t="shared" si="47"/>
        <v/>
      </c>
      <c r="N299" t="str">
        <f t="shared" si="48"/>
        <v/>
      </c>
      <c r="O299" t="str">
        <f t="shared" si="49"/>
        <v/>
      </c>
      <c r="P299" t="str">
        <f t="shared" si="50"/>
        <v/>
      </c>
      <c r="Q299" t="str">
        <f>'[2]20221110_data'!$J299</f>
        <v>Qubit Mapping Based on Subgraph Isomorphism and Filtered Depth-Limited
  Search</v>
      </c>
      <c r="R299" t="str">
        <f t="shared" si="51"/>
        <v>Qubit Mapping Based on Subgraph Isomorphism and Filtered Depth-Limited   Search</v>
      </c>
      <c r="S299">
        <f>'[2]20221110_data'!$AN299</f>
        <v>0</v>
      </c>
      <c r="T299" t="str">
        <f t="shared" si="52"/>
        <v/>
      </c>
    </row>
    <row r="300" spans="1:20">
      <c r="A300" t="str">
        <f>'[2]20221110_data'!$E300</f>
        <v>2004.08240v7</v>
      </c>
      <c r="B300" t="str">
        <f t="shared" si="43"/>
        <v>2004.08240</v>
      </c>
      <c r="C300">
        <f>IF('[2]20221110_data'!$K300="0_使用",1,0)</f>
        <v>1</v>
      </c>
      <c r="D300" t="b">
        <f>'[2]20221110_data'!$G300="0_使用"</f>
        <v>1</v>
      </c>
      <c r="E300" s="1">
        <f>'[2]20221110_data'!$H300</f>
        <v>43936.89</v>
      </c>
      <c r="F300">
        <f>'[2]20221110_data'!$AC300</f>
        <v>8</v>
      </c>
      <c r="G300" t="str">
        <f>'[2]20221110_data'!$AE300</f>
        <v>IBM</v>
      </c>
      <c r="H300" t="str">
        <f>'[2]20221110_data'!$AA300</f>
        <v>(F1) Applications: quantum machine learning</v>
      </c>
      <c r="I300">
        <f t="shared" si="44"/>
        <v>1</v>
      </c>
      <c r="J300">
        <f t="shared" si="45"/>
        <v>4</v>
      </c>
      <c r="K300" t="str">
        <f t="shared" si="46"/>
        <v>F1</v>
      </c>
      <c r="L300">
        <f>'[2]20221110_data'!$AB300</f>
        <v>0</v>
      </c>
      <c r="M300" t="str">
        <f t="shared" si="47"/>
        <v/>
      </c>
      <c r="N300" t="str">
        <f t="shared" si="48"/>
        <v/>
      </c>
      <c r="O300" t="str">
        <f t="shared" si="49"/>
        <v/>
      </c>
      <c r="P300" t="str">
        <f t="shared" si="50"/>
        <v>F1</v>
      </c>
      <c r="Q300" t="str">
        <f>'[2]20221110_data'!$J300</f>
        <v>Characterizing the memory capacity of transmon qubit reservoirs</v>
      </c>
      <c r="R300" t="str">
        <f t="shared" si="51"/>
        <v>Characterizing the memory capacity of transmon qubit reservoirs</v>
      </c>
      <c r="S300">
        <f>'[2]20221110_data'!$AN300</f>
        <v>0</v>
      </c>
      <c r="T300" t="str">
        <f t="shared" si="52"/>
        <v/>
      </c>
    </row>
    <row r="301" spans="1:20">
      <c r="A301" t="str">
        <f>'[2]20221110_data'!$E301</f>
        <v>2004.07418v1</v>
      </c>
      <c r="B301" t="str">
        <f t="shared" si="43"/>
        <v>2004.07418</v>
      </c>
      <c r="C301">
        <f>IF('[2]20221110_data'!$K301="0_使用",1,0)</f>
        <v>0</v>
      </c>
      <c r="D301" t="b">
        <f>'[2]20221110_data'!$G301="0_使用"</f>
        <v>0</v>
      </c>
      <c r="E301" s="1">
        <f>'[2]20221110_data'!$H301</f>
        <v>43937.087256944447</v>
      </c>
      <c r="F301">
        <f>'[2]20221110_data'!$AC301</f>
        <v>0</v>
      </c>
      <c r="G301">
        <f>'[2]20221110_data'!$AE301</f>
        <v>0</v>
      </c>
      <c r="H301">
        <f>'[2]20221110_data'!$AA301</f>
        <v>0</v>
      </c>
      <c r="I301" t="str">
        <f t="shared" si="44"/>
        <v/>
      </c>
      <c r="J301" t="str">
        <f t="shared" si="45"/>
        <v/>
      </c>
      <c r="K301" t="str">
        <f t="shared" si="46"/>
        <v/>
      </c>
      <c r="L301">
        <f>'[2]20221110_data'!$AB301</f>
        <v>0</v>
      </c>
      <c r="M301" t="str">
        <f t="shared" si="47"/>
        <v/>
      </c>
      <c r="N301" t="str">
        <f t="shared" si="48"/>
        <v/>
      </c>
      <c r="O301" t="str">
        <f t="shared" si="49"/>
        <v/>
      </c>
      <c r="P301" t="str">
        <f t="shared" si="50"/>
        <v/>
      </c>
      <c r="Q301" t="str">
        <f>'[2]20221110_data'!$J301</f>
        <v>Domain-Specific Compilers for Dynamic Simulations of Quantum Materials
  on Quantum Computers</v>
      </c>
      <c r="R301" t="str">
        <f t="shared" si="51"/>
        <v>Domain-Specific Compilers for Dynamic Simulations of Quantum Materials   on Quantum Computers</v>
      </c>
      <c r="S301">
        <f>'[2]20221110_data'!$AN301</f>
        <v>0</v>
      </c>
      <c r="T301" t="str">
        <f t="shared" si="52"/>
        <v/>
      </c>
    </row>
    <row r="302" spans="1:20">
      <c r="A302" t="str">
        <f>'[2]20221110_data'!$E302</f>
        <v>2004.11037v1</v>
      </c>
      <c r="B302" t="str">
        <f t="shared" si="43"/>
        <v>2004.11037</v>
      </c>
      <c r="C302">
        <f>IF('[2]20221110_data'!$K302="0_使用",1,0)</f>
        <v>1</v>
      </c>
      <c r="D302" t="b">
        <f>'[2]20221110_data'!$G302="0_使用"</f>
        <v>1</v>
      </c>
      <c r="E302" s="1">
        <f>'[2]20221110_data'!$H302</f>
        <v>43944.391932870371</v>
      </c>
      <c r="F302">
        <f>'[2]20221110_data'!$AC302</f>
        <v>43</v>
      </c>
      <c r="G302" t="str">
        <f>'[2]20221110_data'!$AE302</f>
        <v>IBM</v>
      </c>
      <c r="H302" t="str">
        <f>'[2]20221110_data'!$AA302</f>
        <v>(D) Quantum error correction</v>
      </c>
      <c r="I302">
        <f t="shared" si="44"/>
        <v>1</v>
      </c>
      <c r="J302">
        <f t="shared" si="45"/>
        <v>3</v>
      </c>
      <c r="K302" t="str">
        <f t="shared" si="46"/>
        <v>D</v>
      </c>
      <c r="L302">
        <f>'[2]20221110_data'!$AB302</f>
        <v>0</v>
      </c>
      <c r="M302" t="str">
        <f t="shared" si="47"/>
        <v/>
      </c>
      <c r="N302" t="str">
        <f t="shared" si="48"/>
        <v/>
      </c>
      <c r="O302" t="str">
        <f t="shared" si="49"/>
        <v/>
      </c>
      <c r="P302" t="str">
        <f t="shared" si="50"/>
        <v>D</v>
      </c>
      <c r="Q302" t="str">
        <f>'[2]20221110_data'!$J302</f>
        <v>Benchmarking near-term devices with quantum error correction</v>
      </c>
      <c r="R302" t="str">
        <f t="shared" si="51"/>
        <v>Benchmarking near-term devices with quantum error correction</v>
      </c>
      <c r="S302">
        <f>'[2]20221110_data'!$AN302</f>
        <v>0</v>
      </c>
      <c r="T302" t="str">
        <f t="shared" si="52"/>
        <v/>
      </c>
    </row>
    <row r="303" spans="1:20">
      <c r="A303" t="str">
        <f>'[2]20221110_data'!$E303</f>
        <v>2004.11205v2</v>
      </c>
      <c r="B303" t="str">
        <f t="shared" si="43"/>
        <v>2004.11205</v>
      </c>
      <c r="C303">
        <f>IF('[2]20221110_data'!$K303="0_使用",1,0)</f>
        <v>1</v>
      </c>
      <c r="D303" t="b">
        <f>'[2]20221110_data'!$G303="0_使用"</f>
        <v>1</v>
      </c>
      <c r="E303" s="1">
        <f>'[2]20221110_data'!$H303</f>
        <v>43944.622916666667</v>
      </c>
      <c r="F303">
        <f>'[2]20221110_data'!$AC303</f>
        <v>5</v>
      </c>
      <c r="G303" t="str">
        <f>'[2]20221110_data'!$AE303</f>
        <v>IBM</v>
      </c>
      <c r="H303" t="str">
        <f>'[2]20221110_data'!$AA303</f>
        <v>(B) Tomography, noise characterization, quantum control (including pulse optimization), gate benchmarking</v>
      </c>
      <c r="I303">
        <f t="shared" si="44"/>
        <v>1</v>
      </c>
      <c r="J303">
        <f t="shared" si="45"/>
        <v>3</v>
      </c>
      <c r="K303" t="str">
        <f t="shared" si="46"/>
        <v>B</v>
      </c>
      <c r="L303" t="str">
        <f>'[2]20221110_data'!$AB303</f>
        <v>(F5) Applications: optimization (QAOA)</v>
      </c>
      <c r="M303">
        <f t="shared" si="47"/>
        <v>1</v>
      </c>
      <c r="N303">
        <f t="shared" si="48"/>
        <v>4</v>
      </c>
      <c r="O303" t="str">
        <f t="shared" si="49"/>
        <v>F5</v>
      </c>
      <c r="P303" t="str">
        <f t="shared" si="50"/>
        <v>B,F5</v>
      </c>
      <c r="Q303" t="str">
        <f>'[2]20221110_data'!$J303</f>
        <v>Optimized Quantum Compilation for Near-Term Algorithms with OpenPulse</v>
      </c>
      <c r="R303" t="str">
        <f t="shared" si="51"/>
        <v>Optimized Quantum Compilation for Near-Term Algorithms with OpenPulse</v>
      </c>
      <c r="S303">
        <f>'[2]20221110_data'!$AN303</f>
        <v>0</v>
      </c>
      <c r="T303" t="str">
        <f t="shared" si="52"/>
        <v/>
      </c>
    </row>
    <row r="304" spans="1:20">
      <c r="A304" t="str">
        <f>'[2]20221110_data'!$E304</f>
        <v>2004.11416v1</v>
      </c>
      <c r="B304" t="str">
        <f t="shared" si="43"/>
        <v>2004.11416</v>
      </c>
      <c r="C304">
        <f>IF('[2]20221110_data'!$K304="0_使用",1,0)</f>
        <v>1</v>
      </c>
      <c r="D304" t="b">
        <f>'[2]20221110_data'!$G304="0_使用"</f>
        <v>1</v>
      </c>
      <c r="E304" s="1">
        <f>'[2]20221110_data'!$H304</f>
        <v>43944.774606481478</v>
      </c>
      <c r="F304">
        <f>'[2]20221110_data'!$AC304</f>
        <v>2</v>
      </c>
      <c r="G304" t="str">
        <f>'[2]20221110_data'!$AE304</f>
        <v>IBM</v>
      </c>
      <c r="H304" t="str">
        <f>'[2]20221110_data'!$AA304</f>
        <v>(F3) Applications: quantum chemistry</v>
      </c>
      <c r="I304">
        <f t="shared" si="44"/>
        <v>1</v>
      </c>
      <c r="J304">
        <f t="shared" si="45"/>
        <v>4</v>
      </c>
      <c r="K304" t="str">
        <f t="shared" si="46"/>
        <v>F3</v>
      </c>
      <c r="L304">
        <f>'[2]20221110_data'!$AB304</f>
        <v>0</v>
      </c>
      <c r="M304" t="str">
        <f t="shared" si="47"/>
        <v/>
      </c>
      <c r="N304" t="str">
        <f t="shared" si="48"/>
        <v/>
      </c>
      <c r="O304" t="str">
        <f t="shared" si="49"/>
        <v/>
      </c>
      <c r="P304" t="str">
        <f t="shared" si="50"/>
        <v>F3</v>
      </c>
      <c r="Q304" t="str">
        <f>'[2]20221110_data'!$J304</f>
        <v>Quantum Solver of Contracted Eigenvalue Equations for Scalable Molecular
  Simulations on Quantum Computing Devices</v>
      </c>
      <c r="R304" t="str">
        <f t="shared" si="51"/>
        <v>Quantum Solver of Contracted Eigenvalue Equations for Scalable Molecular   Simulations on Quantum Computing Devices</v>
      </c>
      <c r="S304">
        <f>'[2]20221110_data'!$AN304</f>
        <v>0</v>
      </c>
      <c r="T304" t="str">
        <f t="shared" si="52"/>
        <v/>
      </c>
    </row>
    <row r="305" spans="1:20">
      <c r="A305" t="str">
        <f>'[2]20221110_data'!$E305</f>
        <v>2004.13234v6</v>
      </c>
      <c r="B305" t="str">
        <f t="shared" si="43"/>
        <v>2004.13234</v>
      </c>
      <c r="C305">
        <f>IF('[2]20221110_data'!$K305="0_使用",1,0)</f>
        <v>0</v>
      </c>
      <c r="D305" t="b">
        <f>'[2]20221110_data'!$G305="0_使用"</f>
        <v>0</v>
      </c>
      <c r="E305" s="1">
        <f>'[2]20221110_data'!$H305</f>
        <v>43949.055601851855</v>
      </c>
      <c r="F305">
        <f>'[2]20221110_data'!$AC305</f>
        <v>0</v>
      </c>
      <c r="G305">
        <f>'[2]20221110_data'!$AE305</f>
        <v>0</v>
      </c>
      <c r="H305">
        <f>'[2]20221110_data'!$AA305</f>
        <v>0</v>
      </c>
      <c r="I305" t="str">
        <f t="shared" si="44"/>
        <v/>
      </c>
      <c r="J305" t="str">
        <f t="shared" si="45"/>
        <v/>
      </c>
      <c r="K305" t="str">
        <f t="shared" si="46"/>
        <v/>
      </c>
      <c r="L305">
        <f>'[2]20221110_data'!$AB305</f>
        <v>0</v>
      </c>
      <c r="M305" t="str">
        <f t="shared" si="47"/>
        <v/>
      </c>
      <c r="N305" t="str">
        <f t="shared" si="48"/>
        <v/>
      </c>
      <c r="O305" t="str">
        <f t="shared" si="49"/>
        <v/>
      </c>
      <c r="P305" t="str">
        <f t="shared" si="50"/>
        <v/>
      </c>
      <c r="Q305" t="str">
        <f>'[2]20221110_data'!$J305</f>
        <v>Quantum simulation of quantum field theories as quantum chemistry</v>
      </c>
      <c r="R305" t="str">
        <f t="shared" si="51"/>
        <v>Quantum simulation of quantum field theories as quantum chemistry</v>
      </c>
      <c r="S305">
        <f>'[2]20221110_data'!$AN305</f>
        <v>0</v>
      </c>
      <c r="T305" t="str">
        <f t="shared" si="52"/>
        <v/>
      </c>
    </row>
    <row r="306" spans="1:20">
      <c r="A306" t="str">
        <f>'[2]20221110_data'!$E306</f>
        <v>2004.13868v1</v>
      </c>
      <c r="B306" t="str">
        <f t="shared" si="43"/>
        <v>2004.13868</v>
      </c>
      <c r="C306">
        <f>IF('[2]20221110_data'!$K306="0_使用",1,0)</f>
        <v>1</v>
      </c>
      <c r="D306" t="b">
        <f>'[2]20221110_data'!$G306="0_使用"</f>
        <v>1</v>
      </c>
      <c r="E306" s="1">
        <f>'[2]20221110_data'!$H306</f>
        <v>43949.918738425928</v>
      </c>
      <c r="F306">
        <f>'[2]20221110_data'!$AC306</f>
        <v>53</v>
      </c>
      <c r="G306" t="str">
        <f>'[2]20221110_data'!$AE306</f>
        <v>IBM</v>
      </c>
      <c r="H306" t="str">
        <f>'[2]20221110_data'!$AA306</f>
        <v>(F2) Applications: condensed matter physics</v>
      </c>
      <c r="I306">
        <f t="shared" si="44"/>
        <v>1</v>
      </c>
      <c r="J306">
        <f t="shared" si="45"/>
        <v>4</v>
      </c>
      <c r="K306" t="str">
        <f t="shared" si="46"/>
        <v>F2</v>
      </c>
      <c r="L306" t="str">
        <f>'[2]20221110_data'!$AB306</f>
        <v>(A) Fundamentals of physics and quantum information: Bell inequality, entanglement test (GHZ, graph state), protocols including quantum teleportation</v>
      </c>
      <c r="M306">
        <f t="shared" si="47"/>
        <v>1</v>
      </c>
      <c r="N306">
        <f t="shared" si="48"/>
        <v>3</v>
      </c>
      <c r="O306" t="str">
        <f t="shared" si="49"/>
        <v>A</v>
      </c>
      <c r="P306" t="str">
        <f t="shared" si="50"/>
        <v>F2,A</v>
      </c>
      <c r="Q306" t="str">
        <f>'[2]20221110_data'!$J306</f>
        <v>Preparation of an Exciton Condensate of Photons on a 53-Qubit Quantum
  Computer</v>
      </c>
      <c r="R306" t="str">
        <f t="shared" si="51"/>
        <v>Preparation of an Exciton Condensate of Photons on a 53-Qubit Quantum   Computer</v>
      </c>
      <c r="S306">
        <f>'[2]20221110_data'!$AN306</f>
        <v>0</v>
      </c>
      <c r="T306" t="str">
        <f t="shared" si="52"/>
        <v/>
      </c>
    </row>
    <row r="307" spans="1:20">
      <c r="A307" t="str">
        <f>'[2]20221110_data'!$E307</f>
        <v>2004.14658v2</v>
      </c>
      <c r="B307" t="str">
        <f t="shared" si="43"/>
        <v>2004.14658</v>
      </c>
      <c r="C307">
        <f>IF('[2]20221110_data'!$K307="0_使用",1,0)</f>
        <v>1</v>
      </c>
      <c r="D307" t="b">
        <f>'[2]20221110_data'!$G307="0_使用"</f>
        <v>1</v>
      </c>
      <c r="E307" s="1">
        <f>'[2]20221110_data'!$H307</f>
        <v>43951.403009259258</v>
      </c>
      <c r="F307">
        <f>'[2]20221110_data'!$AC307</f>
        <v>2</v>
      </c>
      <c r="G307" t="str">
        <f>'[2]20221110_data'!$AE307</f>
        <v>IBM</v>
      </c>
      <c r="H307" t="str">
        <f>'[2]20221110_data'!$AA307</f>
        <v>(A) Fundamentals of physics and quantum information: Bell inequality, entanglement test (GHZ, graph state), protocols including quantum teleportation</v>
      </c>
      <c r="I307">
        <f t="shared" si="44"/>
        <v>1</v>
      </c>
      <c r="J307">
        <f t="shared" si="45"/>
        <v>3</v>
      </c>
      <c r="K307" t="str">
        <f t="shared" si="46"/>
        <v>A</v>
      </c>
      <c r="L307">
        <f>'[2]20221110_data'!$AB307</f>
        <v>0</v>
      </c>
      <c r="M307" t="str">
        <f t="shared" si="47"/>
        <v/>
      </c>
      <c r="N307" t="str">
        <f t="shared" si="48"/>
        <v/>
      </c>
      <c r="O307" t="str">
        <f t="shared" si="49"/>
        <v/>
      </c>
      <c r="P307" t="str">
        <f t="shared" si="50"/>
        <v>A</v>
      </c>
      <c r="Q307" t="str">
        <f>'[2]20221110_data'!$J307</f>
        <v>Quantum Delocalised-Interactions</v>
      </c>
      <c r="R307" t="str">
        <f t="shared" si="51"/>
        <v>Quantum Delocalised-Interactions</v>
      </c>
      <c r="S307">
        <f>'[2]20221110_data'!$AN307</f>
        <v>0</v>
      </c>
      <c r="T307" t="str">
        <f t="shared" si="52"/>
        <v/>
      </c>
    </row>
    <row r="308" spans="1:20">
      <c r="A308" t="str">
        <f>'[2]20221110_data'!$E308</f>
        <v>2004.14956v1</v>
      </c>
      <c r="B308" t="str">
        <f t="shared" si="43"/>
        <v>2004.14956</v>
      </c>
      <c r="C308">
        <f>IF('[2]20221110_data'!$K308="0_使用",1,0)</f>
        <v>0</v>
      </c>
      <c r="D308" t="b">
        <f>'[2]20221110_data'!$G308="0_使用"</f>
        <v>0</v>
      </c>
      <c r="E308" s="1">
        <f>'[2]20221110_data'!$H308</f>
        <v>43951.711759259262</v>
      </c>
      <c r="F308">
        <f>'[2]20221110_data'!$AC308</f>
        <v>0</v>
      </c>
      <c r="G308">
        <f>'[2]20221110_data'!$AE308</f>
        <v>0</v>
      </c>
      <c r="H308">
        <f>'[2]20221110_data'!$AA308</f>
        <v>0</v>
      </c>
      <c r="I308" t="str">
        <f t="shared" si="44"/>
        <v/>
      </c>
      <c r="J308" t="str">
        <f t="shared" si="45"/>
        <v/>
      </c>
      <c r="K308" t="str">
        <f t="shared" si="46"/>
        <v/>
      </c>
      <c r="L308">
        <f>'[2]20221110_data'!$AB308</f>
        <v>0</v>
      </c>
      <c r="M308" t="str">
        <f t="shared" si="47"/>
        <v/>
      </c>
      <c r="N308" t="str">
        <f t="shared" si="48"/>
        <v/>
      </c>
      <c r="O308" t="str">
        <f t="shared" si="49"/>
        <v/>
      </c>
      <c r="P308" t="str">
        <f t="shared" si="50"/>
        <v/>
      </c>
      <c r="Q308" t="str">
        <f>'[2]20221110_data'!$J308</f>
        <v>Multi-Photon, Multi-Dimensional Hyper-Entanglement using Higher-Order
  Radix qudits with Applications to Quantum Computing, QKD and Quantum
  Teleportation</v>
      </c>
      <c r="R308" t="str">
        <f t="shared" si="51"/>
        <v>Multi-Photon, Multi-Dimensional Hyper-Entanglement using Higher-Order   Radix qudits with Applications to Quantum Computing, QKD and Quantum   Teleportation</v>
      </c>
      <c r="S308">
        <f>'[2]20221110_data'!$AN308</f>
        <v>0</v>
      </c>
      <c r="T308" t="str">
        <f t="shared" si="52"/>
        <v/>
      </c>
    </row>
    <row r="309" spans="1:20">
      <c r="A309" t="str">
        <f>'[2]20221110_data'!$E309</f>
        <v>2004.14970v1</v>
      </c>
      <c r="B309" t="str">
        <f t="shared" si="43"/>
        <v>2004.14970</v>
      </c>
      <c r="C309">
        <f>IF('[2]20221110_data'!$K309="0_使用",1,0)</f>
        <v>1</v>
      </c>
      <c r="D309" t="b">
        <f>'[2]20221110_data'!$G309="0_使用"</f>
        <v>1</v>
      </c>
      <c r="E309" s="1">
        <f>'[2]20221110_data'!$H309</f>
        <v>43951.721747685187</v>
      </c>
      <c r="F309">
        <f>'[2]20221110_data'!$AC309</f>
        <v>5</v>
      </c>
      <c r="G309" t="str">
        <f>'[2]20221110_data'!$AE309</f>
        <v>IBM</v>
      </c>
      <c r="H309" t="str">
        <f>'[2]20221110_data'!$AA309</f>
        <v>(F1) Applications: quantum machine learning</v>
      </c>
      <c r="I309">
        <f t="shared" si="44"/>
        <v>1</v>
      </c>
      <c r="J309">
        <f t="shared" si="45"/>
        <v>4</v>
      </c>
      <c r="K309" t="str">
        <f t="shared" si="46"/>
        <v>F1</v>
      </c>
      <c r="L309" t="str">
        <f>'[2]20221110_data'!$AB309</f>
        <v>(F5) Applications: optimization (QAOA)</v>
      </c>
      <c r="M309">
        <f t="shared" si="47"/>
        <v>1</v>
      </c>
      <c r="N309">
        <f t="shared" si="48"/>
        <v>4</v>
      </c>
      <c r="O309" t="str">
        <f t="shared" si="49"/>
        <v>F5</v>
      </c>
      <c r="P309" t="str">
        <f t="shared" si="50"/>
        <v>F1,F5</v>
      </c>
      <c r="Q309" t="str">
        <f>'[2]20221110_data'!$J309</f>
        <v>Coreset Clustering on Small Quantum Computers</v>
      </c>
      <c r="R309" t="str">
        <f t="shared" si="51"/>
        <v>Coreset Clustering on Small Quantum Computers</v>
      </c>
      <c r="S309">
        <f>'[2]20221110_data'!$AN309</f>
        <v>0</v>
      </c>
      <c r="T309" t="str">
        <f t="shared" si="52"/>
        <v/>
      </c>
    </row>
    <row r="310" spans="1:20">
      <c r="A310" t="str">
        <f>'[2]20221110_data'!$E310</f>
        <v>2005.02421v1</v>
      </c>
      <c r="B310" t="str">
        <f t="shared" si="43"/>
        <v>2005.02421</v>
      </c>
      <c r="C310">
        <f>IF('[2]20221110_data'!$K310="0_使用",1,0)</f>
        <v>0</v>
      </c>
      <c r="D310" t="b">
        <f>'[2]20221110_data'!$G310="0_使用"</f>
        <v>0</v>
      </c>
      <c r="E310" s="1">
        <f>'[2]20221110_data'!$H310</f>
        <v>43956.751250000001</v>
      </c>
      <c r="F310">
        <f>'[2]20221110_data'!$AC310</f>
        <v>0</v>
      </c>
      <c r="G310">
        <f>'[2]20221110_data'!$AE310</f>
        <v>0</v>
      </c>
      <c r="H310">
        <f>'[2]20221110_data'!$AA310</f>
        <v>0</v>
      </c>
      <c r="I310" t="str">
        <f t="shared" si="44"/>
        <v/>
      </c>
      <c r="J310" t="str">
        <f t="shared" si="45"/>
        <v/>
      </c>
      <c r="K310" t="str">
        <f t="shared" si="46"/>
        <v/>
      </c>
      <c r="L310">
        <f>'[2]20221110_data'!$AB310</f>
        <v>0</v>
      </c>
      <c r="M310" t="str">
        <f t="shared" si="47"/>
        <v/>
      </c>
      <c r="N310" t="str">
        <f t="shared" si="48"/>
        <v/>
      </c>
      <c r="O310" t="str">
        <f t="shared" si="49"/>
        <v/>
      </c>
      <c r="P310" t="str">
        <f t="shared" si="50"/>
        <v/>
      </c>
      <c r="Q310" t="str">
        <f>'[2]20221110_data'!$J310</f>
        <v>Spoofing Linear Cross-Entropy Benchmarking in Shallow Quantum Circuits</v>
      </c>
      <c r="R310" t="str">
        <f t="shared" si="51"/>
        <v>Spoofing Linear Cross-Entropy Benchmarking in Shallow Quantum Circuits</v>
      </c>
      <c r="S310">
        <f>'[2]20221110_data'!$AN310</f>
        <v>0</v>
      </c>
      <c r="T310" t="str">
        <f t="shared" si="52"/>
        <v/>
      </c>
    </row>
    <row r="311" spans="1:20">
      <c r="A311" t="str">
        <f>'[2]20221110_data'!$E311</f>
        <v>2005.02447v1</v>
      </c>
      <c r="B311" t="str">
        <f t="shared" si="43"/>
        <v>2005.02447</v>
      </c>
      <c r="C311">
        <f>IF('[2]20221110_data'!$K311="0_使用",1,0)</f>
        <v>1</v>
      </c>
      <c r="D311" t="b">
        <f>'[2]20221110_data'!$G311="0_使用"</f>
        <v>1</v>
      </c>
      <c r="E311" s="1">
        <f>'[2]20221110_data'!$H311</f>
        <v>43956.806921296295</v>
      </c>
      <c r="F311">
        <f>'[2]20221110_data'!$AC311</f>
        <v>4</v>
      </c>
      <c r="G311" t="str">
        <f>'[2]20221110_data'!$AE311</f>
        <v>IBM</v>
      </c>
      <c r="H311" t="str">
        <f>'[2]20221110_data'!$AA311</f>
        <v>(F12) Applications: quantum walk</v>
      </c>
      <c r="I311">
        <f t="shared" si="44"/>
        <v>1</v>
      </c>
      <c r="J311">
        <f t="shared" si="45"/>
        <v>5</v>
      </c>
      <c r="K311" t="str">
        <f t="shared" si="46"/>
        <v>F12</v>
      </c>
      <c r="L311">
        <f>'[2]20221110_data'!$AB311</f>
        <v>0</v>
      </c>
      <c r="M311" t="str">
        <f t="shared" si="47"/>
        <v/>
      </c>
      <c r="N311" t="str">
        <f t="shared" si="48"/>
        <v/>
      </c>
      <c r="O311" t="str">
        <f t="shared" si="49"/>
        <v/>
      </c>
      <c r="P311" t="str">
        <f t="shared" si="50"/>
        <v>F12</v>
      </c>
      <c r="Q311" t="str">
        <f>'[2]20221110_data'!$J311</f>
        <v>Generalization of CNOT-based Discrete Circular Quantum Walk: Simulation
  and Effect of Gate Errors</v>
      </c>
      <c r="R311" t="str">
        <f t="shared" si="51"/>
        <v>Generalization of CNOT-based Discrete Circular Quantum Walk: Simulation   and Effect of Gate Errors</v>
      </c>
      <c r="S311">
        <f>'[2]20221110_data'!$AN311</f>
        <v>0</v>
      </c>
      <c r="T311" t="str">
        <f t="shared" si="52"/>
        <v/>
      </c>
    </row>
    <row r="312" spans="1:20">
      <c r="A312" t="str">
        <f>'[2]20221110_data'!$E312</f>
        <v>2005.02464v2</v>
      </c>
      <c r="B312" t="str">
        <f t="shared" si="43"/>
        <v>2005.02464</v>
      </c>
      <c r="C312">
        <f>IF('[2]20221110_data'!$K312="0_使用",1,0)</f>
        <v>0</v>
      </c>
      <c r="D312" t="b">
        <f>'[2]20221110_data'!$G312="0_使用"</f>
        <v>0</v>
      </c>
      <c r="E312" s="1">
        <f>'[2]20221110_data'!$H312</f>
        <v>43956.841585648152</v>
      </c>
      <c r="F312">
        <f>'[2]20221110_data'!$AC312</f>
        <v>0</v>
      </c>
      <c r="G312">
        <f>'[2]20221110_data'!$AE312</f>
        <v>0</v>
      </c>
      <c r="H312">
        <f>'[2]20221110_data'!$AA312</f>
        <v>0</v>
      </c>
      <c r="I312" t="str">
        <f t="shared" si="44"/>
        <v/>
      </c>
      <c r="J312" t="str">
        <f t="shared" si="45"/>
        <v/>
      </c>
      <c r="K312" t="str">
        <f t="shared" si="46"/>
        <v/>
      </c>
      <c r="L312">
        <f>'[2]20221110_data'!$AB312</f>
        <v>0</v>
      </c>
      <c r="M312" t="str">
        <f t="shared" si="47"/>
        <v/>
      </c>
      <c r="N312" t="str">
        <f t="shared" si="48"/>
        <v/>
      </c>
      <c r="O312" t="str">
        <f t="shared" si="49"/>
        <v/>
      </c>
      <c r="P312" t="str">
        <f t="shared" si="50"/>
        <v/>
      </c>
      <c r="Q312" t="str">
        <f>'[2]20221110_data'!$J312</f>
        <v>Boundaries of quantum supremacy via random circuit sampling</v>
      </c>
      <c r="R312" t="str">
        <f t="shared" si="51"/>
        <v>Boundaries of quantum supremacy via random circuit sampling</v>
      </c>
      <c r="S312">
        <f>'[2]20221110_data'!$AN312</f>
        <v>0</v>
      </c>
      <c r="T312" t="str">
        <f t="shared" si="52"/>
        <v/>
      </c>
    </row>
    <row r="313" spans="1:20">
      <c r="A313" t="str">
        <f>'[2]20221110_data'!$E313</f>
        <v>2005.03547v2</v>
      </c>
      <c r="B313" t="str">
        <f t="shared" si="43"/>
        <v>2005.03547</v>
      </c>
      <c r="C313">
        <f>IF('[2]20221110_data'!$K313="0_使用",1,0)</f>
        <v>1</v>
      </c>
      <c r="D313" t="b">
        <f>'[2]20221110_data'!$G313="0_使用"</f>
        <v>1</v>
      </c>
      <c r="E313" s="1">
        <f>'[2]20221110_data'!$H313</f>
        <v>43958.635567129626</v>
      </c>
      <c r="F313">
        <f>'[2]20221110_data'!$AC313</f>
        <v>4</v>
      </c>
      <c r="G313" t="str">
        <f>'[2]20221110_data'!$AE313</f>
        <v>IBM</v>
      </c>
      <c r="H313" t="str">
        <f>'[2]20221110_data'!$AA313</f>
        <v>(A) Fundamentals of physics and quantum information: Bell inequality, entanglement test (GHZ, graph state), protocols including quantum teleportation</v>
      </c>
      <c r="I313">
        <f t="shared" si="44"/>
        <v>1</v>
      </c>
      <c r="J313">
        <f t="shared" si="45"/>
        <v>3</v>
      </c>
      <c r="K313" t="str">
        <f t="shared" si="46"/>
        <v>A</v>
      </c>
      <c r="L313">
        <f>'[2]20221110_data'!$AB313</f>
        <v>0</v>
      </c>
      <c r="M313" t="str">
        <f t="shared" si="47"/>
        <v/>
      </c>
      <c r="N313" t="str">
        <f t="shared" si="48"/>
        <v/>
      </c>
      <c r="O313" t="str">
        <f t="shared" si="49"/>
        <v/>
      </c>
      <c r="P313" t="str">
        <f t="shared" si="50"/>
        <v>A</v>
      </c>
      <c r="Q313" t="str">
        <f>'[2]20221110_data'!$J313</f>
        <v>Interaction-free measurements and counterfactual computation in IBM
  quantum computers</v>
      </c>
      <c r="R313" t="str">
        <f t="shared" si="51"/>
        <v>Interaction-free measurements and counterfactual computation in IBM   quantum computers</v>
      </c>
      <c r="S313" t="str">
        <f>'[2]20221110_data'!$AN313</f>
        <v>IBM Melborn
IBM johannesburg</v>
      </c>
      <c r="T313" t="str">
        <f t="shared" si="52"/>
        <v>IBM Melborn IBM johannesburg</v>
      </c>
    </row>
    <row r="314" spans="1:20">
      <c r="A314" t="str">
        <f>'[2]20221110_data'!$E314</f>
        <v>2005.07601v2</v>
      </c>
      <c r="B314" t="str">
        <f t="shared" si="43"/>
        <v>2005.07601</v>
      </c>
      <c r="C314">
        <f>IF('[2]20221110_data'!$K314="0_使用",1,0)</f>
        <v>1</v>
      </c>
      <c r="D314" t="b">
        <f>'[2]20221110_data'!$G314="0_使用"</f>
        <v>1</v>
      </c>
      <c r="E314" s="1">
        <f>'[2]20221110_data'!$H314</f>
        <v>43966.656365740739</v>
      </c>
      <c r="F314">
        <f>'[2]20221110_data'!$AC314</f>
        <v>2</v>
      </c>
      <c r="G314" t="str">
        <f>'[2]20221110_data'!$AE314</f>
        <v>IBM</v>
      </c>
      <c r="H314" t="str">
        <f>'[2]20221110_data'!$AA314</f>
        <v>(E) Quantum noise mitigation</v>
      </c>
      <c r="I314">
        <f t="shared" si="44"/>
        <v>1</v>
      </c>
      <c r="J314">
        <f t="shared" si="45"/>
        <v>3</v>
      </c>
      <c r="K314" t="str">
        <f t="shared" si="46"/>
        <v>E</v>
      </c>
      <c r="L314">
        <f>'[2]20221110_data'!$AB314</f>
        <v>0</v>
      </c>
      <c r="M314" t="str">
        <f t="shared" si="47"/>
        <v/>
      </c>
      <c r="N314" t="str">
        <f t="shared" si="48"/>
        <v/>
      </c>
      <c r="O314" t="str">
        <f t="shared" si="49"/>
        <v/>
      </c>
      <c r="P314" t="str">
        <f t="shared" si="50"/>
        <v>E</v>
      </c>
      <c r="Q314" t="str">
        <f>'[2]20221110_data'!$J314</f>
        <v>Learning-based quantum error mitigation</v>
      </c>
      <c r="R314" t="str">
        <f t="shared" si="51"/>
        <v>Learning-based quantum error mitigation</v>
      </c>
      <c r="S314">
        <f>'[2]20221110_data'!$AN314</f>
        <v>0</v>
      </c>
      <c r="T314" t="str">
        <f t="shared" si="52"/>
        <v/>
      </c>
    </row>
    <row r="315" spans="1:20">
      <c r="A315" t="str">
        <f>'[2]20221110_data'!$E315</f>
        <v>2005.07874v3</v>
      </c>
      <c r="B315" t="str">
        <f t="shared" si="43"/>
        <v>2005.07874</v>
      </c>
      <c r="C315">
        <f>IF('[2]20221110_data'!$K315="0_使用",1,0)</f>
        <v>1</v>
      </c>
      <c r="D315" t="b">
        <f>'[2]20221110_data'!$G315="0_使用"</f>
        <v>0</v>
      </c>
      <c r="E315" s="1">
        <f>'[2]20221110_data'!$H315</f>
        <v>43967.219710648147</v>
      </c>
      <c r="F315">
        <f>'[2]20221110_data'!$AC315</f>
        <v>0</v>
      </c>
      <c r="G315">
        <f>'[2]20221110_data'!$AE315</f>
        <v>0</v>
      </c>
      <c r="H315">
        <f>'[2]20221110_data'!$AA315</f>
        <v>0</v>
      </c>
      <c r="I315" t="str">
        <f t="shared" si="44"/>
        <v/>
      </c>
      <c r="J315" t="str">
        <f t="shared" si="45"/>
        <v/>
      </c>
      <c r="K315" t="str">
        <f t="shared" si="46"/>
        <v/>
      </c>
      <c r="L315">
        <f>'[2]20221110_data'!$AB315</f>
        <v>0</v>
      </c>
      <c r="M315" t="str">
        <f t="shared" si="47"/>
        <v/>
      </c>
      <c r="N315" t="str">
        <f t="shared" si="48"/>
        <v/>
      </c>
      <c r="O315" t="str">
        <f t="shared" si="49"/>
        <v/>
      </c>
      <c r="P315" t="str">
        <f t="shared" si="50"/>
        <v/>
      </c>
      <c r="Q315" t="str">
        <f>'[2]20221110_data'!$J315</f>
        <v>Teaching quantum information science to high-school and early
  undergraduate students</v>
      </c>
      <c r="R315" t="str">
        <f t="shared" si="51"/>
        <v>Teaching quantum information science to high-school and early   undergraduate students</v>
      </c>
      <c r="S315">
        <f>'[2]20221110_data'!$AN315</f>
        <v>0</v>
      </c>
      <c r="T315" t="str">
        <f t="shared" si="52"/>
        <v/>
      </c>
    </row>
    <row r="316" spans="1:20">
      <c r="A316" t="str">
        <f>'[2]20221110_data'!$E316</f>
        <v>2005.10811v1</v>
      </c>
      <c r="B316" t="str">
        <f t="shared" si="43"/>
        <v>2005.10811</v>
      </c>
      <c r="C316">
        <f>IF('[2]20221110_data'!$K316="0_使用",1,0)</f>
        <v>1</v>
      </c>
      <c r="D316" t="b">
        <f>'[2]20221110_data'!$G316="0_使用"</f>
        <v>1</v>
      </c>
      <c r="E316" s="1">
        <f>'[2]20221110_data'!$H316</f>
        <v>43972.741307870368</v>
      </c>
      <c r="F316">
        <f>'[2]20221110_data'!$AC316</f>
        <v>5</v>
      </c>
      <c r="G316" t="str">
        <f>'[2]20221110_data'!$AE316</f>
        <v>IBM</v>
      </c>
      <c r="H316" t="str">
        <f>'[2]20221110_data'!$AA316</f>
        <v>(C) System and software development for quantum computers: compiler, circuit optimization, gate decomposition, benchmarking different quantum computers, benchmark such as XEB, quantum volume</v>
      </c>
      <c r="I316">
        <f t="shared" si="44"/>
        <v>1</v>
      </c>
      <c r="J316">
        <f t="shared" si="45"/>
        <v>3</v>
      </c>
      <c r="K316" t="str">
        <f t="shared" si="46"/>
        <v>C</v>
      </c>
      <c r="L316">
        <f>'[2]20221110_data'!$AB316</f>
        <v>0</v>
      </c>
      <c r="M316" t="str">
        <f t="shared" si="47"/>
        <v/>
      </c>
      <c r="N316" t="str">
        <f t="shared" si="48"/>
        <v/>
      </c>
      <c r="O316" t="str">
        <f t="shared" si="49"/>
        <v/>
      </c>
      <c r="P316" t="str">
        <f t="shared" si="50"/>
        <v>C</v>
      </c>
      <c r="Q316" t="str">
        <f>'[2]20221110_data'!$J316</f>
        <v>A deep learning model for noise prediction on near-term quantum devices</v>
      </c>
      <c r="R316" t="str">
        <f t="shared" si="51"/>
        <v>A deep learning model for noise prediction on near-term quantum devices</v>
      </c>
      <c r="S316">
        <f>'[2]20221110_data'!$AN316</f>
        <v>0</v>
      </c>
      <c r="T316" t="str">
        <f t="shared" si="52"/>
        <v/>
      </c>
    </row>
    <row r="317" spans="1:20">
      <c r="A317" t="str">
        <f>'[2]20221110_data'!$E317</f>
        <v>2005.11011v2</v>
      </c>
      <c r="B317" t="str">
        <f t="shared" si="43"/>
        <v>2005.11011</v>
      </c>
      <c r="C317">
        <f>IF('[2]20221110_data'!$K317="0_使用",1,0)</f>
        <v>0</v>
      </c>
      <c r="D317" t="b">
        <f>'[2]20221110_data'!$G317="0_使用"</f>
        <v>0</v>
      </c>
      <c r="E317" s="1">
        <f>'[2]20221110_data'!$H317</f>
        <v>43973.22457175926</v>
      </c>
      <c r="F317">
        <f>'[2]20221110_data'!$AC317</f>
        <v>0</v>
      </c>
      <c r="G317">
        <f>'[2]20221110_data'!$AE317</f>
        <v>0</v>
      </c>
      <c r="H317">
        <f>'[2]20221110_data'!$AA317</f>
        <v>0</v>
      </c>
      <c r="I317" t="str">
        <f t="shared" si="44"/>
        <v/>
      </c>
      <c r="J317" t="str">
        <f t="shared" si="45"/>
        <v/>
      </c>
      <c r="K317" t="str">
        <f t="shared" si="46"/>
        <v/>
      </c>
      <c r="L317">
        <f>'[2]20221110_data'!$AB317</f>
        <v>0</v>
      </c>
      <c r="M317" t="str">
        <f t="shared" si="47"/>
        <v/>
      </c>
      <c r="N317" t="str">
        <f t="shared" si="48"/>
        <v/>
      </c>
      <c r="O317" t="str">
        <f t="shared" si="49"/>
        <v/>
      </c>
      <c r="P317" t="str">
        <f t="shared" si="50"/>
        <v/>
      </c>
      <c r="Q317" t="str">
        <f>'[2]20221110_data'!$J317</f>
        <v>Using models to improve optimizers for variational quantum algorithms</v>
      </c>
      <c r="R317" t="str">
        <f t="shared" si="51"/>
        <v>Using models to improve optimizers for variational quantum algorithms</v>
      </c>
      <c r="S317">
        <f>'[2]20221110_data'!$AN317</f>
        <v>0</v>
      </c>
      <c r="T317" t="str">
        <f t="shared" si="52"/>
        <v/>
      </c>
    </row>
    <row r="318" spans="1:20">
      <c r="A318" t="str">
        <f>'[2]20221110_data'!$E318</f>
        <v>2005.11271v3</v>
      </c>
      <c r="B318" t="str">
        <f t="shared" si="43"/>
        <v>2005.11271</v>
      </c>
      <c r="C318">
        <f>IF('[2]20221110_data'!$K318="0_使用",1,0)</f>
        <v>1</v>
      </c>
      <c r="D318" t="b">
        <f>'[2]20221110_data'!$G318="0_使用"</f>
        <v>1</v>
      </c>
      <c r="E318" s="1">
        <f>'[2]20221110_data'!$H318</f>
        <v>43973.707604166666</v>
      </c>
      <c r="F318">
        <f>'[2]20221110_data'!$AC318</f>
        <v>5</v>
      </c>
      <c r="G318" t="str">
        <f>'[2]20221110_data'!$AE318</f>
        <v>IBM</v>
      </c>
      <c r="H318" t="str">
        <f>'[2]20221110_data'!$AA318</f>
        <v>(A) Fundamentals of physics and quantum information: Bell inequality, entanglement test (GHZ, graph state), protocols including quantum teleportation</v>
      </c>
      <c r="I318">
        <f t="shared" si="44"/>
        <v>1</v>
      </c>
      <c r="J318">
        <f t="shared" si="45"/>
        <v>3</v>
      </c>
      <c r="K318" t="str">
        <f t="shared" si="46"/>
        <v>A</v>
      </c>
      <c r="L318">
        <f>'[2]20221110_data'!$AB318</f>
        <v>0</v>
      </c>
      <c r="M318" t="str">
        <f t="shared" si="47"/>
        <v/>
      </c>
      <c r="N318" t="str">
        <f t="shared" si="48"/>
        <v/>
      </c>
      <c r="O318" t="str">
        <f t="shared" si="49"/>
        <v/>
      </c>
      <c r="P318" t="str">
        <f t="shared" si="50"/>
        <v>A</v>
      </c>
      <c r="Q318" t="str">
        <f>'[2]20221110_data'!$J318</f>
        <v>Revisiting the experimental test of Mermin's inequalities at IBMQ</v>
      </c>
      <c r="R318" t="str">
        <f t="shared" si="51"/>
        <v>Revisiting the experimental test of Mermin's inequalities at IBMQ</v>
      </c>
      <c r="S318" t="str">
        <f>'[2]20221110_data'!$AN318</f>
        <v>IBM Essex
IBM qx2</v>
      </c>
      <c r="T318" t="str">
        <f t="shared" si="52"/>
        <v>IBM Essex IBM qx2</v>
      </c>
    </row>
    <row r="319" spans="1:20">
      <c r="A319" t="str">
        <f>'[2]20221110_data'!$E319</f>
        <v>2005.12474v1</v>
      </c>
      <c r="B319" t="str">
        <f t="shared" si="43"/>
        <v>2005.12474</v>
      </c>
      <c r="C319">
        <f>IF('[2]20221110_data'!$K319="0_使用",1,0)</f>
        <v>1</v>
      </c>
      <c r="D319" t="b">
        <f>'[2]20221110_data'!$G319="0_使用"</f>
        <v>1</v>
      </c>
      <c r="E319" s="1">
        <f>'[2]20221110_data'!$H319</f>
        <v>43977.059479166666</v>
      </c>
      <c r="F319">
        <f>'[2]20221110_data'!$AC319</f>
        <v>5</v>
      </c>
      <c r="G319" t="str">
        <f>'[2]20221110_data'!$AE319</f>
        <v>IBM</v>
      </c>
      <c r="H319" t="str">
        <f>'[2]20221110_data'!$AA319</f>
        <v>(F1) Applications: quantum machine learning</v>
      </c>
      <c r="I319">
        <f t="shared" si="44"/>
        <v>1</v>
      </c>
      <c r="J319">
        <f t="shared" si="45"/>
        <v>4</v>
      </c>
      <c r="K319" t="str">
        <f t="shared" si="46"/>
        <v>F1</v>
      </c>
      <c r="L319" t="str">
        <f>'[2]20221110_data'!$AB319</f>
        <v>(F4) Applications: finance</v>
      </c>
      <c r="M319">
        <f t="shared" si="47"/>
        <v>1</v>
      </c>
      <c r="N319">
        <f t="shared" si="48"/>
        <v>4</v>
      </c>
      <c r="O319" t="str">
        <f t="shared" si="49"/>
        <v>F4</v>
      </c>
      <c r="P319" t="str">
        <f t="shared" si="50"/>
        <v>F1,F4</v>
      </c>
      <c r="Q319" t="str">
        <f>'[2]20221110_data'!$J319</f>
        <v>Experimental evaluation of quantum Bayesian networks on IBM QX hardware</v>
      </c>
      <c r="R319" t="str">
        <f t="shared" si="51"/>
        <v>Experimental evaluation of quantum Bayesian networks on IBM QX hardware</v>
      </c>
      <c r="S319" t="str">
        <f>'[2]20221110_data'!$AN319</f>
        <v>Essex 
Yorktown
London
Rome
Athens
Melborn</v>
      </c>
      <c r="T319" t="str">
        <f t="shared" si="52"/>
        <v>Essex  Yorktown London Rome Athens Melborn</v>
      </c>
    </row>
    <row r="320" spans="1:20">
      <c r="A320" t="str">
        <f>'[2]20221110_data'!$E320</f>
        <v>2005.12504v2</v>
      </c>
      <c r="B320" t="str">
        <f t="shared" si="43"/>
        <v>2005.12504</v>
      </c>
      <c r="C320">
        <f>IF('[2]20221110_data'!$K320="0_使用",1,0)</f>
        <v>1</v>
      </c>
      <c r="D320" t="b">
        <f>'[2]20221110_data'!$G320="0_使用"</f>
        <v>1</v>
      </c>
      <c r="E320" s="1">
        <f>'[2]20221110_data'!$H320</f>
        <v>43977.148819444446</v>
      </c>
      <c r="F320">
        <f>'[2]20221110_data'!$AC320</f>
        <v>7</v>
      </c>
      <c r="G320" t="str">
        <f>'[2]20221110_data'!$AE320</f>
        <v>IBM</v>
      </c>
      <c r="H320" t="str">
        <f>'[2]20221110_data'!$AA320</f>
        <v>(A) Fundamentals of physics and quantum information: Bell inequality, entanglement test (GHZ, graph state), protocols including quantum teleportation</v>
      </c>
      <c r="I320">
        <f t="shared" si="44"/>
        <v>1</v>
      </c>
      <c r="J320">
        <f t="shared" si="45"/>
        <v>3</v>
      </c>
      <c r="K320" t="str">
        <f t="shared" si="46"/>
        <v>A</v>
      </c>
      <c r="L320">
        <f>'[2]20221110_data'!$AB320</f>
        <v>0</v>
      </c>
      <c r="M320" t="str">
        <f t="shared" si="47"/>
        <v/>
      </c>
      <c r="N320" t="str">
        <f t="shared" si="48"/>
        <v/>
      </c>
      <c r="O320" t="str">
        <f t="shared" si="49"/>
        <v/>
      </c>
      <c r="P320" t="str">
        <f t="shared" si="50"/>
        <v>A</v>
      </c>
      <c r="Q320" t="str">
        <f>'[2]20221110_data'!$J320</f>
        <v>Mermin's Inequalities of Multiple qubits with Orthogonal Measurements on
  IBM Q 53-qubit system</v>
      </c>
      <c r="R320" t="str">
        <f t="shared" si="51"/>
        <v>Mermin's Inequalities of Multiple qubits with Orthogonal Measurements on   IBM Q 53-qubit system</v>
      </c>
      <c r="S320">
        <f>'[2]20221110_data'!$AN320</f>
        <v>0</v>
      </c>
      <c r="T320" t="str">
        <f t="shared" si="52"/>
        <v/>
      </c>
    </row>
    <row r="321" spans="1:20">
      <c r="A321" t="str">
        <f>'[2]20221110_data'!$E321</f>
        <v>2005.12820v1</v>
      </c>
      <c r="B321" t="str">
        <f t="shared" si="43"/>
        <v>2005.12820</v>
      </c>
      <c r="C321">
        <f>IF('[2]20221110_data'!$K321="0_使用",1,0)</f>
        <v>1</v>
      </c>
      <c r="D321" t="b">
        <f>'[2]20221110_data'!$G321="0_使用"</f>
        <v>1</v>
      </c>
      <c r="E321" s="1">
        <f>'[2]20221110_data'!$H321</f>
        <v>43977.663611111115</v>
      </c>
      <c r="F321">
        <f>'[2]20221110_data'!$AC321</f>
        <v>8</v>
      </c>
      <c r="G321" t="str">
        <f>'[2]20221110_data'!$AE321</f>
        <v>IBM</v>
      </c>
      <c r="H321" t="str">
        <f>'[2]20221110_data'!$AA321</f>
        <v>(B) Tomography, noise characterization, quantum control (including pulse optimization), gate benchmarking</v>
      </c>
      <c r="I321">
        <f t="shared" si="44"/>
        <v>1</v>
      </c>
      <c r="J321">
        <f t="shared" si="45"/>
        <v>3</v>
      </c>
      <c r="K321" t="str">
        <f t="shared" si="46"/>
        <v>B</v>
      </c>
      <c r="L321">
        <f>'[2]20221110_data'!$AB321</f>
        <v>0</v>
      </c>
      <c r="M321" t="str">
        <f t="shared" si="47"/>
        <v/>
      </c>
      <c r="N321" t="str">
        <f t="shared" si="48"/>
        <v/>
      </c>
      <c r="O321" t="str">
        <f t="shared" si="49"/>
        <v/>
      </c>
      <c r="P321" t="str">
        <f t="shared" si="50"/>
        <v>B</v>
      </c>
      <c r="Q321" t="str">
        <f>'[2]20221110_data'!$J321</f>
        <v>Just-in-time Quantum Circuit Transpilation Reduces Noise</v>
      </c>
      <c r="R321" t="str">
        <f t="shared" si="51"/>
        <v>Just-in-time Quantum Circuit Transpilation Reduces Noise</v>
      </c>
      <c r="S321">
        <f>'[2]20221110_data'!$AN321</f>
        <v>0</v>
      </c>
      <c r="T321" t="str">
        <f t="shared" si="52"/>
        <v/>
      </c>
    </row>
    <row r="322" spans="1:20">
      <c r="A322" t="str">
        <f>'[2]20221110_data'!$E322</f>
        <v>2005.12874v1</v>
      </c>
      <c r="B322" t="str">
        <f t="shared" si="43"/>
        <v>2005.12874</v>
      </c>
      <c r="C322">
        <f>IF('[2]20221110_data'!$K322="0_使用",1,0)</f>
        <v>1</v>
      </c>
      <c r="D322" t="b">
        <f>'[2]20221110_data'!$G322="0_使用"</f>
        <v>1</v>
      </c>
      <c r="E322" s="1">
        <f>'[2]20221110_data'!$H322</f>
        <v>43977.714039351849</v>
      </c>
      <c r="F322">
        <f>'[2]20221110_data'!$AC322</f>
        <v>6</v>
      </c>
      <c r="G322" t="str">
        <f>'[2]20221110_data'!$AE322</f>
        <v>IBM</v>
      </c>
      <c r="H322" t="str">
        <f>'[2]20221110_data'!$AA322</f>
        <v>(A) Fundamentals of physics and quantum information: Bell inequality, entanglement test (GHZ, graph state), protocols including quantum teleportation</v>
      </c>
      <c r="I322">
        <f t="shared" si="44"/>
        <v>1</v>
      </c>
      <c r="J322">
        <f t="shared" si="45"/>
        <v>3</v>
      </c>
      <c r="K322" t="str">
        <f t="shared" si="46"/>
        <v>A</v>
      </c>
      <c r="L322">
        <f>'[2]20221110_data'!$AB322</f>
        <v>0</v>
      </c>
      <c r="M322" t="str">
        <f t="shared" si="47"/>
        <v/>
      </c>
      <c r="N322" t="str">
        <f t="shared" si="48"/>
        <v/>
      </c>
      <c r="O322" t="str">
        <f t="shared" si="49"/>
        <v/>
      </c>
      <c r="P322" t="str">
        <f t="shared" si="50"/>
        <v>A</v>
      </c>
      <c r="Q322" t="str">
        <f>'[2]20221110_data'!$J322</f>
        <v>Quantum Divide and Compute: Hardware Demonstrations and Noisy
  Simulations</v>
      </c>
      <c r="R322" t="str">
        <f t="shared" si="51"/>
        <v>Quantum Divide and Compute: Hardware Demonstrations and Noisy   Simulations</v>
      </c>
      <c r="S322">
        <f>'[2]20221110_data'!$AN322</f>
        <v>0</v>
      </c>
      <c r="T322" t="str">
        <f t="shared" si="52"/>
        <v/>
      </c>
    </row>
    <row r="323" spans="1:20">
      <c r="A323" t="str">
        <f>'[2]20221110_data'!$E323</f>
        <v>2005.13018v3</v>
      </c>
      <c r="B323" t="str">
        <f t="shared" ref="B323:B386" si="53">MID(A323,1,10)</f>
        <v>2005.13018</v>
      </c>
      <c r="C323">
        <f>IF('[2]20221110_data'!$K323="0_使用",1,0)</f>
        <v>1</v>
      </c>
      <c r="D323" t="b">
        <f>'[2]20221110_data'!$G323="0_使用"</f>
        <v>1</v>
      </c>
      <c r="E323" s="1">
        <f>'[2]20221110_data'!$H323</f>
        <v>43977.851203703707</v>
      </c>
      <c r="F323">
        <f>'[2]20221110_data'!$AC323</f>
        <v>2</v>
      </c>
      <c r="G323" t="str">
        <f>'[2]20221110_data'!$AE323</f>
        <v>IBM</v>
      </c>
      <c r="H323" t="str">
        <f>'[2]20221110_data'!$AA323</f>
        <v>(C) System and software development for quantum computers: compiler, circuit optimization, gate decomposition, benchmarking different quantum computers, benchmark such as XEB, quantum volume</v>
      </c>
      <c r="I323">
        <f t="shared" ref="I323:I386" si="54">IFERROR(FIND("(",H323,1),"")</f>
        <v>1</v>
      </c>
      <c r="J323">
        <f t="shared" ref="J323:J386" si="55">IFERROR(FIND(")",H323,1),"")</f>
        <v>3</v>
      </c>
      <c r="K323" t="str">
        <f t="shared" ref="K323:K386" si="56">IF(I323="","",MID(H323,I323+1,J323-I323-1))</f>
        <v>C</v>
      </c>
      <c r="L323">
        <f>'[2]20221110_data'!$AB323</f>
        <v>0</v>
      </c>
      <c r="M323" t="str">
        <f t="shared" ref="M323:M386" si="57">IFERROR(FIND("(",L323,1),"")</f>
        <v/>
      </c>
      <c r="N323" t="str">
        <f t="shared" ref="N323:N386" si="58">IFERROR(FIND(")",L323,1),"")</f>
        <v/>
      </c>
      <c r="O323" t="str">
        <f t="shared" ref="O323:O386" si="59">IF(M323="","",MID(L323,M323+1,N323-M323-1))</f>
        <v/>
      </c>
      <c r="P323" t="str">
        <f t="shared" ref="P323:P386" si="60">_xlfn.TEXTJOIN(",",TRUE,K323,O323 )</f>
        <v>C</v>
      </c>
      <c r="Q323" t="str">
        <f>'[2]20221110_data'!$J323</f>
        <v>QASMBench: A Low-level QASM Benchmark Suite for NISQ Evaluation and
  Simulation</v>
      </c>
      <c r="R323" t="str">
        <f t="shared" ref="R323:R386" si="61">SUBSTITUTE(SUBSTITUTE(SUBSTITUTE(Q323,CHAR(10),$V$1),CHAR(9),V322),CHAR(13),V322)</f>
        <v>QASMBench: A Low-level QASM Benchmark Suite for NISQ Evaluation and   Simulation</v>
      </c>
      <c r="S323" t="str">
        <f>'[2]20221110_data'!$AN323</f>
        <v>IBM Washington
Rigetti 16Q Aspen-1
IonQ 5 qubit processor</v>
      </c>
      <c r="T323" t="str">
        <f t="shared" ref="T323:T386" si="62">IF(S323=0,"",SUBSTITUTE(SUBSTITUTE(SUBSTITUTE(S323,CHAR(10),$V$1),CHAR(9),X322),CHAR(13),X322))</f>
        <v>IBM Washington Rigetti 16Q Aspen-1 IonQ 5 qubit processor</v>
      </c>
    </row>
    <row r="324" spans="1:20">
      <c r="A324" t="str">
        <f>'[2]20221110_data'!$E324</f>
        <v>2006.01273v3</v>
      </c>
      <c r="B324" t="str">
        <f t="shared" si="53"/>
        <v>2006.01273</v>
      </c>
      <c r="C324">
        <f>IF('[2]20221110_data'!$K324="0_使用",1,0)</f>
        <v>1</v>
      </c>
      <c r="D324" t="b">
        <f>'[2]20221110_data'!$G324="0_使用"</f>
        <v>1</v>
      </c>
      <c r="E324" s="1">
        <f>'[2]20221110_data'!$H324</f>
        <v>43983.889965277776</v>
      </c>
      <c r="F324">
        <f>'[2]20221110_data'!$AC324</f>
        <v>5</v>
      </c>
      <c r="G324" t="str">
        <f>'[2]20221110_data'!$AE324</f>
        <v>IBM</v>
      </c>
      <c r="H324" t="str">
        <f>'[2]20221110_data'!$AA324</f>
        <v>(B) Tomography, noise characterization, quantum control (including pulse optimization), gate benchmarking</v>
      </c>
      <c r="I324">
        <f t="shared" si="54"/>
        <v>1</v>
      </c>
      <c r="J324">
        <f t="shared" si="55"/>
        <v>3</v>
      </c>
      <c r="K324" t="str">
        <f t="shared" si="56"/>
        <v>B</v>
      </c>
      <c r="L324">
        <f>'[2]20221110_data'!$AB324</f>
        <v>0</v>
      </c>
      <c r="M324" t="str">
        <f t="shared" si="57"/>
        <v/>
      </c>
      <c r="N324" t="str">
        <f t="shared" si="58"/>
        <v/>
      </c>
      <c r="O324" t="str">
        <f t="shared" si="59"/>
        <v/>
      </c>
      <c r="P324" t="str">
        <f t="shared" si="60"/>
        <v>B</v>
      </c>
      <c r="Q324" t="str">
        <f>'[2]20221110_data'!$J324</f>
        <v>Application-Motivated, Holistic Benchmarking of a Full Quantum Computing
  Stack</v>
      </c>
      <c r="R324" t="str">
        <f t="shared" si="61"/>
        <v>Application-Motivated, Holistic Benchmarking of a Full Quantum Computing   Stack</v>
      </c>
      <c r="S324" t="str">
        <f>'[2]20221110_data'!$AN324</f>
        <v>IBM Singapore</v>
      </c>
      <c r="T324" t="str">
        <f t="shared" si="62"/>
        <v>IBM Singapore</v>
      </c>
    </row>
    <row r="325" spans="1:20">
      <c r="A325" t="str">
        <f>'[2]20221110_data'!$E325</f>
        <v>2006.01369v4</v>
      </c>
      <c r="B325" t="str">
        <f t="shared" si="53"/>
        <v>2006.01369</v>
      </c>
      <c r="C325">
        <f>IF('[2]20221110_data'!$K325="0_使用",1,0)</f>
        <v>1</v>
      </c>
      <c r="D325" t="b">
        <f>'[2]20221110_data'!$G325="0_使用"</f>
        <v>0</v>
      </c>
      <c r="E325" s="1">
        <f>'[2]20221110_data'!$H325</f>
        <v>43984.156377314815</v>
      </c>
      <c r="F325">
        <f>'[2]20221110_data'!$AC325</f>
        <v>0</v>
      </c>
      <c r="G325">
        <f>'[2]20221110_data'!$AE325</f>
        <v>0</v>
      </c>
      <c r="H325" t="str">
        <f>'[2]20221110_data'!$AA325</f>
        <v>(F8) Applications: simulating quantum mechanics</v>
      </c>
      <c r="I325">
        <f t="shared" si="54"/>
        <v>1</v>
      </c>
      <c r="J325">
        <f t="shared" si="55"/>
        <v>4</v>
      </c>
      <c r="K325" t="str">
        <f t="shared" si="56"/>
        <v>F8</v>
      </c>
      <c r="L325">
        <f>'[2]20221110_data'!$AB325</f>
        <v>0</v>
      </c>
      <c r="M325" t="str">
        <f t="shared" si="57"/>
        <v/>
      </c>
      <c r="N325" t="str">
        <f t="shared" si="58"/>
        <v/>
      </c>
      <c r="O325" t="str">
        <f t="shared" si="59"/>
        <v/>
      </c>
      <c r="P325" t="str">
        <f t="shared" si="60"/>
        <v>F8</v>
      </c>
      <c r="Q325" t="str">
        <f>'[2]20221110_data'!$J325</f>
        <v>Quantum Simulation of Nuclear Inelastic Scattering</v>
      </c>
      <c r="R325" t="str">
        <f t="shared" si="61"/>
        <v>Quantum Simulation of Nuclear Inelastic Scattering</v>
      </c>
      <c r="S325">
        <f>'[2]20221110_data'!$AN325</f>
        <v>0</v>
      </c>
      <c r="T325" t="str">
        <f t="shared" si="62"/>
        <v/>
      </c>
    </row>
    <row r="326" spans="1:20">
      <c r="A326" t="str">
        <f>'[2]20221110_data'!$E326</f>
        <v>2006.01976v2</v>
      </c>
      <c r="B326" t="str">
        <f t="shared" si="53"/>
        <v>2006.01976</v>
      </c>
      <c r="C326">
        <f>IF('[2]20221110_data'!$K326="0_使用",1,0)</f>
        <v>1</v>
      </c>
      <c r="D326" t="b">
        <f>'[2]20221110_data'!$G326="0_使用"</f>
        <v>1</v>
      </c>
      <c r="E326" s="1">
        <f>'[2]20221110_data'!$H326</f>
        <v>43984.968576388892</v>
      </c>
      <c r="F326">
        <f>'[2]20221110_data'!$AC326</f>
        <v>2</v>
      </c>
      <c r="G326" t="str">
        <f>'[2]20221110_data'!$AE326</f>
        <v>Rigetti</v>
      </c>
      <c r="H326" t="str">
        <f>'[2]20221110_data'!$AA326</f>
        <v>(F1) Applications: quantum machine learning</v>
      </c>
      <c r="I326">
        <f t="shared" si="54"/>
        <v>1</v>
      </c>
      <c r="J326">
        <f t="shared" si="55"/>
        <v>4</v>
      </c>
      <c r="K326" t="str">
        <f t="shared" si="56"/>
        <v>F1</v>
      </c>
      <c r="L326">
        <f>'[2]20221110_data'!$AB326</f>
        <v>0</v>
      </c>
      <c r="M326" t="str">
        <f t="shared" si="57"/>
        <v/>
      </c>
      <c r="N326" t="str">
        <f t="shared" si="58"/>
        <v/>
      </c>
      <c r="O326" t="str">
        <f t="shared" si="59"/>
        <v/>
      </c>
      <c r="P326" t="str">
        <f t="shared" si="60"/>
        <v>F1</v>
      </c>
      <c r="Q326" t="str">
        <f>'[2]20221110_data'!$J326</f>
        <v>Noise robustness and experimental demonstration of a quantum generative
  adversarial network for continuous distributions</v>
      </c>
      <c r="R326" t="str">
        <f t="shared" si="61"/>
        <v>Noise robustness and experimental demonstration of a quantum generative   adversarial network for continuous distributions</v>
      </c>
      <c r="S326">
        <f>'[2]20221110_data'!$AN326</f>
        <v>0</v>
      </c>
      <c r="T326" t="str">
        <f t="shared" si="62"/>
        <v/>
      </c>
    </row>
    <row r="327" spans="1:20">
      <c r="A327" t="str">
        <f>'[2]20221110_data'!$E327</f>
        <v>2006.02799v2</v>
      </c>
      <c r="B327" t="str">
        <f t="shared" si="53"/>
        <v>2006.02799</v>
      </c>
      <c r="C327">
        <f>IF('[2]20221110_data'!$K327="0_使用",1,0)</f>
        <v>1</v>
      </c>
      <c r="D327" t="b">
        <f>'[2]20221110_data'!$G327="0_使用"</f>
        <v>1</v>
      </c>
      <c r="E327" s="1">
        <f>'[2]20221110_data'!$H327</f>
        <v>43986.498124999998</v>
      </c>
      <c r="F327">
        <f>'[2]20221110_data'!$AC327</f>
        <v>5</v>
      </c>
      <c r="G327" t="str">
        <f>'[2]20221110_data'!$AE327</f>
        <v>IBM</v>
      </c>
      <c r="H327" t="str">
        <f>'[2]20221110_data'!$AA327</f>
        <v>(A) Fundamentals of physics and quantum information: Bell inequality, entanglement test (GHZ, graph state), protocols including quantum teleportation</v>
      </c>
      <c r="I327">
        <f t="shared" si="54"/>
        <v>1</v>
      </c>
      <c r="J327">
        <f t="shared" si="55"/>
        <v>3</v>
      </c>
      <c r="K327" t="str">
        <f t="shared" si="56"/>
        <v>A</v>
      </c>
      <c r="L327">
        <f>'[2]20221110_data'!$AB327</f>
        <v>0</v>
      </c>
      <c r="M327" t="str">
        <f t="shared" si="57"/>
        <v/>
      </c>
      <c r="N327" t="str">
        <f t="shared" si="58"/>
        <v/>
      </c>
      <c r="O327" t="str">
        <f t="shared" si="59"/>
        <v/>
      </c>
      <c r="P327" t="str">
        <f t="shared" si="60"/>
        <v>A</v>
      </c>
      <c r="Q327" t="str">
        <f>'[2]20221110_data'!$J327</f>
        <v>Quantum Computation</v>
      </c>
      <c r="R327" t="str">
        <f t="shared" si="61"/>
        <v>Quantum Computation</v>
      </c>
      <c r="S327">
        <f>'[2]20221110_data'!$AN327</f>
        <v>0</v>
      </c>
      <c r="T327" t="str">
        <f t="shared" si="62"/>
        <v/>
      </c>
    </row>
    <row r="328" spans="1:20">
      <c r="A328" t="str">
        <f>'[2]20221110_data'!$E328</f>
        <v>2006.03219v1</v>
      </c>
      <c r="B328" t="str">
        <f t="shared" si="53"/>
        <v>2006.03219</v>
      </c>
      <c r="C328">
        <f>IF('[2]20221110_data'!$K328="0_使用",1,0)</f>
        <v>1</v>
      </c>
      <c r="D328" t="b">
        <f>'[2]20221110_data'!$G328="0_使用"</f>
        <v>1</v>
      </c>
      <c r="E328" s="1">
        <f>'[2]20221110_data'!$H328</f>
        <v>43987.14503472222</v>
      </c>
      <c r="F328">
        <f>'[2]20221110_data'!$AC328</f>
        <v>5</v>
      </c>
      <c r="G328" t="str">
        <f>'[2]20221110_data'!$AE328</f>
        <v>IBM</v>
      </c>
      <c r="H328" t="str">
        <f>'[2]20221110_data'!$AA328</f>
        <v>(F7) Applications: primitives (grover, amplitude amplification, phase estimation, variational algorithm, optimizers, measurements)</v>
      </c>
      <c r="I328">
        <f t="shared" si="54"/>
        <v>1</v>
      </c>
      <c r="J328">
        <f t="shared" si="55"/>
        <v>4</v>
      </c>
      <c r="K328" t="str">
        <f t="shared" si="56"/>
        <v>F7</v>
      </c>
      <c r="L328">
        <f>'[2]20221110_data'!$AB328</f>
        <v>0</v>
      </c>
      <c r="M328" t="str">
        <f t="shared" si="57"/>
        <v/>
      </c>
      <c r="N328" t="str">
        <f t="shared" si="58"/>
        <v/>
      </c>
      <c r="O328" t="str">
        <f t="shared" si="59"/>
        <v/>
      </c>
      <c r="P328" t="str">
        <f t="shared" si="60"/>
        <v>F7</v>
      </c>
      <c r="Q328" t="str">
        <f>'[2]20221110_data'!$J328</f>
        <v>Estimation of pure states using three measurement bases</v>
      </c>
      <c r="R328" t="str">
        <f t="shared" si="61"/>
        <v>Estimation of pure states using three measurement bases</v>
      </c>
      <c r="S328">
        <f>'[2]20221110_data'!$AN328</f>
        <v>0</v>
      </c>
      <c r="T328" t="str">
        <f t="shared" si="62"/>
        <v/>
      </c>
    </row>
    <row r="329" spans="1:20">
      <c r="A329" t="str">
        <f>'[2]20221110_data'!$E329</f>
        <v>2006.04010v2</v>
      </c>
      <c r="B329" t="str">
        <f t="shared" si="53"/>
        <v>2006.04010</v>
      </c>
      <c r="C329">
        <f>IF('[2]20221110_data'!$K329="0_使用",1,0)</f>
        <v>1</v>
      </c>
      <c r="D329" t="b">
        <f>'[2]20221110_data'!$G329="0_使用"</f>
        <v>1</v>
      </c>
      <c r="E329" s="1">
        <f>'[2]20221110_data'!$H329</f>
        <v>43989.047800925924</v>
      </c>
      <c r="F329">
        <f>'[2]20221110_data'!$AC329</f>
        <v>15</v>
      </c>
      <c r="G329" t="str">
        <f>'[2]20221110_data'!$AE329</f>
        <v>IBM</v>
      </c>
      <c r="H329" t="str">
        <f>'[2]20221110_data'!$AA329</f>
        <v>(C) System and software development for quantum computers: compiler, circuit optimization, gate decomposition, benchmarking different quantum computers, benchmark such as XEB, quantum volume</v>
      </c>
      <c r="I329">
        <f t="shared" si="54"/>
        <v>1</v>
      </c>
      <c r="J329">
        <f t="shared" si="55"/>
        <v>3</v>
      </c>
      <c r="K329" t="str">
        <f t="shared" si="56"/>
        <v>C</v>
      </c>
      <c r="L329">
        <f>'[2]20221110_data'!$AB329</f>
        <v>0</v>
      </c>
      <c r="M329" t="str">
        <f t="shared" si="57"/>
        <v/>
      </c>
      <c r="N329" t="str">
        <f t="shared" si="58"/>
        <v/>
      </c>
      <c r="O329" t="str">
        <f t="shared" si="59"/>
        <v/>
      </c>
      <c r="P329" t="str">
        <f t="shared" si="60"/>
        <v>C</v>
      </c>
      <c r="Q329" t="str">
        <f>'[2]20221110_data'!$J329</f>
        <v>Random circuit block-encoded matrix and a proposal of quantum LINPACK
  benchmark</v>
      </c>
      <c r="R329" t="str">
        <f t="shared" si="61"/>
        <v>Random circuit block-encoded matrix and a proposal of quantum LINPACK   benchmark</v>
      </c>
      <c r="S329">
        <f>'[2]20221110_data'!$AN329</f>
        <v>0</v>
      </c>
      <c r="T329" t="str">
        <f t="shared" si="62"/>
        <v/>
      </c>
    </row>
    <row r="330" spans="1:20">
      <c r="A330" t="str">
        <f>'[2]20221110_data'!$E330</f>
        <v>2006.05524v3</v>
      </c>
      <c r="B330" t="str">
        <f t="shared" si="53"/>
        <v>2006.05524</v>
      </c>
      <c r="C330">
        <f>IF('[2]20221110_data'!$K330="0_使用",1,0)</f>
        <v>1</v>
      </c>
      <c r="D330" t="b">
        <f>'[2]20221110_data'!$G330="0_使用"</f>
        <v>1</v>
      </c>
      <c r="E330" s="1">
        <f>'[2]20221110_data'!$H330</f>
        <v>43991.905405092592</v>
      </c>
      <c r="F330">
        <f>'[2]20221110_data'!$AC330</f>
        <v>8</v>
      </c>
      <c r="G330" t="str">
        <f>'[2]20221110_data'!$AE330</f>
        <v>IBM</v>
      </c>
      <c r="H330" t="str">
        <f>'[2]20221110_data'!$AA330</f>
        <v>(B) Tomography, noise characterization, quantum control (including pulse optimization), gate benchmarking</v>
      </c>
      <c r="I330">
        <f t="shared" si="54"/>
        <v>1</v>
      </c>
      <c r="J330">
        <f t="shared" si="55"/>
        <v>3</v>
      </c>
      <c r="K330" t="str">
        <f t="shared" si="56"/>
        <v>B</v>
      </c>
      <c r="L330">
        <f>'[2]20221110_data'!$AB330</f>
        <v>0</v>
      </c>
      <c r="M330" t="str">
        <f t="shared" si="57"/>
        <v/>
      </c>
      <c r="N330" t="str">
        <f t="shared" si="58"/>
        <v/>
      </c>
      <c r="O330" t="str">
        <f t="shared" si="59"/>
        <v/>
      </c>
      <c r="P330" t="str">
        <f t="shared" si="60"/>
        <v>B</v>
      </c>
      <c r="Q330" t="str">
        <f>'[2]20221110_data'!$J330</f>
        <v>Determining quantum phase diagrams of topological Kitaev-inspired models
  on NISQ quantum hardware</v>
      </c>
      <c r="R330" t="str">
        <f t="shared" si="61"/>
        <v>Determining quantum phase diagrams of topological Kitaev-inspired models   on NISQ quantum hardware</v>
      </c>
      <c r="S330">
        <f>'[2]20221110_data'!$AN330</f>
        <v>0</v>
      </c>
      <c r="T330" t="str">
        <f t="shared" si="62"/>
        <v/>
      </c>
    </row>
    <row r="331" spans="1:20">
      <c r="A331" t="str">
        <f>'[2]20221110_data'!$E331</f>
        <v>2006.06004v1</v>
      </c>
      <c r="B331" t="str">
        <f t="shared" si="53"/>
        <v>2006.06004</v>
      </c>
      <c r="C331">
        <f>IF('[2]20221110_data'!$K331="0_使用",1,0)</f>
        <v>1</v>
      </c>
      <c r="D331" t="b">
        <f>'[2]20221110_data'!$G331="0_使用"</f>
        <v>1</v>
      </c>
      <c r="E331" s="1">
        <f>'[2]20221110_data'!$H331</f>
        <v>43992.750104166669</v>
      </c>
      <c r="F331">
        <f>'[2]20221110_data'!$AC331</f>
        <v>4</v>
      </c>
      <c r="G331" t="str">
        <f>'[2]20221110_data'!$AE331</f>
        <v>IBM</v>
      </c>
      <c r="H331" t="str">
        <f>'[2]20221110_data'!$AA331</f>
        <v>(F1) Applications: quantum machine learning</v>
      </c>
      <c r="I331">
        <f t="shared" si="54"/>
        <v>1</v>
      </c>
      <c r="J331">
        <f t="shared" si="55"/>
        <v>4</v>
      </c>
      <c r="K331" t="str">
        <f t="shared" si="56"/>
        <v>F1</v>
      </c>
      <c r="L331">
        <f>'[2]20221110_data'!$AB331</f>
        <v>0</v>
      </c>
      <c r="M331" t="str">
        <f t="shared" si="57"/>
        <v/>
      </c>
      <c r="N331" t="str">
        <f t="shared" si="58"/>
        <v/>
      </c>
      <c r="O331" t="str">
        <f t="shared" si="59"/>
        <v/>
      </c>
      <c r="P331" t="str">
        <f t="shared" si="60"/>
        <v>F1</v>
      </c>
      <c r="Q331" t="str">
        <f>'[2]20221110_data'!$J331</f>
        <v>Variational Quantum Boltzmann Machines</v>
      </c>
      <c r="R331" t="str">
        <f t="shared" si="61"/>
        <v>Variational Quantum Boltzmann Machines</v>
      </c>
      <c r="S331">
        <f>'[2]20221110_data'!$AN331</f>
        <v>0</v>
      </c>
      <c r="T331" t="str">
        <f t="shared" si="62"/>
        <v/>
      </c>
    </row>
    <row r="332" spans="1:20">
      <c r="A332" t="str">
        <f>'[2]20221110_data'!$E332</f>
        <v>2006.09127v1</v>
      </c>
      <c r="B332" t="str">
        <f t="shared" si="53"/>
        <v>2006.09127</v>
      </c>
      <c r="C332">
        <f>IF('[2]20221110_data'!$K332="0_使用",1,0)</f>
        <v>0</v>
      </c>
      <c r="D332" t="b">
        <f>'[2]20221110_data'!$G332="0_使用"</f>
        <v>0</v>
      </c>
      <c r="E332" s="1">
        <f>'[2]20221110_data'!$H332</f>
        <v>43998.553831018522</v>
      </c>
      <c r="F332">
        <f>'[2]20221110_data'!$AC332</f>
        <v>0</v>
      </c>
      <c r="G332">
        <f>'[2]20221110_data'!$AE332</f>
        <v>0</v>
      </c>
      <c r="H332">
        <f>'[2]20221110_data'!$AA332</f>
        <v>0</v>
      </c>
      <c r="I332" t="str">
        <f t="shared" si="54"/>
        <v/>
      </c>
      <c r="J332" t="str">
        <f t="shared" si="55"/>
        <v/>
      </c>
      <c r="K332" t="str">
        <f t="shared" si="56"/>
        <v/>
      </c>
      <c r="L332">
        <f>'[2]20221110_data'!$AB332</f>
        <v>0</v>
      </c>
      <c r="M332" t="str">
        <f t="shared" si="57"/>
        <v/>
      </c>
      <c r="N332" t="str">
        <f t="shared" si="58"/>
        <v/>
      </c>
      <c r="O332" t="str">
        <f t="shared" si="59"/>
        <v/>
      </c>
      <c r="P332" t="str">
        <f t="shared" si="60"/>
        <v/>
      </c>
      <c r="Q332" t="str">
        <f>'[2]20221110_data'!$J332</f>
        <v>Quantum simulation and circuit design for solving multidimensional
  Poisson equations</v>
      </c>
      <c r="R332" t="str">
        <f t="shared" si="61"/>
        <v>Quantum simulation and circuit design for solving multidimensional   Poisson equations</v>
      </c>
      <c r="S332">
        <f>'[2]20221110_data'!$AN332</f>
        <v>0</v>
      </c>
      <c r="T332" t="str">
        <f t="shared" si="62"/>
        <v/>
      </c>
    </row>
    <row r="333" spans="1:20">
      <c r="A333" t="str">
        <f>'[2]20221110_data'!$E333</f>
        <v>2006.10037v2</v>
      </c>
      <c r="B333" t="str">
        <f t="shared" si="53"/>
        <v>2006.10037</v>
      </c>
      <c r="C333">
        <f>IF('[2]20221110_data'!$K333="0_使用",1,0)</f>
        <v>1</v>
      </c>
      <c r="D333" t="b">
        <f>'[2]20221110_data'!$G333="0_使用"</f>
        <v>1</v>
      </c>
      <c r="E333" s="1">
        <f>'[2]20221110_data'!$H333</f>
        <v>43999.748472222222</v>
      </c>
      <c r="F333">
        <f>'[2]20221110_data'!$AC333</f>
        <v>4</v>
      </c>
      <c r="G333" t="str">
        <f>'[2]20221110_data'!$AE333</f>
        <v>IBM</v>
      </c>
      <c r="H333" t="str">
        <f>'[2]20221110_data'!$AA333</f>
        <v>(F7) Applications: primitives (grover, amplitude amplification, phase estimation, variational algorithm, optimizers, measurements)</v>
      </c>
      <c r="I333">
        <f t="shared" si="54"/>
        <v>1</v>
      </c>
      <c r="J333">
        <f t="shared" si="55"/>
        <v>4</v>
      </c>
      <c r="K333" t="str">
        <f t="shared" si="56"/>
        <v>F7</v>
      </c>
      <c r="L333">
        <f>'[2]20221110_data'!$AB333</f>
        <v>0</v>
      </c>
      <c r="M333" t="str">
        <f t="shared" si="57"/>
        <v/>
      </c>
      <c r="N333" t="str">
        <f t="shared" si="58"/>
        <v/>
      </c>
      <c r="O333" t="str">
        <f t="shared" si="59"/>
        <v/>
      </c>
      <c r="P333" t="str">
        <f t="shared" si="60"/>
        <v>F7</v>
      </c>
      <c r="Q333" t="str">
        <f>'[2]20221110_data'!$J333</f>
        <v>Prospect of using Grover's search in the noisy-intermediate-scale
  quantum-computer era</v>
      </c>
      <c r="R333" t="str">
        <f t="shared" si="61"/>
        <v>Prospect of using Grover's search in the noisy-intermediate-scale   quantum-computer era</v>
      </c>
      <c r="S333">
        <f>'[2]20221110_data'!$AN333</f>
        <v>0</v>
      </c>
      <c r="T333" t="str">
        <f t="shared" si="62"/>
        <v/>
      </c>
    </row>
    <row r="334" spans="1:20">
      <c r="A334" t="str">
        <f>'[2]20221110_data'!$E334</f>
        <v>2006.10585v3</v>
      </c>
      <c r="B334" t="str">
        <f t="shared" si="53"/>
        <v>2006.10585</v>
      </c>
      <c r="C334">
        <f>IF('[2]20221110_data'!$K334="0_使用",1,0)</f>
        <v>1</v>
      </c>
      <c r="D334" t="b">
        <f>'[2]20221110_data'!$G334="0_使用"</f>
        <v>1</v>
      </c>
      <c r="E334" s="1">
        <f>'[2]20221110_data'!$H334</f>
        <v>44000.616875</v>
      </c>
      <c r="F334">
        <f>'[2]20221110_data'!$AC334</f>
        <v>2</v>
      </c>
      <c r="G334" t="str">
        <f>'[2]20221110_data'!$AE334</f>
        <v>Rigetti</v>
      </c>
      <c r="H334" t="str">
        <f>'[2]20221110_data'!$AA334</f>
        <v>(B) Tomography, noise characterization, quantum control (including pulse optimization), gate benchmarking</v>
      </c>
      <c r="I334">
        <f t="shared" si="54"/>
        <v>1</v>
      </c>
      <c r="J334">
        <f t="shared" si="55"/>
        <v>3</v>
      </c>
      <c r="K334" t="str">
        <f t="shared" si="56"/>
        <v>B</v>
      </c>
      <c r="L334">
        <f>'[2]20221110_data'!$AB334</f>
        <v>0</v>
      </c>
      <c r="M334" t="str">
        <f t="shared" si="57"/>
        <v/>
      </c>
      <c r="N334" t="str">
        <f t="shared" si="58"/>
        <v/>
      </c>
      <c r="O334" t="str">
        <f t="shared" si="59"/>
        <v/>
      </c>
      <c r="P334" t="str">
        <f t="shared" si="60"/>
        <v>B</v>
      </c>
      <c r="Q334" t="str">
        <f>'[2]20221110_data'!$J334</f>
        <v>Process tomography of Robust Dynamical Decoupling in Superconducting
  Qubits</v>
      </c>
      <c r="R334" t="str">
        <f t="shared" si="61"/>
        <v>Process tomography of Robust Dynamical Decoupling in Superconducting   Qubits</v>
      </c>
      <c r="S334">
        <f>'[2]20221110_data'!$AN334</f>
        <v>0</v>
      </c>
      <c r="T334" t="str">
        <f t="shared" si="62"/>
        <v/>
      </c>
    </row>
    <row r="335" spans="1:20">
      <c r="A335" t="str">
        <f>'[2]20221110_data'!$E335</f>
        <v>2006.10656v1</v>
      </c>
      <c r="B335" t="str">
        <f t="shared" si="53"/>
        <v>2006.10656</v>
      </c>
      <c r="C335">
        <f>IF('[2]20221110_data'!$K335="0_使用",1,0)</f>
        <v>1</v>
      </c>
      <c r="D335" t="b">
        <f>'[2]20221110_data'!$G335="0_使用"</f>
        <v>1</v>
      </c>
      <c r="E335" s="1">
        <f>'[2]20221110_data'!$H335</f>
        <v>44000.686747685184</v>
      </c>
      <c r="F335">
        <f>'[2]20221110_data'!$AC335</f>
        <v>5</v>
      </c>
      <c r="G335" t="str">
        <f>'[2]20221110_data'!$AE335</f>
        <v>Quantinuum</v>
      </c>
      <c r="H335" t="str">
        <f>'[2]20221110_data'!$AA335</f>
        <v>(F7) Applications: primitives (grover, amplitude amplification, phase estimation, variational algorithm, optimizers, measurements)</v>
      </c>
      <c r="I335">
        <f t="shared" si="54"/>
        <v>1</v>
      </c>
      <c r="J335">
        <f t="shared" si="55"/>
        <v>4</v>
      </c>
      <c r="K335" t="str">
        <f t="shared" si="56"/>
        <v>F7</v>
      </c>
      <c r="L335">
        <f>'[2]20221110_data'!$AB335</f>
        <v>0</v>
      </c>
      <c r="M335" t="str">
        <f t="shared" si="57"/>
        <v/>
      </c>
      <c r="N335" t="str">
        <f t="shared" si="58"/>
        <v/>
      </c>
      <c r="O335" t="str">
        <f t="shared" si="59"/>
        <v/>
      </c>
      <c r="P335" t="str">
        <f t="shared" si="60"/>
        <v>F7</v>
      </c>
      <c r="Q335" t="str">
        <f>'[2]20221110_data'!$J335</f>
        <v>Canonical Construction of Quantum Oracles</v>
      </c>
      <c r="R335" t="str">
        <f t="shared" si="61"/>
        <v>Canonical Construction of Quantum Oracles</v>
      </c>
      <c r="S335">
        <f>'[2]20221110_data'!$AN335</f>
        <v>0</v>
      </c>
      <c r="T335" t="str">
        <f t="shared" si="62"/>
        <v/>
      </c>
    </row>
    <row r="336" spans="1:20">
      <c r="A336" t="str">
        <f>'[2]20221110_data'!$E336</f>
        <v>2006.13794v2</v>
      </c>
      <c r="B336" t="str">
        <f t="shared" si="53"/>
        <v>2006.13794</v>
      </c>
      <c r="C336">
        <f>IF('[2]20221110_data'!$K336="0_使用",1,0)</f>
        <v>1</v>
      </c>
      <c r="D336" t="b">
        <f>'[2]20221110_data'!$G336="0_使用"</f>
        <v>1</v>
      </c>
      <c r="E336" s="1">
        <f>'[2]20221110_data'!$H336</f>
        <v>44006.630312499998</v>
      </c>
      <c r="F336">
        <f>'[2]20221110_data'!$AC336</f>
        <v>4</v>
      </c>
      <c r="G336" t="str">
        <f>'[2]20221110_data'!$AE336</f>
        <v>IBM</v>
      </c>
      <c r="H336" t="str">
        <f>'[2]20221110_data'!$AA336</f>
        <v>(A) Fundamentals of physics and quantum information: Bell inequality, entanglement test (GHZ, graph state), protocols including quantum teleportation</v>
      </c>
      <c r="I336">
        <f t="shared" si="54"/>
        <v>1</v>
      </c>
      <c r="J336">
        <f t="shared" si="55"/>
        <v>3</v>
      </c>
      <c r="K336" t="str">
        <f t="shared" si="56"/>
        <v>A</v>
      </c>
      <c r="L336">
        <f>'[2]20221110_data'!$AB336</f>
        <v>0</v>
      </c>
      <c r="M336" t="str">
        <f t="shared" si="57"/>
        <v/>
      </c>
      <c r="N336" t="str">
        <f t="shared" si="58"/>
        <v/>
      </c>
      <c r="O336" t="str">
        <f t="shared" si="59"/>
        <v/>
      </c>
      <c r="P336" t="str">
        <f t="shared" si="60"/>
        <v>A</v>
      </c>
      <c r="Q336" t="str">
        <f>'[2]20221110_data'!$J336</f>
        <v>Bell inequality violation on small NISQ computers</v>
      </c>
      <c r="R336" t="str">
        <f t="shared" si="61"/>
        <v>Bell inequality violation on small NISQ computers</v>
      </c>
      <c r="S336" t="str">
        <f>'[2]20221110_data'!$AN336</f>
        <v>IBM Essex,Burlington,Melbourne</v>
      </c>
      <c r="T336" t="str">
        <f t="shared" si="62"/>
        <v>IBM Essex,Burlington,Melbourne</v>
      </c>
    </row>
    <row r="337" spans="1:20">
      <c r="A337" t="str">
        <f>'[2]20221110_data'!$E337</f>
        <v>2006.14044v2</v>
      </c>
      <c r="B337" t="str">
        <f t="shared" si="53"/>
        <v>2006.14044</v>
      </c>
      <c r="C337">
        <f>IF('[2]20221110_data'!$K337="0_使用",1,0)</f>
        <v>1</v>
      </c>
      <c r="D337" t="b">
        <f>'[2]20221110_data'!$G337="0_使用"</f>
        <v>1</v>
      </c>
      <c r="E337" s="1">
        <f>'[2]20221110_data'!$H337</f>
        <v>44006.872430555559</v>
      </c>
      <c r="F337">
        <f>'[2]20221110_data'!$AC337</f>
        <v>20</v>
      </c>
      <c r="G337" t="str">
        <f>'[2]20221110_data'!$AE337</f>
        <v>IBM</v>
      </c>
      <c r="H337" t="str">
        <f>'[2]20221110_data'!$AA337</f>
        <v>(E) Quantum noise mitigation</v>
      </c>
      <c r="I337">
        <f t="shared" si="54"/>
        <v>1</v>
      </c>
      <c r="J337">
        <f t="shared" si="55"/>
        <v>3</v>
      </c>
      <c r="K337" t="str">
        <f t="shared" si="56"/>
        <v>E</v>
      </c>
      <c r="L337">
        <f>'[2]20221110_data'!$AB337</f>
        <v>0</v>
      </c>
      <c r="M337" t="str">
        <f t="shared" si="57"/>
        <v/>
      </c>
      <c r="N337" t="str">
        <f t="shared" si="58"/>
        <v/>
      </c>
      <c r="O337" t="str">
        <f t="shared" si="59"/>
        <v/>
      </c>
      <c r="P337" t="str">
        <f t="shared" si="60"/>
        <v>E</v>
      </c>
      <c r="Q337" t="str">
        <f>'[2]20221110_data'!$J337</f>
        <v>Mitigating measurement errors in multi-qubit experiments</v>
      </c>
      <c r="R337" t="str">
        <f t="shared" si="61"/>
        <v>Mitigating measurement errors in multi-qubit experiments</v>
      </c>
      <c r="S337">
        <f>'[2]20221110_data'!$AN337</f>
        <v>0</v>
      </c>
      <c r="T337" t="str">
        <f t="shared" si="62"/>
        <v/>
      </c>
    </row>
    <row r="338" spans="1:20">
      <c r="A338" t="str">
        <f>'[2]20221110_data'!$E338</f>
        <v>2006.14510v3</v>
      </c>
      <c r="B338" t="str">
        <f t="shared" si="53"/>
        <v>2006.14510</v>
      </c>
      <c r="C338">
        <f>IF('[2]20221110_data'!$K338="0_使用",1,0)</f>
        <v>1</v>
      </c>
      <c r="D338" t="b">
        <f>'[2]20221110_data'!$G338="0_使用"</f>
        <v>0</v>
      </c>
      <c r="E338" s="1">
        <f>'[2]20221110_data'!$H338</f>
        <v>44007.668113425927</v>
      </c>
      <c r="F338">
        <f>'[2]20221110_data'!$AC338</f>
        <v>0</v>
      </c>
      <c r="G338">
        <f>'[2]20221110_data'!$AE338</f>
        <v>0</v>
      </c>
      <c r="H338" t="str">
        <f>'[2]20221110_data'!$AA338</f>
        <v>(F4) Applications: finance</v>
      </c>
      <c r="I338">
        <f t="shared" si="54"/>
        <v>1</v>
      </c>
      <c r="J338">
        <f t="shared" si="55"/>
        <v>4</v>
      </c>
      <c r="K338" t="str">
        <f t="shared" si="56"/>
        <v>F4</v>
      </c>
      <c r="L338" t="str">
        <f>'[2]20221110_data'!$AB338</f>
        <v>(F5) Applications: optimization (QAOA)</v>
      </c>
      <c r="M338">
        <f t="shared" si="57"/>
        <v>1</v>
      </c>
      <c r="N338">
        <f t="shared" si="58"/>
        <v>4</v>
      </c>
      <c r="O338" t="str">
        <f t="shared" si="59"/>
        <v>F5</v>
      </c>
      <c r="P338" t="str">
        <f t="shared" si="60"/>
        <v>F4,F5</v>
      </c>
      <c r="Q338" t="str">
        <f>'[2]20221110_data'!$J338</f>
        <v>Quantum Computing for Finance: State of the Art and Future Prospects</v>
      </c>
      <c r="R338" t="str">
        <f t="shared" si="61"/>
        <v>Quantum Computing for Finance: State of the Art and Future Prospects</v>
      </c>
      <c r="S338">
        <f>'[2]20221110_data'!$AN338</f>
        <v>0</v>
      </c>
      <c r="T338" t="str">
        <f t="shared" si="62"/>
        <v/>
      </c>
    </row>
    <row r="339" spans="1:20">
      <c r="A339" t="str">
        <f>'[2]20221110_data'!$E339</f>
        <v>2006.15438v3</v>
      </c>
      <c r="B339" t="str">
        <f t="shared" si="53"/>
        <v>2006.15438</v>
      </c>
      <c r="C339">
        <f>IF('[2]20221110_data'!$K339="0_使用",1,0)</f>
        <v>1</v>
      </c>
      <c r="D339" t="b">
        <f>'[2]20221110_data'!$G339="0_使用"</f>
        <v>1</v>
      </c>
      <c r="E339" s="1">
        <f>'[2]20221110_data'!$H339</f>
        <v>44009.842638888891</v>
      </c>
      <c r="F339">
        <f>'[2]20221110_data'!$AC339</f>
        <v>5</v>
      </c>
      <c r="G339" t="str">
        <f>'[2]20221110_data'!$AE339</f>
        <v>IBM</v>
      </c>
      <c r="H339" t="str">
        <f>'[2]20221110_data'!$AA339</f>
        <v>(F5) Applications: optimization (QAOA)</v>
      </c>
      <c r="I339">
        <f t="shared" si="54"/>
        <v>1</v>
      </c>
      <c r="J339">
        <f t="shared" si="55"/>
        <v>4</v>
      </c>
      <c r="K339" t="str">
        <f t="shared" si="56"/>
        <v>F5</v>
      </c>
      <c r="L339">
        <f>'[2]20221110_data'!$AB339</f>
        <v>0</v>
      </c>
      <c r="M339" t="str">
        <f t="shared" si="57"/>
        <v/>
      </c>
      <c r="N339" t="str">
        <f t="shared" si="58"/>
        <v/>
      </c>
      <c r="O339" t="str">
        <f t="shared" si="59"/>
        <v/>
      </c>
      <c r="P339" t="str">
        <f t="shared" si="60"/>
        <v>F5</v>
      </c>
      <c r="Q339" t="str">
        <f>'[2]20221110_data'!$J339</f>
        <v>Quantum Approximate Optimization for Hard Problems in Linear Algebra</v>
      </c>
      <c r="R339" t="str">
        <f t="shared" si="61"/>
        <v>Quantum Approximate Optimization for Hard Problems in Linear Algebra</v>
      </c>
      <c r="S339">
        <f>'[2]20221110_data'!$AN339</f>
        <v>0</v>
      </c>
      <c r="T339" t="str">
        <f t="shared" si="62"/>
        <v/>
      </c>
    </row>
    <row r="340" spans="1:20">
      <c r="A340" t="str">
        <f>'[2]20221110_data'!$E340</f>
        <v>2006.16223v3</v>
      </c>
      <c r="B340" t="str">
        <f t="shared" si="53"/>
        <v>2006.16223</v>
      </c>
      <c r="C340">
        <f>IF('[2]20221110_data'!$K340="0_使用",1,0)</f>
        <v>1</v>
      </c>
      <c r="D340" t="b">
        <f>'[2]20221110_data'!$G340="0_使用"</f>
        <v>1</v>
      </c>
      <c r="E340" s="1">
        <f>'[2]20221110_data'!$H340</f>
        <v>44011.738935185182</v>
      </c>
      <c r="F340">
        <f>'[2]20221110_data'!$AC340</f>
        <v>3</v>
      </c>
      <c r="G340" t="str">
        <f>'[2]20221110_data'!$AE340</f>
        <v>IBM</v>
      </c>
      <c r="H340" t="str">
        <f>'[2]20221110_data'!$AA340</f>
        <v>(F7) Applications: primitives (grover, amplitude amplification, phase estimation, variational algorithm, optimizers, measurements)</v>
      </c>
      <c r="I340">
        <f t="shared" si="54"/>
        <v>1</v>
      </c>
      <c r="J340">
        <f t="shared" si="55"/>
        <v>4</v>
      </c>
      <c r="K340" t="str">
        <f t="shared" si="56"/>
        <v>F7</v>
      </c>
      <c r="L340">
        <f>'[2]20221110_data'!$AB340</f>
        <v>0</v>
      </c>
      <c r="M340" t="str">
        <f t="shared" si="57"/>
        <v/>
      </c>
      <c r="N340" t="str">
        <f t="shared" si="58"/>
        <v/>
      </c>
      <c r="O340" t="str">
        <f t="shared" si="59"/>
        <v/>
      </c>
      <c r="P340" t="str">
        <f t="shared" si="60"/>
        <v>F7</v>
      </c>
      <c r="Q340" t="str">
        <f>'[2]20221110_data'!$J340</f>
        <v>Amplitude estimation via maximum likelihood on noisy quantum computer</v>
      </c>
      <c r="R340" t="str">
        <f t="shared" si="61"/>
        <v>Amplitude estimation via maximum likelihood on noisy quantum computer</v>
      </c>
      <c r="S340">
        <f>'[2]20221110_data'!$AN340</f>
        <v>0</v>
      </c>
      <c r="T340" t="str">
        <f t="shared" si="62"/>
        <v/>
      </c>
    </row>
    <row r="341" spans="1:20">
      <c r="A341" t="str">
        <f>'[2]20221110_data'!$E341</f>
        <v>2007.01122v1</v>
      </c>
      <c r="B341" t="str">
        <f t="shared" si="53"/>
        <v>2007.01122</v>
      </c>
      <c r="C341">
        <f>IF('[2]20221110_data'!$K341="0_使用",1,0)</f>
        <v>1</v>
      </c>
      <c r="D341" t="b">
        <f>'[2]20221110_data'!$G341="0_使用"</f>
        <v>0</v>
      </c>
      <c r="E341" s="1">
        <f>'[2]20221110_data'!$H341</f>
        <v>44013.324988425928</v>
      </c>
      <c r="F341">
        <f>'[2]20221110_data'!$AC341</f>
        <v>0</v>
      </c>
      <c r="G341">
        <f>'[2]20221110_data'!$AE341</f>
        <v>0</v>
      </c>
      <c r="H341" t="str">
        <f>'[2]20221110_data'!$AA341</f>
        <v>(A) Fundamentals of physics and quantum information: Bell inequality, entanglement test (GHZ, graph state), protocols including quantum teleportation</v>
      </c>
      <c r="I341">
        <f t="shared" si="54"/>
        <v>1</v>
      </c>
      <c r="J341">
        <f t="shared" si="55"/>
        <v>3</v>
      </c>
      <c r="K341" t="str">
        <f t="shared" si="56"/>
        <v>A</v>
      </c>
      <c r="L341">
        <f>'[2]20221110_data'!$AB341</f>
        <v>0</v>
      </c>
      <c r="M341" t="str">
        <f t="shared" si="57"/>
        <v/>
      </c>
      <c r="N341" t="str">
        <f t="shared" si="58"/>
        <v/>
      </c>
      <c r="O341" t="str">
        <f t="shared" si="59"/>
        <v/>
      </c>
      <c r="P341" t="str">
        <f t="shared" si="60"/>
        <v>A</v>
      </c>
      <c r="Q341" t="str">
        <f>'[2]20221110_data'!$J341</f>
        <v>Measurement-device-independent QSDC protocol using Bell and GHZ states
  on quantum simulator</v>
      </c>
      <c r="R341" t="str">
        <f t="shared" si="61"/>
        <v>Measurement-device-independent QSDC protocol using Bell and GHZ states   on quantum simulator</v>
      </c>
      <c r="S341">
        <f>'[2]20221110_data'!$AN341</f>
        <v>0</v>
      </c>
      <c r="T341" t="str">
        <f t="shared" si="62"/>
        <v/>
      </c>
    </row>
    <row r="342" spans="1:20">
      <c r="A342" t="str">
        <f>'[2]20221110_data'!$E342</f>
        <v>2007.00368v3</v>
      </c>
      <c r="B342" t="str">
        <f t="shared" si="53"/>
        <v>2007.00368</v>
      </c>
      <c r="C342">
        <f>IF('[2]20221110_data'!$K342="0_使用",1,0)</f>
        <v>1</v>
      </c>
      <c r="D342" t="b">
        <f>'[2]20221110_data'!$G342="0_使用"</f>
        <v>1</v>
      </c>
      <c r="E342" s="1">
        <f>'[2]20221110_data'!$H342</f>
        <v>44013.42628472222</v>
      </c>
      <c r="F342">
        <f>'[2]20221110_data'!$AC342</f>
        <v>5</v>
      </c>
      <c r="G342" t="str">
        <f>'[2]20221110_data'!$AE342</f>
        <v>IBM</v>
      </c>
      <c r="H342" t="str">
        <f>'[2]20221110_data'!$AA342</f>
        <v>(B) Tomography, noise characterization, quantum control (including pulse optimization), gate benchmarking</v>
      </c>
      <c r="I342">
        <f t="shared" si="54"/>
        <v>1</v>
      </c>
      <c r="J342">
        <f t="shared" si="55"/>
        <v>3</v>
      </c>
      <c r="K342" t="str">
        <f t="shared" si="56"/>
        <v>B</v>
      </c>
      <c r="L342" t="str">
        <f>'[2]20221110_data'!$AB342</f>
        <v>(F1) Applications: quantum machine learning</v>
      </c>
      <c r="M342">
        <f t="shared" si="57"/>
        <v>1</v>
      </c>
      <c r="N342">
        <f t="shared" si="58"/>
        <v>4</v>
      </c>
      <c r="O342" t="str">
        <f t="shared" si="59"/>
        <v>F1</v>
      </c>
      <c r="P342" t="str">
        <f t="shared" si="60"/>
        <v>B,F1</v>
      </c>
      <c r="Q342" t="str">
        <f>'[2]20221110_data'!$J342</f>
        <v>Quantum optimal control with quantum computers: an hybrid algorithm
  featuring machine learning optimization</v>
      </c>
      <c r="R342" t="str">
        <f t="shared" si="61"/>
        <v>Quantum optimal control with quantum computers: an hybrid algorithm   featuring machine learning optimization</v>
      </c>
      <c r="S342">
        <f>'[2]20221110_data'!$AN342</f>
        <v>0</v>
      </c>
      <c r="T342" t="str">
        <f t="shared" si="62"/>
        <v/>
      </c>
    </row>
    <row r="343" spans="1:20">
      <c r="A343" t="str">
        <f>'[2]20221110_data'!$E343</f>
        <v>2007.01000v1</v>
      </c>
      <c r="B343" t="str">
        <f t="shared" si="53"/>
        <v>2007.01000</v>
      </c>
      <c r="C343">
        <f>IF('[2]20221110_data'!$K343="0_使用",1,0)</f>
        <v>0</v>
      </c>
      <c r="D343" t="b">
        <f>'[2]20221110_data'!$G343="0_使用"</f>
        <v>0</v>
      </c>
      <c r="E343" s="1">
        <f>'[2]20221110_data'!$H343</f>
        <v>44014.43304398148</v>
      </c>
      <c r="F343">
        <f>'[2]20221110_data'!$AC343</f>
        <v>0</v>
      </c>
      <c r="G343" t="str">
        <f>'[2]20221110_data'!$AE343</f>
        <v>IBM</v>
      </c>
      <c r="H343" t="str">
        <f>'[2]20221110_data'!$AA343</f>
        <v>(C) System and software development for quantum computers: compiler, circuit optimization, gate decomposition, benchmarking different quantum computers, benchmark such as XEB, quantum volume</v>
      </c>
      <c r="I343">
        <f t="shared" si="54"/>
        <v>1</v>
      </c>
      <c r="J343">
        <f t="shared" si="55"/>
        <v>3</v>
      </c>
      <c r="K343" t="str">
        <f t="shared" si="56"/>
        <v>C</v>
      </c>
      <c r="L343">
        <f>'[2]20221110_data'!$AB343</f>
        <v>0</v>
      </c>
      <c r="M343" t="str">
        <f t="shared" si="57"/>
        <v/>
      </c>
      <c r="N343" t="str">
        <f t="shared" si="58"/>
        <v/>
      </c>
      <c r="O343" t="str">
        <f t="shared" si="59"/>
        <v/>
      </c>
      <c r="P343" t="str">
        <f t="shared" si="60"/>
        <v>C</v>
      </c>
      <c r="Q343" t="str">
        <f>'[2]20221110_data'!$J343</f>
        <v>Realizing Quantum Algorithms on Real Quantum Computing Devices</v>
      </c>
      <c r="R343" t="str">
        <f t="shared" si="61"/>
        <v>Realizing Quantum Algorithms on Real Quantum Computing Devices</v>
      </c>
      <c r="S343" t="str">
        <f>'[2]20221110_data'!$AN343</f>
        <v>実機への量子ビットマッピングのみ</v>
      </c>
      <c r="T343" t="str">
        <f t="shared" si="62"/>
        <v>実機への量子ビットマッピングのみ</v>
      </c>
    </row>
    <row r="344" spans="1:20">
      <c r="A344" t="str">
        <f>'[2]20221110_data'!$E344</f>
        <v>2007.01028v3</v>
      </c>
      <c r="B344" t="str">
        <f t="shared" si="53"/>
        <v>2007.01028</v>
      </c>
      <c r="C344">
        <f>IF('[2]20221110_data'!$K344="0_使用",1,0)</f>
        <v>1</v>
      </c>
      <c r="D344" t="b">
        <f>'[2]20221110_data'!$G344="0_使用"</f>
        <v>1</v>
      </c>
      <c r="E344" s="1">
        <f>'[2]20221110_data'!$H344</f>
        <v>44014.477013888885</v>
      </c>
      <c r="F344">
        <f>'[2]20221110_data'!$AC344</f>
        <v>4</v>
      </c>
      <c r="G344" t="str">
        <f>'[2]20221110_data'!$AE344</f>
        <v>IBM</v>
      </c>
      <c r="H344" t="str">
        <f>'[2]20221110_data'!$AA344</f>
        <v>(F1) Applications: quantum machine learning</v>
      </c>
      <c r="I344">
        <f t="shared" si="54"/>
        <v>1</v>
      </c>
      <c r="J344">
        <f t="shared" si="55"/>
        <v>4</v>
      </c>
      <c r="K344" t="str">
        <f t="shared" si="56"/>
        <v>F1</v>
      </c>
      <c r="L344">
        <f>'[2]20221110_data'!$AB344</f>
        <v>0</v>
      </c>
      <c r="M344" t="str">
        <f t="shared" si="57"/>
        <v/>
      </c>
      <c r="N344" t="str">
        <f t="shared" si="58"/>
        <v/>
      </c>
      <c r="O344" t="str">
        <f t="shared" si="59"/>
        <v/>
      </c>
      <c r="P344" t="str">
        <f t="shared" si="60"/>
        <v>F1</v>
      </c>
      <c r="Q344" t="str">
        <f>'[2]20221110_data'!$J344</f>
        <v>Quantum Ensemble for Classification</v>
      </c>
      <c r="R344" t="str">
        <f t="shared" si="61"/>
        <v>Quantum Ensemble for Classification</v>
      </c>
      <c r="S344">
        <f>'[2]20221110_data'!$AN344</f>
        <v>0</v>
      </c>
      <c r="T344" t="str">
        <f t="shared" si="62"/>
        <v/>
      </c>
    </row>
    <row r="345" spans="1:20">
      <c r="A345" t="str">
        <f>'[2]20221110_data'!$E345</f>
        <v>2007.01681v2</v>
      </c>
      <c r="B345" t="str">
        <f t="shared" si="53"/>
        <v>2007.01681</v>
      </c>
      <c r="C345">
        <f>IF('[2]20221110_data'!$K345="0_使用",1,0)</f>
        <v>1</v>
      </c>
      <c r="D345" t="b">
        <f>'[2]20221110_data'!$G345="0_使用"</f>
        <v>1</v>
      </c>
      <c r="E345" s="1">
        <f>'[2]20221110_data'!$H345</f>
        <v>44015.569814814815</v>
      </c>
      <c r="F345">
        <f>'[2]20221110_data'!$AC345</f>
        <v>4</v>
      </c>
      <c r="G345" t="str">
        <f>'[2]20221110_data'!$AE345</f>
        <v>IBM</v>
      </c>
      <c r="H345" t="str">
        <f>'[2]20221110_data'!$AA345</f>
        <v>(A) Fundamentals of physics and quantum information: Bell inequality, entanglement test (GHZ, graph state), protocols including quantum teleportation</v>
      </c>
      <c r="I345">
        <f t="shared" si="54"/>
        <v>1</v>
      </c>
      <c r="J345">
        <f t="shared" si="55"/>
        <v>3</v>
      </c>
      <c r="K345" t="str">
        <f t="shared" si="56"/>
        <v>A</v>
      </c>
      <c r="L345">
        <f>'[2]20221110_data'!$AB345</f>
        <v>0</v>
      </c>
      <c r="M345" t="str">
        <f t="shared" si="57"/>
        <v/>
      </c>
      <c r="N345" t="str">
        <f t="shared" si="58"/>
        <v/>
      </c>
      <c r="O345" t="str">
        <f t="shared" si="59"/>
        <v/>
      </c>
      <c r="P345" t="str">
        <f t="shared" si="60"/>
        <v>A</v>
      </c>
      <c r="Q345" t="str">
        <f>'[2]20221110_data'!$J345</f>
        <v>On Actual Preparation of Dicke State on a Quantum Computer</v>
      </c>
      <c r="R345" t="str">
        <f t="shared" si="61"/>
        <v>On Actual Preparation of Dicke State on a Quantum Computer</v>
      </c>
      <c r="S345">
        <f>'[2]20221110_data'!$AN345</f>
        <v>0</v>
      </c>
      <c r="T345" t="str">
        <f t="shared" si="62"/>
        <v/>
      </c>
    </row>
    <row r="346" spans="1:20">
      <c r="A346" t="str">
        <f>'[2]20221110_data'!$E346</f>
        <v>2007.03663v3</v>
      </c>
      <c r="B346" t="str">
        <f t="shared" si="53"/>
        <v>2007.03663</v>
      </c>
      <c r="C346">
        <f>IF('[2]20221110_data'!$K346="0_使用",1,0)</f>
        <v>1</v>
      </c>
      <c r="D346" t="b">
        <f>'[2]20221110_data'!$G346="0_使用"</f>
        <v>1</v>
      </c>
      <c r="E346" s="1">
        <f>'[2]20221110_data'!$H346</f>
        <v>44019.744583333333</v>
      </c>
      <c r="F346">
        <f>'[2]20221110_data'!$AC346</f>
        <v>2</v>
      </c>
      <c r="G346" t="str">
        <f>'[2]20221110_data'!$AE346</f>
        <v>IBM</v>
      </c>
      <c r="H346" t="str">
        <f>'[2]20221110_data'!$AA346</f>
        <v>(F7) Applications: primitives (grover, amplitude amplification, phase estimation, variational algorithm, optimizers, measurements)</v>
      </c>
      <c r="I346">
        <f t="shared" si="54"/>
        <v>1</v>
      </c>
      <c r="J346">
        <f t="shared" si="55"/>
        <v>4</v>
      </c>
      <c r="K346" t="str">
        <f t="shared" si="56"/>
        <v>F7</v>
      </c>
      <c r="L346">
        <f>'[2]20221110_data'!$AB346</f>
        <v>0</v>
      </c>
      <c r="M346" t="str">
        <f t="shared" si="57"/>
        <v/>
      </c>
      <c r="N346" t="str">
        <f t="shared" si="58"/>
        <v/>
      </c>
      <c r="O346" t="str">
        <f t="shared" si="59"/>
        <v/>
      </c>
      <c r="P346" t="str">
        <f t="shared" si="60"/>
        <v>F7</v>
      </c>
      <c r="Q346" t="str">
        <f>'[2]20221110_data'!$J346</f>
        <v>Measurement Error Mitigation in Quantum Computers Through Classical
  Bit-Flip Correction</v>
      </c>
      <c r="R346" t="str">
        <f t="shared" si="61"/>
        <v>Measurement Error Mitigation in Quantum Computers Through Classical   Bit-Flip Correction</v>
      </c>
      <c r="S346">
        <f>'[2]20221110_data'!$AN346</f>
        <v>0</v>
      </c>
      <c r="T346" t="str">
        <f t="shared" si="62"/>
        <v/>
      </c>
    </row>
    <row r="347" spans="1:20">
      <c r="A347" t="str">
        <f>'[2]20221110_data'!$E347</f>
        <v>2007.04447v2</v>
      </c>
      <c r="B347" t="str">
        <f t="shared" si="53"/>
        <v>2007.04447</v>
      </c>
      <c r="C347">
        <f>IF('[2]20221110_data'!$K347="0_使用",1,0)</f>
        <v>1</v>
      </c>
      <c r="D347" t="b">
        <f>'[2]20221110_data'!$G347="0_使用"</f>
        <v>1</v>
      </c>
      <c r="E347" s="1">
        <f>'[2]20221110_data'!$H347</f>
        <v>44020.901423611111</v>
      </c>
      <c r="F347">
        <f>'[2]20221110_data'!$AC347</f>
        <v>5</v>
      </c>
      <c r="G347" t="str">
        <f>'[2]20221110_data'!$AE347</f>
        <v>IBM</v>
      </c>
      <c r="H347" t="str">
        <f>'[2]20221110_data'!$AA347</f>
        <v>(F7) Applications: primitives (grover, amplitude amplification, phase estimation, variational algorithm, optimizers, measurements)</v>
      </c>
      <c r="I347">
        <f t="shared" si="54"/>
        <v>1</v>
      </c>
      <c r="J347">
        <f t="shared" si="55"/>
        <v>4</v>
      </c>
      <c r="K347" t="str">
        <f t="shared" si="56"/>
        <v>F7</v>
      </c>
      <c r="L347">
        <f>'[2]20221110_data'!$AB347</f>
        <v>0</v>
      </c>
      <c r="M347" t="str">
        <f t="shared" si="57"/>
        <v/>
      </c>
      <c r="N347" t="str">
        <f t="shared" si="58"/>
        <v/>
      </c>
      <c r="O347" t="str">
        <f t="shared" si="59"/>
        <v/>
      </c>
      <c r="P347" t="str">
        <f t="shared" si="60"/>
        <v>F7</v>
      </c>
      <c r="Q347" t="str">
        <f>'[2]20221110_data'!$J347</f>
        <v>An Algorithm for Quantum Computation of Particle Decays</v>
      </c>
      <c r="R347" t="str">
        <f t="shared" si="61"/>
        <v>An Algorithm for Quantum Computation of Particle Decays</v>
      </c>
      <c r="S347">
        <f>'[2]20221110_data'!$AN347</f>
        <v>0</v>
      </c>
      <c r="T347" t="str">
        <f t="shared" si="62"/>
        <v/>
      </c>
    </row>
    <row r="348" spans="1:20">
      <c r="A348" t="str">
        <f>'[2]20221110_data'!$E348</f>
        <v>2007.04694v1</v>
      </c>
      <c r="B348" t="str">
        <f t="shared" si="53"/>
        <v>2007.04694</v>
      </c>
      <c r="C348">
        <f>IF('[2]20221110_data'!$K348="0_使用",1,0)</f>
        <v>1</v>
      </c>
      <c r="D348" t="b">
        <f>'[2]20221110_data'!$G348="0_使用"</f>
        <v>1</v>
      </c>
      <c r="E348" s="1">
        <f>'[2]20221110_data'!$H348</f>
        <v>44021.443923611114</v>
      </c>
      <c r="F348">
        <f>'[2]20221110_data'!$AC348</f>
        <v>5</v>
      </c>
      <c r="G348" t="str">
        <f>'[2]20221110_data'!$AE348</f>
        <v>IBM</v>
      </c>
      <c r="H348" t="str">
        <f>'[2]20221110_data'!$AA348</f>
        <v>(F7) Applications: primitives (grover, amplitude amplification, phase estimation, variational algorithm, optimizers, measurements)</v>
      </c>
      <c r="I348">
        <f t="shared" si="54"/>
        <v>1</v>
      </c>
      <c r="J348">
        <f t="shared" si="55"/>
        <v>4</v>
      </c>
      <c r="K348" t="str">
        <f t="shared" si="56"/>
        <v>F7</v>
      </c>
      <c r="L348">
        <f>'[2]20221110_data'!$AB348</f>
        <v>0</v>
      </c>
      <c r="M348" t="str">
        <f t="shared" si="57"/>
        <v/>
      </c>
      <c r="N348" t="str">
        <f t="shared" si="58"/>
        <v/>
      </c>
      <c r="O348" t="str">
        <f t="shared" si="59"/>
        <v/>
      </c>
      <c r="P348" t="str">
        <f t="shared" si="60"/>
        <v>F7</v>
      </c>
      <c r="Q348" t="str">
        <f>'[2]20221110_data'!$J348</f>
        <v>Experimental implementation of leakage elimination operators</v>
      </c>
      <c r="R348" t="str">
        <f t="shared" si="61"/>
        <v>Experimental implementation of leakage elimination operators</v>
      </c>
      <c r="S348">
        <f>'[2]20221110_data'!$AN348</f>
        <v>0</v>
      </c>
      <c r="T348" t="str">
        <f t="shared" si="62"/>
        <v/>
      </c>
    </row>
    <row r="349" spans="1:20">
      <c r="A349" t="str">
        <f>'[2]20221110_data'!$E349</f>
        <v>2007.04900v2</v>
      </c>
      <c r="B349" t="str">
        <f t="shared" si="53"/>
        <v>2007.04900</v>
      </c>
      <c r="C349">
        <f>IF('[2]20221110_data'!$K349="0_使用",1,0)</f>
        <v>1</v>
      </c>
      <c r="D349" t="b">
        <f>'[2]20221110_data'!$G349="0_使用"</f>
        <v>1</v>
      </c>
      <c r="E349" s="1">
        <f>'[2]20221110_data'!$H349</f>
        <v>44021.667048611111</v>
      </c>
      <c r="F349">
        <f>'[2]20221110_data'!$AC349</f>
        <v>6</v>
      </c>
      <c r="G349" t="str">
        <f>'[2]20221110_data'!$AE349</f>
        <v>Rigetti</v>
      </c>
      <c r="H349" t="str">
        <f>'[2]20221110_data'!$AA349</f>
        <v>(F1) Applications: quantum machine learning</v>
      </c>
      <c r="I349">
        <f t="shared" si="54"/>
        <v>1</v>
      </c>
      <c r="J349">
        <f t="shared" si="55"/>
        <v>4</v>
      </c>
      <c r="K349" t="str">
        <f t="shared" si="56"/>
        <v>F1</v>
      </c>
      <c r="L349">
        <f>'[2]20221110_data'!$AB349</f>
        <v>0</v>
      </c>
      <c r="M349" t="str">
        <f t="shared" si="57"/>
        <v/>
      </c>
      <c r="N349" t="str">
        <f t="shared" si="58"/>
        <v/>
      </c>
      <c r="O349" t="str">
        <f t="shared" si="59"/>
        <v/>
      </c>
      <c r="P349" t="str">
        <f t="shared" si="60"/>
        <v>F1</v>
      </c>
      <c r="Q349" t="str">
        <f>'[2]20221110_data'!$J349</f>
        <v>Reformulation of the No-Free-Lunch Theorem for Entangled Data Sets</v>
      </c>
      <c r="R349" t="str">
        <f t="shared" si="61"/>
        <v>Reformulation of the No-Free-Lunch Theorem for Entangled Data Sets</v>
      </c>
      <c r="S349">
        <f>'[2]20221110_data'!$AN349</f>
        <v>0</v>
      </c>
      <c r="T349" t="str">
        <f t="shared" si="62"/>
        <v/>
      </c>
    </row>
    <row r="350" spans="1:20">
      <c r="A350" t="str">
        <f>'[2]20221110_data'!$E350</f>
        <v>2007.07872v1</v>
      </c>
      <c r="B350" t="str">
        <f t="shared" si="53"/>
        <v>2007.07872</v>
      </c>
      <c r="C350">
        <f>IF('[2]20221110_data'!$K350="0_使用",1,0)</f>
        <v>0</v>
      </c>
      <c r="D350" t="b">
        <f>'[2]20221110_data'!$G350="0_使用"</f>
        <v>0</v>
      </c>
      <c r="E350" s="1">
        <f>'[2]20221110_data'!$H350</f>
        <v>44022.809814814813</v>
      </c>
      <c r="F350">
        <f>'[2]20221110_data'!$AC350</f>
        <v>0</v>
      </c>
      <c r="G350">
        <f>'[2]20221110_data'!$AE350</f>
        <v>0</v>
      </c>
      <c r="H350">
        <f>'[2]20221110_data'!$AA350</f>
        <v>0</v>
      </c>
      <c r="I350" t="str">
        <f t="shared" si="54"/>
        <v/>
      </c>
      <c r="J350" t="str">
        <f t="shared" si="55"/>
        <v/>
      </c>
      <c r="K350" t="str">
        <f t="shared" si="56"/>
        <v/>
      </c>
      <c r="L350">
        <f>'[2]20221110_data'!$AB350</f>
        <v>0</v>
      </c>
      <c r="M350" t="str">
        <f t="shared" si="57"/>
        <v/>
      </c>
      <c r="N350" t="str">
        <f t="shared" si="58"/>
        <v/>
      </c>
      <c r="O350" t="str">
        <f t="shared" si="59"/>
        <v/>
      </c>
      <c r="P350" t="str">
        <f t="shared" si="60"/>
        <v/>
      </c>
      <c r="Q350" t="str">
        <f>'[2]20221110_data'!$J350</f>
        <v>Sampling random quantum circuits: a pedestrian's guide</v>
      </c>
      <c r="R350" t="str">
        <f t="shared" si="61"/>
        <v>Sampling random quantum circuits: a pedestrian's guide</v>
      </c>
      <c r="S350">
        <f>'[2]20221110_data'!$AN350</f>
        <v>0</v>
      </c>
      <c r="T350" t="str">
        <f t="shared" si="62"/>
        <v/>
      </c>
    </row>
    <row r="351" spans="1:20">
      <c r="A351" t="str">
        <f>'[2]20221110_data'!$E351</f>
        <v>2007.06539v3</v>
      </c>
      <c r="B351" t="str">
        <f t="shared" si="53"/>
        <v>2007.06539</v>
      </c>
      <c r="C351">
        <f>IF('[2]20221110_data'!$K351="0_使用",1,0)</f>
        <v>1</v>
      </c>
      <c r="D351" t="b">
        <f>'[2]20221110_data'!$G351="0_使用"</f>
        <v>1</v>
      </c>
      <c r="E351" s="1">
        <f>'[2]20221110_data'!$H351</f>
        <v>44025.740497685183</v>
      </c>
      <c r="F351">
        <f>'[2]20221110_data'!$AC351</f>
        <v>4</v>
      </c>
      <c r="G351" t="str">
        <f>'[2]20221110_data'!$AE351</f>
        <v>IBM</v>
      </c>
      <c r="H351" t="str">
        <f>'[2]20221110_data'!$AA351</f>
        <v>(F7) Applications: primitives (grover, amplitude amplification, phase estimation, variational algorithm, optimizers, measurements)</v>
      </c>
      <c r="I351">
        <f t="shared" si="54"/>
        <v>1</v>
      </c>
      <c r="J351">
        <f t="shared" si="55"/>
        <v>4</v>
      </c>
      <c r="K351" t="str">
        <f t="shared" si="56"/>
        <v>F7</v>
      </c>
      <c r="L351">
        <f>'[2]20221110_data'!$AB351</f>
        <v>0</v>
      </c>
      <c r="M351" t="str">
        <f t="shared" si="57"/>
        <v/>
      </c>
      <c r="N351" t="str">
        <f t="shared" si="58"/>
        <v/>
      </c>
      <c r="O351" t="str">
        <f t="shared" si="59"/>
        <v/>
      </c>
      <c r="P351" t="str">
        <f t="shared" si="60"/>
        <v>F7</v>
      </c>
      <c r="Q351" t="str">
        <f>'[2]20221110_data'!$J351</f>
        <v>Benchmarking 16-element quantum search algorithms on superconducting
  quantum processors</v>
      </c>
      <c r="R351" t="str">
        <f t="shared" si="61"/>
        <v>Benchmarking 16-element quantum search algorithms on superconducting   quantum processors</v>
      </c>
      <c r="S351">
        <f>'[2]20221110_data'!$AN351</f>
        <v>0</v>
      </c>
      <c r="T351" t="str">
        <f t="shared" si="62"/>
        <v/>
      </c>
    </row>
    <row r="352" spans="1:20">
      <c r="A352" t="str">
        <f>'[2]20221110_data'!$E352</f>
        <v>2007.08653v1</v>
      </c>
      <c r="B352" t="str">
        <f t="shared" si="53"/>
        <v>2007.08653</v>
      </c>
      <c r="C352">
        <f>IF('[2]20221110_data'!$K352="0_使用",1,0)</f>
        <v>0</v>
      </c>
      <c r="D352" t="b">
        <f>'[2]20221110_data'!$G352="0_使用"</f>
        <v>0</v>
      </c>
      <c r="E352" s="1">
        <f>'[2]20221110_data'!$H352</f>
        <v>44026.949444444443</v>
      </c>
      <c r="F352">
        <f>'[2]20221110_data'!$AC352</f>
        <v>0</v>
      </c>
      <c r="G352">
        <f>'[2]20221110_data'!$AE352</f>
        <v>0</v>
      </c>
      <c r="H352">
        <f>'[2]20221110_data'!$AA352</f>
        <v>0</v>
      </c>
      <c r="I352" t="str">
        <f t="shared" si="54"/>
        <v/>
      </c>
      <c r="J352" t="str">
        <f t="shared" si="55"/>
        <v/>
      </c>
      <c r="K352" t="str">
        <f t="shared" si="56"/>
        <v/>
      </c>
      <c r="L352">
        <f>'[2]20221110_data'!$AB352</f>
        <v>0</v>
      </c>
      <c r="M352" t="str">
        <f t="shared" si="57"/>
        <v/>
      </c>
      <c r="N352" t="str">
        <f t="shared" si="58"/>
        <v/>
      </c>
      <c r="O352" t="str">
        <f t="shared" si="59"/>
        <v/>
      </c>
      <c r="P352" t="str">
        <f t="shared" si="60"/>
        <v/>
      </c>
      <c r="Q352" t="str">
        <f>'[2]20221110_data'!$J352</f>
        <v>Dementia Prediction Applying Variational Quantum Classifier</v>
      </c>
      <c r="R352" t="str">
        <f t="shared" si="61"/>
        <v>Dementia Prediction Applying Variational Quantum Classifier</v>
      </c>
      <c r="S352">
        <f>'[2]20221110_data'!$AN352</f>
        <v>0</v>
      </c>
      <c r="T352" t="str">
        <f t="shared" si="62"/>
        <v/>
      </c>
    </row>
    <row r="353" spans="1:20">
      <c r="A353" t="str">
        <f>'[2]20221110_data'!$E353</f>
        <v>2007.07901v2</v>
      </c>
      <c r="B353" t="str">
        <f t="shared" si="53"/>
        <v>2007.07901</v>
      </c>
      <c r="C353">
        <f>IF('[2]20221110_data'!$K353="0_使用",1,0)</f>
        <v>1</v>
      </c>
      <c r="D353" t="b">
        <f>'[2]20221110_data'!$G353="0_使用"</f>
        <v>0</v>
      </c>
      <c r="E353" s="1">
        <f>'[2]20221110_data'!$H353</f>
        <v>44027.750011574077</v>
      </c>
      <c r="F353">
        <f>'[2]20221110_data'!$AC353</f>
        <v>0</v>
      </c>
      <c r="G353">
        <f>'[2]20221110_data'!$AE353</f>
        <v>0</v>
      </c>
      <c r="H353">
        <f>'[2]20221110_data'!$AA353</f>
        <v>0</v>
      </c>
      <c r="I353" t="str">
        <f t="shared" si="54"/>
        <v/>
      </c>
      <c r="J353" t="str">
        <f t="shared" si="55"/>
        <v/>
      </c>
      <c r="K353" t="str">
        <f t="shared" si="56"/>
        <v/>
      </c>
      <c r="L353">
        <f>'[2]20221110_data'!$AB353</f>
        <v>0</v>
      </c>
      <c r="M353" t="str">
        <f t="shared" si="57"/>
        <v/>
      </c>
      <c r="N353" t="str">
        <f t="shared" si="58"/>
        <v/>
      </c>
      <c r="O353" t="str">
        <f t="shared" si="59"/>
        <v/>
      </c>
      <c r="P353" t="str">
        <f t="shared" si="60"/>
        <v/>
      </c>
      <c r="Q353" t="str">
        <f>'[2]20221110_data'!$J353</f>
        <v>Fast Estimation of Sparse Quantum Noise</v>
      </c>
      <c r="R353" t="str">
        <f t="shared" si="61"/>
        <v>Fast Estimation of Sparse Quantum Noise</v>
      </c>
      <c r="S353">
        <f>'[2]20221110_data'!$AN353</f>
        <v>0</v>
      </c>
      <c r="T353" t="str">
        <f t="shared" si="62"/>
        <v/>
      </c>
    </row>
    <row r="354" spans="1:20">
      <c r="A354" t="str">
        <f>'[2]20221110_data'!$E354</f>
        <v>2007.08327v1</v>
      </c>
      <c r="B354" t="str">
        <f t="shared" si="53"/>
        <v>2007.08327</v>
      </c>
      <c r="C354">
        <f>IF('[2]20221110_data'!$K354="0_使用",1,0)</f>
        <v>1</v>
      </c>
      <c r="D354" t="b">
        <f>'[2]20221110_data'!$G354="0_使用"</f>
        <v>0</v>
      </c>
      <c r="E354" s="1">
        <f>'[2]20221110_data'!$H354</f>
        <v>44028.56690972222</v>
      </c>
      <c r="F354">
        <f>'[2]20221110_data'!$AC354</f>
        <v>0</v>
      </c>
      <c r="G354">
        <f>'[2]20221110_data'!$AE354</f>
        <v>0</v>
      </c>
      <c r="H354">
        <f>'[2]20221110_data'!$AA354</f>
        <v>0</v>
      </c>
      <c r="I354" t="str">
        <f t="shared" si="54"/>
        <v/>
      </c>
      <c r="J354" t="str">
        <f t="shared" si="55"/>
        <v/>
      </c>
      <c r="K354" t="str">
        <f t="shared" si="56"/>
        <v/>
      </c>
      <c r="L354">
        <f>'[2]20221110_data'!$AB354</f>
        <v>0</v>
      </c>
      <c r="M354" t="str">
        <f t="shared" si="57"/>
        <v/>
      </c>
      <c r="N354" t="str">
        <f t="shared" si="58"/>
        <v/>
      </c>
      <c r="O354" t="str">
        <f t="shared" si="59"/>
        <v/>
      </c>
      <c r="P354" t="str">
        <f t="shared" si="60"/>
        <v/>
      </c>
      <c r="Q354" t="str">
        <f>'[2]20221110_data'!$J354</f>
        <v>A non-algorithmic approach to "programming" quantum computers via
  machine learning</v>
      </c>
      <c r="R354" t="str">
        <f t="shared" si="61"/>
        <v>A non-algorithmic approach to "programming" quantum computers via   machine learning</v>
      </c>
      <c r="S354">
        <f>'[2]20221110_data'!$AN354</f>
        <v>0</v>
      </c>
      <c r="T354" t="str">
        <f t="shared" si="62"/>
        <v/>
      </c>
    </row>
    <row r="355" spans="1:20">
      <c r="A355" t="str">
        <f>'[2]20221110_data'!$E355</f>
        <v>2007.08532v2</v>
      </c>
      <c r="B355" t="str">
        <f t="shared" si="53"/>
        <v>2007.08532</v>
      </c>
      <c r="C355">
        <f>IF('[2]20221110_data'!$K355="0_使用",1,0)</f>
        <v>0</v>
      </c>
      <c r="D355" t="b">
        <f>'[2]20221110_data'!$G355="0_使用"</f>
        <v>1</v>
      </c>
      <c r="E355" s="1">
        <f>'[2]20221110_data'!$H355</f>
        <v>44028.750023148146</v>
      </c>
      <c r="F355">
        <f>'[2]20221110_data'!$AC355</f>
        <v>2</v>
      </c>
      <c r="G355" t="str">
        <f>'[2]20221110_data'!$AE355</f>
        <v>IBM</v>
      </c>
      <c r="H355" t="str">
        <f>'[2]20221110_data'!$AA355</f>
        <v>(B) Tomography, noise characterization, quantum control (including pulse optimization), gate benchmarking</v>
      </c>
      <c r="I355">
        <f t="shared" si="54"/>
        <v>1</v>
      </c>
      <c r="J355">
        <f t="shared" si="55"/>
        <v>3</v>
      </c>
      <c r="K355" t="str">
        <f t="shared" si="56"/>
        <v>B</v>
      </c>
      <c r="L355" t="str">
        <f>'[2]20221110_data'!$AB355</f>
        <v>　</v>
      </c>
      <c r="M355" t="str">
        <f t="shared" si="57"/>
        <v/>
      </c>
      <c r="N355" t="str">
        <f t="shared" si="58"/>
        <v/>
      </c>
      <c r="O355" t="str">
        <f t="shared" si="59"/>
        <v/>
      </c>
      <c r="P355" t="str">
        <f t="shared" si="60"/>
        <v>B</v>
      </c>
      <c r="Q355" t="str">
        <f>'[2]20221110_data'!$J355</f>
        <v>Experimental implementation of non-Clifford interleaved randomized
  benchmarking with a controlled-S gate</v>
      </c>
      <c r="R355" t="str">
        <f t="shared" si="61"/>
        <v>Experimental implementation of non-Clifford interleaved randomized   benchmarking with a controlled-S gate</v>
      </c>
      <c r="S355">
        <f>'[2]20221110_data'!$AN355</f>
        <v>0</v>
      </c>
      <c r="T355" t="str">
        <f t="shared" si="62"/>
        <v/>
      </c>
    </row>
    <row r="356" spans="1:20">
      <c r="A356" t="str">
        <f>'[2]20221110_data'!$E356</f>
        <v>2007.09148v2</v>
      </c>
      <c r="B356" t="str">
        <f t="shared" si="53"/>
        <v>2007.09148</v>
      </c>
      <c r="C356">
        <f>IF('[2]20221110_data'!$K356="0_使用",1,0)</f>
        <v>0</v>
      </c>
      <c r="D356" t="b">
        <f>'[2]20221110_data'!$G356="0_使用"</f>
        <v>0</v>
      </c>
      <c r="E356" s="1">
        <f>'[2]20221110_data'!$H356</f>
        <v>44029.75</v>
      </c>
      <c r="F356">
        <f>'[2]20221110_data'!$AC356</f>
        <v>0</v>
      </c>
      <c r="G356">
        <f>'[2]20221110_data'!$AE356</f>
        <v>0</v>
      </c>
      <c r="H356">
        <f>'[2]20221110_data'!$AA356</f>
        <v>0</v>
      </c>
      <c r="I356" t="str">
        <f t="shared" si="54"/>
        <v/>
      </c>
      <c r="J356" t="str">
        <f t="shared" si="55"/>
        <v/>
      </c>
      <c r="K356" t="str">
        <f t="shared" si="56"/>
        <v/>
      </c>
      <c r="L356">
        <f>'[2]20221110_data'!$AB356</f>
        <v>0</v>
      </c>
      <c r="M356" t="str">
        <f t="shared" si="57"/>
        <v/>
      </c>
      <c r="N356" t="str">
        <f t="shared" si="58"/>
        <v/>
      </c>
      <c r="O356" t="str">
        <f t="shared" si="59"/>
        <v/>
      </c>
      <c r="P356" t="str">
        <f t="shared" si="60"/>
        <v/>
      </c>
      <c r="Q356" t="str">
        <f>'[2]20221110_data'!$J356</f>
        <v>Reachability Deficits in Quantum Approximate Optimization of Graph
  Problems</v>
      </c>
      <c r="R356" t="str">
        <f t="shared" si="61"/>
        <v>Reachability Deficits in Quantum Approximate Optimization of Graph   Problems</v>
      </c>
      <c r="S356">
        <f>'[2]20221110_data'!$AN356</f>
        <v>0</v>
      </c>
      <c r="T356" t="str">
        <f t="shared" si="62"/>
        <v/>
      </c>
    </row>
    <row r="357" spans="1:20">
      <c r="A357" t="str">
        <f>'[2]20221110_data'!$E357</f>
        <v>2007.10893v1</v>
      </c>
      <c r="B357" t="str">
        <f t="shared" si="53"/>
        <v>2007.10893</v>
      </c>
      <c r="C357">
        <f>IF('[2]20221110_data'!$K357="0_使用",1,0)</f>
        <v>0</v>
      </c>
      <c r="D357" t="b">
        <f>'[2]20221110_data'!$G357="0_使用"</f>
        <v>0</v>
      </c>
      <c r="E357" s="1">
        <f>'[2]20221110_data'!$H357</f>
        <v>44033.650289351855</v>
      </c>
      <c r="F357">
        <f>'[2]20221110_data'!$AC357</f>
        <v>0</v>
      </c>
      <c r="G357">
        <f>'[2]20221110_data'!$AE357</f>
        <v>0</v>
      </c>
      <c r="H357">
        <f>'[2]20221110_data'!$AA357</f>
        <v>0</v>
      </c>
      <c r="I357" t="str">
        <f t="shared" si="54"/>
        <v/>
      </c>
      <c r="J357" t="str">
        <f t="shared" si="55"/>
        <v/>
      </c>
      <c r="K357" t="str">
        <f t="shared" si="56"/>
        <v/>
      </c>
      <c r="L357">
        <f>'[2]20221110_data'!$AB357</f>
        <v>0</v>
      </c>
      <c r="M357" t="str">
        <f t="shared" si="57"/>
        <v/>
      </c>
      <c r="N357" t="str">
        <f t="shared" si="58"/>
        <v/>
      </c>
      <c r="O357" t="str">
        <f t="shared" si="59"/>
        <v/>
      </c>
      <c r="P357" t="str">
        <f t="shared" si="60"/>
        <v/>
      </c>
      <c r="Q357" t="str">
        <f>'[2]20221110_data'!$J357</f>
        <v>QUANTIFY: A framework for resource analysis and design verification of
  quantum circuits</v>
      </c>
      <c r="R357" t="str">
        <f t="shared" si="61"/>
        <v>QUANTIFY: A framework for resource analysis and design verification of   quantum circuits</v>
      </c>
      <c r="S357">
        <f>'[2]20221110_data'!$AN357</f>
        <v>0</v>
      </c>
      <c r="T357" t="str">
        <f t="shared" si="62"/>
        <v/>
      </c>
    </row>
    <row r="358" spans="1:20">
      <c r="A358" t="str">
        <f>'[2]20221110_data'!$E358</f>
        <v>2007.10894v1</v>
      </c>
      <c r="B358" t="str">
        <f t="shared" si="53"/>
        <v>2007.10894</v>
      </c>
      <c r="C358">
        <f>IF('[2]20221110_data'!$K358="0_使用",1,0)</f>
        <v>1</v>
      </c>
      <c r="D358" t="b">
        <f>'[2]20221110_data'!$G358="0_使用"</f>
        <v>1</v>
      </c>
      <c r="E358" s="1">
        <f>'[2]20221110_data'!$H358</f>
        <v>44033.650405092594</v>
      </c>
      <c r="F358">
        <f>'[2]20221110_data'!$AC358</f>
        <v>4</v>
      </c>
      <c r="G358" t="str">
        <f>'[2]20221110_data'!$AE358</f>
        <v>Quantinuum</v>
      </c>
      <c r="H358" t="str">
        <f>'[2]20221110_data'!$AA358</f>
        <v>(F7) Applications: primitives (grover, amplitude amplification, phase estimation, variational algorithm, optimizers, measurements)</v>
      </c>
      <c r="I358">
        <f t="shared" si="54"/>
        <v>1</v>
      </c>
      <c r="J358">
        <f t="shared" si="55"/>
        <v>4</v>
      </c>
      <c r="K358" t="str">
        <f t="shared" si="56"/>
        <v>F7</v>
      </c>
      <c r="L358" t="str">
        <f>'[2]20221110_data'!$AB358</f>
        <v>　</v>
      </c>
      <c r="M358" t="str">
        <f t="shared" si="57"/>
        <v/>
      </c>
      <c r="N358" t="str">
        <f t="shared" si="58"/>
        <v/>
      </c>
      <c r="O358" t="str">
        <f t="shared" si="59"/>
        <v/>
      </c>
      <c r="P358" t="str">
        <f t="shared" si="60"/>
        <v>F7</v>
      </c>
      <c r="Q358" t="str">
        <f>'[2]20221110_data'!$J358</f>
        <v>Optimizing Quantum Search with a Binomial Version of Grover's Algorithm</v>
      </c>
      <c r="R358" t="str">
        <f t="shared" si="61"/>
        <v>Optimizing Quantum Search with a Binomial Version of Grover's Algorithm</v>
      </c>
      <c r="S358">
        <f>'[2]20221110_data'!$AN358</f>
        <v>0</v>
      </c>
      <c r="T358" t="str">
        <f t="shared" si="62"/>
        <v/>
      </c>
    </row>
    <row r="359" spans="1:20">
      <c r="A359" t="str">
        <f>'[2]20221110_data'!$E359</f>
        <v>2007.11212v4</v>
      </c>
      <c r="B359" t="str">
        <f t="shared" si="53"/>
        <v>2007.11212</v>
      </c>
      <c r="C359">
        <f>IF('[2]20221110_data'!$K359="0_使用",1,0)</f>
        <v>1</v>
      </c>
      <c r="D359" t="b">
        <f>'[2]20221110_data'!$G359="0_使用"</f>
        <v>1</v>
      </c>
      <c r="E359" s="1">
        <f>'[2]20221110_data'!$H359</f>
        <v>44034.246562499997</v>
      </c>
      <c r="F359">
        <f>'[2]20221110_data'!$AC359</f>
        <v>5</v>
      </c>
      <c r="G359" t="str">
        <f>'[2]20221110_data'!$AE359</f>
        <v>IBM</v>
      </c>
      <c r="H359" t="str">
        <f>'[2]20221110_data'!$AA359</f>
        <v>(F8) Applications: simulating quantum mechanics</v>
      </c>
      <c r="I359">
        <f t="shared" si="54"/>
        <v>1</v>
      </c>
      <c r="J359">
        <f t="shared" si="55"/>
        <v>4</v>
      </c>
      <c r="K359" t="str">
        <f t="shared" si="56"/>
        <v>F8</v>
      </c>
      <c r="L359" t="str">
        <f>'[2]20221110_data'!$AB359</f>
        <v>　</v>
      </c>
      <c r="M359" t="str">
        <f t="shared" si="57"/>
        <v/>
      </c>
      <c r="N359" t="str">
        <f t="shared" si="58"/>
        <v/>
      </c>
      <c r="O359" t="str">
        <f t="shared" si="59"/>
        <v/>
      </c>
      <c r="P359" t="str">
        <f t="shared" si="60"/>
        <v>F8</v>
      </c>
      <c r="Q359" t="str">
        <f>'[2]20221110_data'!$J359</f>
        <v>Speedup of the Quantum Adiabatic Algorithm using Delocalization
  Catalysis</v>
      </c>
      <c r="R359" t="str">
        <f t="shared" si="61"/>
        <v>Speedup of the Quantum Adiabatic Algorithm using Delocalization   Catalysis</v>
      </c>
      <c r="S359">
        <f>'[2]20221110_data'!$AN359</f>
        <v>0</v>
      </c>
      <c r="T359" t="str">
        <f t="shared" si="62"/>
        <v/>
      </c>
    </row>
    <row r="360" spans="1:20">
      <c r="A360" t="str">
        <f>'[2]20221110_data'!$E360</f>
        <v>2007.11602v3</v>
      </c>
      <c r="B360" t="str">
        <f t="shared" si="53"/>
        <v>2007.11602</v>
      </c>
      <c r="C360">
        <f>IF('[2]20221110_data'!$K360="0_使用",1,0)</f>
        <v>0</v>
      </c>
      <c r="D360" t="b">
        <f>'[2]20221110_data'!$G360="0_使用"</f>
        <v>0</v>
      </c>
      <c r="E360" s="1">
        <f>'[2]20221110_data'!$H360</f>
        <v>44034.750740740739</v>
      </c>
      <c r="F360" t="str">
        <f>'[2]20221110_data'!$AC360</f>
        <v>　</v>
      </c>
      <c r="G360" t="str">
        <f>'[2]20221110_data'!$AE360</f>
        <v>　</v>
      </c>
      <c r="H360" t="str">
        <f>'[2]20221110_data'!$AA360</f>
        <v>　</v>
      </c>
      <c r="I360" t="str">
        <f t="shared" si="54"/>
        <v/>
      </c>
      <c r="J360" t="str">
        <f t="shared" si="55"/>
        <v/>
      </c>
      <c r="K360" t="str">
        <f t="shared" si="56"/>
        <v/>
      </c>
      <c r="L360" t="str">
        <f>'[2]20221110_data'!$AB360</f>
        <v>　</v>
      </c>
      <c r="M360" t="str">
        <f t="shared" si="57"/>
        <v/>
      </c>
      <c r="N360" t="str">
        <f t="shared" si="58"/>
        <v/>
      </c>
      <c r="O360" t="str">
        <f t="shared" si="59"/>
        <v/>
      </c>
      <c r="P360" t="str">
        <f t="shared" si="60"/>
        <v/>
      </c>
      <c r="Q360" t="str">
        <f>'[2]20221110_data'!$J360</f>
        <v>Many-body physics in the NISQ era: quantum programming a discrete time
  crystal</v>
      </c>
      <c r="R360" t="str">
        <f t="shared" si="61"/>
        <v>Many-body physics in the NISQ era: quantum programming a discrete time   crystal</v>
      </c>
      <c r="S360">
        <f>'[2]20221110_data'!$AN360</f>
        <v>0</v>
      </c>
      <c r="T360" t="str">
        <f t="shared" si="62"/>
        <v/>
      </c>
    </row>
    <row r="361" spans="1:20">
      <c r="A361" t="str">
        <f>'[2]20221110_data'!$E361</f>
        <v>2007.15521v2</v>
      </c>
      <c r="B361" t="str">
        <f t="shared" si="53"/>
        <v>2007.15521</v>
      </c>
      <c r="C361">
        <f>IF('[2]20221110_data'!$K361="0_使用",1,0)</f>
        <v>1</v>
      </c>
      <c r="D361" t="b">
        <f>'[2]20221110_data'!$G361="0_使用"</f>
        <v>1</v>
      </c>
      <c r="E361" s="1">
        <f>'[2]20221110_data'!$H361</f>
        <v>44042.639421296299</v>
      </c>
      <c r="F361">
        <f>'[2]20221110_data'!$AC361</f>
        <v>2</v>
      </c>
      <c r="G361" t="str">
        <f>'[2]20221110_data'!$AE361</f>
        <v>IBM</v>
      </c>
      <c r="H361" t="str">
        <f>'[2]20221110_data'!$AA361</f>
        <v>(F3) Applications: quantum chemistry</v>
      </c>
      <c r="I361">
        <f t="shared" si="54"/>
        <v>1</v>
      </c>
      <c r="J361">
        <f t="shared" si="55"/>
        <v>4</v>
      </c>
      <c r="K361" t="str">
        <f t="shared" si="56"/>
        <v>F3</v>
      </c>
      <c r="L361" t="str">
        <f>'[2]20221110_data'!$AB361</f>
        <v>　</v>
      </c>
      <c r="M361" t="str">
        <f t="shared" si="57"/>
        <v/>
      </c>
      <c r="N361" t="str">
        <f t="shared" si="58"/>
        <v/>
      </c>
      <c r="O361" t="str">
        <f t="shared" si="59"/>
        <v/>
      </c>
      <c r="P361" t="str">
        <f t="shared" si="60"/>
        <v>F3</v>
      </c>
      <c r="Q361" t="str">
        <f>'[2]20221110_data'!$J361</f>
        <v>Experimental semi-autonomous eigensolver using reinforcement learning</v>
      </c>
      <c r="R361" t="str">
        <f t="shared" si="61"/>
        <v>Experimental semi-autonomous eigensolver using reinforcement learning</v>
      </c>
      <c r="S361">
        <f>'[2]20221110_data'!$AN361</f>
        <v>0</v>
      </c>
      <c r="T361" t="str">
        <f t="shared" si="62"/>
        <v/>
      </c>
    </row>
    <row r="362" spans="1:20">
      <c r="A362" t="str">
        <f>'[2]20221110_data'!$E362</f>
        <v>2008.01070v1</v>
      </c>
      <c r="B362" t="str">
        <f t="shared" si="53"/>
        <v>2008.01070</v>
      </c>
      <c r="C362">
        <f>IF('[2]20221110_data'!$K362="0_使用",1,0)</f>
        <v>1</v>
      </c>
      <c r="D362" t="b">
        <f>'[2]20221110_data'!$G362="0_使用"</f>
        <v>0</v>
      </c>
      <c r="E362" s="1">
        <f>'[2]20221110_data'!$H362</f>
        <v>44044.114502314813</v>
      </c>
      <c r="F362" t="str">
        <f>'[2]20221110_data'!$AC362</f>
        <v>　</v>
      </c>
      <c r="G362" t="str">
        <f>'[2]20221110_data'!$AE362</f>
        <v>　</v>
      </c>
      <c r="H362" t="str">
        <f>'[2]20221110_data'!$AA362</f>
        <v>　</v>
      </c>
      <c r="I362" t="str">
        <f t="shared" si="54"/>
        <v/>
      </c>
      <c r="J362" t="str">
        <f t="shared" si="55"/>
        <v/>
      </c>
      <c r="K362" t="str">
        <f t="shared" si="56"/>
        <v/>
      </c>
      <c r="L362" t="str">
        <f>'[2]20221110_data'!$AB362</f>
        <v>　</v>
      </c>
      <c r="M362" t="str">
        <f t="shared" si="57"/>
        <v/>
      </c>
      <c r="N362" t="str">
        <f t="shared" si="58"/>
        <v/>
      </c>
      <c r="O362" t="str">
        <f t="shared" si="59"/>
        <v/>
      </c>
      <c r="P362" t="str">
        <f t="shared" si="60"/>
        <v/>
      </c>
      <c r="Q362" t="str">
        <f>'[2]20221110_data'!$J362</f>
        <v>Demonstrating Quantum Zeno Effect on IBM Quantum Experience</v>
      </c>
      <c r="R362" t="str">
        <f t="shared" si="61"/>
        <v>Demonstrating Quantum Zeno Effect on IBM Quantum Experience</v>
      </c>
      <c r="S362">
        <f>'[2]20221110_data'!$AN362</f>
        <v>0</v>
      </c>
      <c r="T362" t="str">
        <f t="shared" si="62"/>
        <v/>
      </c>
    </row>
    <row r="363" spans="1:20">
      <c r="A363" t="str">
        <f>'[2]20221110_data'!$E363</f>
        <v>2008.00216v3</v>
      </c>
      <c r="B363" t="str">
        <f t="shared" si="53"/>
        <v>2008.00216</v>
      </c>
      <c r="C363">
        <f>IF('[2]20221110_data'!$K363="0_使用",1,0)</f>
        <v>0</v>
      </c>
      <c r="D363" t="b">
        <f>'[2]20221110_data'!$G363="0_使用"</f>
        <v>0</v>
      </c>
      <c r="E363" s="1">
        <f>'[2]20221110_data'!$H363</f>
        <v>44044.366249999999</v>
      </c>
      <c r="F363">
        <f>'[2]20221110_data'!$AC363</f>
        <v>0</v>
      </c>
      <c r="G363">
        <f>'[2]20221110_data'!$AE363</f>
        <v>0</v>
      </c>
      <c r="H363">
        <f>'[2]20221110_data'!$AA363</f>
        <v>0</v>
      </c>
      <c r="I363" t="str">
        <f t="shared" si="54"/>
        <v/>
      </c>
      <c r="J363" t="str">
        <f t="shared" si="55"/>
        <v/>
      </c>
      <c r="K363" t="str">
        <f t="shared" si="56"/>
        <v/>
      </c>
      <c r="L363">
        <f>'[2]20221110_data'!$AB363</f>
        <v>0</v>
      </c>
      <c r="M363" t="str">
        <f t="shared" si="57"/>
        <v/>
      </c>
      <c r="N363" t="str">
        <f t="shared" si="58"/>
        <v/>
      </c>
      <c r="O363" t="str">
        <f t="shared" si="59"/>
        <v/>
      </c>
      <c r="P363" t="str">
        <f t="shared" si="60"/>
        <v/>
      </c>
      <c r="Q363" t="str">
        <f>'[2]20221110_data'!$J363</f>
        <v>Faster Schrﾃｶdinger-style simulation of quantum circuits</v>
      </c>
      <c r="R363" t="str">
        <f t="shared" si="61"/>
        <v>Faster Schrﾃｶdinger-style simulation of quantum circuits</v>
      </c>
      <c r="S363">
        <f>'[2]20221110_data'!$AN363</f>
        <v>0</v>
      </c>
      <c r="T363" t="str">
        <f t="shared" si="62"/>
        <v/>
      </c>
    </row>
    <row r="364" spans="1:20">
      <c r="A364" t="str">
        <f>'[2]20221110_data'!$E364</f>
        <v>2008.00691v1</v>
      </c>
      <c r="B364" t="str">
        <f t="shared" si="53"/>
        <v>2008.00691</v>
      </c>
      <c r="C364">
        <f>IF('[2]20221110_data'!$K364="0_使用",1,0)</f>
        <v>1</v>
      </c>
      <c r="D364" t="b">
        <f>'[2]20221110_data'!$G364="0_使用"</f>
        <v>1</v>
      </c>
      <c r="E364" s="1">
        <f>'[2]20221110_data'!$H364</f>
        <v>44046.326770833337</v>
      </c>
      <c r="F364">
        <f>'[2]20221110_data'!$AC364</f>
        <v>28</v>
      </c>
      <c r="G364" t="str">
        <f>'[2]20221110_data'!$AE364</f>
        <v>Rigetti</v>
      </c>
      <c r="H364" t="str">
        <f>'[2]20221110_data'!$AA364</f>
        <v>(F1) Applications: quantum machine learning</v>
      </c>
      <c r="I364">
        <f t="shared" si="54"/>
        <v>1</v>
      </c>
      <c r="J364">
        <f t="shared" si="55"/>
        <v>4</v>
      </c>
      <c r="K364" t="str">
        <f t="shared" si="56"/>
        <v>F1</v>
      </c>
      <c r="L364" t="str">
        <f>'[2]20221110_data'!$AB364</f>
        <v>(F4) Applications: finance</v>
      </c>
      <c r="M364">
        <f t="shared" si="57"/>
        <v>1</v>
      </c>
      <c r="N364">
        <f t="shared" si="58"/>
        <v>4</v>
      </c>
      <c r="O364" t="str">
        <f t="shared" si="59"/>
        <v>F4</v>
      </c>
      <c r="P364" t="str">
        <f t="shared" si="60"/>
        <v>F1,F4</v>
      </c>
      <c r="Q364" t="str">
        <f>'[2]20221110_data'!$J364</f>
        <v>Quantum versus Classical Generative Modelling in Finance</v>
      </c>
      <c r="R364" t="str">
        <f t="shared" si="61"/>
        <v>Quantum versus Classical Generative Modelling in Finance</v>
      </c>
      <c r="S364">
        <f>'[2]20221110_data'!$AN364</f>
        <v>0</v>
      </c>
      <c r="T364" t="str">
        <f t="shared" si="62"/>
        <v/>
      </c>
    </row>
    <row r="365" spans="1:20">
      <c r="A365" t="str">
        <f>'[2]20221110_data'!$E365</f>
        <v>2008.01081v1</v>
      </c>
      <c r="B365" t="str">
        <f t="shared" si="53"/>
        <v>2008.01081</v>
      </c>
      <c r="C365">
        <f>IF('[2]20221110_data'!$K365="0_使用",1,0)</f>
        <v>1</v>
      </c>
      <c r="D365" t="b">
        <f>'[2]20221110_data'!$G365="0_使用"</f>
        <v>1</v>
      </c>
      <c r="E365" s="1">
        <f>'[2]20221110_data'!$H365</f>
        <v>44046.587939814817</v>
      </c>
      <c r="F365">
        <f>'[2]20221110_data'!$AC365</f>
        <v>5</v>
      </c>
      <c r="G365" t="str">
        <f>'[2]20221110_data'!$AE365</f>
        <v>IBM</v>
      </c>
      <c r="H365" t="str">
        <f>'[2]20221110_data'!$AA365</f>
        <v>(F13) Applications: others</v>
      </c>
      <c r="I365">
        <f t="shared" si="54"/>
        <v>1</v>
      </c>
      <c r="J365">
        <f t="shared" si="55"/>
        <v>5</v>
      </c>
      <c r="K365" t="str">
        <f t="shared" si="56"/>
        <v>F13</v>
      </c>
      <c r="L365" t="str">
        <f>'[2]20221110_data'!$AB365</f>
        <v>　</v>
      </c>
      <c r="M365" t="str">
        <f t="shared" si="57"/>
        <v/>
      </c>
      <c r="N365" t="str">
        <f t="shared" si="58"/>
        <v/>
      </c>
      <c r="O365" t="str">
        <f t="shared" si="59"/>
        <v/>
      </c>
      <c r="P365" t="str">
        <f t="shared" si="60"/>
        <v>F13</v>
      </c>
      <c r="Q365" t="str">
        <f>'[2]20221110_data'!$J365</f>
        <v>Analysis of five techniques for the internal representation of a digital
  image inside a quantum processor</v>
      </c>
      <c r="R365" t="str">
        <f t="shared" si="61"/>
        <v>Analysis of five techniques for the internal representation of a digital   image inside a quantum processor</v>
      </c>
      <c r="S365" t="str">
        <f>'[2]20221110_data'!$AN365</f>
        <v>Quantum Image Processing (QImP)と呼ばれる研究。</v>
      </c>
      <c r="T365" t="str">
        <f t="shared" si="62"/>
        <v>Quantum Image Processing (QImP)と呼ばれる研究。</v>
      </c>
    </row>
    <row r="366" spans="1:20">
      <c r="A366" t="str">
        <f>'[2]20221110_data'!$E366</f>
        <v>2008.02102v1</v>
      </c>
      <c r="B366" t="str">
        <f t="shared" si="53"/>
        <v>2008.02102</v>
      </c>
      <c r="C366">
        <f>IF('[2]20221110_data'!$K366="0_使用",1,0)</f>
        <v>1</v>
      </c>
      <c r="D366" t="b">
        <f>'[2]20221110_data'!$G366="0_使用"</f>
        <v>1</v>
      </c>
      <c r="E366" s="1">
        <f>'[2]20221110_data'!$H366</f>
        <v>44047.100532407407</v>
      </c>
      <c r="F366">
        <f>'[2]20221110_data'!$AC366</f>
        <v>3</v>
      </c>
      <c r="G366" t="str">
        <f>'[2]20221110_data'!$AE366</f>
        <v>IBM</v>
      </c>
      <c r="H366" t="str">
        <f>'[2]20221110_data'!$AA366</f>
        <v>(F7) Applications: primitives (grover, amplitude amplification, phase estimation, variational algorithm, optimizers, measurements)</v>
      </c>
      <c r="I366">
        <f t="shared" si="54"/>
        <v>1</v>
      </c>
      <c r="J366">
        <f t="shared" si="55"/>
        <v>4</v>
      </c>
      <c r="K366" t="str">
        <f t="shared" si="56"/>
        <v>F7</v>
      </c>
      <c r="L366" t="str">
        <f>'[2]20221110_data'!$AB366</f>
        <v>　</v>
      </c>
      <c r="M366" t="str">
        <f t="shared" si="57"/>
        <v/>
      </c>
      <c r="N366" t="str">
        <f t="shared" si="58"/>
        <v/>
      </c>
      <c r="O366" t="str">
        <f t="shared" si="59"/>
        <v/>
      </c>
      <c r="P366" t="str">
        <f t="shared" si="60"/>
        <v>F7</v>
      </c>
      <c r="Q366" t="str">
        <f>'[2]20221110_data'!$J366</f>
        <v>Quantum amplitude estimation algorithms on IBM quantum devices</v>
      </c>
      <c r="R366" t="str">
        <f t="shared" si="61"/>
        <v>Quantum amplitude estimation algorithms on IBM quantum devices</v>
      </c>
      <c r="S366">
        <f>'[2]20221110_data'!$AN366</f>
        <v>0</v>
      </c>
      <c r="T366" t="str">
        <f t="shared" si="62"/>
        <v/>
      </c>
    </row>
    <row r="367" spans="1:20">
      <c r="A367" t="str">
        <f>'[2]20221110_data'!$E367</f>
        <v>2008.04110v2</v>
      </c>
      <c r="B367" t="str">
        <f t="shared" si="53"/>
        <v>2008.04110</v>
      </c>
      <c r="C367">
        <f>IF('[2]20221110_data'!$K367="0_使用",1,0)</f>
        <v>1</v>
      </c>
      <c r="D367" t="b">
        <f>'[2]20221110_data'!$G367="0_使用"</f>
        <v>0</v>
      </c>
      <c r="E367" s="1">
        <f>'[2]20221110_data'!$H367</f>
        <v>44049.750011574077</v>
      </c>
      <c r="F367" t="str">
        <f>'[2]20221110_data'!$AC367</f>
        <v>　</v>
      </c>
      <c r="G367" t="str">
        <f>'[2]20221110_data'!$AE367</f>
        <v>　</v>
      </c>
      <c r="H367" t="str">
        <f>'[2]20221110_data'!$AA367</f>
        <v>　</v>
      </c>
      <c r="I367" t="str">
        <f t="shared" si="54"/>
        <v/>
      </c>
      <c r="J367" t="str">
        <f t="shared" si="55"/>
        <v/>
      </c>
      <c r="K367" t="str">
        <f t="shared" si="56"/>
        <v/>
      </c>
      <c r="L367" t="str">
        <f>'[2]20221110_data'!$AB367</f>
        <v>　</v>
      </c>
      <c r="M367" t="str">
        <f t="shared" si="57"/>
        <v/>
      </c>
      <c r="N367" t="str">
        <f t="shared" si="58"/>
        <v/>
      </c>
      <c r="O367" t="str">
        <f t="shared" si="59"/>
        <v/>
      </c>
      <c r="P367" t="str">
        <f t="shared" si="60"/>
        <v/>
      </c>
      <c r="Q367" t="str">
        <f>'[2]20221110_data'!$J367</f>
        <v>Quantum Computation for Pricing the Collateralized Debt Obligations</v>
      </c>
      <c r="R367" t="str">
        <f t="shared" si="61"/>
        <v>Quantum Computation for Pricing the Collateralized Debt Obligations</v>
      </c>
      <c r="S367">
        <f>'[2]20221110_data'!$AN367</f>
        <v>0</v>
      </c>
      <c r="T367" t="str">
        <f t="shared" si="62"/>
        <v/>
      </c>
    </row>
    <row r="368" spans="1:20">
      <c r="A368" t="str">
        <f>'[2]20221110_data'!$E368</f>
        <v>2008.03999v1</v>
      </c>
      <c r="B368" t="str">
        <f t="shared" si="53"/>
        <v>2008.03999</v>
      </c>
      <c r="C368">
        <f>IF('[2]20221110_data'!$K368="0_使用",1,0)</f>
        <v>1</v>
      </c>
      <c r="D368" t="b">
        <f>'[2]20221110_data'!$G368="0_使用"</f>
        <v>1</v>
      </c>
      <c r="E368" s="1">
        <f>'[2]20221110_data'!$H368</f>
        <v>44053.414907407408</v>
      </c>
      <c r="F368">
        <f>'[2]20221110_data'!$AC368</f>
        <v>1</v>
      </c>
      <c r="G368" t="str">
        <f>'[2]20221110_data'!$AE368</f>
        <v>IBM</v>
      </c>
      <c r="H368" t="str">
        <f>'[2]20221110_data'!$AA368</f>
        <v>(B) Tomography, noise characterization, quantum control (including pulse optimization), gate benchmarking</v>
      </c>
      <c r="I368">
        <f t="shared" si="54"/>
        <v>1</v>
      </c>
      <c r="J368">
        <f t="shared" si="55"/>
        <v>3</v>
      </c>
      <c r="K368" t="str">
        <f t="shared" si="56"/>
        <v>B</v>
      </c>
      <c r="L368" t="str">
        <f>'[2]20221110_data'!$AB368</f>
        <v>　</v>
      </c>
      <c r="M368" t="str">
        <f t="shared" si="57"/>
        <v/>
      </c>
      <c r="N368" t="str">
        <f t="shared" si="58"/>
        <v/>
      </c>
      <c r="O368" t="str">
        <f t="shared" si="59"/>
        <v/>
      </c>
      <c r="P368" t="str">
        <f t="shared" si="60"/>
        <v>B</v>
      </c>
      <c r="Q368" t="str">
        <f>'[2]20221110_data'!$J368</f>
        <v>Quantifying coherence of quantum measurements</v>
      </c>
      <c r="R368" t="str">
        <f t="shared" si="61"/>
        <v>Quantifying coherence of quantum measurements</v>
      </c>
      <c r="S368">
        <f>'[2]20221110_data'!$AN368</f>
        <v>0</v>
      </c>
      <c r="T368" t="str">
        <f t="shared" si="62"/>
        <v/>
      </c>
    </row>
    <row r="369" spans="1:20">
      <c r="A369" t="str">
        <f>'[2]20221110_data'!$E369</f>
        <v>2008.05177v3</v>
      </c>
      <c r="B369" t="str">
        <f t="shared" si="53"/>
        <v>2008.05177</v>
      </c>
      <c r="C369">
        <f>IF('[2]20221110_data'!$K369="0_使用",1,0)</f>
        <v>0</v>
      </c>
      <c r="D369" t="b">
        <f>'[2]20221110_data'!$G369="0_使用"</f>
        <v>0</v>
      </c>
      <c r="E369" s="1">
        <f>'[2]20221110_data'!$H369</f>
        <v>44055.365300925929</v>
      </c>
      <c r="F369">
        <f>'[2]20221110_data'!$AC369</f>
        <v>0</v>
      </c>
      <c r="G369">
        <f>'[2]20221110_data'!$AE369</f>
        <v>0</v>
      </c>
      <c r="H369">
        <f>'[2]20221110_data'!$AA369</f>
        <v>0</v>
      </c>
      <c r="I369" t="str">
        <f t="shared" si="54"/>
        <v/>
      </c>
      <c r="J369" t="str">
        <f t="shared" si="55"/>
        <v/>
      </c>
      <c r="K369" t="str">
        <f t="shared" si="56"/>
        <v/>
      </c>
      <c r="L369">
        <f>'[2]20221110_data'!$AB369</f>
        <v>0</v>
      </c>
      <c r="M369" t="str">
        <f t="shared" si="57"/>
        <v/>
      </c>
      <c r="N369" t="str">
        <f t="shared" si="58"/>
        <v/>
      </c>
      <c r="O369" t="str">
        <f t="shared" si="59"/>
        <v/>
      </c>
      <c r="P369" t="str">
        <f t="shared" si="60"/>
        <v/>
      </c>
      <c r="Q369" t="str">
        <f>'[2]20221110_data'!$J369</f>
        <v>Statistical Aspects of the Quantum Supremacy Demonstration</v>
      </c>
      <c r="R369" t="str">
        <f t="shared" si="61"/>
        <v>Statistical Aspects of the Quantum Supremacy Demonstration</v>
      </c>
      <c r="S369">
        <f>'[2]20221110_data'!$AN369</f>
        <v>0</v>
      </c>
      <c r="T369" t="str">
        <f t="shared" si="62"/>
        <v/>
      </c>
    </row>
    <row r="370" spans="1:20">
      <c r="A370" t="str">
        <f>'[2]20221110_data'!$E370</f>
        <v>2008.05188v2</v>
      </c>
      <c r="B370" t="str">
        <f t="shared" si="53"/>
        <v>2008.05188</v>
      </c>
      <c r="C370">
        <f>IF('[2]20221110_data'!$K370="0_使用",1,0)</f>
        <v>0</v>
      </c>
      <c r="D370" t="b">
        <f>'[2]20221110_data'!$G370="0_使用"</f>
        <v>0</v>
      </c>
      <c r="E370" s="1">
        <f>'[2]20221110_data'!$H370</f>
        <v>44055.383275462962</v>
      </c>
      <c r="F370">
        <f>'[2]20221110_data'!$AC370</f>
        <v>0</v>
      </c>
      <c r="G370">
        <f>'[2]20221110_data'!$AE370</f>
        <v>0</v>
      </c>
      <c r="H370">
        <f>'[2]20221110_data'!$AA370</f>
        <v>0</v>
      </c>
      <c r="I370" t="str">
        <f t="shared" si="54"/>
        <v/>
      </c>
      <c r="J370" t="str">
        <f t="shared" si="55"/>
        <v/>
      </c>
      <c r="K370" t="str">
        <f t="shared" si="56"/>
        <v/>
      </c>
      <c r="L370">
        <f>'[2]20221110_data'!$AB370</f>
        <v>0</v>
      </c>
      <c r="M370" t="str">
        <f t="shared" si="57"/>
        <v/>
      </c>
      <c r="N370" t="str">
        <f t="shared" si="58"/>
        <v/>
      </c>
      <c r="O370" t="str">
        <f t="shared" si="59"/>
        <v/>
      </c>
      <c r="P370" t="str">
        <f t="shared" si="60"/>
        <v/>
      </c>
      <c r="Q370" t="str">
        <f>'[2]20221110_data'!$J370</f>
        <v>The Argument against Quantum Computers, the Quantum Laws of Nature, and
  Google's Supremacy Claims</v>
      </c>
      <c r="R370" t="str">
        <f t="shared" si="61"/>
        <v>The Argument against Quantum Computers, the Quantum Laws of Nature, and   Google's Supremacy Claims</v>
      </c>
      <c r="S370">
        <f>'[2]20221110_data'!$AN370</f>
        <v>0</v>
      </c>
      <c r="T370" t="str">
        <f t="shared" si="62"/>
        <v/>
      </c>
    </row>
    <row r="371" spans="1:20">
      <c r="A371" t="str">
        <f>'[2]20221110_data'!$E371</f>
        <v>2008.06228v1</v>
      </c>
      <c r="B371" t="str">
        <f t="shared" si="53"/>
        <v>2008.06228</v>
      </c>
      <c r="C371">
        <f>IF('[2]20221110_data'!$K371="0_使用",1,0)</f>
        <v>1</v>
      </c>
      <c r="D371" t="b">
        <f>'[2]20221110_data'!$G371="0_使用"</f>
        <v>1</v>
      </c>
      <c r="E371" s="1">
        <f>'[2]20221110_data'!$H371</f>
        <v>44057.326793981483</v>
      </c>
      <c r="F371">
        <f>'[2]20221110_data'!$AC371</f>
        <v>8</v>
      </c>
      <c r="G371" t="str">
        <f>'[2]20221110_data'!$AE371</f>
        <v>IBM</v>
      </c>
      <c r="H371" t="str">
        <f>'[2]20221110_data'!$AA371</f>
        <v>(F13) Applications: others</v>
      </c>
      <c r="I371">
        <f t="shared" si="54"/>
        <v>1</v>
      </c>
      <c r="J371">
        <f t="shared" si="55"/>
        <v>5</v>
      </c>
      <c r="K371" t="str">
        <f t="shared" si="56"/>
        <v>F13</v>
      </c>
      <c r="L371" t="str">
        <f>'[2]20221110_data'!$AB371</f>
        <v>(F7) Applications: primitives (grover, amplitude amplification, phase estimation, variational algorithm, optimizers, measurements)</v>
      </c>
      <c r="M371">
        <f t="shared" si="57"/>
        <v>1</v>
      </c>
      <c r="N371">
        <f t="shared" si="58"/>
        <v>4</v>
      </c>
      <c r="O371" t="str">
        <f t="shared" si="59"/>
        <v>F7</v>
      </c>
      <c r="P371" t="str">
        <f t="shared" si="60"/>
        <v>F13,F7</v>
      </c>
      <c r="Q371" t="str">
        <f>'[2]20221110_data'!$J371</f>
        <v>A novel three party Quantum secret sharing scheme based on Bell state
  sequential measurements with application in quantum image sharing</v>
      </c>
      <c r="R371" t="str">
        <f t="shared" si="61"/>
        <v>A novel three party Quantum secret sharing scheme based on Bell state   sequential measurements with application in quantum image sharing</v>
      </c>
      <c r="S371" t="str">
        <f>'[2]20221110_data'!$AN371</f>
        <v>量子暗号に関する研究。提案したアルゴリズムにおいてQFTを用いるため、テーマとして(F7)を選択した。使用qubit数については、図4および(1,4)に関する実験との記述より、8qubitと判断。</v>
      </c>
      <c r="T371" t="str">
        <f t="shared" si="62"/>
        <v>量子暗号に関する研究。提案したアルゴリズムにおいてQFTを用いるため、テーマとして(F7)を選択した。使用qubit数については、図4および(1,4)に関する実験との記述より、8qubitと判断。</v>
      </c>
    </row>
    <row r="372" spans="1:20">
      <c r="A372" t="str">
        <f>'[2]20221110_data'!$E372</f>
        <v>2008.06443v1</v>
      </c>
      <c r="B372" t="str">
        <f t="shared" si="53"/>
        <v>2008.06443</v>
      </c>
      <c r="C372">
        <f>IF('[2]20221110_data'!$K372="0_使用",1,0)</f>
        <v>1</v>
      </c>
      <c r="D372" t="b">
        <f>'[2]20221110_data'!$G372="0_使用"</f>
        <v>1</v>
      </c>
      <c r="E372" s="1">
        <f>'[2]20221110_data'!$H372</f>
        <v>44057.671932870369</v>
      </c>
      <c r="F372">
        <f>'[2]20221110_data'!$AC372</f>
        <v>5</v>
      </c>
      <c r="G372" t="str">
        <f>'[2]20221110_data'!$AE372</f>
        <v>IBM</v>
      </c>
      <c r="H372" t="str">
        <f>'[2]20221110_data'!$AA372</f>
        <v>(F13) Applications: others</v>
      </c>
      <c r="I372">
        <f t="shared" si="54"/>
        <v>1</v>
      </c>
      <c r="J372">
        <f t="shared" si="55"/>
        <v>5</v>
      </c>
      <c r="K372" t="str">
        <f t="shared" si="56"/>
        <v>F13</v>
      </c>
      <c r="L372" t="str">
        <f>'[2]20221110_data'!$AB372</f>
        <v>(F4) Applications: finance</v>
      </c>
      <c r="M372">
        <f t="shared" si="57"/>
        <v>1</v>
      </c>
      <c r="N372">
        <f t="shared" si="58"/>
        <v>4</v>
      </c>
      <c r="O372" t="str">
        <f t="shared" si="59"/>
        <v>F4</v>
      </c>
      <c r="P372" t="str">
        <f t="shared" si="60"/>
        <v>F13,F4</v>
      </c>
      <c r="Q372" t="str">
        <f>'[2]20221110_data'!$J372</f>
        <v>Quantum-enhanced analysis of discrete stochastic processes</v>
      </c>
      <c r="R372" t="str">
        <f t="shared" si="61"/>
        <v>Quantum-enhanced analysis of discrete stochastic processes</v>
      </c>
      <c r="S372" t="str">
        <f>'[2]20221110_data'!$AN372</f>
        <v>離散確率過程に対するサンプリングについての研究。利用テーマ(サブ)は他に(F12)もあり。</v>
      </c>
      <c r="T372" t="str">
        <f t="shared" si="62"/>
        <v>離散確率過程に対するサンプリングについての研究。利用テーマ(サブ)は他に(F12)もあり。</v>
      </c>
    </row>
    <row r="373" spans="1:20">
      <c r="A373" t="str">
        <f>'[2]20221110_data'!$E373</f>
        <v>2008.06449v1</v>
      </c>
      <c r="B373" t="str">
        <f t="shared" si="53"/>
        <v>2008.06449</v>
      </c>
      <c r="C373">
        <f>IF('[2]20221110_data'!$K373="0_使用",1,0)</f>
        <v>1</v>
      </c>
      <c r="D373" t="b">
        <f>'[2]20221110_data'!$G373="0_使用"</f>
        <v>1</v>
      </c>
      <c r="E373" s="1">
        <f>'[2]20221110_data'!$H373</f>
        <v>44057.683680555558</v>
      </c>
      <c r="F373">
        <f>'[2]20221110_data'!$AC373</f>
        <v>0</v>
      </c>
      <c r="G373" t="str">
        <f>'[2]20221110_data'!$AE373</f>
        <v>IBM</v>
      </c>
      <c r="H373" t="str">
        <f>'[2]20221110_data'!$AA373</f>
        <v>(F3) Applications: quantum chemistry</v>
      </c>
      <c r="I373">
        <f t="shared" si="54"/>
        <v>1</v>
      </c>
      <c r="J373">
        <f t="shared" si="55"/>
        <v>4</v>
      </c>
      <c r="K373" t="str">
        <f t="shared" si="56"/>
        <v>F3</v>
      </c>
      <c r="L373" t="str">
        <f>'[2]20221110_data'!$AB373</f>
        <v>　</v>
      </c>
      <c r="M373" t="str">
        <f t="shared" si="57"/>
        <v/>
      </c>
      <c r="N373" t="str">
        <f t="shared" si="58"/>
        <v/>
      </c>
      <c r="O373" t="str">
        <f t="shared" si="59"/>
        <v/>
      </c>
      <c r="P373" t="str">
        <f t="shared" si="60"/>
        <v>F3</v>
      </c>
      <c r="Q373" t="str">
        <f>'[2]20221110_data'!$J373</f>
        <v>Quantum algorithm for alchemical optimization in material design</v>
      </c>
      <c r="R373" t="str">
        <f t="shared" si="61"/>
        <v>Quantum algorithm for alchemical optimization in material design</v>
      </c>
      <c r="S373" t="str">
        <f>'[2]20221110_data'!$AN373</f>
        <v>使用qubit数は本文中には明記されていない。</v>
      </c>
      <c r="T373" t="str">
        <f t="shared" si="62"/>
        <v>使用qubit数は本文中には明記されていない。</v>
      </c>
    </row>
    <row r="374" spans="1:20">
      <c r="A374" t="str">
        <f>'[2]20221110_data'!$E374</f>
        <v>2008.07230v2</v>
      </c>
      <c r="B374" t="str">
        <f t="shared" si="53"/>
        <v>2008.07230</v>
      </c>
      <c r="C374">
        <f>IF('[2]20221110_data'!$K374="0_使用",1,0)</f>
        <v>0</v>
      </c>
      <c r="D374" t="b">
        <f>'[2]20221110_data'!$G374="0_使用"</f>
        <v>0</v>
      </c>
      <c r="E374" s="1">
        <f>'[2]20221110_data'!$H374</f>
        <v>44060.497488425928</v>
      </c>
      <c r="F374">
        <f>'[2]20221110_data'!$AC374</f>
        <v>0</v>
      </c>
      <c r="G374">
        <f>'[2]20221110_data'!$AE374</f>
        <v>0</v>
      </c>
      <c r="H374">
        <f>'[2]20221110_data'!$AA374</f>
        <v>0</v>
      </c>
      <c r="I374" t="str">
        <f t="shared" si="54"/>
        <v/>
      </c>
      <c r="J374" t="str">
        <f t="shared" si="55"/>
        <v/>
      </c>
      <c r="K374" t="str">
        <f t="shared" si="56"/>
        <v/>
      </c>
      <c r="L374">
        <f>'[2]20221110_data'!$AB374</f>
        <v>0</v>
      </c>
      <c r="M374" t="str">
        <f t="shared" si="57"/>
        <v/>
      </c>
      <c r="N374" t="str">
        <f t="shared" si="58"/>
        <v/>
      </c>
      <c r="O374" t="str">
        <f t="shared" si="59"/>
        <v/>
      </c>
      <c r="P374" t="str">
        <f t="shared" si="60"/>
        <v/>
      </c>
      <c r="Q374" t="str">
        <f>'[2]20221110_data'!$J374</f>
        <v>Robustness Verification of Quantum Classifiers</v>
      </c>
      <c r="R374" t="str">
        <f t="shared" si="61"/>
        <v>Robustness Verification of Quantum Classifiers</v>
      </c>
      <c r="S374">
        <f>'[2]20221110_data'!$AN374</f>
        <v>0</v>
      </c>
      <c r="T374" t="str">
        <f t="shared" si="62"/>
        <v/>
      </c>
    </row>
    <row r="375" spans="1:20">
      <c r="A375" t="str">
        <f>'[2]20221110_data'!$E375</f>
        <v>2008.08144v1</v>
      </c>
      <c r="B375" t="str">
        <f t="shared" si="53"/>
        <v>2008.08144</v>
      </c>
      <c r="C375">
        <f>IF('[2]20221110_data'!$K375="0_使用",1,0)</f>
        <v>1</v>
      </c>
      <c r="D375" t="b">
        <f>'[2]20221110_data'!$G375="0_使用"</f>
        <v>1</v>
      </c>
      <c r="E375" s="1">
        <f>'[2]20221110_data'!$H375</f>
        <v>44061.850312499999</v>
      </c>
      <c r="F375">
        <f>'[2]20221110_data'!$AC375</f>
        <v>3</v>
      </c>
      <c r="G375" t="str">
        <f>'[2]20221110_data'!$AE375</f>
        <v>IBM</v>
      </c>
      <c r="H375" t="str">
        <f>'[2]20221110_data'!$AA375</f>
        <v>(F3) Applications: quantum chemistry</v>
      </c>
      <c r="I375">
        <f t="shared" si="54"/>
        <v>1</v>
      </c>
      <c r="J375">
        <f t="shared" si="55"/>
        <v>4</v>
      </c>
      <c r="K375" t="str">
        <f t="shared" si="56"/>
        <v>F3</v>
      </c>
      <c r="L375" t="str">
        <f>'[2]20221110_data'!$AB375</f>
        <v>　</v>
      </c>
      <c r="M375" t="str">
        <f t="shared" si="57"/>
        <v/>
      </c>
      <c r="N375" t="str">
        <f t="shared" si="58"/>
        <v/>
      </c>
      <c r="O375" t="str">
        <f t="shared" si="59"/>
        <v/>
      </c>
      <c r="P375" t="str">
        <f t="shared" si="60"/>
        <v>F3</v>
      </c>
      <c r="Q375" t="str">
        <f>'[2]20221110_data'!$J375</f>
        <v>Microcanonical and finite temperature ab initio molecular dynamics
  simulations on quantum computers</v>
      </c>
      <c r="R375" t="str">
        <f t="shared" si="61"/>
        <v>Microcanonical and finite temperature ab initio molecular dynamics   simulations on quantum computers</v>
      </c>
      <c r="S375" t="str">
        <f>'[2]20221110_data'!$AN375</f>
        <v>　</v>
      </c>
      <c r="T375" t="str">
        <f t="shared" si="62"/>
        <v>　</v>
      </c>
    </row>
    <row r="376" spans="1:20">
      <c r="A376" t="str">
        <f>'[2]20221110_data'!$E376</f>
        <v>2008.08763v3</v>
      </c>
      <c r="B376" t="str">
        <f t="shared" si="53"/>
        <v>2008.08763</v>
      </c>
      <c r="C376">
        <f>IF('[2]20221110_data'!$K376="0_使用",1,0)</f>
        <v>1</v>
      </c>
      <c r="D376" t="b">
        <f>'[2]20221110_data'!$G376="0_使用"</f>
        <v>1</v>
      </c>
      <c r="E376" s="1">
        <f>'[2]20221110_data'!$H376</f>
        <v>44063.170740740738</v>
      </c>
      <c r="F376">
        <f>'[2]20221110_data'!$AC376</f>
        <v>4</v>
      </c>
      <c r="G376" t="str">
        <f>'[2]20221110_data'!$AE376</f>
        <v>IBM</v>
      </c>
      <c r="H376" t="str">
        <f>'[2]20221110_data'!$AA376</f>
        <v>(F2) Applications: condensed matter physics</v>
      </c>
      <c r="I376">
        <f t="shared" si="54"/>
        <v>1</v>
      </c>
      <c r="J376">
        <f t="shared" si="55"/>
        <v>4</v>
      </c>
      <c r="K376" t="str">
        <f t="shared" si="56"/>
        <v>F2</v>
      </c>
      <c r="L376" t="str">
        <f>'[2]20221110_data'!$AB376</f>
        <v>　</v>
      </c>
      <c r="M376" t="str">
        <f t="shared" si="57"/>
        <v/>
      </c>
      <c r="N376" t="str">
        <f t="shared" si="58"/>
        <v/>
      </c>
      <c r="O376" t="str">
        <f t="shared" si="59"/>
        <v/>
      </c>
      <c r="P376" t="str">
        <f t="shared" si="60"/>
        <v>F2</v>
      </c>
      <c r="Q376" t="str">
        <f>'[2]20221110_data'!$J376</f>
        <v>Scattering in the Ising Model Using Quantum Lanczos Algorithm</v>
      </c>
      <c r="R376" t="str">
        <f t="shared" si="61"/>
        <v>Scattering in the Ising Model Using Quantum Lanczos Algorithm</v>
      </c>
      <c r="S376" t="str">
        <f>'[2]20221110_data'!$AN376</f>
        <v>他にIBM Manhattanも使用。利用量子ビットはこのマシンも含めた全ての使用マシンで4qubit。</v>
      </c>
      <c r="T376" t="str">
        <f t="shared" si="62"/>
        <v>他にIBM Manhattanも使用。利用量子ビットはこのマシンも含めた全ての使用マシンで4qubit。</v>
      </c>
    </row>
    <row r="377" spans="1:20">
      <c r="A377" t="str">
        <f>'[2]20221110_data'!$E377</f>
        <v>2008.09079v4</v>
      </c>
      <c r="B377" t="str">
        <f t="shared" si="53"/>
        <v>2008.09079</v>
      </c>
      <c r="C377">
        <f>IF('[2]20221110_data'!$K377="0_使用",1,0)</f>
        <v>1</v>
      </c>
      <c r="D377" t="b">
        <f>'[2]20221110_data'!$G377="0_使用"</f>
        <v>1</v>
      </c>
      <c r="E377" s="1">
        <f>'[2]20221110_data'!$H377</f>
        <v>44063.717465277776</v>
      </c>
      <c r="F377">
        <f>'[2]20221110_data'!$AC377</f>
        <v>3</v>
      </c>
      <c r="G377" t="str">
        <f>'[2]20221110_data'!$AE377</f>
        <v>IBM</v>
      </c>
      <c r="H377" t="str">
        <f>'[2]20221110_data'!$AA377</f>
        <v>(B) Tomography, noise characterization, quantum control (including pulse optimization), gate benchmarking</v>
      </c>
      <c r="I377">
        <f t="shared" si="54"/>
        <v>1</v>
      </c>
      <c r="J377">
        <f t="shared" si="55"/>
        <v>3</v>
      </c>
      <c r="K377" t="str">
        <f t="shared" si="56"/>
        <v>B</v>
      </c>
      <c r="L377" t="str">
        <f>'[2]20221110_data'!$AB377</f>
        <v>　</v>
      </c>
      <c r="M377" t="str">
        <f t="shared" si="57"/>
        <v/>
      </c>
      <c r="N377" t="str">
        <f t="shared" si="58"/>
        <v/>
      </c>
      <c r="O377" t="str">
        <f t="shared" si="59"/>
        <v/>
      </c>
      <c r="P377" t="str">
        <f t="shared" si="60"/>
        <v>B</v>
      </c>
      <c r="Q377" t="str">
        <f>'[2]20221110_data'!$J377</f>
        <v>Pure State Tomography with Fourier Transformation</v>
      </c>
      <c r="R377" t="str">
        <f t="shared" si="61"/>
        <v>Pure State Tomography with Fourier Transformation</v>
      </c>
      <c r="S377" t="str">
        <f>'[2]20221110_data'!$AN377</f>
        <v>　</v>
      </c>
      <c r="T377" t="str">
        <f t="shared" si="62"/>
        <v>　</v>
      </c>
    </row>
    <row r="378" spans="1:20">
      <c r="A378" t="str">
        <f>'[2]20221110_data'!$E378</f>
        <v>2008.09331v4</v>
      </c>
      <c r="B378" t="str">
        <f t="shared" si="53"/>
        <v>2008.09331</v>
      </c>
      <c r="C378">
        <f>IF('[2]20221110_data'!$K378="0_使用",1,0)</f>
        <v>1</v>
      </c>
      <c r="D378" t="b">
        <f>'[2]20221110_data'!$G378="0_使用"</f>
        <v>0</v>
      </c>
      <c r="E378" s="1">
        <f>'[2]20221110_data'!$H378</f>
        <v>44064.288136574076</v>
      </c>
      <c r="F378">
        <f>'[2]20221110_data'!$AC378</f>
        <v>0</v>
      </c>
      <c r="G378" t="str">
        <f>'[2]20221110_data'!$AE378</f>
        <v>IBM</v>
      </c>
      <c r="H378" t="str">
        <f>'[2]20221110_data'!$AA378</f>
        <v>(C) System and software development for quantum computers: compiler, circuit optimization, gate decomposition, benchmarking different quantum computers, benchmark such as XEB, quantum volume</v>
      </c>
      <c r="I378">
        <f t="shared" si="54"/>
        <v>1</v>
      </c>
      <c r="J378">
        <f t="shared" si="55"/>
        <v>3</v>
      </c>
      <c r="K378" t="str">
        <f t="shared" si="56"/>
        <v>C</v>
      </c>
      <c r="L378" t="str">
        <f>'[2]20221110_data'!$AB378</f>
        <v>　</v>
      </c>
      <c r="M378" t="str">
        <f t="shared" si="57"/>
        <v/>
      </c>
      <c r="N378" t="str">
        <f t="shared" si="58"/>
        <v/>
      </c>
      <c r="O378" t="str">
        <f t="shared" si="59"/>
        <v/>
      </c>
      <c r="P378" t="str">
        <f t="shared" si="60"/>
        <v>C</v>
      </c>
      <c r="Q378" t="str">
        <f>'[2]20221110_data'!$J378</f>
        <v>Quantum Circuit Transformation: A Monte Carlo Tree Search Framework</v>
      </c>
      <c r="R378" t="str">
        <f t="shared" si="61"/>
        <v>Quantum Circuit Transformation: A Monte Carlo Tree Search Framework</v>
      </c>
      <c r="S378" t="str">
        <f>'[2]20221110_data'!$AN378</f>
        <v>実機を想定した実験を行っているが、実機上で行ったのかシミュレーターで行ったのかが不明。（おそらく後者？）</v>
      </c>
      <c r="T378" t="str">
        <f t="shared" si="62"/>
        <v>実機を想定した実験を行っているが、実機上で行ったのかシミュレーターで行ったのかが不明。（おそらく後者？）</v>
      </c>
    </row>
    <row r="379" spans="1:20">
      <c r="A379" t="str">
        <f>'[2]20221110_data'!$E379</f>
        <v>2008.09612v3</v>
      </c>
      <c r="B379" t="str">
        <f t="shared" si="53"/>
        <v>2008.09612</v>
      </c>
      <c r="C379">
        <f>IF('[2]20221110_data'!$K379="0_使用",1,0)</f>
        <v>1</v>
      </c>
      <c r="D379" t="b">
        <f>'[2]20221110_data'!$G379="0_使用"</f>
        <v>1</v>
      </c>
      <c r="E379" s="1">
        <f>'[2]20221110_data'!$H379</f>
        <v>44064.652789351851</v>
      </c>
      <c r="F379">
        <f>'[2]20221110_data'!$AC379</f>
        <v>5</v>
      </c>
      <c r="G379" t="str">
        <f>'[2]20221110_data'!$AE379</f>
        <v>IBM</v>
      </c>
      <c r="H379" t="str">
        <f>'[2]20221110_data'!$AA379</f>
        <v>(C) System and software development for quantum computers: compiler, circuit optimization, gate decomposition, benchmarking different quantum computers, benchmark such as XEB, quantum volume</v>
      </c>
      <c r="I379">
        <f t="shared" si="54"/>
        <v>1</v>
      </c>
      <c r="J379">
        <f t="shared" si="55"/>
        <v>3</v>
      </c>
      <c r="K379" t="str">
        <f t="shared" si="56"/>
        <v>C</v>
      </c>
      <c r="L379" t="str">
        <f>'[2]20221110_data'!$AB379</f>
        <v>　</v>
      </c>
      <c r="M379" t="str">
        <f t="shared" si="57"/>
        <v/>
      </c>
      <c r="N379" t="str">
        <f t="shared" si="58"/>
        <v/>
      </c>
      <c r="O379" t="str">
        <f t="shared" si="59"/>
        <v/>
      </c>
      <c r="P379" t="str">
        <f t="shared" si="60"/>
        <v>C</v>
      </c>
      <c r="Q379" t="str">
        <f>'[2]20221110_data'!$J379</f>
        <v>Characterizing the Stability of NISQ Devices</v>
      </c>
      <c r="R379" t="str">
        <f t="shared" si="61"/>
        <v>Characterizing the Stability of NISQ Devices</v>
      </c>
      <c r="S379" t="str">
        <f>'[2]20221110_data'!$AN379</f>
        <v>　</v>
      </c>
      <c r="T379" t="str">
        <f t="shared" si="62"/>
        <v>　</v>
      </c>
    </row>
    <row r="380" spans="1:20">
      <c r="A380" t="str">
        <f>'[2]20221110_data'!$E380</f>
        <v>2008.10647v1</v>
      </c>
      <c r="B380" t="str">
        <f t="shared" si="53"/>
        <v>2008.10647</v>
      </c>
      <c r="C380">
        <f>IF('[2]20221110_data'!$K380="0_使用",1,0)</f>
        <v>1</v>
      </c>
      <c r="D380" t="b">
        <f>'[2]20221110_data'!$G380="0_使用"</f>
        <v>0</v>
      </c>
      <c r="E380" s="1">
        <f>'[2]20221110_data'!$H380</f>
        <v>44067.775972222225</v>
      </c>
      <c r="F380" t="str">
        <f>'[2]20221110_data'!$AC380</f>
        <v>　</v>
      </c>
      <c r="G380" t="str">
        <f>'[2]20221110_data'!$AE380</f>
        <v>　</v>
      </c>
      <c r="H380" t="str">
        <f>'[2]20221110_data'!$AA380</f>
        <v>　</v>
      </c>
      <c r="I380" t="str">
        <f t="shared" si="54"/>
        <v/>
      </c>
      <c r="J380" t="str">
        <f t="shared" si="55"/>
        <v/>
      </c>
      <c r="K380" t="str">
        <f t="shared" si="56"/>
        <v/>
      </c>
      <c r="L380" t="str">
        <f>'[2]20221110_data'!$AB380</f>
        <v>　</v>
      </c>
      <c r="M380" t="str">
        <f t="shared" si="57"/>
        <v/>
      </c>
      <c r="N380" t="str">
        <f t="shared" si="58"/>
        <v/>
      </c>
      <c r="O380" t="str">
        <f t="shared" si="59"/>
        <v/>
      </c>
      <c r="P380" t="str">
        <f t="shared" si="60"/>
        <v/>
      </c>
      <c r="Q380" t="str">
        <f>'[2]20221110_data'!$J380</f>
        <v>Fundamentals In Quantum Algorithms: A Tutorial Series Using Qiskit
  Continued</v>
      </c>
      <c r="R380" t="str">
        <f t="shared" si="61"/>
        <v>Fundamentals In Quantum Algorithms: A Tutorial Series Using Qiskit   Continued</v>
      </c>
      <c r="S380" t="str">
        <f>'[2]20221110_data'!$AN380</f>
        <v>　</v>
      </c>
      <c r="T380" t="str">
        <f t="shared" si="62"/>
        <v>　</v>
      </c>
    </row>
    <row r="381" spans="1:20">
      <c r="A381" t="str">
        <f>'[2]20221110_data'!$E381</f>
        <v>2008.10914v4</v>
      </c>
      <c r="B381" t="str">
        <f t="shared" si="53"/>
        <v>2008.10914</v>
      </c>
      <c r="C381">
        <f>IF('[2]20221110_data'!$K381="0_使用",1,0)</f>
        <v>1</v>
      </c>
      <c r="D381" t="b">
        <f>'[2]20221110_data'!$G381="0_使用"</f>
        <v>1</v>
      </c>
      <c r="E381" s="1">
        <f>'[2]20221110_data'!$H381</f>
        <v>44068.408564814818</v>
      </c>
      <c r="F381">
        <f>'[2]20221110_data'!$AC381</f>
        <v>6</v>
      </c>
      <c r="G381" t="str">
        <f>'[2]20221110_data'!$AE381</f>
        <v>IBM</v>
      </c>
      <c r="H381" t="str">
        <f>'[2]20221110_data'!$AA381</f>
        <v>(E) Quantum noise mitigation</v>
      </c>
      <c r="I381">
        <f t="shared" si="54"/>
        <v>1</v>
      </c>
      <c r="J381">
        <f t="shared" si="55"/>
        <v>3</v>
      </c>
      <c r="K381" t="str">
        <f t="shared" si="56"/>
        <v>E</v>
      </c>
      <c r="L381" t="str">
        <f>'[2]20221110_data'!$AB381</f>
        <v>(F3) Applications: quantum chemistry</v>
      </c>
      <c r="M381">
        <f t="shared" si="57"/>
        <v>1</v>
      </c>
      <c r="N381">
        <f t="shared" si="58"/>
        <v>4</v>
      </c>
      <c r="O381" t="str">
        <f t="shared" si="59"/>
        <v>F3</v>
      </c>
      <c r="P381" t="str">
        <f t="shared" si="60"/>
        <v>E,F3</v>
      </c>
      <c r="Q381" t="str">
        <f>'[2]20221110_data'!$J381</f>
        <v>Algorithmic Error Mitigation Scheme for Current Quantum Processors</v>
      </c>
      <c r="R381" t="str">
        <f t="shared" si="61"/>
        <v>Algorithmic Error Mitigation Scheme for Current Quantum Processors</v>
      </c>
      <c r="S381" t="str">
        <f>'[2]20221110_data'!$AN381</f>
        <v>実利用量子ビット数はAlmadenでの値。Ourenseでの最大量子ビット数は4。</v>
      </c>
      <c r="T381" t="str">
        <f t="shared" si="62"/>
        <v>実利用量子ビット数はAlmadenでの値。Ourenseでの最大量子ビット数は4。</v>
      </c>
    </row>
    <row r="382" spans="1:20">
      <c r="A382" t="str">
        <f>'[2]20221110_data'!$E382</f>
        <v>2008.11347v2</v>
      </c>
      <c r="B382" t="str">
        <f t="shared" si="53"/>
        <v>2008.11347</v>
      </c>
      <c r="C382">
        <f>IF('[2]20221110_data'!$K382="0_使用",1,0)</f>
        <v>1</v>
      </c>
      <c r="D382" t="b">
        <f>'[2]20221110_data'!$G382="0_使用"</f>
        <v>1</v>
      </c>
      <c r="E382" s="1">
        <f>'[2]20221110_data'!$H382</f>
        <v>44069.105138888888</v>
      </c>
      <c r="F382">
        <f>'[2]20221110_data'!$AC382</f>
        <v>5</v>
      </c>
      <c r="G382" t="str">
        <f>'[2]20221110_data'!$AE382</f>
        <v>IBM</v>
      </c>
      <c r="H382" t="str">
        <f>'[2]20221110_data'!$AA382</f>
        <v>(F3) Applications: quantum chemistry</v>
      </c>
      <c r="I382">
        <f t="shared" si="54"/>
        <v>1</v>
      </c>
      <c r="J382">
        <f t="shared" si="55"/>
        <v>4</v>
      </c>
      <c r="K382" t="str">
        <f t="shared" si="56"/>
        <v>F3</v>
      </c>
      <c r="L382" t="str">
        <f>'[2]20221110_data'!$AB382</f>
        <v>　</v>
      </c>
      <c r="M382" t="str">
        <f t="shared" si="57"/>
        <v/>
      </c>
      <c r="N382" t="str">
        <f t="shared" si="58"/>
        <v/>
      </c>
      <c r="O382" t="str">
        <f t="shared" si="59"/>
        <v/>
      </c>
      <c r="P382" t="str">
        <f t="shared" si="60"/>
        <v>F3</v>
      </c>
      <c r="Q382" t="str">
        <f>'[2]20221110_data'!$J382</f>
        <v>Hybrid Quantum-Classical Eigensolver Without Variation or Parametric
  Gates</v>
      </c>
      <c r="R382" t="str">
        <f t="shared" si="61"/>
        <v>Hybrid Quantum-Classical Eigensolver Without Variation or Parametric   Gates</v>
      </c>
      <c r="S382" t="str">
        <f>'[2]20221110_data'!$AN382</f>
        <v>　</v>
      </c>
      <c r="T382" t="str">
        <f t="shared" si="62"/>
        <v>　</v>
      </c>
    </row>
    <row r="383" spans="1:20">
      <c r="A383" t="str">
        <f>'[2]20221110_data'!$E383</f>
        <v>2008.12525v1</v>
      </c>
      <c r="B383" t="str">
        <f t="shared" si="53"/>
        <v>2008.12525</v>
      </c>
      <c r="C383">
        <f>IF('[2]20221110_data'!$K383="0_使用",1,0)</f>
        <v>1</v>
      </c>
      <c r="D383" t="b">
        <f>'[2]20221110_data'!$G383="0_使用"</f>
        <v>1</v>
      </c>
      <c r="E383" s="1">
        <f>'[2]20221110_data'!$H383</f>
        <v>44071.319953703707</v>
      </c>
      <c r="F383">
        <f>'[2]20221110_data'!$AC383</f>
        <v>9</v>
      </c>
      <c r="G383" t="str">
        <f>'[2]20221110_data'!$AE383</f>
        <v>IBM</v>
      </c>
      <c r="H383" t="str">
        <f>'[2]20221110_data'!$AA383</f>
        <v>(F7) Applications: primitives (grover, amplitude amplification, phase estimation, variational algorithm, optimizers, measurements)</v>
      </c>
      <c r="I383">
        <f t="shared" si="54"/>
        <v>1</v>
      </c>
      <c r="J383">
        <f t="shared" si="55"/>
        <v>4</v>
      </c>
      <c r="K383" t="str">
        <f t="shared" si="56"/>
        <v>F7</v>
      </c>
      <c r="L383" t="str">
        <f>'[2]20221110_data'!$AB383</f>
        <v>　</v>
      </c>
      <c r="M383" t="str">
        <f t="shared" si="57"/>
        <v/>
      </c>
      <c r="N383" t="str">
        <f t="shared" si="58"/>
        <v/>
      </c>
      <c r="O383" t="str">
        <f t="shared" si="59"/>
        <v/>
      </c>
      <c r="P383" t="str">
        <f t="shared" si="60"/>
        <v>F7</v>
      </c>
      <c r="Q383" t="str">
        <f>'[2]20221110_data'!$J383</f>
        <v>Finding Small and Large k-Clique Instances on a Quantum Computer</v>
      </c>
      <c r="R383" t="str">
        <f t="shared" si="61"/>
        <v>Finding Small and Large k-Clique Instances on a Quantum Computer</v>
      </c>
      <c r="S383" t="str">
        <f>'[2]20221110_data'!$AN383</f>
        <v>他にIBM Cambridge, IBM Q16 Melbourne, IBM Rochesterも使用。利用量子ビットはこの3つ含めた全ての使用マシンで9qubit。</v>
      </c>
      <c r="T383" t="str">
        <f t="shared" si="62"/>
        <v>他にIBM Cambridge, IBM Q16 Melbourne, IBM Rochesterも使用。利用量子ビットはこの3つ含めた全ての使用マシンで9qubit。</v>
      </c>
    </row>
    <row r="384" spans="1:20">
      <c r="A384" t="str">
        <f>'[2]20221110_data'!$E384</f>
        <v>2008.13490v1</v>
      </c>
      <c r="B384" t="str">
        <f t="shared" si="53"/>
        <v>2008.13490</v>
      </c>
      <c r="C384">
        <f>IF('[2]20221110_data'!$K384="0_使用",1,0)</f>
        <v>1</v>
      </c>
      <c r="D384" t="b">
        <f>'[2]20221110_data'!$G384="0_使用"</f>
        <v>1</v>
      </c>
      <c r="E384" s="1">
        <f>'[2]20221110_data'!$H384</f>
        <v>44074.463217592594</v>
      </c>
      <c r="F384">
        <f>'[2]20221110_data'!$AC384</f>
        <v>5</v>
      </c>
      <c r="G384" t="str">
        <f>'[2]20221110_data'!$AE384</f>
        <v>IBM</v>
      </c>
      <c r="H384" t="str">
        <f>'[2]20221110_data'!$AA384</f>
        <v>(C) System and software development for quantum computers: compiler, circuit optimization, gate decomposition, benchmarking different quantum computers, benchmark such as XEB, quantum volume</v>
      </c>
      <c r="I384">
        <f t="shared" si="54"/>
        <v>1</v>
      </c>
      <c r="J384">
        <f t="shared" si="55"/>
        <v>3</v>
      </c>
      <c r="K384" t="str">
        <f t="shared" si="56"/>
        <v>C</v>
      </c>
      <c r="L384" t="str">
        <f>'[2]20221110_data'!$AB384</f>
        <v>　</v>
      </c>
      <c r="M384" t="str">
        <f t="shared" si="57"/>
        <v/>
      </c>
      <c r="N384" t="str">
        <f t="shared" si="58"/>
        <v/>
      </c>
      <c r="O384" t="str">
        <f t="shared" si="59"/>
        <v/>
      </c>
      <c r="P384" t="str">
        <f t="shared" si="60"/>
        <v>C</v>
      </c>
      <c r="Q384" t="str">
        <f>'[2]20221110_data'!$J384</f>
        <v>Supercomputer simulations of transmon quantum computers</v>
      </c>
      <c r="R384" t="str">
        <f t="shared" si="61"/>
        <v>Supercomputer simulations of transmon quantum computers</v>
      </c>
      <c r="S384" t="str">
        <f>'[2]20221110_data'!$AN384</f>
        <v>D論。一部実験において「2017年8月17日現在、IBM Q Experienceで利用可能な5qubitのデバイス」とだけ書かれており、どのIBMのデバイスを使用したかは不明。</v>
      </c>
      <c r="T384" t="str">
        <f t="shared" si="62"/>
        <v>D論。一部実験において「2017年8月17日現在、IBM Q Experienceで利用可能な5qubitのデバイス」とだけ書かれており、どのIBMのデバイスを使用したかは不明。</v>
      </c>
    </row>
    <row r="385" spans="1:20">
      <c r="A385" t="str">
        <f>'[2]20221110_data'!$E385</f>
        <v>2009.00570v1</v>
      </c>
      <c r="B385" t="str">
        <f t="shared" si="53"/>
        <v>2009.00570</v>
      </c>
      <c r="C385">
        <f>IF('[2]20221110_data'!$K385="0_使用",1,0)</f>
        <v>0</v>
      </c>
      <c r="D385" t="b">
        <f>'[2]20221110_data'!$G385="0_使用"</f>
        <v>0</v>
      </c>
      <c r="E385" s="1">
        <f>'[2]20221110_data'!$H385</f>
        <v>44075.71025462963</v>
      </c>
      <c r="F385" t="str">
        <f>'[2]20221110_data'!$AC385</f>
        <v>　</v>
      </c>
      <c r="G385" t="str">
        <f>'[2]20221110_data'!$AE385</f>
        <v>　</v>
      </c>
      <c r="H385" t="str">
        <f>'[2]20221110_data'!$AA385</f>
        <v>　</v>
      </c>
      <c r="I385" t="str">
        <f t="shared" si="54"/>
        <v/>
      </c>
      <c r="J385" t="str">
        <f t="shared" si="55"/>
        <v/>
      </c>
      <c r="K385" t="str">
        <f t="shared" si="56"/>
        <v/>
      </c>
      <c r="L385" t="str">
        <f>'[2]20221110_data'!$AB385</f>
        <v>　</v>
      </c>
      <c r="M385" t="str">
        <f t="shared" si="57"/>
        <v/>
      </c>
      <c r="N385" t="str">
        <f t="shared" si="58"/>
        <v/>
      </c>
      <c r="O385" t="str">
        <f t="shared" si="59"/>
        <v/>
      </c>
      <c r="P385" t="str">
        <f t="shared" si="60"/>
        <v/>
      </c>
      <c r="Q385" t="str">
        <f>'[2]20221110_data'!$J385</f>
        <v>Realizing highly entangled states in asymmetrically coupled three NV
  centers at room temperature</v>
      </c>
      <c r="R385" t="str">
        <f t="shared" si="61"/>
        <v>Realizing highly entangled states in asymmetrically coupled three NV   centers at room temperature</v>
      </c>
      <c r="S385" t="str">
        <f>'[2]20221110_data'!$AN385</f>
        <v>「IBM London quantum emulatorを使用」とあったため、不使用とした。IBM London quantum emulatorが何なのかは分かりませんでした。</v>
      </c>
      <c r="T385" t="str">
        <f t="shared" si="62"/>
        <v>「IBM London quantum emulatorを使用」とあったため、不使用とした。IBM London quantum emulatorが何なのかは分かりませんでした。</v>
      </c>
    </row>
    <row r="386" spans="1:20">
      <c r="A386" t="str">
        <f>'[2]20221110_data'!$E386</f>
        <v>2009.00815v2</v>
      </c>
      <c r="B386" t="str">
        <f t="shared" si="53"/>
        <v>2009.00815</v>
      </c>
      <c r="C386">
        <f>IF('[2]20221110_data'!$K386="0_使用",1,0)</f>
        <v>0</v>
      </c>
      <c r="D386" t="b">
        <f>'[2]20221110_data'!$G386="0_使用"</f>
        <v>0</v>
      </c>
      <c r="E386" s="1">
        <f>'[2]20221110_data'!$H386</f>
        <v>44076.19427083333</v>
      </c>
      <c r="F386">
        <f>'[2]20221110_data'!$AC386</f>
        <v>0</v>
      </c>
      <c r="G386">
        <f>'[2]20221110_data'!$AE386</f>
        <v>0</v>
      </c>
      <c r="H386">
        <f>'[2]20221110_data'!$AA386</f>
        <v>0</v>
      </c>
      <c r="I386" t="str">
        <f t="shared" si="54"/>
        <v/>
      </c>
      <c r="J386" t="str">
        <f t="shared" si="55"/>
        <v/>
      </c>
      <c r="K386" t="str">
        <f t="shared" si="56"/>
        <v/>
      </c>
      <c r="L386">
        <f>'[2]20221110_data'!$AB386</f>
        <v>0</v>
      </c>
      <c r="M386" t="str">
        <f t="shared" si="57"/>
        <v/>
      </c>
      <c r="N386" t="str">
        <f t="shared" si="58"/>
        <v/>
      </c>
      <c r="O386" t="str">
        <f t="shared" si="59"/>
        <v/>
      </c>
      <c r="P386" t="str">
        <f t="shared" si="60"/>
        <v/>
      </c>
      <c r="Q386" t="str">
        <f>'[2]20221110_data'!$J386</f>
        <v>Maximal entropy approach for quantum state tomography</v>
      </c>
      <c r="R386" t="str">
        <f t="shared" si="61"/>
        <v>Maximal entropy approach for quantum state tomography</v>
      </c>
      <c r="S386">
        <f>'[2]20221110_data'!$AN386</f>
        <v>0</v>
      </c>
      <c r="T386" t="str">
        <f t="shared" si="62"/>
        <v/>
      </c>
    </row>
    <row r="387" spans="1:20">
      <c r="A387" t="str">
        <f>'[2]20221110_data'!$E387</f>
        <v>2009.01283v1</v>
      </c>
      <c r="B387" t="str">
        <f t="shared" ref="B387:B450" si="63">MID(A387,1,10)</f>
        <v>2009.01283</v>
      </c>
      <c r="C387">
        <f>IF('[2]20221110_data'!$K387="0_使用",1,0)</f>
        <v>1</v>
      </c>
      <c r="D387" t="b">
        <f>'[2]20221110_data'!$G387="0_使用"</f>
        <v>1</v>
      </c>
      <c r="E387" s="1">
        <f>'[2]20221110_data'!$H387</f>
        <v>44076.768831018519</v>
      </c>
      <c r="F387">
        <f>'[2]20221110_data'!$AC387</f>
        <v>2</v>
      </c>
      <c r="G387" t="str">
        <f>'[2]20221110_data'!$AE387</f>
        <v>IBM</v>
      </c>
      <c r="H387" t="str">
        <f>'[2]20221110_data'!$AA387</f>
        <v>(F8) Applications: simulating quantum mechanics</v>
      </c>
      <c r="I387">
        <f t="shared" ref="I387:I450" si="64">IFERROR(FIND("(",H387,1),"")</f>
        <v>1</v>
      </c>
      <c r="J387">
        <f t="shared" ref="J387:J450" si="65">IFERROR(FIND(")",H387,1),"")</f>
        <v>4</v>
      </c>
      <c r="K387" t="str">
        <f t="shared" ref="K387:K450" si="66">IF(I387="","",MID(H387,I387+1,J387-I387-1))</f>
        <v>F8</v>
      </c>
      <c r="L387" t="str">
        <f>'[2]20221110_data'!$AB387</f>
        <v>　</v>
      </c>
      <c r="M387" t="str">
        <f t="shared" ref="M387:M450" si="67">IFERROR(FIND("(",L387,1),"")</f>
        <v/>
      </c>
      <c r="N387" t="str">
        <f t="shared" ref="N387:N450" si="68">IFERROR(FIND(")",L387,1),"")</f>
        <v/>
      </c>
      <c r="O387" t="str">
        <f t="shared" ref="O387:O450" si="69">IF(M387="","",MID(L387,M387+1,N387-M387-1))</f>
        <v/>
      </c>
      <c r="P387" t="str">
        <f t="shared" ref="P387:P450" si="70">_xlfn.TEXTJOIN(",",TRUE,K387,O387 )</f>
        <v>F8</v>
      </c>
      <c r="Q387" t="str">
        <f>'[2]20221110_data'!$J387</f>
        <v>Simulation of non-radiative energy transfer in photosynthetic systems
  using a quantum computer</v>
      </c>
      <c r="R387" t="str">
        <f t="shared" ref="R387:R450" si="71">SUBSTITUTE(SUBSTITUTE(SUBSTITUTE(Q387,CHAR(10),$V$1),CHAR(9),V386),CHAR(13),V386)</f>
        <v>Simulation of non-radiative energy transfer in photosynthetic systems   using a quantum computer</v>
      </c>
      <c r="S387">
        <f>'[2]20221110_data'!$AN387</f>
        <v>0</v>
      </c>
      <c r="T387" t="str">
        <f t="shared" ref="T387:T450" si="72">IF(S387=0,"",SUBSTITUTE(SUBSTITUTE(SUBSTITUTE(S387,CHAR(10),$V$1),CHAR(9),X386),CHAR(13),X386))</f>
        <v/>
      </c>
    </row>
    <row r="388" spans="1:20">
      <c r="A388" t="str">
        <f>'[2]20221110_data'!$E388</f>
        <v>2009.01333v1</v>
      </c>
      <c r="B388" t="str">
        <f t="shared" si="63"/>
        <v>2009.01333</v>
      </c>
      <c r="C388">
        <f>IF('[2]20221110_data'!$K388="0_使用",1,0)</f>
        <v>1</v>
      </c>
      <c r="D388" t="b">
        <f>'[2]20221110_data'!$G388="0_使用"</f>
        <v>1</v>
      </c>
      <c r="E388" s="1">
        <f>'[2]20221110_data'!$H388</f>
        <v>44076.862812500003</v>
      </c>
      <c r="F388">
        <f>'[2]20221110_data'!$AC388</f>
        <v>2</v>
      </c>
      <c r="G388" t="str">
        <f>'[2]20221110_data'!$AE388</f>
        <v>IBM</v>
      </c>
      <c r="H388" t="str">
        <f>'[2]20221110_data'!$AA388</f>
        <v>(B) Tomography, noise characterization, quantum control (including pulse optimization), gate benchmarking</v>
      </c>
      <c r="I388">
        <f t="shared" si="64"/>
        <v>1</v>
      </c>
      <c r="J388">
        <f t="shared" si="65"/>
        <v>3</v>
      </c>
      <c r="K388" t="str">
        <f t="shared" si="66"/>
        <v>B</v>
      </c>
      <c r="L388" t="str">
        <f>'[2]20221110_data'!$AB388</f>
        <v>　</v>
      </c>
      <c r="M388" t="str">
        <f t="shared" si="67"/>
        <v/>
      </c>
      <c r="N388" t="str">
        <f t="shared" si="68"/>
        <v/>
      </c>
      <c r="O388" t="str">
        <f t="shared" si="69"/>
        <v/>
      </c>
      <c r="P388" t="str">
        <f t="shared" si="70"/>
        <v>B</v>
      </c>
      <c r="Q388" t="str">
        <f>'[2]20221110_data'!$J388</f>
        <v>Asymmetry of CNOT gate operation in superconducting transmon quantum
  processors using cross-resonance entangling</v>
      </c>
      <c r="R388" t="str">
        <f t="shared" si="71"/>
        <v>Asymmetry of CNOT gate operation in superconducting transmon quantum   processors using cross-resonance entangling</v>
      </c>
      <c r="S388">
        <f>'[2]20221110_data'!$AN388</f>
        <v>0</v>
      </c>
      <c r="T388" t="str">
        <f t="shared" si="72"/>
        <v/>
      </c>
    </row>
    <row r="389" spans="1:20">
      <c r="A389" t="str">
        <f>'[2]20221110_data'!$E389</f>
        <v>2009.02376v1</v>
      </c>
      <c r="B389" t="str">
        <f t="shared" si="63"/>
        <v>2009.02376</v>
      </c>
      <c r="C389">
        <f>IF('[2]20221110_data'!$K389="0_使用",1,0)</f>
        <v>1</v>
      </c>
      <c r="D389" t="b">
        <f>'[2]20221110_data'!$G389="0_使用"</f>
        <v>0</v>
      </c>
      <c r="E389" s="1">
        <f>'[2]20221110_data'!$H389</f>
        <v>44078.832557870373</v>
      </c>
      <c r="F389">
        <f>'[2]20221110_data'!$AC389</f>
        <v>0</v>
      </c>
      <c r="G389">
        <f>'[2]20221110_data'!$AE389</f>
        <v>0</v>
      </c>
      <c r="H389">
        <f>'[2]20221110_data'!$AA389</f>
        <v>0</v>
      </c>
      <c r="I389" t="str">
        <f t="shared" si="64"/>
        <v/>
      </c>
      <c r="J389" t="str">
        <f t="shared" si="65"/>
        <v/>
      </c>
      <c r="K389" t="str">
        <f t="shared" si="66"/>
        <v/>
      </c>
      <c r="L389">
        <f>'[2]20221110_data'!$AB389</f>
        <v>0</v>
      </c>
      <c r="M389" t="str">
        <f t="shared" si="67"/>
        <v/>
      </c>
      <c r="N389" t="str">
        <f t="shared" si="68"/>
        <v/>
      </c>
      <c r="O389" t="str">
        <f t="shared" si="69"/>
        <v/>
      </c>
      <c r="P389" t="str">
        <f t="shared" si="70"/>
        <v/>
      </c>
      <c r="Q389" t="str">
        <f>'[2]20221110_data'!$J389</f>
        <v>Verifying Results of the IBM Qiskit Quantum Circuit Compilation Flow</v>
      </c>
      <c r="R389" t="str">
        <f t="shared" si="71"/>
        <v>Verifying Results of the IBM Qiskit Quantum Circuit Compilation Flow</v>
      </c>
      <c r="S389">
        <f>'[2]20221110_data'!$AN389</f>
        <v>0</v>
      </c>
      <c r="T389" t="str">
        <f t="shared" si="72"/>
        <v/>
      </c>
    </row>
    <row r="390" spans="1:20">
      <c r="A390" t="str">
        <f>'[2]20221110_data'!$E390</f>
        <v>2009.03539v1</v>
      </c>
      <c r="B390" t="str">
        <f t="shared" si="63"/>
        <v>2009.03539</v>
      </c>
      <c r="C390">
        <f>IF('[2]20221110_data'!$K390="0_使用",1,0)</f>
        <v>1</v>
      </c>
      <c r="D390" t="b">
        <f>'[2]20221110_data'!$G390="0_使用"</f>
        <v>1</v>
      </c>
      <c r="E390" s="1">
        <f>'[2]20221110_data'!$H390</f>
        <v>44082.269814814812</v>
      </c>
      <c r="F390">
        <f>'[2]20221110_data'!$AC390</f>
        <v>5</v>
      </c>
      <c r="G390" t="str">
        <f>'[2]20221110_data'!$AE390</f>
        <v>IBM</v>
      </c>
      <c r="H390" t="str">
        <f>'[2]20221110_data'!$AA390</f>
        <v>(F2) Applications: condensed matter physics</v>
      </c>
      <c r="I390">
        <f t="shared" si="64"/>
        <v>1</v>
      </c>
      <c r="J390">
        <f t="shared" si="65"/>
        <v>4</v>
      </c>
      <c r="K390" t="str">
        <f t="shared" si="66"/>
        <v>F2</v>
      </c>
      <c r="L390">
        <f>'[2]20221110_data'!$AB390</f>
        <v>0</v>
      </c>
      <c r="M390" t="str">
        <f t="shared" si="67"/>
        <v/>
      </c>
      <c r="N390" t="str">
        <f t="shared" si="68"/>
        <v/>
      </c>
      <c r="O390" t="str">
        <f t="shared" si="69"/>
        <v/>
      </c>
      <c r="P390" t="str">
        <f t="shared" si="70"/>
        <v>F2</v>
      </c>
      <c r="Q390" t="str">
        <f>'[2]20221110_data'!$J390</f>
        <v>Shortcuts to Adiabaticity in Digitized Adiabatic Quantum Computing</v>
      </c>
      <c r="R390" t="str">
        <f t="shared" si="71"/>
        <v>Shortcuts to Adiabaticity in Digitized Adiabatic Quantum Computing</v>
      </c>
      <c r="S390" t="str">
        <f>'[2]20221110_data'!$AN390</f>
        <v>このほかにibmq_vigo, ibmq_ourenseも使用。実利用量子ビット数は2or3.</v>
      </c>
      <c r="T390" t="str">
        <f t="shared" si="72"/>
        <v>このほかにibmq_vigo, ibmq_ourenseも使用。実利用量子ビット数は2or3.</v>
      </c>
    </row>
    <row r="391" spans="1:20">
      <c r="A391" t="str">
        <f>'[2]20221110_data'!$E391</f>
        <v>2009.03542v1</v>
      </c>
      <c r="B391" t="str">
        <f t="shared" si="63"/>
        <v>2009.03542</v>
      </c>
      <c r="C391">
        <f>IF('[2]20221110_data'!$K391="0_使用",1,0)</f>
        <v>1</v>
      </c>
      <c r="D391" t="b">
        <f>'[2]20221110_data'!$G391="0_使用"</f>
        <v>1</v>
      </c>
      <c r="E391" s="1">
        <f>'[2]20221110_data'!$H391</f>
        <v>44082.284120370372</v>
      </c>
      <c r="F391">
        <f>'[2]20221110_data'!$AC391</f>
        <v>5</v>
      </c>
      <c r="G391" t="str">
        <f>'[2]20221110_data'!$AE391</f>
        <v>IBM</v>
      </c>
      <c r="H391" t="str">
        <f>'[2]20221110_data'!$AA391</f>
        <v>(F2) Applications: condensed matter physics</v>
      </c>
      <c r="I391">
        <f t="shared" si="64"/>
        <v>1</v>
      </c>
      <c r="J391">
        <f t="shared" si="65"/>
        <v>4</v>
      </c>
      <c r="K391" t="str">
        <f t="shared" si="66"/>
        <v>F2</v>
      </c>
      <c r="L391">
        <f>'[2]20221110_data'!$AB391</f>
        <v>0</v>
      </c>
      <c r="M391" t="str">
        <f t="shared" si="67"/>
        <v/>
      </c>
      <c r="N391" t="str">
        <f t="shared" si="68"/>
        <v/>
      </c>
      <c r="O391" t="str">
        <f t="shared" si="69"/>
        <v/>
      </c>
      <c r="P391" t="str">
        <f t="shared" si="70"/>
        <v>F2</v>
      </c>
      <c r="Q391" t="str">
        <f>'[2]20221110_data'!$J391</f>
        <v>Quantum Computation of Finite-Temperature Static and Dynamical
  Properties of Spin Systems Using Quantum Imaginary Time Evolution</v>
      </c>
      <c r="R391" t="str">
        <f t="shared" si="71"/>
        <v>Quantum Computation of Finite-Temperature Static and Dynamical   Properties of Spin Systems Using Quantum Imaginary Time Evolution</v>
      </c>
      <c r="S391">
        <f>'[2]20221110_data'!$AN391</f>
        <v>0</v>
      </c>
      <c r="T391" t="str">
        <f t="shared" si="72"/>
        <v/>
      </c>
    </row>
    <row r="392" spans="1:20">
      <c r="A392" t="str">
        <f>'[2]20221110_data'!$E392</f>
        <v>2009.04417v4</v>
      </c>
      <c r="B392" t="str">
        <f t="shared" si="63"/>
        <v>2009.04417</v>
      </c>
      <c r="C392">
        <f>IF('[2]20221110_data'!$K392="0_使用",1,0)</f>
        <v>1</v>
      </c>
      <c r="D392" t="b">
        <f>'[2]20221110_data'!$G392="0_使用"</f>
        <v>1</v>
      </c>
      <c r="E392" s="1">
        <f>'[2]20221110_data'!$H392</f>
        <v>44083.708773148152</v>
      </c>
      <c r="F392">
        <f>'[2]20221110_data'!$AC392</f>
        <v>2</v>
      </c>
      <c r="G392" t="str">
        <f>'[2]20221110_data'!$AE392</f>
        <v>IBM</v>
      </c>
      <c r="H392" t="str">
        <f>'[2]20221110_data'!$AA392</f>
        <v>(E) Quantum noise mitigation</v>
      </c>
      <c r="I392">
        <f t="shared" si="64"/>
        <v>1</v>
      </c>
      <c r="J392">
        <f t="shared" si="65"/>
        <v>3</v>
      </c>
      <c r="K392" t="str">
        <f t="shared" si="66"/>
        <v>E</v>
      </c>
      <c r="L392">
        <f>'[2]20221110_data'!$AB392</f>
        <v>0</v>
      </c>
      <c r="M392" t="str">
        <f t="shared" si="67"/>
        <v/>
      </c>
      <c r="N392" t="str">
        <f t="shared" si="68"/>
        <v/>
      </c>
      <c r="O392" t="str">
        <f t="shared" si="69"/>
        <v/>
      </c>
      <c r="P392" t="str">
        <f t="shared" si="70"/>
        <v>E</v>
      </c>
      <c r="Q392" t="str">
        <f>'[2]20221110_data'!$J392</f>
        <v>Mitiq: A software package for error mitigation on noisy quantum
  computers</v>
      </c>
      <c r="R392" t="str">
        <f t="shared" si="71"/>
        <v>Mitiq: A software package for error mitigation on noisy quantum   computers</v>
      </c>
      <c r="S392">
        <f>'[2]20221110_data'!$AN392</f>
        <v>0</v>
      </c>
      <c r="T392" t="str">
        <f t="shared" si="72"/>
        <v/>
      </c>
    </row>
    <row r="393" spans="1:20">
      <c r="A393" t="str">
        <f>'[2]20221110_data'!$E393</f>
        <v>2009.04484v4</v>
      </c>
      <c r="B393" t="str">
        <f t="shared" si="63"/>
        <v>2009.04484</v>
      </c>
      <c r="C393">
        <f>IF('[2]20221110_data'!$K393="0_使用",1,0)</f>
        <v>1</v>
      </c>
      <c r="D393" t="b">
        <f>'[2]20221110_data'!$G393="0_使用"</f>
        <v>1</v>
      </c>
      <c r="E393" s="1">
        <f>'[2]20221110_data'!$H393</f>
        <v>44083.750104166669</v>
      </c>
      <c r="F393">
        <f>'[2]20221110_data'!$AC393</f>
        <v>4</v>
      </c>
      <c r="G393" t="str">
        <f>'[2]20221110_data'!$AE393</f>
        <v>IBM</v>
      </c>
      <c r="H393" t="str">
        <f>'[2]20221110_data'!$AA393</f>
        <v>(F6) Applications: linear algebra (HHL, variational linear system solver)</v>
      </c>
      <c r="I393">
        <f t="shared" si="64"/>
        <v>1</v>
      </c>
      <c r="J393">
        <f t="shared" si="65"/>
        <v>4</v>
      </c>
      <c r="K393" t="str">
        <f t="shared" si="66"/>
        <v>F6</v>
      </c>
      <c r="L393">
        <f>'[2]20221110_data'!$AB393</f>
        <v>0</v>
      </c>
      <c r="M393" t="str">
        <f t="shared" si="67"/>
        <v/>
      </c>
      <c r="N393" t="str">
        <f t="shared" si="68"/>
        <v/>
      </c>
      <c r="O393" t="str">
        <f t="shared" si="69"/>
        <v/>
      </c>
      <c r="P393" t="str">
        <f t="shared" si="70"/>
        <v>F6</v>
      </c>
      <c r="Q393" t="str">
        <f>'[2]20221110_data'!$J393</f>
        <v>Enhancing the Quantum Linear Systems Algorithm using Richardson
  Extrapolation</v>
      </c>
      <c r="R393" t="str">
        <f t="shared" si="71"/>
        <v>Enhancing the Quantum Linear Systems Algorithm using Richardson   Extrapolation</v>
      </c>
      <c r="S393">
        <f>'[2]20221110_data'!$AN393</f>
        <v>0</v>
      </c>
      <c r="T393" t="str">
        <f t="shared" si="72"/>
        <v/>
      </c>
    </row>
    <row r="394" spans="1:20">
      <c r="A394" t="str">
        <f>'[2]20221110_data'!$E394</f>
        <v>2009.04584v2</v>
      </c>
      <c r="B394" t="str">
        <f t="shared" si="63"/>
        <v>2009.04584</v>
      </c>
      <c r="C394">
        <f>IF('[2]20221110_data'!$K394="0_使用",1,0)</f>
        <v>1</v>
      </c>
      <c r="D394" t="b">
        <f>'[2]20221110_data'!$G394="0_使用"</f>
        <v>1</v>
      </c>
      <c r="E394" s="1">
        <f>'[2]20221110_data'!$H394</f>
        <v>44083.905682870369</v>
      </c>
      <c r="F394">
        <f>'[2]20221110_data'!$AC394</f>
        <v>15</v>
      </c>
      <c r="G394" t="str">
        <f>'[2]20221110_data'!$AE394</f>
        <v>IBM</v>
      </c>
      <c r="H394" t="str">
        <f>'[2]20221110_data'!$AA394</f>
        <v>(A) Fundamentals of physics and quantum information: Bell inequality, entanglement test (GHZ, graph state), protocols including quantum teleportation</v>
      </c>
      <c r="I394">
        <f t="shared" si="64"/>
        <v>1</v>
      </c>
      <c r="J394">
        <f t="shared" si="65"/>
        <v>3</v>
      </c>
      <c r="K394" t="str">
        <f t="shared" si="66"/>
        <v>A</v>
      </c>
      <c r="L394">
        <f>'[2]20221110_data'!$AB394</f>
        <v>0</v>
      </c>
      <c r="M394" t="str">
        <f t="shared" si="67"/>
        <v/>
      </c>
      <c r="N394" t="str">
        <f t="shared" si="68"/>
        <v/>
      </c>
      <c r="O394" t="str">
        <f t="shared" si="69"/>
        <v/>
      </c>
      <c r="P394" t="str">
        <f t="shared" si="70"/>
        <v>A</v>
      </c>
      <c r="Q394" t="str">
        <f>'[2]20221110_data'!$J394</f>
        <v>Design of a Quantum-Repeater using Quantum-Circuits and benchmarking its
  performance on an IBM Quantum-Computer</v>
      </c>
      <c r="R394" t="str">
        <f t="shared" si="71"/>
        <v>Design of a Quantum-Repeater using Quantum-Circuits and benchmarking its   performance on an IBM Quantum-Computer</v>
      </c>
      <c r="S394">
        <f>'[2]20221110_data'!$AN394</f>
        <v>0</v>
      </c>
      <c r="T394" t="str">
        <f t="shared" si="72"/>
        <v/>
      </c>
    </row>
    <row r="395" spans="1:20">
      <c r="A395" t="str">
        <f>'[2]20221110_data'!$E395</f>
        <v>2009.05840v1</v>
      </c>
      <c r="B395" t="str">
        <f t="shared" si="63"/>
        <v>2009.05840</v>
      </c>
      <c r="C395">
        <f>IF('[2]20221110_data'!$K395="0_使用",1,0)</f>
        <v>1</v>
      </c>
      <c r="D395" t="b">
        <f>'[2]20221110_data'!$G395="0_使用"</f>
        <v>1</v>
      </c>
      <c r="E395" s="1">
        <f>'[2]20221110_data'!$H395</f>
        <v>44086.760972222219</v>
      </c>
      <c r="F395">
        <f>'[2]20221110_data'!$AC395</f>
        <v>1</v>
      </c>
      <c r="G395" t="str">
        <f>'[2]20221110_data'!$AE395</f>
        <v>IBM</v>
      </c>
      <c r="H395" t="str">
        <f>'[2]20221110_data'!$AA395</f>
        <v>(F13) Applications: others</v>
      </c>
      <c r="I395">
        <f t="shared" si="64"/>
        <v>1</v>
      </c>
      <c r="J395">
        <f t="shared" si="65"/>
        <v>5</v>
      </c>
      <c r="K395" t="str">
        <f t="shared" si="66"/>
        <v>F13</v>
      </c>
      <c r="L395">
        <f>'[2]20221110_data'!$AB395</f>
        <v>0</v>
      </c>
      <c r="M395" t="str">
        <f t="shared" si="67"/>
        <v/>
      </c>
      <c r="N395" t="str">
        <f t="shared" si="68"/>
        <v/>
      </c>
      <c r="O395" t="str">
        <f t="shared" si="69"/>
        <v/>
      </c>
      <c r="P395" t="str">
        <f t="shared" si="70"/>
        <v>F13</v>
      </c>
      <c r="Q395" t="str">
        <f>'[2]20221110_data'!$J395</f>
        <v>A hybrid scheme for prime factorization and its experimental
  implementation using IBM quantum processor</v>
      </c>
      <c r="R395" t="str">
        <f t="shared" si="71"/>
        <v>A hybrid scheme for prime factorization and its experimental   implementation using IBM quantum processor</v>
      </c>
      <c r="S395" t="str">
        <f>'[2]20221110_data'!$AN395</f>
        <v>量子古典ハイブリッドアルゴリズムによる素因数分解</v>
      </c>
      <c r="T395" t="str">
        <f t="shared" si="72"/>
        <v>量子古典ハイブリッドアルゴリズムによる素因数分解</v>
      </c>
    </row>
    <row r="396" spans="1:20">
      <c r="A396" t="str">
        <f>'[2]20221110_data'!$E396</f>
        <v>2009.06601v5</v>
      </c>
      <c r="B396" t="str">
        <f t="shared" si="63"/>
        <v>2009.06601</v>
      </c>
      <c r="C396">
        <f>IF('[2]20221110_data'!$K396="0_使用",1,0)</f>
        <v>1</v>
      </c>
      <c r="D396" t="b">
        <f>'[2]20221110_data'!$G396="0_使用"</f>
        <v>1</v>
      </c>
      <c r="E396" s="1">
        <f>'[2]20221110_data'!$H396</f>
        <v>44088.733472222222</v>
      </c>
      <c r="F396">
        <f>'[2]20221110_data'!$AC396</f>
        <v>5</v>
      </c>
      <c r="G396" t="str">
        <f>'[2]20221110_data'!$AE396</f>
        <v>Honeywell</v>
      </c>
      <c r="H396" t="str">
        <f>'[2]20221110_data'!$AA396</f>
        <v>(F13) Applications: others</v>
      </c>
      <c r="I396">
        <f t="shared" si="64"/>
        <v>1</v>
      </c>
      <c r="J396">
        <f t="shared" si="65"/>
        <v>5</v>
      </c>
      <c r="K396" t="str">
        <f t="shared" si="66"/>
        <v>F13</v>
      </c>
      <c r="L396">
        <f>'[2]20221110_data'!$AB396</f>
        <v>0</v>
      </c>
      <c r="M396" t="str">
        <f t="shared" si="67"/>
        <v/>
      </c>
      <c r="N396" t="str">
        <f t="shared" si="68"/>
        <v/>
      </c>
      <c r="O396" t="str">
        <f t="shared" si="69"/>
        <v/>
      </c>
      <c r="P396" t="str">
        <f t="shared" si="70"/>
        <v>F13</v>
      </c>
      <c r="Q396" t="str">
        <f>'[2]20221110_data'!$J396</f>
        <v>The Efficient Preparation of Normal Distributions in Quantum Registers</v>
      </c>
      <c r="R396" t="str">
        <f t="shared" si="71"/>
        <v>The Efficient Preparation of Normal Distributions in Quantum Registers</v>
      </c>
      <c r="S396" t="str">
        <f>'[2]20221110_data'!$AN396</f>
        <v>正規分布の生成。QPUはH0とH1-2を使用。</v>
      </c>
      <c r="T396" t="str">
        <f t="shared" si="72"/>
        <v>正規分布の生成。QPUはH0とH1-2を使用。</v>
      </c>
    </row>
    <row r="397" spans="1:20">
      <c r="A397" t="str">
        <f>'[2]20221110_data'!$E397</f>
        <v>2009.07359v1</v>
      </c>
      <c r="B397" t="str">
        <f t="shared" si="63"/>
        <v>2009.07359</v>
      </c>
      <c r="C397">
        <f>IF('[2]20221110_data'!$K397="0_使用",1,0)</f>
        <v>0</v>
      </c>
      <c r="D397" t="b">
        <f>'[2]20221110_data'!$G397="0_使用"</f>
        <v>0</v>
      </c>
      <c r="E397" s="1">
        <f>'[2]20221110_data'!$H397</f>
        <v>44089.894016203703</v>
      </c>
      <c r="F397">
        <f>'[2]20221110_data'!$AC397</f>
        <v>0</v>
      </c>
      <c r="G397">
        <f>'[2]20221110_data'!$AE397</f>
        <v>0</v>
      </c>
      <c r="H397">
        <f>'[2]20221110_data'!$AA397</f>
        <v>0</v>
      </c>
      <c r="I397" t="str">
        <f t="shared" si="64"/>
        <v/>
      </c>
      <c r="J397" t="str">
        <f t="shared" si="65"/>
        <v/>
      </c>
      <c r="K397" t="str">
        <f t="shared" si="66"/>
        <v/>
      </c>
      <c r="L397">
        <f>'[2]20221110_data'!$AB397</f>
        <v>0</v>
      </c>
      <c r="M397" t="str">
        <f t="shared" si="67"/>
        <v/>
      </c>
      <c r="N397" t="str">
        <f t="shared" si="68"/>
        <v/>
      </c>
      <c r="O397" t="str">
        <f t="shared" si="69"/>
        <v/>
      </c>
      <c r="P397" t="str">
        <f t="shared" si="70"/>
        <v/>
      </c>
      <c r="Q397" t="str">
        <f>'[2]20221110_data'!$J397</f>
        <v>What Have Google's Random Quantum Circuit Simulation Experiments
  Demonstrated about Quantum Supremacy?</v>
      </c>
      <c r="R397" t="str">
        <f t="shared" si="71"/>
        <v>What Have Google's Random Quantum Circuit Simulation Experiments   Demonstrated about Quantum Supremacy?</v>
      </c>
      <c r="S397">
        <f>'[2]20221110_data'!$AN397</f>
        <v>0</v>
      </c>
      <c r="T397" t="str">
        <f t="shared" si="72"/>
        <v/>
      </c>
    </row>
    <row r="398" spans="1:20">
      <c r="A398" t="str">
        <f>'[2]20221110_data'!$E398</f>
        <v>2009.07375v2</v>
      </c>
      <c r="B398" t="str">
        <f t="shared" si="63"/>
        <v>2009.07375</v>
      </c>
      <c r="C398">
        <f>IF('[2]20221110_data'!$K398="0_使用",1,0)</f>
        <v>1</v>
      </c>
      <c r="D398" t="b">
        <f>'[2]20221110_data'!$G398="0_使用"</f>
        <v>1</v>
      </c>
      <c r="E398" s="1">
        <f>'[2]20221110_data'!$H398</f>
        <v>44089.936851851853</v>
      </c>
      <c r="F398">
        <f>'[2]20221110_data'!$AC398</f>
        <v>8</v>
      </c>
      <c r="G398" t="str">
        <f>'[2]20221110_data'!$AE398</f>
        <v>IBM</v>
      </c>
      <c r="H398" t="str">
        <f>'[2]20221110_data'!$AA398</f>
        <v>(F2) Applications: condensed matter physics</v>
      </c>
      <c r="I398">
        <f t="shared" si="64"/>
        <v>1</v>
      </c>
      <c r="J398">
        <f t="shared" si="65"/>
        <v>4</v>
      </c>
      <c r="K398" t="str">
        <f t="shared" si="66"/>
        <v>F2</v>
      </c>
      <c r="L398">
        <f>'[2]20221110_data'!$AB398</f>
        <v>0</v>
      </c>
      <c r="M398" t="str">
        <f t="shared" si="67"/>
        <v/>
      </c>
      <c r="N398" t="str">
        <f t="shared" si="68"/>
        <v/>
      </c>
      <c r="O398" t="str">
        <f t="shared" si="69"/>
        <v/>
      </c>
      <c r="P398" t="str">
        <f t="shared" si="70"/>
        <v>F2</v>
      </c>
      <c r="Q398" t="str">
        <f>'[2]20221110_data'!$J398</f>
        <v>Digital Quantum Simulation of Non-Equilibrium Quantum Many-Body Systems</v>
      </c>
      <c r="R398" t="str">
        <f t="shared" si="71"/>
        <v>Digital Quantum Simulation of Non-Equilibrium Quantum Many-Body Systems</v>
      </c>
      <c r="S398">
        <f>'[2]20221110_data'!$AN398</f>
        <v>0</v>
      </c>
      <c r="T398" t="str">
        <f t="shared" si="72"/>
        <v/>
      </c>
    </row>
    <row r="399" spans="1:20">
      <c r="A399" t="str">
        <f>'[2]20221110_data'!$E399</f>
        <v>2009.07425v4</v>
      </c>
      <c r="B399" t="str">
        <f t="shared" si="63"/>
        <v>2009.07425</v>
      </c>
      <c r="C399">
        <f>IF('[2]20221110_data'!$K399="0_使用",1,0)</f>
        <v>1</v>
      </c>
      <c r="D399" t="b">
        <f>'[2]20221110_data'!$G399="0_使用"</f>
        <v>1</v>
      </c>
      <c r="E399" s="1">
        <f>'[2]20221110_data'!$H399</f>
        <v>44090.096828703703</v>
      </c>
      <c r="F399">
        <f>'[2]20221110_data'!$AC399</f>
        <v>5</v>
      </c>
      <c r="G399" t="str">
        <f>'[2]20221110_data'!$AE399</f>
        <v>IBM</v>
      </c>
      <c r="H399" t="str">
        <f>'[2]20221110_data'!$AA399</f>
        <v>(A) Fundamentals of physics and quantum information: Bell inequality, entanglement test (GHZ, graph state), protocols including quantum teleportation</v>
      </c>
      <c r="I399">
        <f t="shared" si="64"/>
        <v>1</v>
      </c>
      <c r="J399">
        <f t="shared" si="65"/>
        <v>3</v>
      </c>
      <c r="K399" t="str">
        <f t="shared" si="66"/>
        <v>A</v>
      </c>
      <c r="L399">
        <f>'[2]20221110_data'!$AB399</f>
        <v>0</v>
      </c>
      <c r="M399" t="str">
        <f t="shared" si="67"/>
        <v/>
      </c>
      <c r="N399" t="str">
        <f t="shared" si="68"/>
        <v/>
      </c>
      <c r="O399" t="str">
        <f t="shared" si="69"/>
        <v/>
      </c>
      <c r="P399" t="str">
        <f t="shared" si="70"/>
        <v>A</v>
      </c>
      <c r="Q399" t="str">
        <f>'[2]20221110_data'!$J399</f>
        <v>Benchmarking Quantum State Transfer on Quantum Devices using
  Spatio-Temporal Steering</v>
      </c>
      <c r="R399" t="str">
        <f t="shared" si="71"/>
        <v>Benchmarking Quantum State Transfer on Quantum Devices using   Spatio-Temporal Steering</v>
      </c>
      <c r="S399" t="str">
        <f>'[2]20221110_data'!$AN399</f>
        <v>本文中ではQutechのstarmon-5とspin-2も利用。AppendixではIBM Almaden, Cambridge, London, Parisも使用。</v>
      </c>
      <c r="T399" t="str">
        <f t="shared" si="72"/>
        <v>本文中ではQutechのstarmon-5とspin-2も利用。AppendixではIBM Almaden, Cambridge, London, Parisも使用。</v>
      </c>
    </row>
    <row r="400" spans="1:20">
      <c r="A400" t="str">
        <f>'[2]20221110_data'!$E400</f>
        <v>2009.07601v3</v>
      </c>
      <c r="B400" t="str">
        <f t="shared" si="63"/>
        <v>2009.07601</v>
      </c>
      <c r="C400">
        <f>IF('[2]20221110_data'!$K400="0_使用",1,0)</f>
        <v>1</v>
      </c>
      <c r="D400" t="b">
        <f>'[2]20221110_data'!$G400="0_使用"</f>
        <v>1</v>
      </c>
      <c r="E400" s="1">
        <f>'[2]20221110_data'!$H400</f>
        <v>44090.459027777775</v>
      </c>
      <c r="F400">
        <f>'[2]20221110_data'!$AC400</f>
        <v>6</v>
      </c>
      <c r="G400" t="str">
        <f>'[2]20221110_data'!$AE400</f>
        <v>IBM</v>
      </c>
      <c r="H400" t="str">
        <f>'[2]20221110_data'!$AA400</f>
        <v>(B) Tomography, noise characterization, quantum control (including pulse optimization), gate benchmarking</v>
      </c>
      <c r="I400">
        <f t="shared" si="64"/>
        <v>1</v>
      </c>
      <c r="J400">
        <f t="shared" si="65"/>
        <v>3</v>
      </c>
      <c r="K400" t="str">
        <f t="shared" si="66"/>
        <v>B</v>
      </c>
      <c r="L400">
        <f>'[2]20221110_data'!$AB400</f>
        <v>0</v>
      </c>
      <c r="M400" t="str">
        <f t="shared" si="67"/>
        <v/>
      </c>
      <c r="N400" t="str">
        <f t="shared" si="68"/>
        <v/>
      </c>
      <c r="O400" t="str">
        <f t="shared" si="69"/>
        <v/>
      </c>
      <c r="P400" t="str">
        <f t="shared" si="70"/>
        <v>B</v>
      </c>
      <c r="Q400" t="str">
        <f>'[2]20221110_data'!$J400</f>
        <v>Efficient Quantum State Sample Tomography with Basis-dependent
  Neural-networks</v>
      </c>
      <c r="R400" t="str">
        <f t="shared" si="71"/>
        <v>Efficient Quantum State Sample Tomography with Basis-dependent   Neural-networks</v>
      </c>
      <c r="S400">
        <f>'[2]20221110_data'!$AN400</f>
        <v>0</v>
      </c>
      <c r="T400" t="str">
        <f t="shared" si="72"/>
        <v/>
      </c>
    </row>
    <row r="401" spans="1:20">
      <c r="A401" t="str">
        <f>'[2]20221110_data'!$E401</f>
        <v>2009.09246v1</v>
      </c>
      <c r="B401" t="str">
        <f t="shared" si="63"/>
        <v>2009.09246</v>
      </c>
      <c r="C401">
        <f>IF('[2]20221110_data'!$K401="0_使用",1,0)</f>
        <v>1</v>
      </c>
      <c r="D401" t="b">
        <f>'[2]20221110_data'!$G401="0_使用"</f>
        <v>1</v>
      </c>
      <c r="E401" s="1">
        <f>'[2]20221110_data'!$H401</f>
        <v>44093.620300925926</v>
      </c>
      <c r="F401">
        <f>'[2]20221110_data'!$AC401</f>
        <v>7</v>
      </c>
      <c r="G401" t="str">
        <f>'[2]20221110_data'!$AE401</f>
        <v>IBM</v>
      </c>
      <c r="H401" t="str">
        <f>'[2]20221110_data'!$AA401</f>
        <v>(F1) Applications: quantum machine learning</v>
      </c>
      <c r="I401">
        <f t="shared" si="64"/>
        <v>1</v>
      </c>
      <c r="J401">
        <f t="shared" si="65"/>
        <v>4</v>
      </c>
      <c r="K401" t="str">
        <f t="shared" si="66"/>
        <v>F1</v>
      </c>
      <c r="L401">
        <f>'[2]20221110_data'!$AB401</f>
        <v>0</v>
      </c>
      <c r="M401" t="str">
        <f t="shared" si="67"/>
        <v/>
      </c>
      <c r="N401" t="str">
        <f t="shared" si="68"/>
        <v/>
      </c>
      <c r="O401" t="str">
        <f t="shared" si="69"/>
        <v/>
      </c>
      <c r="P401" t="str">
        <f t="shared" si="70"/>
        <v>F1</v>
      </c>
      <c r="Q401" t="str">
        <f>'[2]20221110_data'!$J401</f>
        <v>Hybrid quantum-classical unsupervised data clustering based on the
  Self-Organizing Feature Map</v>
      </c>
      <c r="R401" t="str">
        <f t="shared" si="71"/>
        <v>Hybrid quantum-classical unsupervised data clustering based on the   Self-Organizing Feature Map</v>
      </c>
      <c r="S401">
        <f>'[2]20221110_data'!$AN401</f>
        <v>0</v>
      </c>
      <c r="T401" t="str">
        <f t="shared" si="72"/>
        <v/>
      </c>
    </row>
    <row r="402" spans="1:20">
      <c r="A402" t="str">
        <f>'[2]20221110_data'!$E402</f>
        <v>2009.10151v1</v>
      </c>
      <c r="B402" t="str">
        <f t="shared" si="63"/>
        <v>2009.10151</v>
      </c>
      <c r="C402">
        <f>IF('[2]20221110_data'!$K402="0_使用",1,0)</f>
        <v>0</v>
      </c>
      <c r="D402" t="b">
        <f>'[2]20221110_data'!$G402="0_使用"</f>
        <v>0</v>
      </c>
      <c r="E402" s="1">
        <f>'[2]20221110_data'!$H402</f>
        <v>44095.824293981481</v>
      </c>
      <c r="F402">
        <f>'[2]20221110_data'!$AC402</f>
        <v>0</v>
      </c>
      <c r="G402">
        <f>'[2]20221110_data'!$AE402</f>
        <v>0</v>
      </c>
      <c r="H402">
        <f>'[2]20221110_data'!$AA402</f>
        <v>0</v>
      </c>
      <c r="I402" t="str">
        <f t="shared" si="64"/>
        <v/>
      </c>
      <c r="J402" t="str">
        <f t="shared" si="65"/>
        <v/>
      </c>
      <c r="K402" t="str">
        <f t="shared" si="66"/>
        <v/>
      </c>
      <c r="L402">
        <f>'[2]20221110_data'!$AB402</f>
        <v>0</v>
      </c>
      <c r="M402" t="str">
        <f t="shared" si="67"/>
        <v/>
      </c>
      <c r="N402" t="str">
        <f t="shared" si="68"/>
        <v/>
      </c>
      <c r="O402" t="str">
        <f t="shared" si="69"/>
        <v/>
      </c>
      <c r="P402" t="str">
        <f t="shared" si="70"/>
        <v/>
      </c>
      <c r="Q402" t="str">
        <f>'[2]20221110_data'!$J402</f>
        <v>TIGER: Topology-aware Assignment using Ising machines Application to
  Classical Algorithm Tasks and Quantum Circuit Gates</v>
      </c>
      <c r="R402" t="str">
        <f t="shared" si="71"/>
        <v>TIGER: Topology-aware Assignment using Ising machines Application to   Classical Algorithm Tasks and Quantum Circuit Gates</v>
      </c>
      <c r="S402">
        <f>'[2]20221110_data'!$AN402</f>
        <v>0</v>
      </c>
      <c r="T402" t="str">
        <f t="shared" si="72"/>
        <v/>
      </c>
    </row>
    <row r="403" spans="1:20">
      <c r="A403" t="str">
        <f>'[2]20221110_data'!$E403</f>
        <v>2009.13140v3</v>
      </c>
      <c r="B403" t="str">
        <f t="shared" si="63"/>
        <v>2009.13140</v>
      </c>
      <c r="C403">
        <f>IF('[2]20221110_data'!$K403="0_使用",1,0)</f>
        <v>1</v>
      </c>
      <c r="D403" t="b">
        <f>'[2]20221110_data'!$G403="0_使用"</f>
        <v>1</v>
      </c>
      <c r="E403" s="1">
        <f>'[2]20221110_data'!$H403</f>
        <v>44102.360474537039</v>
      </c>
      <c r="F403">
        <f>'[2]20221110_data'!$AC403</f>
        <v>25</v>
      </c>
      <c r="G403" t="str">
        <f>'[2]20221110_data'!$AE403</f>
        <v>IBM</v>
      </c>
      <c r="H403" t="str">
        <f>'[2]20221110_data'!$AA403</f>
        <v>(F2) Applications: condensed matter physics</v>
      </c>
      <c r="I403">
        <f t="shared" si="64"/>
        <v>1</v>
      </c>
      <c r="J403">
        <f t="shared" si="65"/>
        <v>4</v>
      </c>
      <c r="K403" t="str">
        <f t="shared" si="66"/>
        <v>F2</v>
      </c>
      <c r="L403">
        <f>'[2]20221110_data'!$AB403</f>
        <v>0</v>
      </c>
      <c r="M403" t="str">
        <f t="shared" si="67"/>
        <v/>
      </c>
      <c r="N403" t="str">
        <f t="shared" si="68"/>
        <v/>
      </c>
      <c r="O403" t="str">
        <f t="shared" si="69"/>
        <v/>
      </c>
      <c r="P403" t="str">
        <f t="shared" si="70"/>
        <v>F2</v>
      </c>
      <c r="Q403" t="str">
        <f>'[2]20221110_data'!$J403</f>
        <v>Quantum computed moments correction to variational estimates</v>
      </c>
      <c r="R403" t="str">
        <f t="shared" si="71"/>
        <v>Quantum computed moments correction to variational estimates</v>
      </c>
      <c r="S403">
        <f>'[2]20221110_data'!$AN403</f>
        <v>0</v>
      </c>
      <c r="T403" t="str">
        <f t="shared" si="72"/>
        <v/>
      </c>
    </row>
    <row r="404" spans="1:20">
      <c r="A404" t="str">
        <f>'[2]20221110_data'!$E404</f>
        <v>2009.14028v2</v>
      </c>
      <c r="B404" t="str">
        <f t="shared" si="63"/>
        <v>2009.14028</v>
      </c>
      <c r="C404">
        <f>IF('[2]20221110_data'!$K404="0_使用",1,0)</f>
        <v>1</v>
      </c>
      <c r="D404" t="b">
        <f>'[2]20221110_data'!$G404="0_使用"</f>
        <v>1</v>
      </c>
      <c r="E404" s="1">
        <f>'[2]20221110_data'!$H404</f>
        <v>44103.58320601852</v>
      </c>
      <c r="F404">
        <f>'[2]20221110_data'!$AC404</f>
        <v>12</v>
      </c>
      <c r="G404" t="str">
        <f>'[2]20221110_data'!$AE404</f>
        <v>IBM</v>
      </c>
      <c r="H404" t="str">
        <f>'[2]20221110_data'!$AA404</f>
        <v>(A) Fundamentals of physics and quantum information: Bell inequality, entanglement test (GHZ, graph state), protocols including quantum teleportation</v>
      </c>
      <c r="I404">
        <f t="shared" si="64"/>
        <v>1</v>
      </c>
      <c r="J404">
        <f t="shared" si="65"/>
        <v>3</v>
      </c>
      <c r="K404" t="str">
        <f t="shared" si="66"/>
        <v>A</v>
      </c>
      <c r="L404">
        <f>'[2]20221110_data'!$AB404</f>
        <v>0</v>
      </c>
      <c r="M404" t="str">
        <f t="shared" si="67"/>
        <v/>
      </c>
      <c r="N404" t="str">
        <f t="shared" si="68"/>
        <v/>
      </c>
      <c r="O404" t="str">
        <f t="shared" si="69"/>
        <v/>
      </c>
      <c r="P404" t="str">
        <f t="shared" si="70"/>
        <v>A</v>
      </c>
      <c r="Q404" t="str">
        <f>'[2]20221110_data'!$J404</f>
        <v>Demonstrating the power of quantum computers, certification of highly
  entangled measurements and scalable quantum nonlocality</v>
      </c>
      <c r="R404" t="str">
        <f t="shared" si="71"/>
        <v>Demonstrating the power of quantum computers, certification of highly   entangled measurements and scalable quantum nonlocality</v>
      </c>
      <c r="S404" t="str">
        <f>'[2]20221110_data'!$AN404</f>
        <v>IBM Johannesburgも使用。</v>
      </c>
      <c r="T404" t="str">
        <f t="shared" si="72"/>
        <v>IBM Johannesburgも使用。</v>
      </c>
    </row>
    <row r="405" spans="1:20">
      <c r="A405" t="str">
        <f>'[2]20221110_data'!$E405</f>
        <v>2010.00649v1</v>
      </c>
      <c r="B405" t="str">
        <f t="shared" si="63"/>
        <v>2010.00649</v>
      </c>
      <c r="C405">
        <f>IF('[2]20221110_data'!$K405="0_使用",1,0)</f>
        <v>1</v>
      </c>
      <c r="D405" t="b">
        <f>'[2]20221110_data'!$G405="0_使用"</f>
        <v>1</v>
      </c>
      <c r="E405" s="1">
        <f>'[2]20221110_data'!$H405</f>
        <v>44105.808055555557</v>
      </c>
      <c r="F405">
        <f>'[2]20221110_data'!$AC405</f>
        <v>5</v>
      </c>
      <c r="G405" t="str">
        <f>'[2]20221110_data'!$AE405</f>
        <v>IBM</v>
      </c>
      <c r="H405" t="str">
        <f>'[2]20221110_data'!$AA405</f>
        <v>(F9) Applications: high energy physics</v>
      </c>
      <c r="I405">
        <f t="shared" si="64"/>
        <v>1</v>
      </c>
      <c r="J405">
        <f t="shared" si="65"/>
        <v>4</v>
      </c>
      <c r="K405" t="str">
        <f t="shared" si="66"/>
        <v>F9</v>
      </c>
      <c r="L405">
        <f>'[2]20221110_data'!$AB405</f>
        <v>0</v>
      </c>
      <c r="M405" t="str">
        <f t="shared" si="67"/>
        <v/>
      </c>
      <c r="N405" t="str">
        <f t="shared" si="68"/>
        <v/>
      </c>
      <c r="O405" t="str">
        <f t="shared" si="69"/>
        <v/>
      </c>
      <c r="P405" t="str">
        <f t="shared" si="70"/>
        <v>F9</v>
      </c>
      <c r="Q405" t="str">
        <f>'[2]20221110_data'!$J405</f>
        <v>Application of a Quantum Search Algorithm to High- Energy Physics Data
  at the Large Hadron Collider</v>
      </c>
      <c r="R405" t="str">
        <f t="shared" si="71"/>
        <v>Application of a Quantum Search Algorithm to High- Energy Physics Data   at the Large Hadron Collider</v>
      </c>
      <c r="S405">
        <f>'[2]20221110_data'!$AN405</f>
        <v>0</v>
      </c>
      <c r="T405" t="str">
        <f t="shared" si="72"/>
        <v/>
      </c>
    </row>
    <row r="406" spans="1:20">
      <c r="A406" t="str">
        <f>'[2]20221110_data'!$E406</f>
        <v>2010.00831v2</v>
      </c>
      <c r="B406" t="str">
        <f t="shared" si="63"/>
        <v>2010.00831</v>
      </c>
      <c r="C406">
        <f>IF('[2]20221110_data'!$K406="0_使用",1,0)</f>
        <v>1</v>
      </c>
      <c r="D406" t="b">
        <f>'[2]20221110_data'!$G406="0_使用"</f>
        <v>0</v>
      </c>
      <c r="E406" s="1">
        <f>'[2]20221110_data'!$H406</f>
        <v>44106.328229166669</v>
      </c>
      <c r="F406">
        <f>'[2]20221110_data'!$AC406</f>
        <v>0</v>
      </c>
      <c r="G406">
        <f>'[2]20221110_data'!$AE406</f>
        <v>0</v>
      </c>
      <c r="H406">
        <f>'[2]20221110_data'!$AA406</f>
        <v>0</v>
      </c>
      <c r="I406" t="str">
        <f t="shared" si="64"/>
        <v/>
      </c>
      <c r="J406" t="str">
        <f t="shared" si="65"/>
        <v/>
      </c>
      <c r="K406" t="str">
        <f t="shared" si="66"/>
        <v/>
      </c>
      <c r="L406">
        <f>'[2]20221110_data'!$AB406</f>
        <v>0</v>
      </c>
      <c r="M406" t="str">
        <f t="shared" si="67"/>
        <v/>
      </c>
      <c r="N406" t="str">
        <f t="shared" si="68"/>
        <v/>
      </c>
      <c r="O406" t="str">
        <f t="shared" si="69"/>
        <v/>
      </c>
      <c r="P406" t="str">
        <f t="shared" si="70"/>
        <v/>
      </c>
      <c r="Q406" t="str">
        <f>'[2]20221110_data'!$J406</f>
        <v>A Low Complexity Quantum Principal Component Analysis Algorithm</v>
      </c>
      <c r="R406" t="str">
        <f t="shared" si="71"/>
        <v>A Low Complexity Quantum Principal Component Analysis Algorithm</v>
      </c>
      <c r="S406" t="str">
        <f>'[2]20221110_data'!$AN406</f>
        <v>QASM simulatorを使っているだけで、実機は使っていない。</v>
      </c>
      <c r="T406" t="str">
        <f t="shared" si="72"/>
        <v>QASM simulatorを使っているだけで、実機は使っていない。</v>
      </c>
    </row>
    <row r="407" spans="1:20">
      <c r="A407" t="str">
        <f>'[2]20221110_data'!$E407</f>
        <v>2010.02088v1</v>
      </c>
      <c r="B407" t="str">
        <f t="shared" si="63"/>
        <v>2010.02088</v>
      </c>
      <c r="C407">
        <f>IF('[2]20221110_data'!$K407="0_使用",1,0)</f>
        <v>1</v>
      </c>
      <c r="D407" t="b">
        <f>'[2]20221110_data'!$G407="0_使用"</f>
        <v>0</v>
      </c>
      <c r="E407" s="1">
        <f>'[2]20221110_data'!$H407</f>
        <v>44109.638379629629</v>
      </c>
      <c r="F407">
        <f>'[2]20221110_data'!$AC407</f>
        <v>0</v>
      </c>
      <c r="G407">
        <f>'[2]20221110_data'!$AE407</f>
        <v>0</v>
      </c>
      <c r="H407">
        <f>'[2]20221110_data'!$AA407</f>
        <v>0</v>
      </c>
      <c r="I407" t="str">
        <f t="shared" si="64"/>
        <v/>
      </c>
      <c r="J407" t="str">
        <f t="shared" si="65"/>
        <v/>
      </c>
      <c r="K407" t="str">
        <f t="shared" si="66"/>
        <v/>
      </c>
      <c r="L407">
        <f>'[2]20221110_data'!$AB407</f>
        <v>0</v>
      </c>
      <c r="M407" t="str">
        <f t="shared" si="67"/>
        <v/>
      </c>
      <c r="N407" t="str">
        <f t="shared" si="68"/>
        <v/>
      </c>
      <c r="O407" t="str">
        <f t="shared" si="69"/>
        <v/>
      </c>
      <c r="P407" t="str">
        <f t="shared" si="70"/>
        <v/>
      </c>
      <c r="Q407" t="str">
        <f>'[2]20221110_data'!$J407</f>
        <v>Quantum Bayesian decision-making*</v>
      </c>
      <c r="R407" t="str">
        <f t="shared" si="71"/>
        <v>Quantum Bayesian decision-making*</v>
      </c>
      <c r="S407">
        <f>'[2]20221110_data'!$AN407</f>
        <v>0</v>
      </c>
      <c r="T407" t="str">
        <f t="shared" si="72"/>
        <v/>
      </c>
    </row>
    <row r="408" spans="1:20">
      <c r="A408" t="str">
        <f>'[2]20221110_data'!$E408</f>
        <v>2010.02442v1</v>
      </c>
      <c r="B408" t="str">
        <f t="shared" si="63"/>
        <v>2010.02442</v>
      </c>
      <c r="C408">
        <f>IF('[2]20221110_data'!$K408="0_使用",1,0)</f>
        <v>1</v>
      </c>
      <c r="D408" t="b">
        <f>'[2]20221110_data'!$G408="0_使用"</f>
        <v>0</v>
      </c>
      <c r="E408" s="1">
        <f>'[2]20221110_data'!$H408</f>
        <v>44110.114340277774</v>
      </c>
      <c r="F408">
        <f>'[2]20221110_data'!$AC408</f>
        <v>0</v>
      </c>
      <c r="G408">
        <f>'[2]20221110_data'!$AE408</f>
        <v>0</v>
      </c>
      <c r="H408">
        <f>'[2]20221110_data'!$AA408</f>
        <v>0</v>
      </c>
      <c r="I408" t="str">
        <f t="shared" si="64"/>
        <v/>
      </c>
      <c r="J408" t="str">
        <f t="shared" si="65"/>
        <v/>
      </c>
      <c r="K408" t="str">
        <f t="shared" si="66"/>
        <v/>
      </c>
      <c r="L408">
        <f>'[2]20221110_data'!$AB408</f>
        <v>0</v>
      </c>
      <c r="M408" t="str">
        <f t="shared" si="67"/>
        <v/>
      </c>
      <c r="N408" t="str">
        <f t="shared" si="68"/>
        <v/>
      </c>
      <c r="O408" t="str">
        <f t="shared" si="69"/>
        <v/>
      </c>
      <c r="P408" t="str">
        <f t="shared" si="70"/>
        <v/>
      </c>
      <c r="Q408" t="str">
        <f>'[2]20221110_data'!$J408</f>
        <v>Quantum Computing Solution of DC Power Flow</v>
      </c>
      <c r="R408" t="str">
        <f t="shared" si="71"/>
        <v>Quantum Computing Solution of DC Power Flow</v>
      </c>
      <c r="S408" t="str">
        <f>'[2]20221110_data'!$AN408</f>
        <v>abstを見ると実機を使っていそうだが、本文を見るとQASM simulatorしか使っていない。</v>
      </c>
      <c r="T408" t="str">
        <f t="shared" si="72"/>
        <v>abstを見ると実機を使っていそうだが、本文を見るとQASM simulatorしか使っていない。</v>
      </c>
    </row>
    <row r="409" spans="1:20">
      <c r="A409" t="str">
        <f>'[2]20221110_data'!$E409</f>
        <v>2010.03397v1</v>
      </c>
      <c r="B409" t="str">
        <f t="shared" si="63"/>
        <v>2010.03397</v>
      </c>
      <c r="C409">
        <f>IF('[2]20221110_data'!$K409="0_使用",1,0)</f>
        <v>1</v>
      </c>
      <c r="D409" t="b">
        <f>'[2]20221110_data'!$G409="0_使用"</f>
        <v>1</v>
      </c>
      <c r="E409" s="1">
        <f>'[2]20221110_data'!$H409</f>
        <v>44110.29415509259</v>
      </c>
      <c r="F409">
        <f>'[2]20221110_data'!$AC409</f>
        <v>5</v>
      </c>
      <c r="G409" t="str">
        <f>'[2]20221110_data'!$AE409</f>
        <v>IBM</v>
      </c>
      <c r="H409" t="str">
        <f>'[2]20221110_data'!$AA409</f>
        <v>(C) System and software development for quantum computers: compiler, circuit optimization, gate decomposition, benchmarking different quantum computers, benchmark such as XEB, quantum volume</v>
      </c>
      <c r="I409">
        <f t="shared" si="64"/>
        <v>1</v>
      </c>
      <c r="J409">
        <f t="shared" si="65"/>
        <v>3</v>
      </c>
      <c r="K409" t="str">
        <f t="shared" si="66"/>
        <v>C</v>
      </c>
      <c r="L409">
        <f>'[2]20221110_data'!$AB409</f>
        <v>0</v>
      </c>
      <c r="M409" t="str">
        <f t="shared" si="67"/>
        <v/>
      </c>
      <c r="N409" t="str">
        <f t="shared" si="68"/>
        <v/>
      </c>
      <c r="O409" t="str">
        <f t="shared" si="69"/>
        <v/>
      </c>
      <c r="P409" t="str">
        <f t="shared" si="70"/>
        <v>C</v>
      </c>
      <c r="Q409" t="str">
        <f>'[2]20221110_data'!$J409</f>
        <v>A Hardware-Aware Heuristic for the Qubit Mapping Problem in the NISQ Era</v>
      </c>
      <c r="R409" t="str">
        <f t="shared" si="71"/>
        <v>A Hardware-Aware Heuristic for the Qubit Mapping Problem in the NISQ Era</v>
      </c>
      <c r="S409">
        <f>'[2]20221110_data'!$AN409</f>
        <v>0</v>
      </c>
      <c r="T409" t="str">
        <f t="shared" si="72"/>
        <v/>
      </c>
    </row>
    <row r="410" spans="1:20">
      <c r="A410" t="str">
        <f>'[2]20221110_data'!$E410</f>
        <v>2010.03080v2</v>
      </c>
      <c r="B410" t="str">
        <f t="shared" si="63"/>
        <v>2010.03080</v>
      </c>
      <c r="C410">
        <f>IF('[2]20221110_data'!$K410="0_使用",1,0)</f>
        <v>1</v>
      </c>
      <c r="D410" t="b">
        <f>'[2]20221110_data'!$G410="0_使用"</f>
        <v>1</v>
      </c>
      <c r="E410" s="1">
        <f>'[2]20221110_data'!$H410</f>
        <v>44110.974270833336</v>
      </c>
      <c r="F410">
        <f>'[2]20221110_data'!$AC410</f>
        <v>6</v>
      </c>
      <c r="G410" t="str">
        <f>'[2]20221110_data'!$AE410</f>
        <v>Quantinuum</v>
      </c>
      <c r="H410" t="str">
        <f>'[2]20221110_data'!$AA410</f>
        <v>(F13) Applications: others</v>
      </c>
      <c r="I410">
        <f t="shared" si="64"/>
        <v>1</v>
      </c>
      <c r="J410">
        <f t="shared" si="65"/>
        <v>5</v>
      </c>
      <c r="K410" t="str">
        <f t="shared" si="66"/>
        <v>F13</v>
      </c>
      <c r="L410">
        <f>'[2]20221110_data'!$AB410</f>
        <v>0</v>
      </c>
      <c r="M410" t="str">
        <f t="shared" si="67"/>
        <v/>
      </c>
      <c r="N410" t="str">
        <f t="shared" si="68"/>
        <v/>
      </c>
      <c r="O410" t="str">
        <f t="shared" si="69"/>
        <v/>
      </c>
      <c r="P410" t="str">
        <f t="shared" si="70"/>
        <v>F13</v>
      </c>
      <c r="Q410" t="str">
        <f>'[2]20221110_data'!$J410</f>
        <v>Qubit-efficient entanglement spectroscopy using qubit resets</v>
      </c>
      <c r="R410" t="str">
        <f t="shared" si="71"/>
        <v>Qubit-efficient entanglement spectroscopy using qubit resets</v>
      </c>
      <c r="S410" t="str">
        <f>'[2]20221110_data'!$AN410</f>
        <v>量子状態のEntanglementを評価するための効率的なアルゴリズム。使用した実機はHoneywell社と書かれているが、現在の社名に合わせてQuantinuum社を選択。</v>
      </c>
      <c r="T410" t="str">
        <f t="shared" si="72"/>
        <v>量子状態のEntanglementを評価するための効率的なアルゴリズム。使用した実機はHoneywell社と書かれているが、現在の社名に合わせてQuantinuum社を選択。</v>
      </c>
    </row>
    <row r="411" spans="1:20">
      <c r="A411" t="str">
        <f>'[2]20221110_data'!$E411</f>
        <v>2010.03217v1</v>
      </c>
      <c r="B411" t="str">
        <f t="shared" si="63"/>
        <v>2010.03217</v>
      </c>
      <c r="C411">
        <f>IF('[2]20221110_data'!$K411="0_使用",1,0)</f>
        <v>1</v>
      </c>
      <c r="D411" t="b">
        <f>'[2]20221110_data'!$G411="0_使用"</f>
        <v>1</v>
      </c>
      <c r="E411" s="1">
        <f>'[2]20221110_data'!$H411</f>
        <v>44111.286956018521</v>
      </c>
      <c r="F411">
        <f>'[2]20221110_data'!$AC411</f>
        <v>3</v>
      </c>
      <c r="G411" t="str">
        <f>'[2]20221110_data'!$AE411</f>
        <v>IBM</v>
      </c>
      <c r="H411" t="str">
        <f>'[2]20221110_data'!$AA411</f>
        <v>(A) Fundamentals of physics and quantum information: Bell inequality, entanglement test (GHZ, graph state), protocols including quantum teleportation</v>
      </c>
      <c r="I411">
        <f t="shared" si="64"/>
        <v>1</v>
      </c>
      <c r="J411">
        <f t="shared" si="65"/>
        <v>3</v>
      </c>
      <c r="K411" t="str">
        <f t="shared" si="66"/>
        <v>A</v>
      </c>
      <c r="L411">
        <f>'[2]20221110_data'!$AB411</f>
        <v>0</v>
      </c>
      <c r="M411" t="str">
        <f t="shared" si="67"/>
        <v/>
      </c>
      <c r="N411" t="str">
        <f t="shared" si="68"/>
        <v/>
      </c>
      <c r="O411" t="str">
        <f t="shared" si="69"/>
        <v/>
      </c>
      <c r="P411" t="str">
        <f t="shared" si="70"/>
        <v>A</v>
      </c>
      <c r="Q411" t="str">
        <f>'[2]20221110_data'!$J411</f>
        <v>Entanglement and non-locality of four-qubit connected hypergraph states</v>
      </c>
      <c r="R411" t="str">
        <f t="shared" si="71"/>
        <v>Entanglement and non-locality of four-qubit connected hypergraph states</v>
      </c>
      <c r="S411" t="str">
        <f>'[2]20221110_data'!$AN411</f>
        <v>4 qubitでもやったようだが、データが載っていないので3 qubitとした。</v>
      </c>
      <c r="T411" t="str">
        <f t="shared" si="72"/>
        <v>4 qubitでもやったようだが、データが載っていないので3 qubitとした。</v>
      </c>
    </row>
    <row r="412" spans="1:20">
      <c r="A412" t="str">
        <f>'[2]20221110_data'!$E412</f>
        <v>2010.03571v2</v>
      </c>
      <c r="B412" t="str">
        <f t="shared" si="63"/>
        <v>2010.03571</v>
      </c>
      <c r="C412">
        <f>IF('[2]20221110_data'!$K412="0_使用",1,0)</f>
        <v>1</v>
      </c>
      <c r="D412" t="b">
        <f>'[2]20221110_data'!$G412="0_使用"</f>
        <v>1</v>
      </c>
      <c r="E412" s="1">
        <f>'[2]20221110_data'!$H412</f>
        <v>44111.750023148146</v>
      </c>
      <c r="F412">
        <f>'[2]20221110_data'!$AC412</f>
        <v>3</v>
      </c>
      <c r="G412" t="str">
        <f>'[2]20221110_data'!$AE412</f>
        <v>IBM</v>
      </c>
      <c r="H412" t="str">
        <f>'[2]20221110_data'!$AA412</f>
        <v>(F9) Applications: high energy physics</v>
      </c>
      <c r="I412">
        <f t="shared" si="64"/>
        <v>1</v>
      </c>
      <c r="J412">
        <f t="shared" si="65"/>
        <v>4</v>
      </c>
      <c r="K412" t="str">
        <f t="shared" si="66"/>
        <v>F9</v>
      </c>
      <c r="L412">
        <f>'[2]20221110_data'!$AB412</f>
        <v>0</v>
      </c>
      <c r="M412" t="str">
        <f t="shared" si="67"/>
        <v/>
      </c>
      <c r="N412" t="str">
        <f t="shared" si="68"/>
        <v/>
      </c>
      <c r="O412" t="str">
        <f t="shared" si="69"/>
        <v/>
      </c>
      <c r="P412" t="str">
        <f t="shared" si="70"/>
        <v>F9</v>
      </c>
      <c r="Q412" t="str">
        <f>'[2]20221110_data'!$J412</f>
        <v>Quantum simulation of open quantum systems in heavy-ion collisions</v>
      </c>
      <c r="R412" t="str">
        <f t="shared" si="71"/>
        <v>Quantum simulation of open quantum systems in heavy-ion collisions</v>
      </c>
      <c r="S412">
        <f>'[2]20221110_data'!$AN412</f>
        <v>0</v>
      </c>
      <c r="T412" t="str">
        <f t="shared" si="72"/>
        <v/>
      </c>
    </row>
    <row r="413" spans="1:20">
      <c r="A413" t="str">
        <f>'[2]20221110_data'!$E413</f>
        <v>2010.06339v2</v>
      </c>
      <c r="B413" t="str">
        <f t="shared" si="63"/>
        <v>2010.06339</v>
      </c>
      <c r="C413">
        <f>IF('[2]20221110_data'!$K413="0_使用",1,0)</f>
        <v>1</v>
      </c>
      <c r="D413" t="b">
        <f>'[2]20221110_data'!$G413="0_使用"</f>
        <v>1</v>
      </c>
      <c r="E413" s="1">
        <f>'[2]20221110_data'!$H413</f>
        <v>44117.536979166667</v>
      </c>
      <c r="F413">
        <f>'[2]20221110_data'!$AC413</f>
        <v>2</v>
      </c>
      <c r="G413" t="str">
        <f>'[2]20221110_data'!$AE413</f>
        <v>IBM</v>
      </c>
      <c r="H413" t="str">
        <f>'[2]20221110_data'!$AA413</f>
        <v>(A) Fundamentals of physics and quantum information: Bell inequality, entanglement test (GHZ, graph state), protocols including quantum teleportation</v>
      </c>
      <c r="I413">
        <f t="shared" si="64"/>
        <v>1</v>
      </c>
      <c r="J413">
        <f t="shared" si="65"/>
        <v>3</v>
      </c>
      <c r="K413" t="str">
        <f t="shared" si="66"/>
        <v>A</v>
      </c>
      <c r="L413">
        <f>'[2]20221110_data'!$AB413</f>
        <v>0</v>
      </c>
      <c r="M413" t="str">
        <f t="shared" si="67"/>
        <v/>
      </c>
      <c r="N413" t="str">
        <f t="shared" si="68"/>
        <v/>
      </c>
      <c r="O413" t="str">
        <f t="shared" si="69"/>
        <v/>
      </c>
      <c r="P413" t="str">
        <f t="shared" si="70"/>
        <v>A</v>
      </c>
      <c r="Q413" t="str">
        <f>'[2]20221110_data'!$J413</f>
        <v>Phase Analysis on the Error Scaling of Entangled Qubits in a 53-Qubit
  System</v>
      </c>
      <c r="R413" t="str">
        <f t="shared" si="71"/>
        <v>Phase Analysis on the Error Scaling of Entangled Qubits in a 53-Qubit   System</v>
      </c>
      <c r="S413" t="str">
        <f>'[2]20221110_data'!$AN413</f>
        <v>NTU-IBM Quantum Hub所属の研究者がいるが、ベンダー所属研究者とはみなしていない。</v>
      </c>
      <c r="T413" t="str">
        <f t="shared" si="72"/>
        <v>NTU-IBM Quantum Hub所属の研究者がいるが、ベンダー所属研究者とはみなしていない。</v>
      </c>
    </row>
    <row r="414" spans="1:20">
      <c r="A414" t="str">
        <f>'[2]20221110_data'!$E414</f>
        <v>2010.06458v2</v>
      </c>
      <c r="B414" t="str">
        <f t="shared" si="63"/>
        <v>2010.06458</v>
      </c>
      <c r="C414">
        <f>IF('[2]20221110_data'!$K414="0_使用",1,0)</f>
        <v>1</v>
      </c>
      <c r="D414" t="b">
        <f>'[2]20221110_data'!$G414="0_使用"</f>
        <v>1</v>
      </c>
      <c r="E414" s="1">
        <f>'[2]20221110_data'!$H414</f>
        <v>44117.633692129632</v>
      </c>
      <c r="F414">
        <f>'[2]20221110_data'!$AC414</f>
        <v>4</v>
      </c>
      <c r="G414" t="str">
        <f>'[2]20221110_data'!$AE414</f>
        <v>IBM</v>
      </c>
      <c r="H414" t="str">
        <f>'[2]20221110_data'!$AA414</f>
        <v>(F9) Applications: high energy physics</v>
      </c>
      <c r="I414">
        <f t="shared" si="64"/>
        <v>1</v>
      </c>
      <c r="J414">
        <f t="shared" si="65"/>
        <v>4</v>
      </c>
      <c r="K414" t="str">
        <f t="shared" si="66"/>
        <v>F9</v>
      </c>
      <c r="L414">
        <f>'[2]20221110_data'!$AB414</f>
        <v>0</v>
      </c>
      <c r="M414" t="str">
        <f t="shared" si="67"/>
        <v/>
      </c>
      <c r="N414" t="str">
        <f t="shared" si="68"/>
        <v/>
      </c>
      <c r="O414" t="str">
        <f t="shared" si="69"/>
        <v/>
      </c>
      <c r="P414" t="str">
        <f t="shared" si="70"/>
        <v>F9</v>
      </c>
      <c r="Q414" t="str">
        <f>'[2]20221110_data'!$J414</f>
        <v>Quantum simulation of oscillating neutrinos</v>
      </c>
      <c r="R414" t="str">
        <f t="shared" si="71"/>
        <v>Quantum simulation of oscillating neutrinos</v>
      </c>
      <c r="S414" t="str">
        <f>'[2]20221110_data'!$AN414</f>
        <v>実機名はなく、IBMQを使ったとしか書いていない。</v>
      </c>
      <c r="T414" t="str">
        <f t="shared" si="72"/>
        <v>実機名はなく、IBMQを使ったとしか書いていない。</v>
      </c>
    </row>
    <row r="415" spans="1:20">
      <c r="A415" t="str">
        <f>'[2]20221110_data'!$E415</f>
        <v>2010.08057v1</v>
      </c>
      <c r="B415" t="str">
        <f t="shared" si="63"/>
        <v>2010.08057</v>
      </c>
      <c r="C415">
        <f>IF('[2]20221110_data'!$K415="0_使用",1,0)</f>
        <v>1</v>
      </c>
      <c r="D415" t="b">
        <f>'[2]20221110_data'!$G415="0_使用"</f>
        <v>1</v>
      </c>
      <c r="E415" s="1">
        <f>'[2]20221110_data'!$H415</f>
        <v>44119.949490740742</v>
      </c>
      <c r="F415">
        <f>'[2]20221110_data'!$AC415</f>
        <v>5</v>
      </c>
      <c r="G415" t="str">
        <f>'[2]20221110_data'!$AE415</f>
        <v>IBM</v>
      </c>
      <c r="H415" t="str">
        <f>'[2]20221110_data'!$AA415</f>
        <v>(B) Tomography, noise characterization, quantum control (including pulse optimization), gate benchmarking</v>
      </c>
      <c r="I415">
        <f t="shared" si="64"/>
        <v>1</v>
      </c>
      <c r="J415">
        <f t="shared" si="65"/>
        <v>3</v>
      </c>
      <c r="K415" t="str">
        <f t="shared" si="66"/>
        <v>B</v>
      </c>
      <c r="L415">
        <f>'[2]20221110_data'!$AB415</f>
        <v>0</v>
      </c>
      <c r="M415" t="str">
        <f t="shared" si="67"/>
        <v/>
      </c>
      <c r="N415" t="str">
        <f t="shared" si="68"/>
        <v/>
      </c>
      <c r="O415" t="str">
        <f t="shared" si="69"/>
        <v/>
      </c>
      <c r="P415" t="str">
        <f t="shared" si="70"/>
        <v>B</v>
      </c>
      <c r="Q415" t="str">
        <f>'[2]20221110_data'!$J415</f>
        <v>Error-robust quantum logic optimization using a cloud quantum computer
  interface</v>
      </c>
      <c r="R415" t="str">
        <f t="shared" si="71"/>
        <v>Error-robust quantum logic optimization using a cloud quantum computer   interface</v>
      </c>
      <c r="S415">
        <f>'[2]20221110_data'!$AN415</f>
        <v>0</v>
      </c>
      <c r="T415" t="str">
        <f t="shared" si="72"/>
        <v/>
      </c>
    </row>
    <row r="416" spans="1:20">
      <c r="A416" t="str">
        <f>'[2]20221110_data'!$E416</f>
        <v>2010.08702v3</v>
      </c>
      <c r="B416" t="str">
        <f t="shared" si="63"/>
        <v>2010.08702</v>
      </c>
      <c r="C416">
        <f>IF('[2]20221110_data'!$K416="0_使用",1,0)</f>
        <v>1</v>
      </c>
      <c r="D416" t="b">
        <f>'[2]20221110_data'!$G416="0_使用"</f>
        <v>1</v>
      </c>
      <c r="E416" s="1">
        <f>'[2]20221110_data'!$H416</f>
        <v>44121.139837962961</v>
      </c>
      <c r="F416">
        <f>'[2]20221110_data'!$AC416</f>
        <v>15</v>
      </c>
      <c r="G416" t="str">
        <f>'[2]20221110_data'!$AE416</f>
        <v>IBM</v>
      </c>
      <c r="H416" t="str">
        <f>'[2]20221110_data'!$AA416</f>
        <v>(F13) Applications: others</v>
      </c>
      <c r="I416">
        <f t="shared" si="64"/>
        <v>1</v>
      </c>
      <c r="J416">
        <f t="shared" si="65"/>
        <v>5</v>
      </c>
      <c r="K416" t="str">
        <f t="shared" si="66"/>
        <v>F13</v>
      </c>
      <c r="L416">
        <f>'[2]20221110_data'!$AB416</f>
        <v>0</v>
      </c>
      <c r="M416" t="str">
        <f t="shared" si="67"/>
        <v/>
      </c>
      <c r="N416" t="str">
        <f t="shared" si="68"/>
        <v/>
      </c>
      <c r="O416" t="str">
        <f t="shared" si="69"/>
        <v/>
      </c>
      <c r="P416" t="str">
        <f t="shared" si="70"/>
        <v>F13</v>
      </c>
      <c r="Q416" t="str">
        <f>'[2]20221110_data'!$J416</f>
        <v>Adaptive Circuit Learning for Quantum Metrology</v>
      </c>
      <c r="R416" t="str">
        <f t="shared" si="71"/>
        <v>Adaptive Circuit Learning for Quantum Metrology</v>
      </c>
      <c r="S416" t="str">
        <f>'[2]20221110_data'!$AN416</f>
        <v>Quantum sensingのための量子回路。</v>
      </c>
      <c r="T416" t="str">
        <f t="shared" si="72"/>
        <v>Quantum sensingのための量子回路。</v>
      </c>
    </row>
    <row r="417" spans="1:20">
      <c r="A417" t="str">
        <f>'[2]20221110_data'!$E417</f>
        <v>2010.09188v6</v>
      </c>
      <c r="B417" t="str">
        <f t="shared" si="63"/>
        <v>2010.09188</v>
      </c>
      <c r="C417">
        <f>IF('[2]20221110_data'!$K417="0_使用",1,0)</f>
        <v>1</v>
      </c>
      <c r="D417" t="b">
        <f>'[2]20221110_data'!$G417="0_使用"</f>
        <v>1</v>
      </c>
      <c r="E417" s="1">
        <f>'[2]20221110_data'!$H417</f>
        <v>44123.144074074073</v>
      </c>
      <c r="F417">
        <f>'[2]20221110_data'!$AC417</f>
        <v>4</v>
      </c>
      <c r="G417" t="str">
        <f>'[2]20221110_data'!$AE417</f>
        <v>IBM</v>
      </c>
      <c r="H417" t="str">
        <f>'[2]20221110_data'!$AA417</f>
        <v>(E) Quantum noise mitigation</v>
      </c>
      <c r="I417">
        <f t="shared" si="64"/>
        <v>1</v>
      </c>
      <c r="J417">
        <f t="shared" si="65"/>
        <v>3</v>
      </c>
      <c r="K417" t="str">
        <f t="shared" si="66"/>
        <v>E</v>
      </c>
      <c r="L417">
        <f>'[2]20221110_data'!$AB417</f>
        <v>0</v>
      </c>
      <c r="M417" t="str">
        <f t="shared" si="67"/>
        <v/>
      </c>
      <c r="N417" t="str">
        <f t="shared" si="68"/>
        <v/>
      </c>
      <c r="O417" t="str">
        <f t="shared" si="69"/>
        <v/>
      </c>
      <c r="P417" t="str">
        <f t="shared" si="70"/>
        <v>E</v>
      </c>
      <c r="Q417" t="str">
        <f>'[2]20221110_data'!$J417</f>
        <v>A Bayesian Approach for Characterizing and Mitigating Gate and
  Measurement Errors</v>
      </c>
      <c r="R417" t="str">
        <f t="shared" si="71"/>
        <v>A Bayesian Approach for Characterizing and Mitigating Gate and   Measurement Errors</v>
      </c>
      <c r="S417">
        <f>'[2]20221110_data'!$AN417</f>
        <v>0</v>
      </c>
      <c r="T417" t="str">
        <f t="shared" si="72"/>
        <v/>
      </c>
    </row>
    <row r="418" spans="1:20">
      <c r="A418" t="str">
        <f>'[2]20221110_data'!$E418</f>
        <v>2010.10217v3</v>
      </c>
      <c r="B418" t="str">
        <f t="shared" si="63"/>
        <v>2010.10217</v>
      </c>
      <c r="C418">
        <f>IF('[2]20221110_data'!$K418="0_使用",1,0)</f>
        <v>1</v>
      </c>
      <c r="D418" t="b">
        <f>'[2]20221110_data'!$G418="0_使用"</f>
        <v>1</v>
      </c>
      <c r="E418" s="1">
        <f>'[2]20221110_data'!$H418</f>
        <v>44124.504479166666</v>
      </c>
      <c r="F418">
        <f>'[2]20221110_data'!$AC418</f>
        <v>4</v>
      </c>
      <c r="G418" t="str">
        <f>'[2]20221110_data'!$AE418</f>
        <v>IBM</v>
      </c>
      <c r="H418" t="str">
        <f>'[2]20221110_data'!$AA418</f>
        <v>(F7) Applications: primitives (grover, amplitude amplification, phase estimation, variational algorithm, optimizers, measurements)</v>
      </c>
      <c r="I418">
        <f t="shared" si="64"/>
        <v>1</v>
      </c>
      <c r="J418">
        <f t="shared" si="65"/>
        <v>4</v>
      </c>
      <c r="K418" t="str">
        <f t="shared" si="66"/>
        <v>F7</v>
      </c>
      <c r="L418">
        <f>'[2]20221110_data'!$AB418</f>
        <v>0</v>
      </c>
      <c r="M418" t="str">
        <f t="shared" si="67"/>
        <v/>
      </c>
      <c r="N418" t="str">
        <f t="shared" si="68"/>
        <v/>
      </c>
      <c r="O418" t="str">
        <f t="shared" si="69"/>
        <v/>
      </c>
      <c r="P418" t="str">
        <f t="shared" si="70"/>
        <v>F7</v>
      </c>
      <c r="Q418" t="str">
        <f>'[2]20221110_data'!$J418</f>
        <v>Quantum circuit architecture search for variational quantum algorithms</v>
      </c>
      <c r="R418" t="str">
        <f t="shared" si="71"/>
        <v>Quantum circuit architecture search for variational quantum algorithms</v>
      </c>
      <c r="S418" t="str">
        <f>'[2]20221110_data'!$AN418</f>
        <v>実機データはサプリメンタルのみに示されている。</v>
      </c>
      <c r="T418" t="str">
        <f t="shared" si="72"/>
        <v>実機データはサプリメンタルのみに示されている。</v>
      </c>
    </row>
    <row r="419" spans="1:20">
      <c r="A419" t="str">
        <f>'[2]20221110_data'!$E419</f>
        <v>2010.10510v1</v>
      </c>
      <c r="B419" t="str">
        <f t="shared" si="63"/>
        <v>2010.10510</v>
      </c>
      <c r="C419">
        <f>IF('[2]20221110_data'!$K419="0_使用",1,0)</f>
        <v>1</v>
      </c>
      <c r="D419" t="b">
        <f>'[2]20221110_data'!$G419="0_使用"</f>
        <v>1</v>
      </c>
      <c r="E419" s="1">
        <f>'[2]20221110_data'!$H419</f>
        <v>44125.564166666663</v>
      </c>
      <c r="F419">
        <f>'[2]20221110_data'!$AC419</f>
        <v>5</v>
      </c>
      <c r="G419" t="str">
        <f>'[2]20221110_data'!$AE419</f>
        <v>IBM</v>
      </c>
      <c r="H419" t="str">
        <f>'[2]20221110_data'!$AA419</f>
        <v>(C) System and software development for quantum computers: compiler, circuit optimization, gate decomposition, benchmarking different quantum computers, benchmark such as XEB, quantum volume</v>
      </c>
      <c r="I419">
        <f t="shared" si="64"/>
        <v>1</v>
      </c>
      <c r="J419">
        <f t="shared" si="65"/>
        <v>3</v>
      </c>
      <c r="K419" t="str">
        <f t="shared" si="66"/>
        <v>C</v>
      </c>
      <c r="L419">
        <f>'[2]20221110_data'!$AB419</f>
        <v>0</v>
      </c>
      <c r="M419" t="str">
        <f t="shared" si="67"/>
        <v/>
      </c>
      <c r="N419" t="str">
        <f t="shared" si="68"/>
        <v/>
      </c>
      <c r="O419" t="str">
        <f t="shared" si="69"/>
        <v/>
      </c>
      <c r="P419" t="str">
        <f t="shared" si="70"/>
        <v>C</v>
      </c>
      <c r="Q419" t="str">
        <f>'[2]20221110_data'!$J419</f>
        <v>Compiling quantamorphisms for the IBM Q Experience</v>
      </c>
      <c r="R419" t="str">
        <f t="shared" si="71"/>
        <v>Compiling quantamorphisms for the IBM Q Experience</v>
      </c>
      <c r="S419" t="str">
        <f>'[2]20221110_data'!$AN419</f>
        <v>実利用量子ビット数がはっきりと書かれていなくてわかりにくかったが、Fig. 10の回路を実行していると思われるので5とした。</v>
      </c>
      <c r="T419" t="str">
        <f t="shared" si="72"/>
        <v>実利用量子ビット数がはっきりと書かれていなくてわかりにくかったが、Fig. 10の回路を実行していると思われるので5とした。</v>
      </c>
    </row>
    <row r="420" spans="1:20">
      <c r="A420" t="str">
        <f>'[2]20221110_data'!$E420</f>
        <v>2010.12235v1</v>
      </c>
      <c r="B420" t="str">
        <f t="shared" si="63"/>
        <v>2010.12235</v>
      </c>
      <c r="C420">
        <f>IF('[2]20221110_data'!$K420="0_使用",1,0)</f>
        <v>1</v>
      </c>
      <c r="D420" t="b">
        <f>'[2]20221110_data'!$G420="0_使用"</f>
        <v>1</v>
      </c>
      <c r="E420" s="1">
        <f>'[2]20221110_data'!$H420</f>
        <v>44127.365405092591</v>
      </c>
      <c r="F420">
        <f>'[2]20221110_data'!$AC420</f>
        <v>5</v>
      </c>
      <c r="G420" t="str">
        <f>'[2]20221110_data'!$AE420</f>
        <v>IBM</v>
      </c>
      <c r="H420" t="str">
        <f>'[2]20221110_data'!$AA420</f>
        <v>(B) Tomography, noise characterization, quantum control (including pulse optimization), gate benchmarking</v>
      </c>
      <c r="I420">
        <f t="shared" si="64"/>
        <v>1</v>
      </c>
      <c r="J420">
        <f t="shared" si="65"/>
        <v>3</v>
      </c>
      <c r="K420" t="str">
        <f t="shared" si="66"/>
        <v>B</v>
      </c>
      <c r="L420">
        <f>'[2]20221110_data'!$AB420</f>
        <v>0</v>
      </c>
      <c r="M420" t="str">
        <f t="shared" si="67"/>
        <v/>
      </c>
      <c r="N420" t="str">
        <f t="shared" si="68"/>
        <v/>
      </c>
      <c r="O420" t="str">
        <f t="shared" si="69"/>
        <v/>
      </c>
      <c r="P420" t="str">
        <f t="shared" si="70"/>
        <v>B</v>
      </c>
      <c r="Q420" t="str">
        <f>'[2]20221110_data'!$J420</f>
        <v>Randomized linear gate set tomography</v>
      </c>
      <c r="R420" t="str">
        <f t="shared" si="71"/>
        <v>Randomized linear gate set tomography</v>
      </c>
      <c r="S420">
        <f>'[2]20221110_data'!$AN420</f>
        <v>0</v>
      </c>
      <c r="T420" t="str">
        <f t="shared" si="72"/>
        <v/>
      </c>
    </row>
    <row r="421" spans="1:20">
      <c r="A421" t="str">
        <f>'[2]20221110_data'!$E421</f>
        <v>2010.12841v2</v>
      </c>
      <c r="B421" t="str">
        <f t="shared" si="63"/>
        <v>2010.12841</v>
      </c>
      <c r="C421">
        <f>IF('[2]20221110_data'!$K421="0_使用",1,0)</f>
        <v>0</v>
      </c>
      <c r="D421" t="b">
        <f>'[2]20221110_data'!$G421="0_使用"</f>
        <v>0</v>
      </c>
      <c r="E421" s="1">
        <f>'[2]20221110_data'!$H421</f>
        <v>44128.367685185185</v>
      </c>
      <c r="F421">
        <f>'[2]20221110_data'!$AC421</f>
        <v>0</v>
      </c>
      <c r="G421">
        <f>'[2]20221110_data'!$AE421</f>
        <v>0</v>
      </c>
      <c r="H421">
        <f>'[2]20221110_data'!$AA421</f>
        <v>0</v>
      </c>
      <c r="I421" t="str">
        <f t="shared" si="64"/>
        <v/>
      </c>
      <c r="J421" t="str">
        <f t="shared" si="65"/>
        <v/>
      </c>
      <c r="K421" t="str">
        <f t="shared" si="66"/>
        <v/>
      </c>
      <c r="L421">
        <f>'[2]20221110_data'!$AB421</f>
        <v>0</v>
      </c>
      <c r="M421" t="str">
        <f t="shared" si="67"/>
        <v/>
      </c>
      <c r="N421" t="str">
        <f t="shared" si="68"/>
        <v/>
      </c>
      <c r="O421" t="str">
        <f t="shared" si="69"/>
        <v/>
      </c>
      <c r="P421" t="str">
        <f t="shared" si="70"/>
        <v/>
      </c>
      <c r="Q421" t="str">
        <f>'[2]20221110_data'!$J421</f>
        <v>Solving diner's dilemma game, circuit implementation, and verification
  on IBMQ simulator</v>
      </c>
      <c r="R421" t="str">
        <f t="shared" si="71"/>
        <v>Solving diner's dilemma game, circuit implementation, and verification   on IBMQ simulator</v>
      </c>
      <c r="S421">
        <f>'[2]20221110_data'!$AN421</f>
        <v>0</v>
      </c>
      <c r="T421" t="str">
        <f t="shared" si="72"/>
        <v/>
      </c>
    </row>
    <row r="422" spans="1:20">
      <c r="A422" t="str">
        <f>'[2]20221110_data'!$E422</f>
        <v>2010.12867v2</v>
      </c>
      <c r="B422" t="str">
        <f t="shared" si="63"/>
        <v>2010.12867</v>
      </c>
      <c r="C422">
        <f>IF('[2]20221110_data'!$K422="0_使用",1,0)</f>
        <v>1</v>
      </c>
      <c r="D422" t="b">
        <f>'[2]20221110_data'!$G422="0_使用"</f>
        <v>1</v>
      </c>
      <c r="E422" s="1">
        <f>'[2]20221110_data'!$H422</f>
        <v>44128.458715277775</v>
      </c>
      <c r="F422">
        <f>'[2]20221110_data'!$AC422</f>
        <v>3</v>
      </c>
      <c r="G422" t="str">
        <f>'[2]20221110_data'!$AE422</f>
        <v>IBM</v>
      </c>
      <c r="H422" t="str">
        <f>'[2]20221110_data'!$AA422</f>
        <v>(B) Tomography, noise characterization, quantum control (including pulse optimization), gate benchmarking</v>
      </c>
      <c r="I422">
        <f t="shared" si="64"/>
        <v>1</v>
      </c>
      <c r="J422">
        <f t="shared" si="65"/>
        <v>3</v>
      </c>
      <c r="K422" t="str">
        <f t="shared" si="66"/>
        <v>B</v>
      </c>
      <c r="L422">
        <f>'[2]20221110_data'!$AB422</f>
        <v>0</v>
      </c>
      <c r="M422" t="str">
        <f t="shared" si="67"/>
        <v/>
      </c>
      <c r="N422" t="str">
        <f t="shared" si="68"/>
        <v/>
      </c>
      <c r="O422" t="str">
        <f t="shared" si="69"/>
        <v/>
      </c>
      <c r="P422" t="str">
        <f t="shared" si="70"/>
        <v>B</v>
      </c>
      <c r="Q422" t="str">
        <f>'[2]20221110_data'!$J422</f>
        <v>Adaptive quantum state tomography with iterative particle filtering</v>
      </c>
      <c r="R422" t="str">
        <f t="shared" si="71"/>
        <v>Adaptive quantum state tomography with iterative particle filtering</v>
      </c>
      <c r="S422">
        <f>'[2]20221110_data'!$AN422</f>
        <v>0</v>
      </c>
      <c r="T422" t="str">
        <f t="shared" si="72"/>
        <v/>
      </c>
    </row>
    <row r="423" spans="1:20">
      <c r="A423" t="str">
        <f>'[2]20221110_data'!$E423</f>
        <v>2010.13186v2</v>
      </c>
      <c r="B423" t="str">
        <f t="shared" si="63"/>
        <v>2010.13186</v>
      </c>
      <c r="C423">
        <f>IF('[2]20221110_data'!$K423="0_使用",1,0)</f>
        <v>1</v>
      </c>
      <c r="D423" t="b">
        <f>'[2]20221110_data'!$G423="0_使用"</f>
        <v>1</v>
      </c>
      <c r="E423" s="1">
        <f>'[2]20221110_data'!$H423</f>
        <v>44129.780011574076</v>
      </c>
      <c r="F423">
        <f>'[2]20221110_data'!$AC423</f>
        <v>5</v>
      </c>
      <c r="G423" t="str">
        <f>'[2]20221110_data'!$AE423</f>
        <v>IBM</v>
      </c>
      <c r="H423" t="str">
        <f>'[2]20221110_data'!$AA423</f>
        <v>(F1) Applications: quantum machine learning</v>
      </c>
      <c r="I423">
        <f t="shared" si="64"/>
        <v>1</v>
      </c>
      <c r="J423">
        <f t="shared" si="65"/>
        <v>4</v>
      </c>
      <c r="K423" t="str">
        <f t="shared" si="66"/>
        <v>F1</v>
      </c>
      <c r="L423">
        <f>'[2]20221110_data'!$AB423</f>
        <v>0</v>
      </c>
      <c r="M423" t="str">
        <f t="shared" si="67"/>
        <v/>
      </c>
      <c r="N423" t="str">
        <f t="shared" si="68"/>
        <v/>
      </c>
      <c r="O423" t="str">
        <f t="shared" si="69"/>
        <v/>
      </c>
      <c r="P423" t="str">
        <f t="shared" si="70"/>
        <v>F1</v>
      </c>
      <c r="Q423" t="str">
        <f>'[2]20221110_data'!$J423</f>
        <v>A Unified Framework for Quantum Supervised Learning</v>
      </c>
      <c r="R423" t="str">
        <f t="shared" si="71"/>
        <v>A Unified Framework for Quantum Supervised Learning</v>
      </c>
      <c r="S423" t="str">
        <f>'[2]20221110_data'!$AN423</f>
        <v>2量子ビットでの利用もあり。IBM Q Romeも使用。</v>
      </c>
      <c r="T423" t="str">
        <f t="shared" si="72"/>
        <v>2量子ビットでの利用もあり。IBM Q Romeも使用。</v>
      </c>
    </row>
    <row r="424" spans="1:20">
      <c r="A424" t="str">
        <f>'[2]20221110_data'!$E424</f>
        <v>2010.13309v2</v>
      </c>
      <c r="B424" t="str">
        <f t="shared" si="63"/>
        <v>2010.13309</v>
      </c>
      <c r="C424">
        <f>IF('[2]20221110_data'!$K424="0_使用",1,0)</f>
        <v>0</v>
      </c>
      <c r="D424" t="b">
        <f>'[2]20221110_data'!$G424="0_使用"</f>
        <v>0</v>
      </c>
      <c r="E424" s="1">
        <f>'[2]20221110_data'!$H424</f>
        <v>44130.150011574071</v>
      </c>
      <c r="F424">
        <f>'[2]20221110_data'!$AC424</f>
        <v>0</v>
      </c>
      <c r="G424">
        <f>'[2]20221110_data'!$AE424</f>
        <v>0</v>
      </c>
      <c r="H424">
        <f>'[2]20221110_data'!$AA424</f>
        <v>0</v>
      </c>
      <c r="I424" t="str">
        <f t="shared" si="64"/>
        <v/>
      </c>
      <c r="J424" t="str">
        <f t="shared" si="65"/>
        <v/>
      </c>
      <c r="K424" t="str">
        <f t="shared" si="66"/>
        <v/>
      </c>
      <c r="L424">
        <f>'[2]20221110_data'!$AB424</f>
        <v>0</v>
      </c>
      <c r="M424" t="str">
        <f t="shared" si="67"/>
        <v/>
      </c>
      <c r="N424" t="str">
        <f t="shared" si="68"/>
        <v/>
      </c>
      <c r="O424" t="str">
        <f t="shared" si="69"/>
        <v/>
      </c>
      <c r="P424" t="str">
        <f t="shared" si="70"/>
        <v/>
      </c>
      <c r="Q424" t="str">
        <f>'[2]20221110_data'!$J424</f>
        <v>Decentralizing Feature Extraction with Quantum Convolutional Neural
  Network for Automatic Speech Recognition</v>
      </c>
      <c r="R424" t="str">
        <f t="shared" si="71"/>
        <v>Decentralizing Feature Extraction with Quantum Convolutional Neural   Network for Automatic Speech Recognition</v>
      </c>
      <c r="S424">
        <f>'[2]20221110_data'!$AN424</f>
        <v>0</v>
      </c>
      <c r="T424" t="str">
        <f t="shared" si="72"/>
        <v/>
      </c>
    </row>
    <row r="425" spans="1:20">
      <c r="A425" t="str">
        <f>'[2]20221110_data'!$E425</f>
        <v>2010.14821v2</v>
      </c>
      <c r="B425" t="str">
        <f t="shared" si="63"/>
        <v>2010.14821</v>
      </c>
      <c r="C425">
        <f>IF('[2]20221110_data'!$K425="0_使用",1,0)</f>
        <v>1</v>
      </c>
      <c r="D425" t="b">
        <f>'[2]20221110_data'!$G425="0_使用"</f>
        <v>1</v>
      </c>
      <c r="E425" s="1">
        <f>'[2]20221110_data'!$H425</f>
        <v>44132.369432870371</v>
      </c>
      <c r="F425">
        <f>'[2]20221110_data'!$AC425</f>
        <v>2</v>
      </c>
      <c r="G425" t="str">
        <f>'[2]20221110_data'!$AE425</f>
        <v>IBM</v>
      </c>
      <c r="H425" t="str">
        <f>'[2]20221110_data'!$AA425</f>
        <v>(B) Tomography, noise characterization, quantum control (including pulse optimization), gate benchmarking</v>
      </c>
      <c r="I425">
        <f t="shared" si="64"/>
        <v>1</v>
      </c>
      <c r="J425">
        <f t="shared" si="65"/>
        <v>3</v>
      </c>
      <c r="K425" t="str">
        <f t="shared" si="66"/>
        <v>B</v>
      </c>
      <c r="L425">
        <f>'[2]20221110_data'!$AB425</f>
        <v>0</v>
      </c>
      <c r="M425" t="str">
        <f t="shared" si="67"/>
        <v/>
      </c>
      <c r="N425" t="str">
        <f t="shared" si="68"/>
        <v/>
      </c>
      <c r="O425" t="str">
        <f t="shared" si="69"/>
        <v/>
      </c>
      <c r="P425" t="str">
        <f t="shared" si="70"/>
        <v>B</v>
      </c>
      <c r="Q425" t="str">
        <f>'[2]20221110_data'!$J425</f>
        <v>Simulating noisy variational quantum eigensolver with local noise models</v>
      </c>
      <c r="R425" t="str">
        <f t="shared" si="71"/>
        <v>Simulating noisy variational quantum eigensolver with local noise models</v>
      </c>
      <c r="S425" t="str">
        <f>'[2]20221110_data'!$AN425</f>
        <v>4量子ビットの実機実行もしたと一行報告あり。IBM Ourense も使用。</v>
      </c>
      <c r="T425" t="str">
        <f t="shared" si="72"/>
        <v>4量子ビットの実機実行もしたと一行報告あり。IBM Ourense も使用。</v>
      </c>
    </row>
    <row r="426" spans="1:20">
      <c r="A426" t="str">
        <f>'[2]20221110_data'!$E426</f>
        <v>2010.14868v3</v>
      </c>
      <c r="B426" t="str">
        <f t="shared" si="63"/>
        <v>2010.14868</v>
      </c>
      <c r="C426">
        <f>IF('[2]20221110_data'!$K426="0_使用",1,0)</f>
        <v>1</v>
      </c>
      <c r="D426" t="b">
        <f>'[2]20221110_data'!$G426="0_使用"</f>
        <v>1</v>
      </c>
      <c r="E426" s="1">
        <f>'[2]20221110_data'!$H426</f>
        <v>44132.437905092593</v>
      </c>
      <c r="F426">
        <f>'[2]20221110_data'!$AC426</f>
        <v>2</v>
      </c>
      <c r="G426" t="str">
        <f>'[2]20221110_data'!$AE426</f>
        <v>IBM</v>
      </c>
      <c r="H426" t="str">
        <f>'[2]20221110_data'!$AA426</f>
        <v>(B) Tomography, noise characterization, quantum control (including pulse optimization), gate benchmarking</v>
      </c>
      <c r="I426">
        <f t="shared" si="64"/>
        <v>1</v>
      </c>
      <c r="J426">
        <f t="shared" si="65"/>
        <v>3</v>
      </c>
      <c r="K426" t="str">
        <f t="shared" si="66"/>
        <v>B</v>
      </c>
      <c r="L426">
        <f>'[2]20221110_data'!$AB426</f>
        <v>0</v>
      </c>
      <c r="M426" t="str">
        <f t="shared" si="67"/>
        <v/>
      </c>
      <c r="N426" t="str">
        <f t="shared" si="68"/>
        <v/>
      </c>
      <c r="O426" t="str">
        <f t="shared" si="69"/>
        <v/>
      </c>
      <c r="P426" t="str">
        <f t="shared" si="70"/>
        <v>B</v>
      </c>
      <c r="Q426" t="str">
        <f>'[2]20221110_data'!$J426</f>
        <v>Bipartite quantum measurements with optimal single-sided
  distinguishability</v>
      </c>
      <c r="R426" t="str">
        <f t="shared" si="71"/>
        <v>Bipartite quantum measurements with optimal single-sided   distinguishability</v>
      </c>
      <c r="S426">
        <f>'[2]20221110_data'!$AN426</f>
        <v>0</v>
      </c>
      <c r="T426" t="str">
        <f t="shared" si="72"/>
        <v/>
      </c>
    </row>
    <row r="427" spans="1:20">
      <c r="A427" t="str">
        <f>'[2]20221110_data'!$E427</f>
        <v>2011.00723v3</v>
      </c>
      <c r="B427" t="str">
        <f t="shared" si="63"/>
        <v>2011.00723</v>
      </c>
      <c r="C427">
        <f>IF('[2]20221110_data'!$K427="0_使用",1,0)</f>
        <v>1</v>
      </c>
      <c r="D427" t="b">
        <f>'[2]20221110_data'!$G427="0_使用"</f>
        <v>1</v>
      </c>
      <c r="E427" s="1">
        <f>'[2]20221110_data'!$H427</f>
        <v>44133.852650462963</v>
      </c>
      <c r="F427">
        <f>'[2]20221110_data'!$AC427</f>
        <v>3</v>
      </c>
      <c r="G427" t="str">
        <f>'[2]20221110_data'!$AE427</f>
        <v>IBM</v>
      </c>
      <c r="H427" t="str">
        <f>'[2]20221110_data'!$AA427</f>
        <v>(A) Fundamentals of physics and quantum information: Bell inequality, entanglement test (GHZ, graph state), protocols including quantum teleportation</v>
      </c>
      <c r="I427">
        <f t="shared" si="64"/>
        <v>1</v>
      </c>
      <c r="J427">
        <f t="shared" si="65"/>
        <v>3</v>
      </c>
      <c r="K427" t="str">
        <f t="shared" si="66"/>
        <v>A</v>
      </c>
      <c r="L427">
        <f>'[2]20221110_data'!$AB427</f>
        <v>0</v>
      </c>
      <c r="M427" t="str">
        <f t="shared" si="67"/>
        <v/>
      </c>
      <c r="N427" t="str">
        <f t="shared" si="68"/>
        <v/>
      </c>
      <c r="O427" t="str">
        <f t="shared" si="69"/>
        <v/>
      </c>
      <c r="P427" t="str">
        <f t="shared" si="70"/>
        <v>A</v>
      </c>
      <c r="Q427" t="str">
        <f>'[2]20221110_data'!$J427</f>
        <v>Experimental tests of density matrix's properties-based complementarity
  relations</v>
      </c>
      <c r="R427" t="str">
        <f t="shared" si="71"/>
        <v>Experimental tests of density matrix's properties-based complementarity   relations</v>
      </c>
      <c r="S427" t="str">
        <f>'[2]20221110_data'!$AN427</f>
        <v>1,2,4量子ビットの実機実行の報告もあり。</v>
      </c>
      <c r="T427" t="str">
        <f t="shared" si="72"/>
        <v>1,2,4量子ビットの実機実行の報告もあり。</v>
      </c>
    </row>
    <row r="428" spans="1:20">
      <c r="A428" t="str">
        <f>'[2]20221110_data'!$E428</f>
        <v>2011.01746v1</v>
      </c>
      <c r="B428" t="str">
        <f t="shared" si="63"/>
        <v>2011.01746</v>
      </c>
      <c r="C428">
        <f>IF('[2]20221110_data'!$K428="0_使用",1,0)</f>
        <v>0</v>
      </c>
      <c r="D428" t="b">
        <f>'[2]20221110_data'!$G428="0_使用"</f>
        <v>0</v>
      </c>
      <c r="E428" s="1">
        <f>'[2]20221110_data'!$H428</f>
        <v>44136.894560185188</v>
      </c>
      <c r="F428">
        <f>'[2]20221110_data'!$AC428</f>
        <v>0</v>
      </c>
      <c r="G428">
        <f>'[2]20221110_data'!$AE428</f>
        <v>0</v>
      </c>
      <c r="H428">
        <f>'[2]20221110_data'!$AA428</f>
        <v>0</v>
      </c>
      <c r="I428" t="str">
        <f t="shared" si="64"/>
        <v/>
      </c>
      <c r="J428" t="str">
        <f t="shared" si="65"/>
        <v/>
      </c>
      <c r="K428" t="str">
        <f t="shared" si="66"/>
        <v/>
      </c>
      <c r="L428">
        <f>'[2]20221110_data'!$AB428</f>
        <v>0</v>
      </c>
      <c r="M428" t="str">
        <f t="shared" si="67"/>
        <v/>
      </c>
      <c r="N428" t="str">
        <f t="shared" si="68"/>
        <v/>
      </c>
      <c r="O428" t="str">
        <f t="shared" si="69"/>
        <v/>
      </c>
      <c r="P428" t="str">
        <f t="shared" si="70"/>
        <v/>
      </c>
      <c r="Q428" t="str">
        <f>'[2]20221110_data'!$J428</f>
        <v>Dual Toffoli and Peres-reversible gates</v>
      </c>
      <c r="R428" t="str">
        <f t="shared" si="71"/>
        <v>Dual Toffoli and Peres-reversible gates</v>
      </c>
      <c r="S428">
        <f>'[2]20221110_data'!$AN428</f>
        <v>0</v>
      </c>
      <c r="T428" t="str">
        <f t="shared" si="72"/>
        <v/>
      </c>
    </row>
    <row r="429" spans="1:20">
      <c r="A429" t="str">
        <f>'[2]20221110_data'!$E429</f>
        <v>2011.01157v2</v>
      </c>
      <c r="B429" t="str">
        <f t="shared" si="63"/>
        <v>2011.01157</v>
      </c>
      <c r="C429">
        <f>IF('[2]20221110_data'!$K429="0_使用",1,0)</f>
        <v>0</v>
      </c>
      <c r="D429" t="b">
        <f>'[2]20221110_data'!$G429="0_使用"</f>
        <v>0</v>
      </c>
      <c r="E429" s="1">
        <f>'[2]20221110_data'!$H429</f>
        <v>44137.747245370374</v>
      </c>
      <c r="F429">
        <f>'[2]20221110_data'!$AC429</f>
        <v>0</v>
      </c>
      <c r="G429">
        <f>'[2]20221110_data'!$AE429</f>
        <v>0</v>
      </c>
      <c r="H429">
        <f>'[2]20221110_data'!$AA429</f>
        <v>0</v>
      </c>
      <c r="I429" t="str">
        <f t="shared" si="64"/>
        <v/>
      </c>
      <c r="J429" t="str">
        <f t="shared" si="65"/>
        <v/>
      </c>
      <c r="K429" t="str">
        <f t="shared" si="66"/>
        <v/>
      </c>
      <c r="L429">
        <f>'[2]20221110_data'!$AB429</f>
        <v>0</v>
      </c>
      <c r="M429" t="str">
        <f t="shared" si="67"/>
        <v/>
      </c>
      <c r="N429" t="str">
        <f t="shared" si="68"/>
        <v/>
      </c>
      <c r="O429" t="str">
        <f t="shared" si="69"/>
        <v/>
      </c>
      <c r="P429" t="str">
        <f t="shared" si="70"/>
        <v/>
      </c>
      <c r="Q429" t="str">
        <f>'[2]20221110_data'!$J429</f>
        <v>Unified approach to data-driven quantum error mitigation</v>
      </c>
      <c r="R429" t="str">
        <f t="shared" si="71"/>
        <v>Unified approach to data-driven quantum error mitigation</v>
      </c>
      <c r="S429">
        <f>'[2]20221110_data'!$AN429</f>
        <v>0</v>
      </c>
      <c r="T429" t="str">
        <f t="shared" si="72"/>
        <v/>
      </c>
    </row>
    <row r="430" spans="1:20">
      <c r="A430" t="str">
        <f>'[2]20221110_data'!$E430</f>
        <v>2011.01382v1</v>
      </c>
      <c r="B430" t="str">
        <f t="shared" si="63"/>
        <v>2011.01382</v>
      </c>
      <c r="C430">
        <f>IF('[2]20221110_data'!$K430="0_使用",1,0)</f>
        <v>0</v>
      </c>
      <c r="D430" t="b">
        <f>'[2]20221110_data'!$G430="0_使用"</f>
        <v>0</v>
      </c>
      <c r="E430" s="1">
        <f>'[2]20221110_data'!$H430</f>
        <v>44137.982199074075</v>
      </c>
      <c r="F430">
        <f>'[2]20221110_data'!$AC430</f>
        <v>0</v>
      </c>
      <c r="G430">
        <f>'[2]20221110_data'!$AE430</f>
        <v>0</v>
      </c>
      <c r="H430">
        <f>'[2]20221110_data'!$AA430</f>
        <v>0</v>
      </c>
      <c r="I430" t="str">
        <f t="shared" si="64"/>
        <v/>
      </c>
      <c r="J430" t="str">
        <f t="shared" si="65"/>
        <v/>
      </c>
      <c r="K430" t="str">
        <f t="shared" si="66"/>
        <v/>
      </c>
      <c r="L430">
        <f>'[2]20221110_data'!$AB430</f>
        <v>0</v>
      </c>
      <c r="M430" t="str">
        <f t="shared" si="67"/>
        <v/>
      </c>
      <c r="N430" t="str">
        <f t="shared" si="68"/>
        <v/>
      </c>
      <c r="O430" t="str">
        <f t="shared" si="69"/>
        <v/>
      </c>
      <c r="P430" t="str">
        <f t="shared" si="70"/>
        <v/>
      </c>
      <c r="Q430" t="str">
        <f>'[2]20221110_data'!$J430</f>
        <v>Hybrid quantum-classical algorithms and quantum error mitigation</v>
      </c>
      <c r="R430" t="str">
        <f t="shared" si="71"/>
        <v>Hybrid quantum-classical algorithms and quantum error mitigation</v>
      </c>
      <c r="S430">
        <f>'[2]20221110_data'!$AN430</f>
        <v>0</v>
      </c>
      <c r="T430" t="str">
        <f t="shared" si="72"/>
        <v/>
      </c>
    </row>
    <row r="431" spans="1:20">
      <c r="A431" t="str">
        <f>'[2]20221110_data'!$E431</f>
        <v>2011.01643v2</v>
      </c>
      <c r="B431" t="str">
        <f t="shared" si="63"/>
        <v>2011.01643</v>
      </c>
      <c r="C431">
        <f>IF('[2]20221110_data'!$K431="0_使用",1,0)</f>
        <v>1</v>
      </c>
      <c r="D431" t="b">
        <f>'[2]20221110_data'!$G431="0_使用"</f>
        <v>1</v>
      </c>
      <c r="E431" s="1">
        <f>'[2]20221110_data'!$H431</f>
        <v>44138.485879629632</v>
      </c>
      <c r="F431">
        <f>'[2]20221110_data'!$AC431</f>
        <v>5</v>
      </c>
      <c r="G431" t="str">
        <f>'[2]20221110_data'!$AE431</f>
        <v>IBM</v>
      </c>
      <c r="H431" t="str">
        <f>'[2]20221110_data'!$AA431</f>
        <v>(A) Fundamentals of physics and quantum information: Bell inequality, entanglement test (GHZ, graph state), protocols including quantum teleportation</v>
      </c>
      <c r="I431">
        <f t="shared" si="64"/>
        <v>1</v>
      </c>
      <c r="J431">
        <f t="shared" si="65"/>
        <v>3</v>
      </c>
      <c r="K431" t="str">
        <f t="shared" si="66"/>
        <v>A</v>
      </c>
      <c r="L431">
        <f>'[2]20221110_data'!$AB431</f>
        <v>0</v>
      </c>
      <c r="M431" t="str">
        <f t="shared" si="67"/>
        <v/>
      </c>
      <c r="N431" t="str">
        <f t="shared" si="68"/>
        <v/>
      </c>
      <c r="O431" t="str">
        <f t="shared" si="69"/>
        <v/>
      </c>
      <c r="P431" t="str">
        <f t="shared" si="70"/>
        <v>A</v>
      </c>
      <c r="Q431" t="str">
        <f>'[2]20221110_data'!$J431</f>
        <v>Entangled state generation via quantum walks with multiple coins</v>
      </c>
      <c r="R431" t="str">
        <f t="shared" si="71"/>
        <v>Entangled state generation via quantum walks with multiple coins</v>
      </c>
      <c r="S431" t="str">
        <f>'[2]20221110_data'!$AN431</f>
        <v>4量子ビットの実機実行の報告もあり。</v>
      </c>
      <c r="T431" t="str">
        <f t="shared" si="72"/>
        <v>4量子ビットの実機実行の報告もあり。</v>
      </c>
    </row>
    <row r="432" spans="1:20">
      <c r="A432" t="str">
        <f>'[2]20221110_data'!$E432</f>
        <v>2011.01879v3</v>
      </c>
      <c r="B432" t="str">
        <f t="shared" si="63"/>
        <v>2011.01879</v>
      </c>
      <c r="C432">
        <f>IF('[2]20221110_data'!$K432="0_使用",1,0)</f>
        <v>1</v>
      </c>
      <c r="D432" t="b">
        <f>'[2]20221110_data'!$G432="0_使用"</f>
        <v>1</v>
      </c>
      <c r="E432" s="1">
        <f>'[2]20221110_data'!$H432</f>
        <v>44138.747476851851</v>
      </c>
      <c r="F432">
        <f>'[2]20221110_data'!$AC432</f>
        <v>2</v>
      </c>
      <c r="G432" t="str">
        <f>'[2]20221110_data'!$AE432</f>
        <v>IBM</v>
      </c>
      <c r="H432" t="str">
        <f>'[2]20221110_data'!$AA432</f>
        <v>(B) Tomography, noise characterization, quantum control (including pulse optimization), gate benchmarking</v>
      </c>
      <c r="I432">
        <f t="shared" si="64"/>
        <v>1</v>
      </c>
      <c r="J432">
        <f t="shared" si="65"/>
        <v>3</v>
      </c>
      <c r="K432" t="str">
        <f t="shared" si="66"/>
        <v>B</v>
      </c>
      <c r="L432">
        <f>'[2]20221110_data'!$AB432</f>
        <v>0</v>
      </c>
      <c r="M432" t="str">
        <f t="shared" si="67"/>
        <v/>
      </c>
      <c r="N432" t="str">
        <f t="shared" si="68"/>
        <v/>
      </c>
      <c r="O432" t="str">
        <f t="shared" si="69"/>
        <v/>
      </c>
      <c r="P432" t="str">
        <f t="shared" si="70"/>
        <v>B</v>
      </c>
      <c r="Q432" t="str">
        <f>'[2]20221110_data'!$J432</f>
        <v>Variational certification of quantum devices</v>
      </c>
      <c r="R432" t="str">
        <f t="shared" si="71"/>
        <v>Variational certification of quantum devices</v>
      </c>
      <c r="S432">
        <f>'[2]20221110_data'!$AN432</f>
        <v>0</v>
      </c>
      <c r="T432" t="str">
        <f t="shared" si="72"/>
        <v/>
      </c>
    </row>
    <row r="433" spans="1:20">
      <c r="A433" t="str">
        <f>'[2]20221110_data'!$E433</f>
        <v>2011.03224v3</v>
      </c>
      <c r="B433" t="str">
        <f t="shared" si="63"/>
        <v>2011.03224</v>
      </c>
      <c r="C433">
        <f>IF('[2]20221110_data'!$K433="0_使用",1,0)</f>
        <v>1</v>
      </c>
      <c r="D433" t="b">
        <f>'[2]20221110_data'!$G433="0_使用"</f>
        <v>1</v>
      </c>
      <c r="E433" s="1">
        <f>'[2]20221110_data'!$H433</f>
        <v>44141.338807870372</v>
      </c>
      <c r="F433">
        <f>'[2]20221110_data'!$AC433</f>
        <v>7</v>
      </c>
      <c r="G433" t="str">
        <f>'[2]20221110_data'!$AE433</f>
        <v>IBM</v>
      </c>
      <c r="H433" t="str">
        <f>'[2]20221110_data'!$AA433</f>
        <v>(D) Quantum error correction</v>
      </c>
      <c r="I433">
        <f t="shared" si="64"/>
        <v>1</v>
      </c>
      <c r="J433">
        <f t="shared" si="65"/>
        <v>3</v>
      </c>
      <c r="K433" t="str">
        <f t="shared" si="66"/>
        <v>D</v>
      </c>
      <c r="L433">
        <f>'[2]20221110_data'!$AB433</f>
        <v>0</v>
      </c>
      <c r="M433" t="str">
        <f t="shared" si="67"/>
        <v/>
      </c>
      <c r="N433" t="str">
        <f t="shared" si="68"/>
        <v/>
      </c>
      <c r="O433" t="str">
        <f t="shared" si="69"/>
        <v/>
      </c>
      <c r="P433" t="str">
        <f t="shared" si="70"/>
        <v>D</v>
      </c>
      <c r="Q433" t="str">
        <f>'[2]20221110_data'!$J433</f>
        <v>Testing of flag-based fault-tolerance on IBM quantum devices</v>
      </c>
      <c r="R433" t="str">
        <f t="shared" si="71"/>
        <v>Testing of flag-based fault-tolerance on IBM quantum devices</v>
      </c>
      <c r="S433">
        <f>'[2]20221110_data'!$AN433</f>
        <v>0</v>
      </c>
      <c r="T433" t="str">
        <f t="shared" si="72"/>
        <v/>
      </c>
    </row>
    <row r="434" spans="1:20">
      <c r="A434" t="str">
        <f>'[2]20221110_data'!$E434</f>
        <v>2011.03403v1</v>
      </c>
      <c r="B434" t="str">
        <f t="shared" si="63"/>
        <v>2011.03403</v>
      </c>
      <c r="C434">
        <f>IF('[2]20221110_data'!$K434="0_使用",1,0)</f>
        <v>1</v>
      </c>
      <c r="D434" t="b">
        <f>'[2]20221110_data'!$G434="0_使用"</f>
        <v>1</v>
      </c>
      <c r="E434" s="1">
        <f>'[2]20221110_data'!$H434</f>
        <v>44141.627395833333</v>
      </c>
      <c r="F434">
        <f>'[2]20221110_data'!$AC434</f>
        <v>11</v>
      </c>
      <c r="G434" t="str">
        <f>'[2]20221110_data'!$AE434</f>
        <v>IonQ</v>
      </c>
      <c r="H434" t="str">
        <f>'[2]20221110_data'!$AA434</f>
        <v>(F5) Applications: optimization (QAOA)</v>
      </c>
      <c r="I434">
        <f t="shared" si="64"/>
        <v>1</v>
      </c>
      <c r="J434">
        <f t="shared" si="65"/>
        <v>4</v>
      </c>
      <c r="K434" t="str">
        <f t="shared" si="66"/>
        <v>F5</v>
      </c>
      <c r="L434">
        <f>'[2]20221110_data'!$AB434</f>
        <v>0</v>
      </c>
      <c r="M434" t="str">
        <f t="shared" si="67"/>
        <v/>
      </c>
      <c r="N434" t="str">
        <f t="shared" si="68"/>
        <v/>
      </c>
      <c r="O434" t="str">
        <f t="shared" si="69"/>
        <v/>
      </c>
      <c r="P434" t="str">
        <f t="shared" si="70"/>
        <v>F5</v>
      </c>
      <c r="Q434" t="str">
        <f>'[2]20221110_data'!$J434</f>
        <v>Beating classical heuristics for the binary paint shop problem with the
  quantum approximate optimization algorithm</v>
      </c>
      <c r="R434" t="str">
        <f t="shared" si="71"/>
        <v>Beating classical heuristics for the binary paint shop problem with the   quantum approximate optimization algorithm</v>
      </c>
      <c r="S434" t="str">
        <f>'[2]20221110_data'!$AN434</f>
        <v>2-10量子ビットでの実機実行もあり。</v>
      </c>
      <c r="T434" t="str">
        <f t="shared" si="72"/>
        <v>2-10量子ビットでの実機実行もあり。</v>
      </c>
    </row>
    <row r="435" spans="1:20">
      <c r="A435" t="str">
        <f>'[2]20221110_data'!$E435</f>
        <v>2011.03429v1</v>
      </c>
      <c r="B435" t="str">
        <f t="shared" si="63"/>
        <v>2011.03429</v>
      </c>
      <c r="C435">
        <f>IF('[2]20221110_data'!$K435="0_使用",1,0)</f>
        <v>1</v>
      </c>
      <c r="D435" t="b">
        <f>'[2]20221110_data'!$G435="0_使用"</f>
        <v>1</v>
      </c>
      <c r="E435" s="1">
        <f>'[2]20221110_data'!$H435</f>
        <v>44141.642962962964</v>
      </c>
      <c r="F435">
        <f>'[2]20221110_data'!$AC435</f>
        <v>4</v>
      </c>
      <c r="G435" t="str">
        <f>'[2]20221110_data'!$AE435</f>
        <v>IBM</v>
      </c>
      <c r="H435" t="str">
        <f>'[2]20221110_data'!$AA435</f>
        <v>(F1) Applications: quantum machine learning</v>
      </c>
      <c r="I435">
        <f t="shared" si="64"/>
        <v>1</v>
      </c>
      <c r="J435">
        <f t="shared" si="65"/>
        <v>4</v>
      </c>
      <c r="K435" t="str">
        <f t="shared" si="66"/>
        <v>F1</v>
      </c>
      <c r="L435">
        <f>'[2]20221110_data'!$AB435</f>
        <v>0</v>
      </c>
      <c r="M435" t="str">
        <f t="shared" si="67"/>
        <v/>
      </c>
      <c r="N435" t="str">
        <f t="shared" si="68"/>
        <v/>
      </c>
      <c r="O435" t="str">
        <f t="shared" si="69"/>
        <v/>
      </c>
      <c r="P435" t="str">
        <f t="shared" si="70"/>
        <v>F1</v>
      </c>
      <c r="Q435" t="str">
        <f>'[2]20221110_data'!$J435</f>
        <v>Nonlinear Quantum Neuron: A Fundamental Building Block for Quantum
  Neural Networks</v>
      </c>
      <c r="R435" t="str">
        <f t="shared" si="71"/>
        <v>Nonlinear Quantum Neuron: A Fundamental Building Block for Quantum   Neural Networks</v>
      </c>
      <c r="S435">
        <f>'[2]20221110_data'!$AN435</f>
        <v>0</v>
      </c>
      <c r="T435" t="str">
        <f t="shared" si="72"/>
        <v/>
      </c>
    </row>
    <row r="436" spans="1:20">
      <c r="A436" t="str">
        <f>'[2]20221110_data'!$E436</f>
        <v>2011.03532v4</v>
      </c>
      <c r="B436" t="str">
        <f t="shared" si="63"/>
        <v>2011.03532</v>
      </c>
      <c r="C436">
        <f>IF('[2]20221110_data'!$K436="0_使用",1,0)</f>
        <v>1</v>
      </c>
      <c r="D436" t="b">
        <f>'[2]20221110_data'!$G436="0_使用"</f>
        <v>1</v>
      </c>
      <c r="E436" s="1">
        <f>'[2]20221110_data'!$H436</f>
        <v>44141.791018518517</v>
      </c>
      <c r="F436">
        <f>'[2]20221110_data'!$AC436</f>
        <v>2</v>
      </c>
      <c r="G436" t="str">
        <f>'[2]20221110_data'!$AE436</f>
        <v>IBM</v>
      </c>
      <c r="H436" t="str">
        <f>'[2]20221110_data'!$AA436</f>
        <v>(F7) Applications: primitives (grover, amplitude amplification, phase estimation, variational algorithm, optimizers, measurements)</v>
      </c>
      <c r="I436">
        <f t="shared" si="64"/>
        <v>1</v>
      </c>
      <c r="J436">
        <f t="shared" si="65"/>
        <v>4</v>
      </c>
      <c r="K436" t="str">
        <f t="shared" si="66"/>
        <v>F7</v>
      </c>
      <c r="L436">
        <f>'[2]20221110_data'!$AB436</f>
        <v>0</v>
      </c>
      <c r="M436" t="str">
        <f t="shared" si="67"/>
        <v/>
      </c>
      <c r="N436" t="str">
        <f t="shared" si="68"/>
        <v/>
      </c>
      <c r="O436" t="str">
        <f t="shared" si="69"/>
        <v/>
      </c>
      <c r="P436" t="str">
        <f t="shared" si="70"/>
        <v>F7</v>
      </c>
      <c r="Q436" t="str">
        <f>'[2]20221110_data'!$J436</f>
        <v>Dimensional Expressivity Analysis of Parametric Quantum Circuits</v>
      </c>
      <c r="R436" t="str">
        <f t="shared" si="71"/>
        <v>Dimensional Expressivity Analysis of Parametric Quantum Circuits</v>
      </c>
      <c r="S436" t="str">
        <f>'[2]20221110_data'!$AN436</f>
        <v>本文での報告は２量子ビットの実機実行までだが、Appendixでは３量子ビットまでの実機実行。他にIBM Q Ourense も利用。</v>
      </c>
      <c r="T436" t="str">
        <f t="shared" si="72"/>
        <v>本文での報告は２量子ビットの実機実行までだが、Appendixでは３量子ビットまでの実機実行。他にIBM Q Ourense も利用。</v>
      </c>
    </row>
    <row r="437" spans="1:20">
      <c r="A437" t="str">
        <f>'[2]20221110_data'!$E437</f>
        <v>2011.04097v4</v>
      </c>
      <c r="B437" t="str">
        <f t="shared" si="63"/>
        <v>2011.04097</v>
      </c>
      <c r="C437">
        <f>IF('[2]20221110_data'!$K437="0_使用",1,0)</f>
        <v>1</v>
      </c>
      <c r="D437" t="b">
        <f>'[2]20221110_data'!$G437="0_使用"</f>
        <v>1</v>
      </c>
      <c r="E437" s="1">
        <f>'[2]20221110_data'!$H437</f>
        <v>44143.942164351851</v>
      </c>
      <c r="F437">
        <f>'[2]20221110_data'!$AC437</f>
        <v>2</v>
      </c>
      <c r="G437" t="str">
        <f>'[2]20221110_data'!$AE437</f>
        <v>IBM</v>
      </c>
      <c r="H437" t="str">
        <f>'[2]20221110_data'!$AA437</f>
        <v>(F13) Applications: others</v>
      </c>
      <c r="I437">
        <f t="shared" si="64"/>
        <v>1</v>
      </c>
      <c r="J437">
        <f t="shared" si="65"/>
        <v>5</v>
      </c>
      <c r="K437" t="str">
        <f t="shared" si="66"/>
        <v>F13</v>
      </c>
      <c r="L437">
        <f>'[2]20221110_data'!$AB437</f>
        <v>0</v>
      </c>
      <c r="M437" t="str">
        <f t="shared" si="67"/>
        <v/>
      </c>
      <c r="N437" t="str">
        <f t="shared" si="68"/>
        <v/>
      </c>
      <c r="O437" t="str">
        <f t="shared" si="69"/>
        <v/>
      </c>
      <c r="P437" t="str">
        <f t="shared" si="70"/>
        <v>F13</v>
      </c>
      <c r="Q437" t="str">
        <f>'[2]20221110_data'!$J437</f>
        <v>Lipkin model on a quantum computer</v>
      </c>
      <c r="R437" t="str">
        <f t="shared" si="71"/>
        <v>Lipkin model on a quantum computer</v>
      </c>
      <c r="S437" t="str">
        <f>'[2]20221110_data'!$AN437</f>
        <v>原子核物理への応用。</v>
      </c>
      <c r="T437" t="str">
        <f t="shared" si="72"/>
        <v>原子核物理への応用。</v>
      </c>
    </row>
    <row r="438" spans="1:20">
      <c r="A438" t="str">
        <f>'[2]20221110_data'!$E438</f>
        <v>2011.04402v1</v>
      </c>
      <c r="B438" t="str">
        <f t="shared" si="63"/>
        <v>2011.04402</v>
      </c>
      <c r="C438">
        <f>IF('[2]20221110_data'!$K438="0_使用",1,0)</f>
        <v>1</v>
      </c>
      <c r="D438" t="b">
        <f>'[2]20221110_data'!$G438="0_使用"</f>
        <v>1</v>
      </c>
      <c r="E438" s="1">
        <f>'[2]20221110_data'!$H438</f>
        <v>44144.54614583333</v>
      </c>
      <c r="F438">
        <f>'[2]20221110_data'!$AC438</f>
        <v>4</v>
      </c>
      <c r="G438" t="str">
        <f>'[2]20221110_data'!$AE438</f>
        <v>IBM</v>
      </c>
      <c r="H438" t="str">
        <f>'[2]20221110_data'!$AA438</f>
        <v>(F1) Applications: quantum machine learning</v>
      </c>
      <c r="I438">
        <f t="shared" si="64"/>
        <v>1</v>
      </c>
      <c r="J438">
        <f t="shared" si="65"/>
        <v>4</v>
      </c>
      <c r="K438" t="str">
        <f t="shared" si="66"/>
        <v>F1</v>
      </c>
      <c r="L438">
        <f>'[2]20221110_data'!$AB438</f>
        <v>0</v>
      </c>
      <c r="M438" t="str">
        <f t="shared" si="67"/>
        <v/>
      </c>
      <c r="N438" t="str">
        <f t="shared" si="68"/>
        <v/>
      </c>
      <c r="O438" t="str">
        <f t="shared" si="69"/>
        <v/>
      </c>
      <c r="P438" t="str">
        <f t="shared" si="70"/>
        <v>F1</v>
      </c>
      <c r="Q438" t="str">
        <f>'[2]20221110_data'!$J438</f>
        <v>Quantum k-means algorithm based on Trusted server in Quantum Cloud
  Computing</v>
      </c>
      <c r="R438" t="str">
        <f t="shared" si="71"/>
        <v>Quantum k-means algorithm based on Trusted server in Quantum Cloud   Computing</v>
      </c>
      <c r="S438" t="str">
        <f>'[2]20221110_data'!$AN438</f>
        <v>3量子ビットでの実機利用もあり。</v>
      </c>
      <c r="T438" t="str">
        <f t="shared" si="72"/>
        <v>3量子ビットでの実機利用もあり。</v>
      </c>
    </row>
    <row r="439" spans="1:20">
      <c r="A439" t="str">
        <f>'[2]20221110_data'!$E439</f>
        <v>2011.04754v3</v>
      </c>
      <c r="B439" t="str">
        <f t="shared" si="63"/>
        <v>2011.04754</v>
      </c>
      <c r="C439">
        <f>IF('[2]20221110_data'!$K439="0_使用",1,0)</f>
        <v>1</v>
      </c>
      <c r="D439" t="b">
        <f>'[2]20221110_data'!$G439="0_使用"</f>
        <v>1</v>
      </c>
      <c r="E439" s="1">
        <f>'[2]20221110_data'!$H439</f>
        <v>44144.873564814814</v>
      </c>
      <c r="F439">
        <f>'[2]20221110_data'!$AC439</f>
        <v>25</v>
      </c>
      <c r="G439" t="str">
        <f>'[2]20221110_data'!$AE439</f>
        <v>Rigetti</v>
      </c>
      <c r="H439" t="str">
        <f>'[2]20221110_data'!$AA439</f>
        <v>(B) Tomography, noise characterization, quantum control (including pulse optimization), gate benchmarking</v>
      </c>
      <c r="I439">
        <f t="shared" si="64"/>
        <v>1</v>
      </c>
      <c r="J439">
        <f t="shared" si="65"/>
        <v>3</v>
      </c>
      <c r="K439" t="str">
        <f t="shared" si="66"/>
        <v>B</v>
      </c>
      <c r="L439">
        <f>'[2]20221110_data'!$AB439</f>
        <v>0</v>
      </c>
      <c r="M439" t="str">
        <f t="shared" si="67"/>
        <v/>
      </c>
      <c r="N439" t="str">
        <f t="shared" si="68"/>
        <v/>
      </c>
      <c r="O439" t="str">
        <f t="shared" si="69"/>
        <v/>
      </c>
      <c r="P439" t="str">
        <f t="shared" si="70"/>
        <v>B</v>
      </c>
      <c r="Q439" t="str">
        <f>'[2]20221110_data'!$J439</f>
        <v>Estimating expectation values using approximate quantum states</v>
      </c>
      <c r="R439" t="str">
        <f t="shared" si="71"/>
        <v>Estimating expectation values using approximate quantum states</v>
      </c>
      <c r="S439" t="str">
        <f>'[2]20221110_data'!$AN439</f>
        <v>12,16量子ビットでの実機利用もあり。</v>
      </c>
      <c r="T439" t="str">
        <f t="shared" si="72"/>
        <v>12,16量子ビットでの実機利用もあり。</v>
      </c>
    </row>
    <row r="440" spans="1:20">
      <c r="A440" t="str">
        <f>'[2]20221110_data'!$E440</f>
        <v>2011.07314v1</v>
      </c>
      <c r="B440" t="str">
        <f t="shared" si="63"/>
        <v>2011.07314</v>
      </c>
      <c r="C440">
        <f>IF('[2]20221110_data'!$K440="0_使用",1,0)</f>
        <v>1</v>
      </c>
      <c r="D440" t="b">
        <f>'[2]20221110_data'!$G440="0_使用"</f>
        <v>1</v>
      </c>
      <c r="E440" s="1">
        <f>'[2]20221110_data'!$H440</f>
        <v>44149.62736111111</v>
      </c>
      <c r="F440">
        <f>'[2]20221110_data'!$AC440</f>
        <v>16</v>
      </c>
      <c r="G440" t="str">
        <f>'[2]20221110_data'!$AE440</f>
        <v>IBM</v>
      </c>
      <c r="H440" t="str">
        <f>'[2]20221110_data'!$AA440</f>
        <v>(A) Fundamentals of physics and quantum information: Bell inequality, entanglement test (GHZ, graph state), protocols including quantum teleportation</v>
      </c>
      <c r="I440">
        <f t="shared" si="64"/>
        <v>1</v>
      </c>
      <c r="J440">
        <f t="shared" si="65"/>
        <v>3</v>
      </c>
      <c r="K440" t="str">
        <f t="shared" si="66"/>
        <v>A</v>
      </c>
      <c r="L440">
        <f>'[2]20221110_data'!$AB440</f>
        <v>0</v>
      </c>
      <c r="M440" t="str">
        <f t="shared" si="67"/>
        <v/>
      </c>
      <c r="N440" t="str">
        <f t="shared" si="68"/>
        <v/>
      </c>
      <c r="O440" t="str">
        <f t="shared" si="69"/>
        <v/>
      </c>
      <c r="P440" t="str">
        <f t="shared" si="70"/>
        <v>A</v>
      </c>
      <c r="Q440" t="str">
        <f>'[2]20221110_data'!$J440</f>
        <v>Exploiting Quantum Teleportation in Quantum Circuit Mapping</v>
      </c>
      <c r="R440" t="str">
        <f t="shared" si="71"/>
        <v>Exploiting Quantum Teleportation in Quantum Circuit Mapping</v>
      </c>
      <c r="S440" t="str">
        <f>'[2]20221110_data'!$AN440</f>
        <v>6,10-15量子ビットでの実機利用もあり。</v>
      </c>
      <c r="T440" t="str">
        <f t="shared" si="72"/>
        <v>6,10-15量子ビットでの実機利用もあり。</v>
      </c>
    </row>
    <row r="441" spans="1:20">
      <c r="A441" t="str">
        <f>'[2]20221110_data'!$E441</f>
        <v>2011.08137v3</v>
      </c>
      <c r="B441" t="str">
        <f t="shared" si="63"/>
        <v>2011.08137</v>
      </c>
      <c r="C441">
        <f>IF('[2]20221110_data'!$K441="0_使用",1,0)</f>
        <v>1</v>
      </c>
      <c r="D441" t="b">
        <f>'[2]20221110_data'!$G441="0_使用"</f>
        <v>1</v>
      </c>
      <c r="E441" s="1">
        <f>'[2]20221110_data'!$H441</f>
        <v>44151.751203703701</v>
      </c>
      <c r="F441">
        <f>'[2]20221110_data'!$AC441</f>
        <v>2</v>
      </c>
      <c r="G441" t="str">
        <f>'[2]20221110_data'!$AE441</f>
        <v>IBM</v>
      </c>
      <c r="H441" t="str">
        <f>'[2]20221110_data'!$AA441</f>
        <v>(F3) Applications: quantum chemistry</v>
      </c>
      <c r="I441">
        <f t="shared" si="64"/>
        <v>1</v>
      </c>
      <c r="J441">
        <f t="shared" si="65"/>
        <v>4</v>
      </c>
      <c r="K441" t="str">
        <f t="shared" si="66"/>
        <v>F3</v>
      </c>
      <c r="L441">
        <f>'[2]20221110_data'!$AB441</f>
        <v>0</v>
      </c>
      <c r="M441" t="str">
        <f t="shared" si="67"/>
        <v/>
      </c>
      <c r="N441" t="str">
        <f t="shared" si="68"/>
        <v/>
      </c>
      <c r="O441" t="str">
        <f t="shared" si="69"/>
        <v/>
      </c>
      <c r="P441" t="str">
        <f t="shared" si="70"/>
        <v>F3</v>
      </c>
      <c r="Q441" t="str">
        <f>'[2]20221110_data'!$J441</f>
        <v>Quantum simulations of molecular systems with intrinsic atomic orbitals</v>
      </c>
      <c r="R441" t="str">
        <f t="shared" si="71"/>
        <v>Quantum simulations of molecular systems with intrinsic atomic orbitals</v>
      </c>
      <c r="S441">
        <f>'[2]20221110_data'!$AN441</f>
        <v>0</v>
      </c>
      <c r="T441" t="str">
        <f t="shared" si="72"/>
        <v/>
      </c>
    </row>
    <row r="442" spans="1:20">
      <c r="A442" t="str">
        <f>'[2]20221110_data'!$E442</f>
        <v>2011.08853v1</v>
      </c>
      <c r="B442" t="str">
        <f t="shared" si="63"/>
        <v>2011.08853</v>
      </c>
      <c r="C442">
        <f>IF('[2]20221110_data'!$K442="0_使用",1,0)</f>
        <v>1</v>
      </c>
      <c r="D442" t="b">
        <f>'[2]20221110_data'!$G442="0_使用"</f>
        <v>1</v>
      </c>
      <c r="E442" s="1">
        <f>'[2]20221110_data'!$H442</f>
        <v>44152.791666666664</v>
      </c>
      <c r="F442">
        <f>'[2]20221110_data'!$AC442</f>
        <v>10</v>
      </c>
      <c r="G442" t="str">
        <f>'[2]20221110_data'!$AE442</f>
        <v>IBM</v>
      </c>
      <c r="H442" t="str">
        <f>'[2]20221110_data'!$AA442</f>
        <v>(F11) Applications: open quantum systems</v>
      </c>
      <c r="I442">
        <f t="shared" si="64"/>
        <v>1</v>
      </c>
      <c r="J442">
        <f t="shared" si="65"/>
        <v>5</v>
      </c>
      <c r="K442" t="str">
        <f t="shared" si="66"/>
        <v>F11</v>
      </c>
      <c r="L442">
        <f>'[2]20221110_data'!$AB442</f>
        <v>0</v>
      </c>
      <c r="M442" t="str">
        <f t="shared" si="67"/>
        <v/>
      </c>
      <c r="N442" t="str">
        <f t="shared" si="68"/>
        <v/>
      </c>
      <c r="O442" t="str">
        <f t="shared" si="69"/>
        <v/>
      </c>
      <c r="P442" t="str">
        <f t="shared" si="70"/>
        <v>F11</v>
      </c>
      <c r="Q442" t="str">
        <f>'[2]20221110_data'!$J442</f>
        <v>Many-body Hierarchy of Dissipative Timescales in a Quantum Computer</v>
      </c>
      <c r="R442" t="str">
        <f t="shared" si="71"/>
        <v>Many-body Hierarchy of Dissipative Timescales in a Quantum Computer</v>
      </c>
      <c r="S442" t="str">
        <f>'[2]20221110_data'!$AN442</f>
        <v>5-9量子ビットでの実機実行もあり。</v>
      </c>
      <c r="T442" t="str">
        <f t="shared" si="72"/>
        <v>5-9量子ビットでの実機実行もあり。</v>
      </c>
    </row>
    <row r="443" spans="1:20">
      <c r="A443" t="str">
        <f>'[2]20221110_data'!$E443</f>
        <v>2011.09692v2</v>
      </c>
      <c r="B443" t="str">
        <f t="shared" si="63"/>
        <v>2011.09692</v>
      </c>
      <c r="C443">
        <f>IF('[2]20221110_data'!$K443="0_使用",1,0)</f>
        <v>1</v>
      </c>
      <c r="D443" t="b">
        <f>'[2]20221110_data'!$G443="0_使用"</f>
        <v>1</v>
      </c>
      <c r="E443" s="1">
        <f>'[2]20221110_data'!$H443</f>
        <v>44154.303032407406</v>
      </c>
      <c r="F443">
        <f>'[2]20221110_data'!$AC443</f>
        <v>5</v>
      </c>
      <c r="G443" t="str">
        <f>'[2]20221110_data'!$AE443</f>
        <v>IBM</v>
      </c>
      <c r="H443" t="str">
        <f>'[2]20221110_data'!$AA443</f>
        <v>(F13) Applications: others</v>
      </c>
      <c r="I443">
        <f t="shared" si="64"/>
        <v>1</v>
      </c>
      <c r="J443">
        <f t="shared" si="65"/>
        <v>5</v>
      </c>
      <c r="K443" t="str">
        <f t="shared" si="66"/>
        <v>F13</v>
      </c>
      <c r="L443">
        <f>'[2]20221110_data'!$AB443</f>
        <v>0</v>
      </c>
      <c r="M443" t="str">
        <f t="shared" si="67"/>
        <v/>
      </c>
      <c r="N443" t="str">
        <f t="shared" si="68"/>
        <v/>
      </c>
      <c r="O443" t="str">
        <f t="shared" si="69"/>
        <v/>
      </c>
      <c r="P443" t="str">
        <f t="shared" si="70"/>
        <v>F13</v>
      </c>
      <c r="Q443" t="str">
        <f>'[2]20221110_data'!$J443</f>
        <v>Quantum Ciphertext Dimension Reduction Scheme for Homomorphic Encrypted
  Data</v>
      </c>
      <c r="R443" t="str">
        <f t="shared" si="71"/>
        <v>Quantum Ciphertext Dimension Reduction Scheme for Homomorphic Encrypted   Data</v>
      </c>
      <c r="S443" t="str">
        <f>'[2]20221110_data'!$AN443</f>
        <v>量子暗号。</v>
      </c>
      <c r="T443" t="str">
        <f t="shared" si="72"/>
        <v>量子暗号。</v>
      </c>
    </row>
    <row r="444" spans="1:20">
      <c r="A444" t="str">
        <f>'[2]20221110_data'!$E444</f>
        <v>2011.10860v1</v>
      </c>
      <c r="B444" t="str">
        <f t="shared" si="63"/>
        <v>2011.10860</v>
      </c>
      <c r="C444">
        <f>IF('[2]20221110_data'!$K444="0_使用",1,0)</f>
        <v>1</v>
      </c>
      <c r="D444" t="b">
        <f>'[2]20221110_data'!$G444="0_使用"</f>
        <v>1</v>
      </c>
      <c r="E444" s="1">
        <f>'[2]20221110_data'!$H444</f>
        <v>44156.848078703704</v>
      </c>
      <c r="F444">
        <f>'[2]20221110_data'!$AC444</f>
        <v>4</v>
      </c>
      <c r="G444" t="str">
        <f>'[2]20221110_data'!$AE444</f>
        <v>IBM</v>
      </c>
      <c r="H444" t="str">
        <f>'[2]20221110_data'!$AA444</f>
        <v>(E) Quantum noise mitigation</v>
      </c>
      <c r="I444">
        <f t="shared" si="64"/>
        <v>1</v>
      </c>
      <c r="J444">
        <f t="shared" si="65"/>
        <v>3</v>
      </c>
      <c r="K444" t="str">
        <f t="shared" si="66"/>
        <v>E</v>
      </c>
      <c r="L444">
        <f>'[2]20221110_data'!$AB444</f>
        <v>0</v>
      </c>
      <c r="M444" t="str">
        <f t="shared" si="67"/>
        <v/>
      </c>
      <c r="N444" t="str">
        <f t="shared" si="68"/>
        <v/>
      </c>
      <c r="O444" t="str">
        <f t="shared" si="69"/>
        <v/>
      </c>
      <c r="P444" t="str">
        <f t="shared" si="70"/>
        <v>E</v>
      </c>
      <c r="Q444" t="str">
        <f>'[2]20221110_data'!$J444</f>
        <v>General error mitigation for quantum circuits</v>
      </c>
      <c r="R444" t="str">
        <f t="shared" si="71"/>
        <v>General error mitigation for quantum circuits</v>
      </c>
      <c r="S444" t="str">
        <f>'[2]20221110_data'!$AN444</f>
        <v>1-3量子ビットでの実機実行もあり。</v>
      </c>
      <c r="T444" t="str">
        <f t="shared" si="72"/>
        <v>1-3量子ビットでの実機実行もあり。</v>
      </c>
    </row>
    <row r="445" spans="1:20">
      <c r="A445" t="str">
        <f>'[2]20221110_data'!$E445</f>
        <v>2011.12191v4</v>
      </c>
      <c r="B445" t="str">
        <f t="shared" si="63"/>
        <v>2011.12191</v>
      </c>
      <c r="C445">
        <f>IF('[2]20221110_data'!$K445="0_使用",1,0)</f>
        <v>1</v>
      </c>
      <c r="D445" t="b">
        <f>'[2]20221110_data'!$G445="0_使用"</f>
        <v>0</v>
      </c>
      <c r="E445" s="1">
        <f>'[2]20221110_data'!$H445</f>
        <v>44159.691030092596</v>
      </c>
      <c r="F445">
        <f>'[2]20221110_data'!$AC445</f>
        <v>0</v>
      </c>
      <c r="G445">
        <f>'[2]20221110_data'!$AE445</f>
        <v>0</v>
      </c>
      <c r="H445">
        <f>'[2]20221110_data'!$AA445</f>
        <v>0</v>
      </c>
      <c r="I445" t="str">
        <f t="shared" si="64"/>
        <v/>
      </c>
      <c r="J445" t="str">
        <f t="shared" si="65"/>
        <v/>
      </c>
      <c r="K445" t="str">
        <f t="shared" si="66"/>
        <v/>
      </c>
      <c r="L445">
        <f>'[2]20221110_data'!$AB445</f>
        <v>0</v>
      </c>
      <c r="M445" t="str">
        <f t="shared" si="67"/>
        <v/>
      </c>
      <c r="N445" t="str">
        <f t="shared" si="68"/>
        <v/>
      </c>
      <c r="O445" t="str">
        <f t="shared" si="69"/>
        <v/>
      </c>
      <c r="P445" t="str">
        <f t="shared" si="70"/>
        <v/>
      </c>
      <c r="Q445" t="str">
        <f>'[2]20221110_data'!$J445</f>
        <v>Reducing the CNOT count for Clifford+T circuits on NISQ architectures</v>
      </c>
      <c r="R445" t="str">
        <f t="shared" si="71"/>
        <v>Reducing the CNOT count for Clifford+T circuits on NISQ architectures</v>
      </c>
      <c r="S445">
        <f>'[2]20221110_data'!$AN445</f>
        <v>0</v>
      </c>
      <c r="T445" t="str">
        <f t="shared" si="72"/>
        <v/>
      </c>
    </row>
    <row r="446" spans="1:20">
      <c r="A446" t="str">
        <f>'[2]20221110_data'!$E446</f>
        <v>2011.13999v3</v>
      </c>
      <c r="B446" t="str">
        <f t="shared" si="63"/>
        <v>2011.13999</v>
      </c>
      <c r="C446">
        <f>IF('[2]20221110_data'!$K446="0_使用",1,0)</f>
        <v>1</v>
      </c>
      <c r="D446" t="b">
        <f>'[2]20221110_data'!$G446="0_使用"</f>
        <v>1</v>
      </c>
      <c r="E446" s="1">
        <f>'[2]20221110_data'!$H446</f>
        <v>44162.902349537035</v>
      </c>
      <c r="F446">
        <f>'[2]20221110_data'!$AC446</f>
        <v>4</v>
      </c>
      <c r="G446" t="str">
        <f>'[2]20221110_data'!$AE446</f>
        <v>IBM</v>
      </c>
      <c r="H446" t="str">
        <f>'[2]20221110_data'!$AA446</f>
        <v>(F3) Applications: quantum chemistry</v>
      </c>
      <c r="I446">
        <f t="shared" si="64"/>
        <v>1</v>
      </c>
      <c r="J446">
        <f t="shared" si="65"/>
        <v>4</v>
      </c>
      <c r="K446" t="str">
        <f t="shared" si="66"/>
        <v>F3</v>
      </c>
      <c r="L446">
        <f>'[2]20221110_data'!$AB446</f>
        <v>0</v>
      </c>
      <c r="M446" t="str">
        <f t="shared" si="67"/>
        <v/>
      </c>
      <c r="N446" t="str">
        <f t="shared" si="68"/>
        <v/>
      </c>
      <c r="O446" t="str">
        <f t="shared" si="69"/>
        <v/>
      </c>
      <c r="P446" t="str">
        <f t="shared" si="70"/>
        <v>F3</v>
      </c>
      <c r="Q446" t="str">
        <f>'[2]20221110_data'!$J446</f>
        <v>Quantum Computing for Atomic and Molecular Resonances</v>
      </c>
      <c r="R446" t="str">
        <f t="shared" si="71"/>
        <v>Quantum Computing for Atomic and Molecular Resonances</v>
      </c>
      <c r="S446" t="str">
        <f>'[2]20221110_data'!$AN446</f>
        <v>QPU名の記載なし。</v>
      </c>
      <c r="T446" t="str">
        <f t="shared" si="72"/>
        <v>QPU名の記載なし。</v>
      </c>
    </row>
    <row r="447" spans="1:20">
      <c r="A447" t="str">
        <f>'[2]20221110_data'!$E447</f>
        <v>2012.00256v2</v>
      </c>
      <c r="B447" t="str">
        <f t="shared" si="63"/>
        <v>2012.00256</v>
      </c>
      <c r="C447">
        <f>IF('[2]20221110_data'!$K447="0_使用",1,0)</f>
        <v>1</v>
      </c>
      <c r="D447" t="b">
        <f>'[2]20221110_data'!$G447="0_使用"</f>
        <v>1</v>
      </c>
      <c r="E447" s="1">
        <f>'[2]20221110_data'!$H447</f>
        <v>44166.178854166668</v>
      </c>
      <c r="F447">
        <f>'[2]20221110_data'!$AC447</f>
        <v>2</v>
      </c>
      <c r="G447" t="str">
        <f>'[2]20221110_data'!$AE447</f>
        <v>IBM</v>
      </c>
      <c r="H447" t="str">
        <f>'[2]20221110_data'!$AA447</f>
        <v>(F1) Applications: quantum machine learning</v>
      </c>
      <c r="I447">
        <f t="shared" si="64"/>
        <v>1</v>
      </c>
      <c r="J447">
        <f t="shared" si="65"/>
        <v>4</v>
      </c>
      <c r="K447" t="str">
        <f t="shared" si="66"/>
        <v>F1</v>
      </c>
      <c r="L447">
        <f>'[2]20221110_data'!$AB447</f>
        <v>0</v>
      </c>
      <c r="M447" t="str">
        <f t="shared" si="67"/>
        <v/>
      </c>
      <c r="N447" t="str">
        <f t="shared" si="68"/>
        <v/>
      </c>
      <c r="O447" t="str">
        <f t="shared" si="69"/>
        <v/>
      </c>
      <c r="P447" t="str">
        <f t="shared" si="70"/>
        <v>F1</v>
      </c>
      <c r="Q447" t="str">
        <f>'[2]20221110_data'!$J447</f>
        <v>A Hybrid System for Learning Classical Data in Quantum States</v>
      </c>
      <c r="R447" t="str">
        <f t="shared" si="71"/>
        <v>A Hybrid System for Learning Classical Data in Quantum States</v>
      </c>
      <c r="S447">
        <f>'[2]20221110_data'!$AN447</f>
        <v>0</v>
      </c>
      <c r="T447" t="str">
        <f t="shared" si="72"/>
        <v/>
      </c>
    </row>
    <row r="448" spans="1:20">
      <c r="A448" t="str">
        <f>'[2]20221110_data'!$E448</f>
        <v>2012.00831v3</v>
      </c>
      <c r="B448" t="str">
        <f t="shared" si="63"/>
        <v>2012.00831</v>
      </c>
      <c r="C448">
        <f>IF('[2]20221110_data'!$K448="0_使用",1,0)</f>
        <v>1</v>
      </c>
      <c r="D448" t="b">
        <f>'[2]20221110_data'!$G448="0_使用"</f>
        <v>1</v>
      </c>
      <c r="E448" s="1">
        <f>'[2]20221110_data'!$H448</f>
        <v>44166.883969907409</v>
      </c>
      <c r="F448">
        <f>'[2]20221110_data'!$AC448</f>
        <v>2</v>
      </c>
      <c r="G448" t="str">
        <f>'[2]20221110_data'!$AE448</f>
        <v>IBM</v>
      </c>
      <c r="H448" t="str">
        <f>'[2]20221110_data'!$AA448</f>
        <v>(B) Tomography, noise characterization, quantum control (including pulse optimization), gate benchmarking</v>
      </c>
      <c r="I448">
        <f t="shared" si="64"/>
        <v>1</v>
      </c>
      <c r="J448">
        <f t="shared" si="65"/>
        <v>3</v>
      </c>
      <c r="K448" t="str">
        <f t="shared" si="66"/>
        <v>B</v>
      </c>
      <c r="L448" t="str">
        <f>'[2]20221110_data'!$AB448</f>
        <v>(E) Quantum noise mitigation</v>
      </c>
      <c r="M448">
        <f t="shared" si="67"/>
        <v>1</v>
      </c>
      <c r="N448">
        <f t="shared" si="68"/>
        <v>3</v>
      </c>
      <c r="O448" t="str">
        <f t="shared" si="69"/>
        <v>E</v>
      </c>
      <c r="P448" t="str">
        <f t="shared" si="70"/>
        <v>B,E</v>
      </c>
      <c r="Q448" t="str">
        <f>'[2]20221110_data'!$J448</f>
        <v>Simple Mitigation Strategy for a Systematic Gate Error in IBMQ</v>
      </c>
      <c r="R448" t="str">
        <f t="shared" si="71"/>
        <v>Simple Mitigation Strategy for a Systematic Gate Error in IBMQ</v>
      </c>
      <c r="S448" t="str">
        <f>'[2]20221110_data'!$AN448</f>
        <v>IBM Q Cambridge も使用。1量子ビットでの実機実行もあり。</v>
      </c>
      <c r="T448" t="str">
        <f t="shared" si="72"/>
        <v>IBM Q Cambridge も使用。1量子ビットでの実機実行もあり。</v>
      </c>
    </row>
    <row r="449" spans="1:20">
      <c r="A449" t="str">
        <f>'[2]20221110_data'!$E449</f>
        <v>2012.01459v2</v>
      </c>
      <c r="B449" t="str">
        <f t="shared" si="63"/>
        <v>2012.01459</v>
      </c>
      <c r="C449">
        <f>IF('[2]20221110_data'!$K449="0_使用",1,0)</f>
        <v>1</v>
      </c>
      <c r="D449" t="b">
        <f>'[2]20221110_data'!$G449="0_使用"</f>
        <v>1</v>
      </c>
      <c r="E449" s="1">
        <f>'[2]20221110_data'!$H449</f>
        <v>44167.793958333335</v>
      </c>
      <c r="F449">
        <f>'[2]20221110_data'!$AC449</f>
        <v>1</v>
      </c>
      <c r="G449" t="str">
        <f>'[2]20221110_data'!$AE449</f>
        <v>IBM</v>
      </c>
      <c r="H449" t="str">
        <f>'[2]20221110_data'!$AA449</f>
        <v>(F8) Applications: simulating quantum mechanics</v>
      </c>
      <c r="I449">
        <f t="shared" si="64"/>
        <v>1</v>
      </c>
      <c r="J449">
        <f t="shared" si="65"/>
        <v>4</v>
      </c>
      <c r="K449" t="str">
        <f t="shared" si="66"/>
        <v>F8</v>
      </c>
      <c r="L449" t="str">
        <f>'[2]20221110_data'!$AB449</f>
        <v>(F2) Applications: condensed matter physics</v>
      </c>
      <c r="M449">
        <f t="shared" si="67"/>
        <v>1</v>
      </c>
      <c r="N449">
        <f t="shared" si="68"/>
        <v>4</v>
      </c>
      <c r="O449" t="str">
        <f t="shared" si="69"/>
        <v>F2</v>
      </c>
      <c r="P449" t="str">
        <f t="shared" si="70"/>
        <v>F8,F2</v>
      </c>
      <c r="Q449" t="str">
        <f>'[2]20221110_data'!$J449</f>
        <v>Topological two-dimensional Floquet lattice on a single superconducting
  qubit</v>
      </c>
      <c r="R449" t="str">
        <f t="shared" si="71"/>
        <v>Topological two-dimensional Floquet lattice on a single superconducting   qubit</v>
      </c>
      <c r="S449" t="str">
        <f>'[2]20221110_data'!$AN449</f>
        <v>Zendoにアップロードされている本論文のコード（deveice_run.py）に記載のデバイス名からQPU名は推測。</v>
      </c>
      <c r="T449" t="str">
        <f t="shared" si="72"/>
        <v>Zendoにアップロードされている本論文のコード（deveice_run.py）に記載のデバイス名からQPU名は推測。</v>
      </c>
    </row>
    <row r="450" spans="1:20">
      <c r="A450" t="str">
        <f>'[2]20221110_data'!$E450</f>
        <v>2012.02795v2</v>
      </c>
      <c r="B450" t="str">
        <f t="shared" si="63"/>
        <v>2012.02795</v>
      </c>
      <c r="C450">
        <f>IF('[2]20221110_data'!$K450="0_使用",1,0)</f>
        <v>0</v>
      </c>
      <c r="D450" t="b">
        <f>'[2]20221110_data'!$G450="0_使用"</f>
        <v>0</v>
      </c>
      <c r="E450" s="1">
        <f>'[2]20221110_data'!$H450</f>
        <v>44169.791666666664</v>
      </c>
      <c r="F450">
        <f>'[2]20221110_data'!$AC450</f>
        <v>0</v>
      </c>
      <c r="G450">
        <f>'[2]20221110_data'!$AE450</f>
        <v>0</v>
      </c>
      <c r="H450">
        <f>'[2]20221110_data'!$AA450</f>
        <v>0</v>
      </c>
      <c r="I450" t="str">
        <f t="shared" si="64"/>
        <v/>
      </c>
      <c r="J450" t="str">
        <f t="shared" si="65"/>
        <v/>
      </c>
      <c r="K450" t="str">
        <f t="shared" si="66"/>
        <v/>
      </c>
      <c r="L450">
        <f>'[2]20221110_data'!$AB450</f>
        <v>0</v>
      </c>
      <c r="M450" t="str">
        <f t="shared" si="67"/>
        <v/>
      </c>
      <c r="N450" t="str">
        <f t="shared" si="68"/>
        <v/>
      </c>
      <c r="O450" t="str">
        <f t="shared" si="69"/>
        <v/>
      </c>
      <c r="P450" t="str">
        <f t="shared" si="70"/>
        <v/>
      </c>
      <c r="Q450" t="str">
        <f>'[2]20221110_data'!$J450</f>
        <v>Simulating hydrodynamics on noisy intermediate-scale quantum devices
  with random circuits</v>
      </c>
      <c r="R450" t="str">
        <f t="shared" si="71"/>
        <v>Simulating hydrodynamics on noisy intermediate-scale quantum devices   with random circuits</v>
      </c>
      <c r="S450">
        <f>'[2]20221110_data'!$AN450</f>
        <v>0</v>
      </c>
      <c r="T450" t="str">
        <f t="shared" si="72"/>
        <v/>
      </c>
    </row>
    <row r="451" spans="1:20">
      <c r="A451" t="str">
        <f>'[2]20221110_data'!$E451</f>
        <v>2012.03472v1</v>
      </c>
      <c r="B451" t="str">
        <f t="shared" ref="B451:B514" si="73">MID(A451,1,10)</f>
        <v>2012.03472</v>
      </c>
      <c r="C451">
        <f>IF('[2]20221110_data'!$K451="0_使用",1,0)</f>
        <v>1</v>
      </c>
      <c r="D451" t="b">
        <f>'[2]20221110_data'!$G451="0_使用"</f>
        <v>1</v>
      </c>
      <c r="E451" s="1">
        <f>'[2]20221110_data'!$H451</f>
        <v>44172.273148148146</v>
      </c>
      <c r="F451">
        <f>'[2]20221110_data'!$AC451</f>
        <v>2</v>
      </c>
      <c r="G451" t="str">
        <f>'[2]20221110_data'!$AE451</f>
        <v>IBM</v>
      </c>
      <c r="H451" t="str">
        <f>'[2]20221110_data'!$AA451</f>
        <v>(F1) Applications: quantum machine learning</v>
      </c>
      <c r="I451">
        <f t="shared" ref="I451:I514" si="74">IFERROR(FIND("(",H451,1),"")</f>
        <v>1</v>
      </c>
      <c r="J451">
        <f t="shared" ref="J451:J514" si="75">IFERROR(FIND(")",H451,1),"")</f>
        <v>4</v>
      </c>
      <c r="K451" t="str">
        <f t="shared" ref="K451:K514" si="76">IF(I451="","",MID(H451,I451+1,J451-I451-1))</f>
        <v>F1</v>
      </c>
      <c r="L451" t="str">
        <f>'[2]20221110_data'!$AB451</f>
        <v>(F2) Applications: condensed matter physics</v>
      </c>
      <c r="M451">
        <f t="shared" ref="M451:M514" si="77">IFERROR(FIND("(",L451,1),"")</f>
        <v>1</v>
      </c>
      <c r="N451">
        <f t="shared" ref="N451:N514" si="78">IFERROR(FIND(")",L451,1),"")</f>
        <v>4</v>
      </c>
      <c r="O451" t="str">
        <f t="shared" ref="O451:O514" si="79">IF(M451="","",MID(L451,M451+1,N451-M451-1))</f>
        <v>F2</v>
      </c>
      <c r="P451" t="str">
        <f t="shared" ref="P451:P514" si="80">_xlfn.TEXTJOIN(",",TRUE,K451,O451 )</f>
        <v>F1,F2</v>
      </c>
      <c r="Q451" t="str">
        <f>'[2]20221110_data'!$J451</f>
        <v>Quantum-Enhanced Machine Learning for Covid-19 and Anderson Insulator
  Predictions</v>
      </c>
      <c r="R451" t="str">
        <f t="shared" ref="R451:R514" si="81">SUBSTITUTE(SUBSTITUTE(SUBSTITUTE(Q451,CHAR(10),$V$1),CHAR(9),V450),CHAR(13),V450)</f>
        <v>Quantum-Enhanced Machine Learning for Covid-19 and Anderson Insulator   Predictions</v>
      </c>
      <c r="S451" t="str">
        <f>'[2]20221110_data'!$AN451</f>
        <v>具体的な量子ビット数について判別がつかなかった。Figure 2から恐らく2量子ビットと推測。</v>
      </c>
      <c r="T451" t="str">
        <f t="shared" ref="T451:T514" si="82">IF(S451=0,"",SUBSTITUTE(SUBSTITUTE(SUBSTITUTE(S451,CHAR(10),$V$1),CHAR(9),X450),CHAR(13),X450))</f>
        <v>具体的な量子ビット数について判別がつかなかった。Figure 2から恐らく2量子ビットと推測。</v>
      </c>
    </row>
    <row r="452" spans="1:20">
      <c r="A452" t="str">
        <f>'[2]20221110_data'!$E452</f>
        <v>2012.05923v2</v>
      </c>
      <c r="B452" t="str">
        <f t="shared" si="73"/>
        <v>2012.05923</v>
      </c>
      <c r="C452">
        <f>IF('[2]20221110_data'!$K452="0_使用",1,0)</f>
        <v>0</v>
      </c>
      <c r="D452" t="b">
        <f>'[2]20221110_data'!$G452="0_使用"</f>
        <v>0</v>
      </c>
      <c r="E452" s="1">
        <f>'[2]20221110_data'!$H452</f>
        <v>44175.791701388887</v>
      </c>
      <c r="F452">
        <f>'[2]20221110_data'!$AC452</f>
        <v>0</v>
      </c>
      <c r="G452">
        <f>'[2]20221110_data'!$AE452</f>
        <v>0</v>
      </c>
      <c r="H452">
        <f>'[2]20221110_data'!$AA452</f>
        <v>0</v>
      </c>
      <c r="I452" t="str">
        <f t="shared" si="74"/>
        <v/>
      </c>
      <c r="J452" t="str">
        <f t="shared" si="75"/>
        <v/>
      </c>
      <c r="K452" t="str">
        <f t="shared" si="76"/>
        <v/>
      </c>
      <c r="L452">
        <f>'[2]20221110_data'!$AB452</f>
        <v>0</v>
      </c>
      <c r="M452" t="str">
        <f t="shared" si="77"/>
        <v/>
      </c>
      <c r="N452" t="str">
        <f t="shared" si="78"/>
        <v/>
      </c>
      <c r="O452" t="str">
        <f t="shared" si="79"/>
        <v/>
      </c>
      <c r="P452" t="str">
        <f t="shared" si="80"/>
        <v/>
      </c>
      <c r="Q452" t="str">
        <f>'[2]20221110_data'!$J452</f>
        <v>Transmon platform for quantum computing challenged by chaotic
  fluctuations</v>
      </c>
      <c r="R452" t="str">
        <f t="shared" si="81"/>
        <v>Transmon platform for quantum computing challenged by chaotic   fluctuations</v>
      </c>
      <c r="S452">
        <f>'[2]20221110_data'!$AN452</f>
        <v>0</v>
      </c>
      <c r="T452" t="str">
        <f t="shared" si="82"/>
        <v/>
      </c>
    </row>
    <row r="453" spans="1:20">
      <c r="A453" t="str">
        <f>'[2]20221110_data'!$E453</f>
        <v>2012.05986v2</v>
      </c>
      <c r="B453" t="str">
        <f t="shared" si="73"/>
        <v>2012.05986</v>
      </c>
      <c r="C453">
        <f>IF('[2]20221110_data'!$K453="0_使用",1,0)</f>
        <v>1</v>
      </c>
      <c r="D453" t="b">
        <f>'[2]20221110_data'!$G453="0_使用"</f>
        <v>1</v>
      </c>
      <c r="E453" s="1">
        <f>'[2]20221110_data'!$H453</f>
        <v>44175.8908912037</v>
      </c>
      <c r="F453">
        <f>'[2]20221110_data'!$AC453</f>
        <v>5</v>
      </c>
      <c r="G453" t="str">
        <f>'[2]20221110_data'!$AE453</f>
        <v>IBM</v>
      </c>
      <c r="H453" t="str">
        <f>'[2]20221110_data'!$AA453</f>
        <v>(A) Fundamentals of physics and quantum information: Bell inequality, entanglement test (GHZ, graph state), protocols including quantum teleportation</v>
      </c>
      <c r="I453">
        <f t="shared" si="74"/>
        <v>1</v>
      </c>
      <c r="J453">
        <f t="shared" si="75"/>
        <v>3</v>
      </c>
      <c r="K453" t="str">
        <f t="shared" si="76"/>
        <v>A</v>
      </c>
      <c r="L453">
        <f>'[2]20221110_data'!$AB453</f>
        <v>0</v>
      </c>
      <c r="M453" t="str">
        <f t="shared" si="77"/>
        <v/>
      </c>
      <c r="N453" t="str">
        <f t="shared" si="78"/>
        <v/>
      </c>
      <c r="O453" t="str">
        <f t="shared" si="79"/>
        <v/>
      </c>
      <c r="P453" t="str">
        <f t="shared" si="80"/>
        <v>A</v>
      </c>
      <c r="Q453" t="str">
        <f>'[2]20221110_data'!$J453</f>
        <v>Entanglement of graph states of spin system with Ising interaction and
  its quantifying on IBM's quantum computer</v>
      </c>
      <c r="R453" t="str">
        <f t="shared" si="81"/>
        <v>Entanglement of graph states of spin system with Ising interaction and   its quantifying on IBM's quantum computer</v>
      </c>
      <c r="S453">
        <f>'[2]20221110_data'!$AN453</f>
        <v>0</v>
      </c>
      <c r="T453" t="str">
        <f t="shared" si="82"/>
        <v/>
      </c>
    </row>
    <row r="454" spans="1:20">
      <c r="A454" t="str">
        <f>'[2]20221110_data'!$E454</f>
        <v>2012.06097v3</v>
      </c>
      <c r="B454" t="str">
        <f t="shared" si="73"/>
        <v>2012.06097</v>
      </c>
      <c r="C454">
        <f>IF('[2]20221110_data'!$K454="0_使用",1,0)</f>
        <v>1</v>
      </c>
      <c r="D454" t="b">
        <f>'[2]20221110_data'!$G454="0_使用"</f>
        <v>1</v>
      </c>
      <c r="E454" s="1">
        <f>'[2]20221110_data'!$H454</f>
        <v>44176.142916666664</v>
      </c>
      <c r="F454">
        <f>'[2]20221110_data'!$AC454</f>
        <v>3</v>
      </c>
      <c r="G454" t="str">
        <f>'[2]20221110_data'!$AE454</f>
        <v>IBM</v>
      </c>
      <c r="H454" t="str">
        <f>'[2]20221110_data'!$AA454</f>
        <v>(F13) Applications: others</v>
      </c>
      <c r="I454">
        <f t="shared" si="74"/>
        <v>1</v>
      </c>
      <c r="J454">
        <f t="shared" si="75"/>
        <v>5</v>
      </c>
      <c r="K454" t="str">
        <f t="shared" si="76"/>
        <v>F13</v>
      </c>
      <c r="L454">
        <f>'[2]20221110_data'!$AB454</f>
        <v>0</v>
      </c>
      <c r="M454" t="str">
        <f t="shared" si="77"/>
        <v/>
      </c>
      <c r="N454" t="str">
        <f t="shared" si="78"/>
        <v/>
      </c>
      <c r="O454" t="str">
        <f t="shared" si="79"/>
        <v/>
      </c>
      <c r="P454" t="str">
        <f t="shared" si="80"/>
        <v>F13</v>
      </c>
      <c r="Q454" t="str">
        <f>'[2]20221110_data'!$J454</f>
        <v>Embedding classical dynamics in a quantum computer</v>
      </c>
      <c r="R454" t="str">
        <f t="shared" si="81"/>
        <v>Embedding classical dynamics in a quantum computer</v>
      </c>
      <c r="S454" t="str">
        <f>'[2]20221110_data'!$AN454</f>
        <v>QPUはQuantum System Oneとのみ記載。具体名なし。</v>
      </c>
      <c r="T454" t="str">
        <f t="shared" si="82"/>
        <v>QPUはQuantum System Oneとのみ記載。具体名なし。</v>
      </c>
    </row>
    <row r="455" spans="1:20">
      <c r="A455" t="str">
        <f>'[2]20221110_data'!$E455</f>
        <v>2012.07711v1</v>
      </c>
      <c r="B455" t="str">
        <f t="shared" si="73"/>
        <v>2012.07711</v>
      </c>
      <c r="C455">
        <f>IF('[2]20221110_data'!$K455="0_使用",1,0)</f>
        <v>1</v>
      </c>
      <c r="D455" t="b">
        <f>'[2]20221110_data'!$G455="0_使用"</f>
        <v>1</v>
      </c>
      <c r="E455" s="1">
        <f>'[2]20221110_data'!$H455</f>
        <v>44179.710486111115</v>
      </c>
      <c r="F455">
        <f>'[2]20221110_data'!$AC455</f>
        <v>3</v>
      </c>
      <c r="G455" t="str">
        <f>'[2]20221110_data'!$AE455</f>
        <v>IBM</v>
      </c>
      <c r="H455" t="str">
        <f>'[2]20221110_data'!$AA455</f>
        <v>(C) System and software development for quantum computers: compiler, circuit optimization, gate decomposition, benchmarking different quantum computers, benchmark such as XEB, quantum volume</v>
      </c>
      <c r="I455">
        <f t="shared" si="74"/>
        <v>1</v>
      </c>
      <c r="J455">
        <f t="shared" si="75"/>
        <v>3</v>
      </c>
      <c r="K455" t="str">
        <f t="shared" si="76"/>
        <v>C</v>
      </c>
      <c r="L455">
        <f>'[2]20221110_data'!$AB455</f>
        <v>0</v>
      </c>
      <c r="M455" t="str">
        <f t="shared" si="77"/>
        <v/>
      </c>
      <c r="N455" t="str">
        <f t="shared" si="78"/>
        <v/>
      </c>
      <c r="O455" t="str">
        <f t="shared" si="79"/>
        <v/>
      </c>
      <c r="P455" t="str">
        <f t="shared" si="80"/>
        <v>C</v>
      </c>
      <c r="Q455" t="str">
        <f>'[2]20221110_data'!$J455</f>
        <v>Relaxed Peephole Optimization: A Novel Compiler Optimization for Quantum
  Circuits</v>
      </c>
      <c r="R455" t="str">
        <f t="shared" si="81"/>
        <v>Relaxed Peephole Optimization: A Novel Compiler Optimization for Quantum   Circuits</v>
      </c>
      <c r="S455">
        <f>'[2]20221110_data'!$AN455</f>
        <v>0</v>
      </c>
      <c r="T455" t="str">
        <f t="shared" si="82"/>
        <v/>
      </c>
    </row>
    <row r="456" spans="1:20">
      <c r="A456" t="str">
        <f>'[2]20221110_data'!$E456</f>
        <v>2012.09432v3</v>
      </c>
      <c r="B456" t="str">
        <f t="shared" si="73"/>
        <v>2012.09432</v>
      </c>
      <c r="C456">
        <f>IF('[2]20221110_data'!$K456="0_使用",1,0)</f>
        <v>1</v>
      </c>
      <c r="D456" t="b">
        <f>'[2]20221110_data'!$G456="0_使用"</f>
        <v>1</v>
      </c>
      <c r="E456" s="1">
        <f>'[2]20221110_data'!$H456</f>
        <v>44182.327627314815</v>
      </c>
      <c r="F456">
        <f>'[2]20221110_data'!$AC456</f>
        <v>4</v>
      </c>
      <c r="G456" t="str">
        <f>'[2]20221110_data'!$AE456</f>
        <v>IBM</v>
      </c>
      <c r="H456" t="str">
        <f>'[2]20221110_data'!$AA456</f>
        <v>(B) Tomography, noise characterization, quantum control (including pulse optimization), gate benchmarking</v>
      </c>
      <c r="I456">
        <f t="shared" si="74"/>
        <v>1</v>
      </c>
      <c r="J456">
        <f t="shared" si="75"/>
        <v>3</v>
      </c>
      <c r="K456" t="str">
        <f t="shared" si="76"/>
        <v>B</v>
      </c>
      <c r="L456">
        <f>'[2]20221110_data'!$AB456</f>
        <v>0</v>
      </c>
      <c r="M456" t="str">
        <f t="shared" si="77"/>
        <v/>
      </c>
      <c r="N456" t="str">
        <f t="shared" si="78"/>
        <v/>
      </c>
      <c r="O456" t="str">
        <f t="shared" si="79"/>
        <v/>
      </c>
      <c r="P456" t="str">
        <f t="shared" si="80"/>
        <v>B</v>
      </c>
      <c r="Q456" t="str">
        <f>'[2]20221110_data'!$J456</f>
        <v>On the experimental feasibility of quantum state reconstruction via
  machine learning</v>
      </c>
      <c r="R456" t="str">
        <f t="shared" si="81"/>
        <v>On the experimental feasibility of quantum state reconstruction via   machine learning</v>
      </c>
      <c r="S456" t="str">
        <f>'[2]20221110_data'!$AN456</f>
        <v>2量子ビットでの実機利用もあり。</v>
      </c>
      <c r="T456" t="str">
        <f t="shared" si="82"/>
        <v>2量子ビットでの実機利用もあり。</v>
      </c>
    </row>
    <row r="457" spans="1:20">
      <c r="A457" t="str">
        <f>'[2]20221110_data'!$E457</f>
        <v>2012.09681v2</v>
      </c>
      <c r="B457" t="str">
        <f t="shared" si="73"/>
        <v>2012.09681</v>
      </c>
      <c r="C457">
        <f>IF('[2]20221110_data'!$K457="0_使用",1,0)</f>
        <v>0</v>
      </c>
      <c r="D457" t="b">
        <f>'[2]20221110_data'!$G457="0_使用"</f>
        <v>0</v>
      </c>
      <c r="E457" s="1">
        <f>'[2]20221110_data'!$H457</f>
        <v>44182.65966435185</v>
      </c>
      <c r="F457">
        <f>'[2]20221110_data'!$AC457</f>
        <v>0</v>
      </c>
      <c r="G457">
        <f>'[2]20221110_data'!$AE457</f>
        <v>0</v>
      </c>
      <c r="H457">
        <f>'[2]20221110_data'!$AA457</f>
        <v>0</v>
      </c>
      <c r="I457" t="str">
        <f t="shared" si="74"/>
        <v/>
      </c>
      <c r="J457" t="str">
        <f t="shared" si="75"/>
        <v/>
      </c>
      <c r="K457" t="str">
        <f t="shared" si="76"/>
        <v/>
      </c>
      <c r="L457">
        <f>'[2]20221110_data'!$AB457</f>
        <v>0</v>
      </c>
      <c r="M457" t="str">
        <f t="shared" si="77"/>
        <v/>
      </c>
      <c r="N457" t="str">
        <f t="shared" si="78"/>
        <v/>
      </c>
      <c r="O457" t="str">
        <f t="shared" si="79"/>
        <v/>
      </c>
      <c r="P457" t="str">
        <f t="shared" si="80"/>
        <v/>
      </c>
      <c r="Q457" t="str">
        <f>'[2]20221110_data'!$J457</f>
        <v>Computational Overhead of Locality Reduction in Binary Optimization
  Problems</v>
      </c>
      <c r="R457" t="str">
        <f t="shared" si="81"/>
        <v>Computational Overhead of Locality Reduction in Binary Optimization   Problems</v>
      </c>
      <c r="S457">
        <f>'[2]20221110_data'!$AN457</f>
        <v>0</v>
      </c>
      <c r="T457" t="str">
        <f t="shared" si="82"/>
        <v/>
      </c>
    </row>
    <row r="458" spans="1:20">
      <c r="A458" t="str">
        <f>'[2]20221110_data'!$E458</f>
        <v>2012.09835v5</v>
      </c>
      <c r="B458" t="str">
        <f t="shared" si="73"/>
        <v>2012.09835</v>
      </c>
      <c r="C458">
        <f>IF('[2]20221110_data'!$K458="0_使用",1,0)</f>
        <v>1</v>
      </c>
      <c r="D458" t="b">
        <f>'[2]20221110_data'!$G458="0_使用"</f>
        <v>1</v>
      </c>
      <c r="E458" s="1">
        <f>'[2]20221110_data'!$H458</f>
        <v>44182.787939814814</v>
      </c>
      <c r="F458">
        <f>'[2]20221110_data'!$AC458</f>
        <v>5</v>
      </c>
      <c r="G458" t="str">
        <f>'[2]20221110_data'!$AE458</f>
        <v>IBM</v>
      </c>
      <c r="H458" t="str">
        <f>'[2]20221110_data'!$AA458</f>
        <v>(C) System and software development for quantum computers: compiler, circuit optimization, gate decomposition, benchmarking different quantum computers, benchmark such as XEB, quantum volume</v>
      </c>
      <c r="I458">
        <f t="shared" si="74"/>
        <v>1</v>
      </c>
      <c r="J458">
        <f t="shared" si="75"/>
        <v>3</v>
      </c>
      <c r="K458" t="str">
        <f t="shared" si="76"/>
        <v>C</v>
      </c>
      <c r="L458" t="str">
        <f>'[2]20221110_data'!$AB458</f>
        <v>(F5) Applications: optimization (QAOA)</v>
      </c>
      <c r="M458">
        <f t="shared" si="77"/>
        <v>1</v>
      </c>
      <c r="N458">
        <f t="shared" si="78"/>
        <v>4</v>
      </c>
      <c r="O458" t="str">
        <f t="shared" si="79"/>
        <v>F5</v>
      </c>
      <c r="P458" t="str">
        <f t="shared" si="80"/>
        <v>C,F5</v>
      </c>
      <c r="Q458" t="str">
        <f>'[2]20221110_data'!$J458</f>
        <v>QGo: Scalable Quantum Circuit Optimization Using Automated Synthesis</v>
      </c>
      <c r="R458" t="str">
        <f t="shared" si="81"/>
        <v>QGo: Scalable Quantum Circuit Optimization Using Automated Synthesis</v>
      </c>
      <c r="S458" t="str">
        <f>'[2]20221110_data'!$AN458</f>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c r="T458" t="str">
        <f t="shared" si="82"/>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row>
    <row r="459" spans="1:20">
      <c r="A459" t="str">
        <f>'[2]20221110_data'!$E459</f>
        <v>2012.11382v2</v>
      </c>
      <c r="B459" t="str">
        <f t="shared" si="73"/>
        <v>2012.11382</v>
      </c>
      <c r="C459">
        <f>IF('[2]20221110_data'!$K459="0_使用",1,0)</f>
        <v>0</v>
      </c>
      <c r="D459" t="b">
        <f>'[2]20221110_data'!$G459="0_使用"</f>
        <v>0</v>
      </c>
      <c r="E459" s="1">
        <f>'[2]20221110_data'!$H459</f>
        <v>44182.830625000002</v>
      </c>
      <c r="F459">
        <f>'[2]20221110_data'!$AC459</f>
        <v>0</v>
      </c>
      <c r="G459">
        <f>'[2]20221110_data'!$AE459</f>
        <v>0</v>
      </c>
      <c r="H459">
        <f>'[2]20221110_data'!$AA459</f>
        <v>0</v>
      </c>
      <c r="I459" t="str">
        <f t="shared" si="74"/>
        <v/>
      </c>
      <c r="J459" t="str">
        <f t="shared" si="75"/>
        <v/>
      </c>
      <c r="K459" t="str">
        <f t="shared" si="76"/>
        <v/>
      </c>
      <c r="L459">
        <f>'[2]20221110_data'!$AB459</f>
        <v>0</v>
      </c>
      <c r="M459" t="str">
        <f t="shared" si="77"/>
        <v/>
      </c>
      <c r="N459" t="str">
        <f t="shared" si="78"/>
        <v/>
      </c>
      <c r="O459" t="str">
        <f t="shared" si="79"/>
        <v/>
      </c>
      <c r="P459" t="str">
        <f t="shared" si="80"/>
        <v/>
      </c>
      <c r="Q459" t="str">
        <f>'[2]20221110_data'!$J459</f>
        <v>Quantum Integer Programming (QuIP) 47-779: Lecture Notes</v>
      </c>
      <c r="R459" t="str">
        <f t="shared" si="81"/>
        <v>Quantum Integer Programming (QuIP) 47-779: Lecture Notes</v>
      </c>
      <c r="S459">
        <f>'[2]20221110_data'!$AN459</f>
        <v>0</v>
      </c>
      <c r="T459" t="str">
        <f t="shared" si="82"/>
        <v/>
      </c>
    </row>
    <row r="460" spans="1:20">
      <c r="A460" t="str">
        <f>'[2]20221110_data'!$E460</f>
        <v>2012.10268v2</v>
      </c>
      <c r="B460" t="str">
        <f t="shared" si="73"/>
        <v>2012.10268</v>
      </c>
      <c r="C460">
        <f>IF('[2]20221110_data'!$K460="0_使用",1,0)</f>
        <v>1</v>
      </c>
      <c r="D460" t="b">
        <f>'[2]20221110_data'!$G460="0_使用"</f>
        <v>1</v>
      </c>
      <c r="E460" s="1">
        <f>'[2]20221110_data'!$H460</f>
        <v>44183.607152777775</v>
      </c>
      <c r="F460">
        <f>'[2]20221110_data'!$AC460</f>
        <v>10</v>
      </c>
      <c r="G460" t="str">
        <f>'[2]20221110_data'!$AE460</f>
        <v>IBM</v>
      </c>
      <c r="H460" t="str">
        <f>'[2]20221110_data'!$AA460</f>
        <v>(F12) Applications: quantum walk</v>
      </c>
      <c r="I460">
        <f t="shared" si="74"/>
        <v>1</v>
      </c>
      <c r="J460">
        <f t="shared" si="75"/>
        <v>5</v>
      </c>
      <c r="K460" t="str">
        <f t="shared" si="76"/>
        <v>F12</v>
      </c>
      <c r="L460" t="str">
        <f>'[2]20221110_data'!$AB460</f>
        <v>　</v>
      </c>
      <c r="M460" t="str">
        <f t="shared" si="77"/>
        <v/>
      </c>
      <c r="N460" t="str">
        <f t="shared" si="78"/>
        <v/>
      </c>
      <c r="O460" t="str">
        <f t="shared" si="79"/>
        <v/>
      </c>
      <c r="P460" t="str">
        <f t="shared" si="80"/>
        <v>F12</v>
      </c>
      <c r="Q460" t="str">
        <f>'[2]20221110_data'!$J460</f>
        <v>Gate-Based Circuit Designs For Quantum Adder Inspired Quantum Random
  Walks on Superconducting Qubits</v>
      </c>
      <c r="R460" t="str">
        <f t="shared" si="81"/>
        <v>Gate-Based Circuit Designs For Quantum Adder Inspired Quantum Random   Walks on Superconducting Qubits</v>
      </c>
      <c r="S460" t="str">
        <f>'[2]20221110_data'!$AN460</f>
        <v>予備実験での結果。メインの実験に限ると、最大４量子ビットを利用</v>
      </c>
      <c r="T460" t="str">
        <f t="shared" si="82"/>
        <v>予備実験での結果。メインの実験に限ると、最大４量子ビットを利用</v>
      </c>
    </row>
    <row r="461" spans="1:20">
      <c r="A461" t="str">
        <f>'[2]20221110_data'!$E461</f>
        <v>2012.10360v1</v>
      </c>
      <c r="B461" t="str">
        <f t="shared" si="73"/>
        <v>2012.10360</v>
      </c>
      <c r="C461">
        <f>IF('[2]20221110_data'!$K461="0_使用",1,0)</f>
        <v>0</v>
      </c>
      <c r="D461" t="b">
        <f>'[2]20221110_data'!$G461="0_使用"</f>
        <v>0</v>
      </c>
      <c r="E461" s="1">
        <f>'[2]20221110_data'!$H461</f>
        <v>44183.712627314817</v>
      </c>
      <c r="F461" t="str">
        <f>'[2]20221110_data'!$AC461</f>
        <v>　</v>
      </c>
      <c r="G461" t="str">
        <f>'[2]20221110_data'!$AE461</f>
        <v>　</v>
      </c>
      <c r="H461" t="str">
        <f>'[2]20221110_data'!$AA461</f>
        <v>　</v>
      </c>
      <c r="I461" t="str">
        <f t="shared" si="74"/>
        <v/>
      </c>
      <c r="J461" t="str">
        <f t="shared" si="75"/>
        <v/>
      </c>
      <c r="K461" t="str">
        <f t="shared" si="76"/>
        <v/>
      </c>
      <c r="L461" t="str">
        <f>'[2]20221110_data'!$AB461</f>
        <v>　</v>
      </c>
      <c r="M461" t="str">
        <f t="shared" si="77"/>
        <v/>
      </c>
      <c r="N461" t="str">
        <f t="shared" si="78"/>
        <v/>
      </c>
      <c r="O461" t="str">
        <f t="shared" si="79"/>
        <v/>
      </c>
      <c r="P461" t="str">
        <f t="shared" si="80"/>
        <v/>
      </c>
      <c r="Q461" t="str">
        <f>'[2]20221110_data'!$J461</f>
        <v>When Machine Learning Meets Quantum Computers: A Case Study</v>
      </c>
      <c r="R461" t="str">
        <f t="shared" si="81"/>
        <v>When Machine Learning Meets Quantum Computers: A Case Study</v>
      </c>
      <c r="S461" t="str">
        <f>'[2]20221110_data'!$AN461</f>
        <v>Invited paper</v>
      </c>
      <c r="T461" t="str">
        <f t="shared" si="82"/>
        <v>Invited paper</v>
      </c>
    </row>
    <row r="462" spans="1:20">
      <c r="A462" t="str">
        <f>'[2]20221110_data'!$E462</f>
        <v>2012.11139v1</v>
      </c>
      <c r="B462" t="str">
        <f t="shared" si="73"/>
        <v>2012.11139</v>
      </c>
      <c r="C462">
        <f>IF('[2]20221110_data'!$K462="0_使用",1,0)</f>
        <v>1</v>
      </c>
      <c r="D462" t="b">
        <f>'[2]20221110_data'!$G462="0_使用"</f>
        <v>0</v>
      </c>
      <c r="E462" s="1">
        <f>'[2]20221110_data'!$H462</f>
        <v>44186.276620370372</v>
      </c>
      <c r="F462" t="str">
        <f>'[2]20221110_data'!$AC462</f>
        <v>　</v>
      </c>
      <c r="G462" t="str">
        <f>'[2]20221110_data'!$AE462</f>
        <v>　</v>
      </c>
      <c r="H462" t="str">
        <f>'[2]20221110_data'!$AA462</f>
        <v>　</v>
      </c>
      <c r="I462" t="str">
        <f t="shared" si="74"/>
        <v/>
      </c>
      <c r="J462" t="str">
        <f t="shared" si="75"/>
        <v/>
      </c>
      <c r="K462" t="str">
        <f t="shared" si="76"/>
        <v/>
      </c>
      <c r="L462" t="str">
        <f>'[2]20221110_data'!$AB462</f>
        <v>　</v>
      </c>
      <c r="M462" t="str">
        <f t="shared" si="77"/>
        <v/>
      </c>
      <c r="N462" t="str">
        <f t="shared" si="78"/>
        <v/>
      </c>
      <c r="O462" t="str">
        <f t="shared" si="79"/>
        <v/>
      </c>
      <c r="P462" t="str">
        <f t="shared" si="80"/>
        <v/>
      </c>
      <c r="Q462" t="str">
        <f>'[2]20221110_data'!$J462</f>
        <v>Quantum K-medians Algorithm Using Parallel Euclidean Distance Estimator</v>
      </c>
      <c r="R462" t="str">
        <f t="shared" si="81"/>
        <v>Quantum K-medians Algorithm Using Parallel Euclidean Distance Estimator</v>
      </c>
      <c r="S462" t="str">
        <f>'[2]20221110_data'!$AN462</f>
        <v>　</v>
      </c>
      <c r="T462" t="str">
        <f t="shared" si="82"/>
        <v>　</v>
      </c>
    </row>
    <row r="463" spans="1:20">
      <c r="A463" t="str">
        <f>'[2]20221110_data'!$E463</f>
        <v>2012.11424v1</v>
      </c>
      <c r="B463" t="str">
        <f t="shared" si="73"/>
        <v>2012.11424</v>
      </c>
      <c r="C463">
        <f>IF('[2]20221110_data'!$K463="0_使用",1,0)</f>
        <v>1</v>
      </c>
      <c r="D463" t="b">
        <f>'[2]20221110_data'!$G463="0_使用"</f>
        <v>1</v>
      </c>
      <c r="E463" s="1">
        <f>'[2]20221110_data'!$H463</f>
        <v>44186.644548611112</v>
      </c>
      <c r="F463">
        <f>'[2]20221110_data'!$AC463</f>
        <v>3</v>
      </c>
      <c r="G463" t="str">
        <f>'[2]20221110_data'!$AE463</f>
        <v>Rigetti</v>
      </c>
      <c r="H463" t="str">
        <f>'[2]20221110_data'!$AA463</f>
        <v>(F13) Applications: others</v>
      </c>
      <c r="I463">
        <f t="shared" si="74"/>
        <v>1</v>
      </c>
      <c r="J463">
        <f t="shared" si="75"/>
        <v>5</v>
      </c>
      <c r="K463" t="str">
        <f t="shared" si="76"/>
        <v>F13</v>
      </c>
      <c r="L463" t="str">
        <f>'[2]20221110_data'!$AB463</f>
        <v>(F7) Applications: primitives (grover, amplitude amplification, phase estimation, variational algorithm, optimizers, measurements)</v>
      </c>
      <c r="M463">
        <f t="shared" si="77"/>
        <v>1</v>
      </c>
      <c r="N463">
        <f t="shared" si="78"/>
        <v>4</v>
      </c>
      <c r="O463" t="str">
        <f t="shared" si="79"/>
        <v>F7</v>
      </c>
      <c r="P463" t="str">
        <f t="shared" si="80"/>
        <v>F13,F7</v>
      </c>
      <c r="Q463" t="str">
        <f>'[2]20221110_data'!$J463</f>
        <v>Variational Quantum Cloning: Improving Practicality for Quantum
  Cryptanalysis</v>
      </c>
      <c r="R463" t="str">
        <f t="shared" si="81"/>
        <v>Variational Quantum Cloning: Improving Practicality for Quantum   Cryptanalysis</v>
      </c>
      <c r="S463" t="str">
        <f>'[2]20221110_data'!$AN463</f>
        <v>メインテーマ：量子暗号
量子暗号分野を念頭に、量子状態を近似的かつ確率的に複製するアルゴリズムの提案と実験をした。</v>
      </c>
      <c r="T463" t="str">
        <f t="shared" si="82"/>
        <v>メインテーマ：量子暗号 量子暗号分野を念頭に、量子状態を近似的かつ確率的に複製するアルゴリズムの提案と実験をした。</v>
      </c>
    </row>
    <row r="464" spans="1:20">
      <c r="A464" t="str">
        <f>'[2]20221110_data'!$E464</f>
        <v>2012.11560v2</v>
      </c>
      <c r="B464" t="str">
        <f t="shared" si="73"/>
        <v>2012.11560</v>
      </c>
      <c r="C464">
        <f>IF('[2]20221110_data'!$K464="0_使用",1,0)</f>
        <v>1</v>
      </c>
      <c r="D464" t="b">
        <f>'[2]20221110_data'!$G464="0_使用"</f>
        <v>1</v>
      </c>
      <c r="E464" s="1">
        <f>'[2]20221110_data'!$H464</f>
        <v>44186.777499999997</v>
      </c>
      <c r="F464">
        <f>'[2]20221110_data'!$AC464</f>
        <v>10</v>
      </c>
      <c r="G464" t="str">
        <f>'[2]20221110_data'!$AE464</f>
        <v>IBM</v>
      </c>
      <c r="H464" t="str">
        <f>'[2]20221110_data'!$AA464</f>
        <v>(F9) Applications: high energy physics</v>
      </c>
      <c r="I464">
        <f t="shared" si="74"/>
        <v>1</v>
      </c>
      <c r="J464">
        <f t="shared" si="75"/>
        <v>4</v>
      </c>
      <c r="K464" t="str">
        <f t="shared" si="76"/>
        <v>F9</v>
      </c>
      <c r="L464" t="str">
        <f>'[2]20221110_data'!$AB464</f>
        <v>(F1) Applications: quantum machine learning</v>
      </c>
      <c r="M464">
        <f t="shared" si="77"/>
        <v>1</v>
      </c>
      <c r="N464">
        <f t="shared" si="78"/>
        <v>4</v>
      </c>
      <c r="O464" t="str">
        <f t="shared" si="79"/>
        <v>F1</v>
      </c>
      <c r="P464" t="str">
        <f t="shared" si="80"/>
        <v>F9,F1</v>
      </c>
      <c r="Q464" t="str">
        <f>'[2]20221110_data'!$J464</f>
        <v>Application of Quantum Machine Learning using the Quantum Variational
  Classifier Method to High Energy Physics Analysis at the LHC on IBM Quantum
  Computer Simulator and Hardware with 10 qubits</v>
      </c>
      <c r="R464" t="str">
        <f t="shared" si="81"/>
        <v>Application of Quantum Machine Learning using the Quantum Variational   Classifier Method to High Energy Physics Analysis at the LHC on IBM Quantum   Computer Simulator and Hardware with 10 qubits</v>
      </c>
      <c r="S464" t="str">
        <f>'[2]20221110_data'!$AN464</f>
        <v>　</v>
      </c>
      <c r="T464" t="str">
        <f t="shared" si="82"/>
        <v>　</v>
      </c>
    </row>
    <row r="465" spans="1:20">
      <c r="A465" t="str">
        <f>'[2]20221110_data'!$E465</f>
        <v>2012.11660v2</v>
      </c>
      <c r="B465" t="str">
        <f t="shared" si="73"/>
        <v>2012.11660</v>
      </c>
      <c r="C465">
        <f>IF('[2]20221110_data'!$K465="0_使用",1,0)</f>
        <v>1</v>
      </c>
      <c r="D465" t="b">
        <f>'[2]20221110_data'!$G465="0_使用"</f>
        <v>1</v>
      </c>
      <c r="E465" s="1">
        <f>'[2]20221110_data'!$H465</f>
        <v>44186.83321759259</v>
      </c>
      <c r="F465">
        <f>'[2]20221110_data'!$AC465</f>
        <v>3</v>
      </c>
      <c r="G465" t="str">
        <f>'[2]20221110_data'!$AE465</f>
        <v>IBM</v>
      </c>
      <c r="H465" t="str">
        <f>'[2]20221110_data'!$AA465</f>
        <v>(F8) Applications: simulating quantum mechanics</v>
      </c>
      <c r="I465">
        <f t="shared" si="74"/>
        <v>1</v>
      </c>
      <c r="J465">
        <f t="shared" si="75"/>
        <v>4</v>
      </c>
      <c r="K465" t="str">
        <f t="shared" si="76"/>
        <v>F8</v>
      </c>
      <c r="L465" t="str">
        <f>'[2]20221110_data'!$AB465</f>
        <v>(B) Tomography, noise characterization, quantum control (including pulse optimization), gate benchmarking</v>
      </c>
      <c r="M465">
        <f t="shared" si="77"/>
        <v>1</v>
      </c>
      <c r="N465">
        <f t="shared" si="78"/>
        <v>3</v>
      </c>
      <c r="O465" t="str">
        <f t="shared" si="79"/>
        <v>B</v>
      </c>
      <c r="P465" t="str">
        <f t="shared" si="80"/>
        <v>F8,B</v>
      </c>
      <c r="Q465" t="str">
        <f>'[2]20221110_data'!$J465</f>
        <v>Simulating the dynamics of braiding of Majorana zero modes using an IBM
  quantum computer</v>
      </c>
      <c r="R465" t="str">
        <f t="shared" si="81"/>
        <v>Simulating the dynamics of braiding of Majorana zero modes using an IBM   quantum computer</v>
      </c>
      <c r="S465" t="str">
        <f>'[2]20221110_data'!$AN465</f>
        <v>　</v>
      </c>
      <c r="T465" t="str">
        <f t="shared" si="82"/>
        <v>　</v>
      </c>
    </row>
    <row r="466" spans="1:20">
      <c r="A466" t="str">
        <f>'[2]20221110_data'!$E466</f>
        <v>2012.14386v1</v>
      </c>
      <c r="B466" t="str">
        <f t="shared" si="73"/>
        <v>2012.14386</v>
      </c>
      <c r="C466">
        <f>IF('[2]20221110_data'!$K466="0_使用",1,0)</f>
        <v>1</v>
      </c>
      <c r="D466" t="b">
        <f>'[2]20221110_data'!$G466="0_使用"</f>
        <v>1</v>
      </c>
      <c r="E466" s="1">
        <f>'[2]20221110_data'!$H466</f>
        <v>44193.752962962964</v>
      </c>
      <c r="F466">
        <f>'[2]20221110_data'!$AC466</f>
        <v>20</v>
      </c>
      <c r="G466" t="str">
        <f>'[2]20221110_data'!$AE466</f>
        <v>IBM</v>
      </c>
      <c r="H466" t="str">
        <f>'[2]20221110_data'!$AA466</f>
        <v>(F12) Applications: quantum walk</v>
      </c>
      <c r="I466">
        <f t="shared" si="74"/>
        <v>1</v>
      </c>
      <c r="J466">
        <f t="shared" si="75"/>
        <v>5</v>
      </c>
      <c r="K466" t="str">
        <f t="shared" si="76"/>
        <v>F12</v>
      </c>
      <c r="L466" t="str">
        <f>'[2]20221110_data'!$AB466</f>
        <v>　</v>
      </c>
      <c r="M466" t="str">
        <f t="shared" si="77"/>
        <v/>
      </c>
      <c r="N466" t="str">
        <f t="shared" si="78"/>
        <v/>
      </c>
      <c r="O466" t="str">
        <f t="shared" si="79"/>
        <v/>
      </c>
      <c r="P466" t="str">
        <f t="shared" si="80"/>
        <v>F12</v>
      </c>
      <c r="Q466" t="str">
        <f>'[2]20221110_data'!$J466</f>
        <v>Quantum walk processes in quantum devices</v>
      </c>
      <c r="R466" t="str">
        <f t="shared" si="81"/>
        <v>Quantum walk processes in quantum devices</v>
      </c>
      <c r="S466" t="str">
        <f>'[2]20221110_data'!$AN466</f>
        <v>　</v>
      </c>
      <c r="T466" t="str">
        <f t="shared" si="82"/>
        <v>　</v>
      </c>
    </row>
    <row r="467" spans="1:20">
      <c r="A467" t="str">
        <f>'[2]20221110_data'!$E467</f>
        <v>2012.14897v2</v>
      </c>
      <c r="B467" t="str">
        <f t="shared" si="73"/>
        <v>2012.14897</v>
      </c>
      <c r="C467">
        <f>IF('[2]20221110_data'!$K467="0_使用",1,0)</f>
        <v>1</v>
      </c>
      <c r="D467" t="b">
        <f>'[2]20221110_data'!$G467="0_使用"</f>
        <v>0</v>
      </c>
      <c r="E467" s="1">
        <f>'[2]20221110_data'!$H467</f>
        <v>44194.778148148151</v>
      </c>
      <c r="F467" t="str">
        <f>'[2]20221110_data'!$AC467</f>
        <v>　</v>
      </c>
      <c r="G467" t="str">
        <f>'[2]20221110_data'!$AE467</f>
        <v>　</v>
      </c>
      <c r="H467" t="str">
        <f>'[2]20221110_data'!$AA467</f>
        <v>　</v>
      </c>
      <c r="I467" t="str">
        <f t="shared" si="74"/>
        <v/>
      </c>
      <c r="J467" t="str">
        <f t="shared" si="75"/>
        <v/>
      </c>
      <c r="K467" t="str">
        <f t="shared" si="76"/>
        <v/>
      </c>
      <c r="L467" t="str">
        <f>'[2]20221110_data'!$AB467</f>
        <v>　</v>
      </c>
      <c r="M467" t="str">
        <f t="shared" si="77"/>
        <v/>
      </c>
      <c r="N467" t="str">
        <f t="shared" si="78"/>
        <v/>
      </c>
      <c r="O467" t="str">
        <f t="shared" si="79"/>
        <v/>
      </c>
      <c r="P467" t="str">
        <f t="shared" si="80"/>
        <v/>
      </c>
      <c r="Q467" t="str">
        <f>'[2]20221110_data'!$J467</f>
        <v>$\mathcal{PT}$-Symmetric Quantum Discrimination of Three States</v>
      </c>
      <c r="R467" t="str">
        <f t="shared" si="81"/>
        <v>$\mathcal{PT}$-Symmetric Quantum Discrimination of Three States</v>
      </c>
      <c r="S467" t="str">
        <f>'[2]20221110_data'!$AN467</f>
        <v>　</v>
      </c>
      <c r="T467" t="str">
        <f t="shared" si="82"/>
        <v>　</v>
      </c>
    </row>
    <row r="468" spans="1:20">
      <c r="A468" t="str">
        <f>'[2]20221110_data'!$E468</f>
        <v>2101.01690v2</v>
      </c>
      <c r="B468" t="str">
        <f t="shared" si="73"/>
        <v>2101.01690</v>
      </c>
      <c r="C468">
        <f>IF('[2]20221110_data'!$K468="0_使用",1,0)</f>
        <v>1</v>
      </c>
      <c r="D468" t="b">
        <f>'[2]20221110_data'!$G468="0_使用"</f>
        <v>1</v>
      </c>
      <c r="E468" s="1">
        <f>'[2]20221110_data'!$H468</f>
        <v>44201.771851851852</v>
      </c>
      <c r="F468">
        <f>'[2]20221110_data'!$AC468</f>
        <v>5</v>
      </c>
      <c r="G468" t="str">
        <f>'[2]20221110_data'!$AE468</f>
        <v>IBM</v>
      </c>
      <c r="H468" t="str">
        <f>'[2]20221110_data'!$AA468</f>
        <v>(E) Quantum noise mitigation</v>
      </c>
      <c r="I468">
        <f t="shared" si="74"/>
        <v>1</v>
      </c>
      <c r="J468">
        <f t="shared" si="75"/>
        <v>3</v>
      </c>
      <c r="K468" t="str">
        <f t="shared" si="76"/>
        <v>E</v>
      </c>
      <c r="L468" t="str">
        <f>'[2]20221110_data'!$AB468</f>
        <v>(F8) Applications: simulating quantum mechanics</v>
      </c>
      <c r="M468">
        <f t="shared" si="77"/>
        <v>1</v>
      </c>
      <c r="N468">
        <f t="shared" si="78"/>
        <v>4</v>
      </c>
      <c r="O468" t="str">
        <f t="shared" si="79"/>
        <v>F8</v>
      </c>
      <c r="P468" t="str">
        <f t="shared" si="80"/>
        <v>E,F8</v>
      </c>
      <c r="Q468" t="str">
        <f>'[2]20221110_data'!$J468</f>
        <v>Simple Mitigation of Global Depolarizing Errors in Quantum Simulations</v>
      </c>
      <c r="R468" t="str">
        <f t="shared" si="81"/>
        <v>Simple Mitigation of Global Depolarizing Errors in Quantum Simulations</v>
      </c>
      <c r="S468" t="str">
        <f>'[2]20221110_data'!$AN468</f>
        <v>ベンチマークとして、以下2つが行われました
・横磁場イジングモデルのシミュレーション
・エンタングルメントエントロピー（R'enyi エントロピー）の測定
利用テーマコード（サブ）には代表して、F8を選択しました。</v>
      </c>
      <c r="T468" t="str">
        <f t="shared" si="82"/>
        <v>ベンチマークとして、以下2つが行われました ・横磁場イジングモデルのシミュレーション ・エンタングルメントエントロピー（R'enyi エントロピー）の測定 利用テーマコード（サブ）には代表して、F8を選択しました。</v>
      </c>
    </row>
    <row r="469" spans="1:20">
      <c r="A469" t="str">
        <f>'[2]20221110_data'!$E469</f>
        <v>2101.02109v4</v>
      </c>
      <c r="B469" t="str">
        <f t="shared" si="73"/>
        <v>2101.02109</v>
      </c>
      <c r="C469">
        <f>IF('[2]20221110_data'!$K469="0_使用",1,0)</f>
        <v>1</v>
      </c>
      <c r="D469" t="b">
        <f>'[2]20221110_data'!$G469="0_使用"</f>
        <v>1</v>
      </c>
      <c r="E469" s="1">
        <f>'[2]20221110_data'!$H469</f>
        <v>44202.669594907406</v>
      </c>
      <c r="F469">
        <f>'[2]20221110_data'!$AC469</f>
        <v>12</v>
      </c>
      <c r="G469" t="str">
        <f>'[2]20221110_data'!$AE469</f>
        <v>IBM</v>
      </c>
      <c r="H469" t="str">
        <f>'[2]20221110_data'!$AA469</f>
        <v>(B) Tomography, noise characterization, quantum control (including pulse optimization), gate benchmarking</v>
      </c>
      <c r="I469">
        <f t="shared" si="74"/>
        <v>1</v>
      </c>
      <c r="J469">
        <f t="shared" si="75"/>
        <v>3</v>
      </c>
      <c r="K469" t="str">
        <f t="shared" si="76"/>
        <v>B</v>
      </c>
      <c r="L469" t="str">
        <f>'[2]20221110_data'!$AB469</f>
        <v>(F12) Applications: quantum walk</v>
      </c>
      <c r="M469">
        <f t="shared" si="77"/>
        <v>1</v>
      </c>
      <c r="N469">
        <f t="shared" si="78"/>
        <v>5</v>
      </c>
      <c r="O469" t="str">
        <f t="shared" si="79"/>
        <v>F12</v>
      </c>
      <c r="P469" t="str">
        <f t="shared" si="80"/>
        <v>B,F12</v>
      </c>
      <c r="Q469" t="str">
        <f>'[2]20221110_data'!$J469</f>
        <v>Modelling and Simulating the Noisy Behaviour of Near-term Quantum
  Computers</v>
      </c>
      <c r="R469" t="str">
        <f t="shared" si="81"/>
        <v>Modelling and Simulating the Noisy Behaviour of Near-term Quantum   Computers</v>
      </c>
      <c r="S469" t="str">
        <f>'[2]20221110_data'!$AN469</f>
        <v>　</v>
      </c>
      <c r="T469" t="str">
        <f t="shared" si="82"/>
        <v>　</v>
      </c>
    </row>
    <row r="470" spans="1:20">
      <c r="A470" t="str">
        <f>'[2]20221110_data'!$E470</f>
        <v>2101.02331v3</v>
      </c>
      <c r="B470" t="str">
        <f t="shared" si="73"/>
        <v>2101.02331</v>
      </c>
      <c r="C470">
        <f>IF('[2]20221110_data'!$K470="0_使用",1,0)</f>
        <v>1</v>
      </c>
      <c r="D470" t="b">
        <f>'[2]20221110_data'!$G470="0_使用"</f>
        <v>1</v>
      </c>
      <c r="E470" s="1">
        <f>'[2]20221110_data'!$H470</f>
        <v>44203.097199074073</v>
      </c>
      <c r="F470">
        <f>'[2]20221110_data'!$AC470</f>
        <v>15</v>
      </c>
      <c r="G470" t="str">
        <f>'[2]20221110_data'!$AE470</f>
        <v>Rigetti</v>
      </c>
      <c r="H470" t="str">
        <f>'[2]20221110_data'!$AA470</f>
        <v>(E) Quantum noise mitigation</v>
      </c>
      <c r="I470">
        <f t="shared" si="74"/>
        <v>1</v>
      </c>
      <c r="J470">
        <f t="shared" si="75"/>
        <v>3</v>
      </c>
      <c r="K470" t="str">
        <f t="shared" si="76"/>
        <v>E</v>
      </c>
      <c r="L470" t="str">
        <f>'[2]20221110_data'!$AB470</f>
        <v>(F5) Applications: optimization (QAOA)</v>
      </c>
      <c r="M470">
        <f t="shared" si="77"/>
        <v>1</v>
      </c>
      <c r="N470">
        <f t="shared" si="78"/>
        <v>4</v>
      </c>
      <c r="O470" t="str">
        <f t="shared" si="79"/>
        <v>F5</v>
      </c>
      <c r="P470" t="str">
        <f t="shared" si="80"/>
        <v>E,F5</v>
      </c>
      <c r="Q470" t="str">
        <f>'[2]20221110_data'!$J470</f>
        <v>Modeling and mitigation of cross-talk effects in readout noise with
  applications to the Quantum Approximate Optimization Algorithm</v>
      </c>
      <c r="R470" t="str">
        <f t="shared" si="81"/>
        <v>Modeling and mitigation of cross-talk effects in readout noise with   applications to the Quantum Approximate Optimization Algorithm</v>
      </c>
      <c r="S470" t="str">
        <f>'[2]20221110_data'!$AN470</f>
        <v>　</v>
      </c>
      <c r="T470" t="str">
        <f t="shared" si="82"/>
        <v>　</v>
      </c>
    </row>
    <row r="471" spans="1:20">
      <c r="A471" t="str">
        <f>'[2]20221110_data'!$E471</f>
        <v>2101.03258v2</v>
      </c>
      <c r="B471" t="str">
        <f t="shared" si="73"/>
        <v>2101.03258</v>
      </c>
      <c r="C471">
        <f>IF('[2]20221110_data'!$K471="0_使用",1,0)</f>
        <v>1</v>
      </c>
      <c r="D471" t="b">
        <f>'[2]20221110_data'!$G471="0_使用"</f>
        <v>1</v>
      </c>
      <c r="E471" s="1">
        <f>'[2]20221110_data'!$H471</f>
        <v>44204.992280092592</v>
      </c>
      <c r="F471">
        <f>'[2]20221110_data'!$AC471</f>
        <v>5</v>
      </c>
      <c r="G471" t="str">
        <f>'[2]20221110_data'!$AE471</f>
        <v>IBM</v>
      </c>
      <c r="H471" t="str">
        <f>'[2]20221110_data'!$AA471</f>
        <v>(B) Tomography, noise characterization, quantum control (including pulse optimization), gate benchmarking</v>
      </c>
      <c r="I471">
        <f t="shared" si="74"/>
        <v>1</v>
      </c>
      <c r="J471">
        <f t="shared" si="75"/>
        <v>3</v>
      </c>
      <c r="K471" t="str">
        <f t="shared" si="76"/>
        <v>B</v>
      </c>
      <c r="L471" t="str">
        <f>'[2]20221110_data'!$AB471</f>
        <v>(F5) Applications: optimization (QAOA)</v>
      </c>
      <c r="M471">
        <f t="shared" si="77"/>
        <v>1</v>
      </c>
      <c r="N471">
        <f t="shared" si="78"/>
        <v>4</v>
      </c>
      <c r="O471" t="str">
        <f t="shared" si="79"/>
        <v>F5</v>
      </c>
      <c r="P471" t="str">
        <f t="shared" si="80"/>
        <v>B,F5</v>
      </c>
      <c r="Q471" t="str">
        <f>'[2]20221110_data'!$J471</f>
        <v>Fair Sampling Error Analysis on NISQ Devices</v>
      </c>
      <c r="R471" t="str">
        <f t="shared" si="81"/>
        <v>Fair Sampling Error Analysis on NISQ Devices</v>
      </c>
      <c r="S471" t="str">
        <f>'[2]20221110_data'!$AN471</f>
        <v>その他使用したQPUを以下に示す。
IBM rome, IBM santiago, IBM bogota, IBM valencia, IBM vigo, IBM melbourne, IBM ourense, IBM mumbai, IBM brooklyn, IBM sydney, IBM guadalupe, IBM lagos, IBM jakarta, IBM lima </v>
      </c>
      <c r="T471" t="str">
        <f t="shared" si="82"/>
        <v>その他使用したQPUを以下に示す。 IBM rome, IBM santiago, IBM bogota, IBM valencia, IBM vigo, IBM melbourne, IBM ourense, IBM mumbai, IBM brooklyn, IBM sydney, IBM guadalupe, IBM lagos, IBM jakarta, IBM lima </v>
      </c>
    </row>
    <row r="472" spans="1:20">
      <c r="A472" t="str">
        <f>'[2]20221110_data'!$E472</f>
        <v>2101.05287v3</v>
      </c>
      <c r="B472" t="str">
        <f t="shared" si="73"/>
        <v>2101.05287</v>
      </c>
      <c r="C472">
        <f>IF('[2]20221110_data'!$K472="0_使用",1,0)</f>
        <v>1</v>
      </c>
      <c r="D472" t="b">
        <f>'[2]20221110_data'!$G472="0_使用"</f>
        <v>0</v>
      </c>
      <c r="E472" s="1">
        <f>'[2]20221110_data'!$H472</f>
        <v>44209.791689814818</v>
      </c>
      <c r="F472" t="str">
        <f>'[2]20221110_data'!$AC472</f>
        <v>　</v>
      </c>
      <c r="G472" t="str">
        <f>'[2]20221110_data'!$AE472</f>
        <v>　</v>
      </c>
      <c r="H472" t="str">
        <f>'[2]20221110_data'!$AA472</f>
        <v>　</v>
      </c>
      <c r="I472" t="str">
        <f t="shared" si="74"/>
        <v/>
      </c>
      <c r="J472" t="str">
        <f t="shared" si="75"/>
        <v/>
      </c>
      <c r="K472" t="str">
        <f t="shared" si="76"/>
        <v/>
      </c>
      <c r="L472" t="str">
        <f>'[2]20221110_data'!$AB472</f>
        <v>　</v>
      </c>
      <c r="M472" t="str">
        <f t="shared" si="77"/>
        <v/>
      </c>
      <c r="N472" t="str">
        <f t="shared" si="78"/>
        <v/>
      </c>
      <c r="O472" t="str">
        <f t="shared" si="79"/>
        <v/>
      </c>
      <c r="P472" t="str">
        <f t="shared" si="80"/>
        <v/>
      </c>
      <c r="Q472" t="str">
        <f>'[2]20221110_data'!$J472</f>
        <v>A general quantum algorithm for open quantum dynamics demonstrated with
  the Fenna-Matthews-Olson complex</v>
      </c>
      <c r="R472" t="str">
        <f t="shared" si="81"/>
        <v>A general quantum algorithm for open quantum dynamics demonstrated with   the Fenna-Matthews-Olson complex</v>
      </c>
      <c r="S472" t="str">
        <f>'[2]20221110_data'!$AN472</f>
        <v>　</v>
      </c>
      <c r="T472" t="str">
        <f t="shared" si="82"/>
        <v>　</v>
      </c>
    </row>
    <row r="473" spans="1:20">
      <c r="A473" t="str">
        <f>'[2]20221110_data'!$E473</f>
        <v>2101.05553v2</v>
      </c>
      <c r="B473" t="str">
        <f t="shared" si="73"/>
        <v>2101.05553</v>
      </c>
      <c r="C473">
        <f>IF('[2]20221110_data'!$K473="0_使用",1,0)</f>
        <v>0</v>
      </c>
      <c r="D473" t="b">
        <f>'[2]20221110_data'!$G473="0_使用"</f>
        <v>0</v>
      </c>
      <c r="E473" s="1">
        <f>'[2]20221110_data'!$H473</f>
        <v>44210.476759259262</v>
      </c>
      <c r="F473" t="str">
        <f>'[2]20221110_data'!$AC473</f>
        <v>　</v>
      </c>
      <c r="G473" t="str">
        <f>'[2]20221110_data'!$AE473</f>
        <v>　</v>
      </c>
      <c r="H473" t="str">
        <f>'[2]20221110_data'!$AA473</f>
        <v>　</v>
      </c>
      <c r="I473" t="str">
        <f t="shared" si="74"/>
        <v/>
      </c>
      <c r="J473" t="str">
        <f t="shared" si="75"/>
        <v/>
      </c>
      <c r="K473" t="str">
        <f t="shared" si="76"/>
        <v/>
      </c>
      <c r="L473" t="str">
        <f>'[2]20221110_data'!$AB473</f>
        <v>　</v>
      </c>
      <c r="M473" t="str">
        <f t="shared" si="77"/>
        <v/>
      </c>
      <c r="N473" t="str">
        <f t="shared" si="78"/>
        <v/>
      </c>
      <c r="O473" t="str">
        <f t="shared" si="79"/>
        <v/>
      </c>
      <c r="P473" t="str">
        <f t="shared" si="80"/>
        <v/>
      </c>
      <c r="Q473" t="str">
        <f>'[2]20221110_data'!$J473</f>
        <v>Assessing the Precision of Quantum Simulation of Many-Body Effects in
  Atomic Systems using the Variational Quantum Eigensolver Algorithm</v>
      </c>
      <c r="R473" t="str">
        <f t="shared" si="81"/>
        <v>Assessing the Precision of Quantum Simulation of Many-Body Effects in   Atomic Systems using the Variational Quantum Eigensolver Algorithm</v>
      </c>
      <c r="S473" t="str">
        <f>'[2]20221110_data'!$AN473</f>
        <v>　</v>
      </c>
      <c r="T473" t="str">
        <f t="shared" si="82"/>
        <v>　</v>
      </c>
    </row>
    <row r="474" spans="1:20">
      <c r="A474" t="str">
        <f>'[2]20221110_data'!$E474</f>
        <v>2101.06879v3</v>
      </c>
      <c r="B474" t="str">
        <f t="shared" si="73"/>
        <v>2101.06879</v>
      </c>
      <c r="C474">
        <f>IF('[2]20221110_data'!$K474="0_使用",1,0)</f>
        <v>0</v>
      </c>
      <c r="D474" t="b">
        <f>'[2]20221110_data'!$G474="0_使用"</f>
        <v>1</v>
      </c>
      <c r="E474" s="1">
        <f>'[2]20221110_data'!$H474</f>
        <v>44214.213946759257</v>
      </c>
      <c r="F474">
        <f>'[2]20221110_data'!$AC474</f>
        <v>2</v>
      </c>
      <c r="G474" t="str">
        <f>'[2]20221110_data'!$AE474</f>
        <v>IBM</v>
      </c>
      <c r="H474" t="str">
        <f>'[2]20221110_data'!$AA474</f>
        <v>(F3) Applications: quantum chemistry</v>
      </c>
      <c r="I474">
        <f t="shared" si="74"/>
        <v>1</v>
      </c>
      <c r="J474">
        <f t="shared" si="75"/>
        <v>4</v>
      </c>
      <c r="K474" t="str">
        <f t="shared" si="76"/>
        <v>F3</v>
      </c>
      <c r="L474" t="str">
        <f>'[2]20221110_data'!$AB474</f>
        <v>(F7) Applications: primitives (grover, amplitude amplification, phase estimation, variational algorithm, optimizers, measurements)</v>
      </c>
      <c r="M474">
        <f t="shared" si="77"/>
        <v>1</v>
      </c>
      <c r="N474">
        <f t="shared" si="78"/>
        <v>4</v>
      </c>
      <c r="O474" t="str">
        <f t="shared" si="79"/>
        <v>F7</v>
      </c>
      <c r="P474" t="str">
        <f t="shared" si="80"/>
        <v>F3,F7</v>
      </c>
      <c r="Q474" t="str">
        <f>'[2]20221110_data'!$J474</f>
        <v>Simulating Energy Transfer in Molecular Systems with Digital Quantum
  Computers</v>
      </c>
      <c r="R474" t="str">
        <f t="shared" si="81"/>
        <v>Simulating Energy Transfer in Molecular Systems with Digital Quantum   Computers</v>
      </c>
      <c r="S474" t="str">
        <f>'[2]20221110_data'!$AN474</f>
        <v>　</v>
      </c>
      <c r="T474" t="str">
        <f t="shared" si="82"/>
        <v>　</v>
      </c>
    </row>
    <row r="475" spans="1:20">
      <c r="A475" t="str">
        <f>'[2]20221110_data'!$E475</f>
        <v>2101.07283v4</v>
      </c>
      <c r="B475" t="str">
        <f t="shared" si="73"/>
        <v>2101.07283</v>
      </c>
      <c r="C475">
        <f>IF('[2]20221110_data'!$K475="0_使用",1,0)</f>
        <v>0</v>
      </c>
      <c r="D475" t="b">
        <f>'[2]20221110_data'!$G475="0_使用"</f>
        <v>0</v>
      </c>
      <c r="E475" s="1">
        <f>'[2]20221110_data'!$H475</f>
        <v>44214.792800925927</v>
      </c>
      <c r="F475">
        <f>'[2]20221110_data'!$AC475</f>
        <v>0</v>
      </c>
      <c r="G475">
        <f>'[2]20221110_data'!$AE475</f>
        <v>0</v>
      </c>
      <c r="H475">
        <f>'[2]20221110_data'!$AA475</f>
        <v>0</v>
      </c>
      <c r="I475" t="str">
        <f t="shared" si="74"/>
        <v/>
      </c>
      <c r="J475" t="str">
        <f t="shared" si="75"/>
        <v/>
      </c>
      <c r="K475" t="str">
        <f t="shared" si="76"/>
        <v/>
      </c>
      <c r="L475">
        <f>'[2]20221110_data'!$AB475</f>
        <v>0</v>
      </c>
      <c r="M475" t="str">
        <f t="shared" si="77"/>
        <v/>
      </c>
      <c r="N475" t="str">
        <f t="shared" si="78"/>
        <v/>
      </c>
      <c r="O475" t="str">
        <f t="shared" si="79"/>
        <v/>
      </c>
      <c r="P475" t="str">
        <f t="shared" si="80"/>
        <v/>
      </c>
      <c r="Q475" t="str">
        <f>'[2]20221110_data'!$J475</f>
        <v>Robust measurement of wave function topology on NISQ quantum computers</v>
      </c>
      <c r="R475" t="str">
        <f t="shared" si="81"/>
        <v>Robust measurement of wave function topology on NISQ quantum computers</v>
      </c>
      <c r="S475">
        <f>'[2]20221110_data'!$AN475</f>
        <v>0</v>
      </c>
      <c r="T475" t="str">
        <f t="shared" si="82"/>
        <v/>
      </c>
    </row>
    <row r="476" spans="1:20">
      <c r="A476" t="str">
        <f>'[2]20221110_data'!$E476</f>
        <v>2101.07677v2</v>
      </c>
      <c r="B476" t="str">
        <f t="shared" si="73"/>
        <v>2101.07677</v>
      </c>
      <c r="C476">
        <f>IF('[2]20221110_data'!$K476="0_使用",1,0)</f>
        <v>1</v>
      </c>
      <c r="D476" t="b">
        <f>'[2]20221110_data'!$G476="0_使用"</f>
        <v>1</v>
      </c>
      <c r="E476" s="1">
        <f>'[2]20221110_data'!$H476</f>
        <v>44215.638923611114</v>
      </c>
      <c r="F476">
        <f>'[2]20221110_data'!$AC476</f>
        <v>0</v>
      </c>
      <c r="G476">
        <f>'[2]20221110_data'!$AE476</f>
        <v>0</v>
      </c>
      <c r="H476">
        <f>'[2]20221110_data'!$AA476</f>
        <v>0</v>
      </c>
      <c r="I476" t="str">
        <f t="shared" si="74"/>
        <v/>
      </c>
      <c r="J476" t="str">
        <f t="shared" si="75"/>
        <v/>
      </c>
      <c r="K476" t="str">
        <f t="shared" si="76"/>
        <v/>
      </c>
      <c r="L476">
        <f>'[2]20221110_data'!$AB476</f>
        <v>0</v>
      </c>
      <c r="M476" t="str">
        <f t="shared" si="77"/>
        <v/>
      </c>
      <c r="N476" t="str">
        <f t="shared" si="78"/>
        <v/>
      </c>
      <c r="O476" t="str">
        <f t="shared" si="79"/>
        <v/>
      </c>
      <c r="P476" t="str">
        <f t="shared" si="80"/>
        <v/>
      </c>
      <c r="Q476" t="str">
        <f>'[2]20221110_data'!$J476</f>
        <v>Noisy intermediate scale quantum simulation of time dependent
  Hamiltonians</v>
      </c>
      <c r="R476" t="str">
        <f t="shared" si="81"/>
        <v>Noisy intermediate scale quantum simulation of time dependent   Hamiltonians</v>
      </c>
      <c r="S476">
        <f>'[2]20221110_data'!$AN476</f>
        <v>0</v>
      </c>
      <c r="T476" t="str">
        <f t="shared" si="82"/>
        <v/>
      </c>
    </row>
    <row r="477" spans="1:20">
      <c r="A477" t="str">
        <f>'[2]20221110_data'!$E477</f>
        <v>2101.08151v1</v>
      </c>
      <c r="B477" t="str">
        <f t="shared" si="73"/>
        <v>2101.08151</v>
      </c>
      <c r="C477">
        <f>IF('[2]20221110_data'!$K477="0_使用",1,0)</f>
        <v>1</v>
      </c>
      <c r="D477" t="b">
        <f>'[2]20221110_data'!$G477="0_使用"</f>
        <v>1</v>
      </c>
      <c r="E477" s="1">
        <f>'[2]20221110_data'!$H477</f>
        <v>44216.597384259258</v>
      </c>
      <c r="F477">
        <f>'[2]20221110_data'!$AC477</f>
        <v>2</v>
      </c>
      <c r="G477">
        <f>'[2]20221110_data'!$AE477</f>
        <v>0</v>
      </c>
      <c r="H477" t="str">
        <f>'[2]20221110_data'!$AA477</f>
        <v>(F8) Applications: simulating quantum mechanics</v>
      </c>
      <c r="I477">
        <f t="shared" si="74"/>
        <v>1</v>
      </c>
      <c r="J477">
        <f t="shared" si="75"/>
        <v>4</v>
      </c>
      <c r="K477" t="str">
        <f t="shared" si="76"/>
        <v>F8</v>
      </c>
      <c r="L477" t="str">
        <f>'[2]20221110_data'!$AB477</f>
        <v>(F7) Applications: primitives (grover, amplitude amplification, phase estimation, variational algorithm, optimizers, measurements)</v>
      </c>
      <c r="M477">
        <f t="shared" si="77"/>
        <v>1</v>
      </c>
      <c r="N477">
        <f t="shared" si="78"/>
        <v>4</v>
      </c>
      <c r="O477" t="str">
        <f t="shared" si="79"/>
        <v>F7</v>
      </c>
      <c r="P477" t="str">
        <f t="shared" si="80"/>
        <v>F8,F7</v>
      </c>
      <c r="Q477" t="str">
        <f>'[2]20221110_data'!$J477</f>
        <v>Composable Programming of Hybrid Workflows for Quantum Simulation</v>
      </c>
      <c r="R477" t="str">
        <f t="shared" si="81"/>
        <v>Composable Programming of Hybrid Workflows for Quantum Simulation</v>
      </c>
      <c r="S477">
        <f>'[2]20221110_data'!$AN477</f>
        <v>0</v>
      </c>
      <c r="T477" t="str">
        <f t="shared" si="82"/>
        <v/>
      </c>
    </row>
    <row r="478" spans="1:20">
      <c r="A478" t="str">
        <f>'[2]20221110_data'!$E478</f>
        <v>2101.08946v3</v>
      </c>
      <c r="B478" t="str">
        <f t="shared" si="73"/>
        <v>2101.08946</v>
      </c>
      <c r="C478">
        <f>IF('[2]20221110_data'!$K478="0_使用",1,0)</f>
        <v>1</v>
      </c>
      <c r="D478" t="b">
        <f>'[2]20221110_data'!$G478="0_使用"</f>
        <v>1</v>
      </c>
      <c r="E478" s="1">
        <f>'[2]20221110_data'!$H478</f>
        <v>44218.192048611112</v>
      </c>
      <c r="F478">
        <f>'[2]20221110_data'!$AC478</f>
        <v>3</v>
      </c>
      <c r="G478">
        <f>'[2]20221110_data'!$AE478</f>
        <v>0</v>
      </c>
      <c r="H478" t="str">
        <f>'[2]20221110_data'!$AA478</f>
        <v>(F8) Applications: simulating quantum mechanics</v>
      </c>
      <c r="I478">
        <f t="shared" si="74"/>
        <v>1</v>
      </c>
      <c r="J478">
        <f t="shared" si="75"/>
        <v>4</v>
      </c>
      <c r="K478" t="str">
        <f t="shared" si="76"/>
        <v>F8</v>
      </c>
      <c r="L478" t="str">
        <f>'[2]20221110_data'!$AB478</f>
        <v>　</v>
      </c>
      <c r="M478" t="str">
        <f t="shared" si="77"/>
        <v/>
      </c>
      <c r="N478" t="str">
        <f t="shared" si="78"/>
        <v/>
      </c>
      <c r="O478" t="str">
        <f t="shared" si="79"/>
        <v/>
      </c>
      <c r="P478" t="str">
        <f t="shared" si="80"/>
        <v>F8</v>
      </c>
      <c r="Q478" t="str">
        <f>'[2]20221110_data'!$J478</f>
        <v>Generation and verification of 27-qubit Greenberger-Horne-Zeilinger
  states in a superconducting quantum computer</v>
      </c>
      <c r="R478" t="str">
        <f t="shared" si="81"/>
        <v>Generation and verification of 27-qubit Greenberger-Horne-Zeilinger   states in a superconducting quantum computer</v>
      </c>
      <c r="S478">
        <f>'[2]20221110_data'!$AN478</f>
        <v>0</v>
      </c>
      <c r="T478" t="str">
        <f t="shared" si="82"/>
        <v/>
      </c>
    </row>
    <row r="479" spans="1:20">
      <c r="A479" t="str">
        <f>'[2]20221110_data'!$E479</f>
        <v>2101.10202v1</v>
      </c>
      <c r="B479" t="str">
        <f t="shared" si="73"/>
        <v>2101.10202</v>
      </c>
      <c r="C479">
        <f>IF('[2]20221110_data'!$K479="0_使用",1,0)</f>
        <v>1</v>
      </c>
      <c r="D479" t="b">
        <f>'[2]20221110_data'!$G479="0_使用"</f>
        <v>1</v>
      </c>
      <c r="E479" s="1">
        <f>'[2]20221110_data'!$H479</f>
        <v>44218.761296296296</v>
      </c>
      <c r="F479">
        <f>'[2]20221110_data'!$AC479</f>
        <v>27</v>
      </c>
      <c r="G479">
        <f>'[2]20221110_data'!$AE479</f>
        <v>0</v>
      </c>
      <c r="H479" t="str">
        <f>'[2]20221110_data'!$AA479</f>
        <v>(A) Fundamentals of physics and quantum information: Bell inequality, entanglement test (GHZ, graph state), protocols including quantum teleportation</v>
      </c>
      <c r="I479">
        <f t="shared" si="74"/>
        <v>1</v>
      </c>
      <c r="J479">
        <f t="shared" si="75"/>
        <v>3</v>
      </c>
      <c r="K479" t="str">
        <f t="shared" si="76"/>
        <v>A</v>
      </c>
      <c r="L479" t="str">
        <f>'[2]20221110_data'!$AB479</f>
        <v>　</v>
      </c>
      <c r="M479" t="str">
        <f t="shared" si="77"/>
        <v/>
      </c>
      <c r="N479" t="str">
        <f t="shared" si="78"/>
        <v/>
      </c>
      <c r="O479" t="str">
        <f t="shared" si="79"/>
        <v/>
      </c>
      <c r="P479" t="str">
        <f t="shared" si="80"/>
        <v>A</v>
      </c>
      <c r="Q479" t="str">
        <f>'[2]20221110_data'!$J479</f>
        <v>Simulation of Lennard-Jones Potential on a Quantum Computer</v>
      </c>
      <c r="R479" t="str">
        <f t="shared" si="81"/>
        <v>Simulation of Lennard-Jones Potential on a Quantum Computer</v>
      </c>
      <c r="S479">
        <f>'[2]20221110_data'!$AN479</f>
        <v>0</v>
      </c>
      <c r="T479" t="str">
        <f t="shared" si="82"/>
        <v/>
      </c>
    </row>
    <row r="480" spans="1:20">
      <c r="A480" t="str">
        <f>'[2]20221110_data'!$E480</f>
        <v>2101.09581v1</v>
      </c>
      <c r="B480" t="str">
        <f t="shared" si="73"/>
        <v>2101.09581</v>
      </c>
      <c r="C480">
        <f>IF('[2]20221110_data'!$K480="0_使用",1,0)</f>
        <v>1</v>
      </c>
      <c r="D480" t="b">
        <f>'[2]20221110_data'!$G480="0_使用"</f>
        <v>1</v>
      </c>
      <c r="E480" s="1">
        <f>'[2]20221110_data'!$H480</f>
        <v>44219.858842592592</v>
      </c>
      <c r="F480">
        <f>'[2]20221110_data'!$AC480</f>
        <v>5</v>
      </c>
      <c r="G480">
        <f>'[2]20221110_data'!$AE480</f>
        <v>0</v>
      </c>
      <c r="H480" t="str">
        <f>'[2]20221110_data'!$AA480</f>
        <v>(F8) Applications: simulating quantum mechanics</v>
      </c>
      <c r="I480">
        <f t="shared" si="74"/>
        <v>1</v>
      </c>
      <c r="J480">
        <f t="shared" si="75"/>
        <v>4</v>
      </c>
      <c r="K480" t="str">
        <f t="shared" si="76"/>
        <v>F8</v>
      </c>
      <c r="L480" t="str">
        <f>'[2]20221110_data'!$AB480</f>
        <v>　</v>
      </c>
      <c r="M480" t="str">
        <f t="shared" si="77"/>
        <v/>
      </c>
      <c r="N480" t="str">
        <f t="shared" si="78"/>
        <v/>
      </c>
      <c r="O480" t="str">
        <f t="shared" si="79"/>
        <v/>
      </c>
      <c r="P480" t="str">
        <f t="shared" si="80"/>
        <v>F8</v>
      </c>
      <c r="Q480" t="str">
        <f>'[2]20221110_data'!$J480</f>
        <v>Machine learning of high dimensional data on a noisy quantum processor</v>
      </c>
      <c r="R480" t="str">
        <f t="shared" si="81"/>
        <v>Machine learning of high dimensional data on a noisy quantum processor</v>
      </c>
      <c r="S480">
        <f>'[2]20221110_data'!$AN480</f>
        <v>0</v>
      </c>
      <c r="T480" t="str">
        <f t="shared" si="82"/>
        <v/>
      </c>
    </row>
    <row r="481" spans="1:20">
      <c r="A481" t="str">
        <f>'[2]20221110_data'!$E481</f>
        <v>2101.10227v2</v>
      </c>
      <c r="B481" t="str">
        <f t="shared" si="73"/>
        <v>2101.10227</v>
      </c>
      <c r="C481">
        <f>IF('[2]20221110_data'!$K481="0_使用",1,0)</f>
        <v>1</v>
      </c>
      <c r="D481" t="b">
        <f>'[2]20221110_data'!$G481="0_使用"</f>
        <v>1</v>
      </c>
      <c r="E481" s="1">
        <f>'[2]20221110_data'!$H481</f>
        <v>44221.695787037039</v>
      </c>
      <c r="F481">
        <f>'[2]20221110_data'!$AC481</f>
        <v>17</v>
      </c>
      <c r="G481">
        <f>'[2]20221110_data'!$AE481</f>
        <v>0</v>
      </c>
      <c r="H481" t="str">
        <f>'[2]20221110_data'!$AA481</f>
        <v>(F1) Applications: quantum machine learning</v>
      </c>
      <c r="I481">
        <f t="shared" si="74"/>
        <v>1</v>
      </c>
      <c r="J481">
        <f t="shared" si="75"/>
        <v>4</v>
      </c>
      <c r="K481" t="str">
        <f t="shared" si="76"/>
        <v>F1</v>
      </c>
      <c r="L481" t="str">
        <f>'[2]20221110_data'!$AB481</f>
        <v>(F13) Applications: others</v>
      </c>
      <c r="M481">
        <f t="shared" si="77"/>
        <v>1</v>
      </c>
      <c r="N481">
        <f t="shared" si="78"/>
        <v>5</v>
      </c>
      <c r="O481" t="str">
        <f t="shared" si="79"/>
        <v>F13</v>
      </c>
      <c r="P481" t="str">
        <f t="shared" si="80"/>
        <v>F1,F13</v>
      </c>
      <c r="Q481" t="str">
        <f>'[2]20221110_data'!$J481</f>
        <v>A Trailhead for Quantum Simulation of SU(3) Yang-Mills Lattice Gauge
  Theory in the Local Multiplet Basis</v>
      </c>
      <c r="R481" t="str">
        <f t="shared" si="81"/>
        <v>A Trailhead for Quantum Simulation of SU(3) Yang-Mills Lattice Gauge   Theory in the Local Multiplet Basis</v>
      </c>
      <c r="S481">
        <f>'[2]20221110_data'!$AN481</f>
        <v>0</v>
      </c>
      <c r="T481" t="str">
        <f t="shared" si="82"/>
        <v/>
      </c>
    </row>
    <row r="482" spans="1:20">
      <c r="A482" t="str">
        <f>'[2]20221110_data'!$E482</f>
        <v>2101.10307v1</v>
      </c>
      <c r="B482" t="str">
        <f t="shared" si="73"/>
        <v>2101.10307</v>
      </c>
      <c r="C482">
        <f>IF('[2]20221110_data'!$K482="0_使用",1,0)</f>
        <v>1</v>
      </c>
      <c r="D482" t="b">
        <f>'[2]20221110_data'!$G482="0_使用"</f>
        <v>1</v>
      </c>
      <c r="E482" s="1">
        <f>'[2]20221110_data'!$H482</f>
        <v>44221.782164351855</v>
      </c>
      <c r="F482">
        <f>'[2]20221110_data'!$AC482</f>
        <v>5</v>
      </c>
      <c r="G482">
        <f>'[2]20221110_data'!$AE482</f>
        <v>0</v>
      </c>
      <c r="H482" t="str">
        <f>'[2]20221110_data'!$AA482</f>
        <v>(F9) Applications: high energy physics</v>
      </c>
      <c r="I482">
        <f t="shared" si="74"/>
        <v>1</v>
      </c>
      <c r="J482">
        <f t="shared" si="75"/>
        <v>4</v>
      </c>
      <c r="K482" t="str">
        <f t="shared" si="76"/>
        <v>F9</v>
      </c>
      <c r="L482" t="str">
        <f>'[2]20221110_data'!$AB482</f>
        <v>(E) Quantum noise mitigation</v>
      </c>
      <c r="M482">
        <f t="shared" si="77"/>
        <v>1</v>
      </c>
      <c r="N482">
        <f t="shared" si="78"/>
        <v>3</v>
      </c>
      <c r="O482" t="str">
        <f t="shared" si="79"/>
        <v>E</v>
      </c>
      <c r="P482" t="str">
        <f t="shared" si="80"/>
        <v>F9,E</v>
      </c>
      <c r="Q482" t="str">
        <f>'[2]20221110_data'!$J482</f>
        <v>Testing Scalable Bell Inequalities for Quantum Graph States on IBM
  Quantum Devices</v>
      </c>
      <c r="R482" t="str">
        <f t="shared" si="81"/>
        <v>Testing Scalable Bell Inequalities for Quantum Graph States on IBM   Quantum Devices</v>
      </c>
      <c r="S482">
        <f>'[2]20221110_data'!$AN482</f>
        <v>0</v>
      </c>
      <c r="T482" t="str">
        <f t="shared" si="82"/>
        <v/>
      </c>
    </row>
    <row r="483" spans="1:20">
      <c r="A483" t="str">
        <f>'[2]20221110_data'!$E483</f>
        <v>2101.11388v1</v>
      </c>
      <c r="B483" t="str">
        <f t="shared" si="73"/>
        <v>2101.11388</v>
      </c>
      <c r="C483">
        <f>IF('[2]20221110_data'!$K483="0_使用",1,0)</f>
        <v>0</v>
      </c>
      <c r="D483" t="b">
        <f>'[2]20221110_data'!$G483="0_使用"</f>
        <v>0</v>
      </c>
      <c r="E483" s="1">
        <f>'[2]20221110_data'!$H483</f>
        <v>44222.763460648152</v>
      </c>
      <c r="F483">
        <f>'[2]20221110_data'!$AC483</f>
        <v>57</v>
      </c>
      <c r="G483">
        <f>'[2]20221110_data'!$AE483</f>
        <v>0</v>
      </c>
      <c r="H483" t="str">
        <f>'[2]20221110_data'!$AA483</f>
        <v>(A) Fundamentals of physics and quantum information: Bell inequality, entanglement test (GHZ, graph state), protocols including quantum teleportation</v>
      </c>
      <c r="I483">
        <f t="shared" si="74"/>
        <v>1</v>
      </c>
      <c r="J483">
        <f t="shared" si="75"/>
        <v>3</v>
      </c>
      <c r="K483" t="str">
        <f t="shared" si="76"/>
        <v>A</v>
      </c>
      <c r="L483" t="str">
        <f>'[2]20221110_data'!$AB483</f>
        <v>　</v>
      </c>
      <c r="M483" t="str">
        <f t="shared" si="77"/>
        <v/>
      </c>
      <c r="N483" t="str">
        <f t="shared" si="78"/>
        <v/>
      </c>
      <c r="O483" t="str">
        <f t="shared" si="79"/>
        <v/>
      </c>
      <c r="P483" t="str">
        <f t="shared" si="80"/>
        <v>A</v>
      </c>
      <c r="Q483" t="str">
        <f>'[2]20221110_data'!$J483</f>
        <v>Quantum Computing: an undergraduate approach using Qiskit</v>
      </c>
      <c r="R483" t="str">
        <f t="shared" si="81"/>
        <v>Quantum Computing: an undergraduate approach using Qiskit</v>
      </c>
      <c r="S483" t="str">
        <f>'[2]20221110_data'!$AN483</f>
        <v>Qiskitの使い方について学部生向けに書かれた論文であり、新規性のある論文でないため、除外した方がいいと思いました</v>
      </c>
      <c r="T483" t="str">
        <f t="shared" si="82"/>
        <v>Qiskitの使い方について学部生向けに書かれた論文であり、新規性のある論文でないため、除外した方がいいと思いました</v>
      </c>
    </row>
    <row r="484" spans="1:20">
      <c r="A484" t="str">
        <f>'[2]20221110_data'!$E484</f>
        <v>2101.11132v1</v>
      </c>
      <c r="B484" t="str">
        <f t="shared" si="73"/>
        <v>2101.11132</v>
      </c>
      <c r="C484">
        <f>IF('[2]20221110_data'!$K484="0_使用",1,0)</f>
        <v>0</v>
      </c>
      <c r="D484" t="b">
        <f>'[2]20221110_data'!$G484="0_使用"</f>
        <v>0</v>
      </c>
      <c r="E484" s="1">
        <f>'[2]20221110_data'!$H484</f>
        <v>44222.981412037036</v>
      </c>
      <c r="F484" t="str">
        <f>'[2]20221110_data'!$AC484</f>
        <v>　</v>
      </c>
      <c r="G484">
        <f>'[2]20221110_data'!$AE484</f>
        <v>0</v>
      </c>
      <c r="H484" t="str">
        <f>'[2]20221110_data'!$AA484</f>
        <v>　</v>
      </c>
      <c r="I484" t="str">
        <f t="shared" si="74"/>
        <v/>
      </c>
      <c r="J484" t="str">
        <f t="shared" si="75"/>
        <v/>
      </c>
      <c r="K484" t="str">
        <f t="shared" si="76"/>
        <v/>
      </c>
      <c r="L484" t="str">
        <f>'[2]20221110_data'!$AB484</f>
        <v>　</v>
      </c>
      <c r="M484" t="str">
        <f t="shared" si="77"/>
        <v/>
      </c>
      <c r="N484" t="str">
        <f t="shared" si="78"/>
        <v/>
      </c>
      <c r="O484" t="str">
        <f t="shared" si="79"/>
        <v/>
      </c>
      <c r="P484" t="str">
        <f t="shared" si="80"/>
        <v/>
      </c>
      <c r="Q484" t="str">
        <f>'[2]20221110_data'!$J484</f>
        <v>Quantum Generative Adversarial Networks in a Continuous-Variable
  Architecture to Simulate High Energy Physics Detectors</v>
      </c>
      <c r="R484" t="str">
        <f t="shared" si="81"/>
        <v>Quantum Generative Adversarial Networks in a Continuous-Variable   Architecture to Simulate High Energy Physics Detectors</v>
      </c>
      <c r="S484">
        <f>'[2]20221110_data'!$AN484</f>
        <v>0</v>
      </c>
      <c r="T484" t="str">
        <f t="shared" si="82"/>
        <v/>
      </c>
    </row>
    <row r="485" spans="1:20">
      <c r="A485" t="str">
        <f>'[2]20221110_data'!$E485</f>
        <v>2101.11365v1</v>
      </c>
      <c r="B485" t="str">
        <f t="shared" si="73"/>
        <v>2101.11365</v>
      </c>
      <c r="C485">
        <f>IF('[2]20221110_data'!$K485="0_使用",1,0)</f>
        <v>0</v>
      </c>
      <c r="D485" t="b">
        <f>'[2]20221110_data'!$G485="0_使用"</f>
        <v>0</v>
      </c>
      <c r="E485" s="1">
        <f>'[2]20221110_data'!$H485</f>
        <v>44223.542118055557</v>
      </c>
      <c r="F485">
        <f>'[2]20221110_data'!$AC485</f>
        <v>0</v>
      </c>
      <c r="G485">
        <f>'[2]20221110_data'!$AE485</f>
        <v>0</v>
      </c>
      <c r="H485">
        <f>'[2]20221110_data'!$AA485</f>
        <v>0</v>
      </c>
      <c r="I485" t="str">
        <f t="shared" si="74"/>
        <v/>
      </c>
      <c r="J485" t="str">
        <f t="shared" si="75"/>
        <v/>
      </c>
      <c r="K485" t="str">
        <f t="shared" si="76"/>
        <v/>
      </c>
      <c r="L485">
        <f>'[2]20221110_data'!$AB485</f>
        <v>0</v>
      </c>
      <c r="M485" t="str">
        <f t="shared" si="77"/>
        <v/>
      </c>
      <c r="N485" t="str">
        <f t="shared" si="78"/>
        <v/>
      </c>
      <c r="O485" t="str">
        <f t="shared" si="79"/>
        <v/>
      </c>
      <c r="P485" t="str">
        <f t="shared" si="80"/>
        <v/>
      </c>
      <c r="Q485" t="str">
        <f>'[2]20221110_data'!$J485</f>
        <v>A MLIR Dialect for Quantum Assembly Languages</v>
      </c>
      <c r="R485" t="str">
        <f t="shared" si="81"/>
        <v>A MLIR Dialect for Quantum Assembly Languages</v>
      </c>
      <c r="S485">
        <f>'[2]20221110_data'!$AN485</f>
        <v>0</v>
      </c>
      <c r="T485" t="str">
        <f t="shared" si="82"/>
        <v/>
      </c>
    </row>
    <row r="486" spans="1:20">
      <c r="A486" t="str">
        <f>'[2]20221110_data'!$E486</f>
        <v>2102.00329v1</v>
      </c>
      <c r="B486" t="str">
        <f t="shared" si="73"/>
        <v>2102.00329</v>
      </c>
      <c r="C486">
        <f>IF('[2]20221110_data'!$K486="0_使用",1,0)</f>
        <v>0</v>
      </c>
      <c r="D486" t="b">
        <f>'[2]20221110_data'!$G486="0_使用"</f>
        <v>0</v>
      </c>
      <c r="E486" s="1">
        <f>'[2]20221110_data'!$H486</f>
        <v>44226.933749999997</v>
      </c>
      <c r="F486">
        <f>'[2]20221110_data'!$AC486</f>
        <v>0</v>
      </c>
      <c r="G486">
        <f>'[2]20221110_data'!$AE486</f>
        <v>0</v>
      </c>
      <c r="H486">
        <f>'[2]20221110_data'!$AA486</f>
        <v>0</v>
      </c>
      <c r="I486" t="str">
        <f t="shared" si="74"/>
        <v/>
      </c>
      <c r="J486" t="str">
        <f t="shared" si="75"/>
        <v/>
      </c>
      <c r="K486" t="str">
        <f t="shared" si="76"/>
        <v/>
      </c>
      <c r="L486">
        <f>'[2]20221110_data'!$AB486</f>
        <v>0</v>
      </c>
      <c r="M486" t="str">
        <f t="shared" si="77"/>
        <v/>
      </c>
      <c r="N486" t="str">
        <f t="shared" si="78"/>
        <v/>
      </c>
      <c r="O486" t="str">
        <f t="shared" si="79"/>
        <v/>
      </c>
      <c r="P486" t="str">
        <f t="shared" si="80"/>
        <v/>
      </c>
      <c r="Q486" t="str">
        <f>'[2]20221110_data'!$J486</f>
        <v>A Quantum Interpretation of Bunched Logic for Quantum Separation Logic</v>
      </c>
      <c r="R486" t="str">
        <f t="shared" si="81"/>
        <v>A Quantum Interpretation of Bunched Logic for Quantum Separation Logic</v>
      </c>
      <c r="S486">
        <f>'[2]20221110_data'!$AN486</f>
        <v>0</v>
      </c>
      <c r="T486" t="str">
        <f t="shared" si="82"/>
        <v/>
      </c>
    </row>
    <row r="487" spans="1:20">
      <c r="A487" t="str">
        <f>'[2]20221110_data'!$E487</f>
        <v>2102.01783v2</v>
      </c>
      <c r="B487" t="str">
        <f t="shared" si="73"/>
        <v>2102.01783</v>
      </c>
      <c r="C487">
        <f>IF('[2]20221110_data'!$K487="0_使用",1,0)</f>
        <v>1</v>
      </c>
      <c r="D487" t="b">
        <f>'[2]20221110_data'!$G487="0_使用"</f>
        <v>1</v>
      </c>
      <c r="E487" s="1">
        <f>'[2]20221110_data'!$H487</f>
        <v>44229.937847222223</v>
      </c>
      <c r="F487">
        <f>'[2]20221110_data'!$AC487</f>
        <v>6</v>
      </c>
      <c r="G487">
        <f>'[2]20221110_data'!$AE487</f>
        <v>0</v>
      </c>
      <c r="H487" t="str">
        <f>'[2]20221110_data'!$AA487</f>
        <v>(F7) Applications: primitives (grover, amplitude amplification, phase estimation, variational algorithm, optimizers, measurements)</v>
      </c>
      <c r="I487">
        <f t="shared" si="74"/>
        <v>1</v>
      </c>
      <c r="J487">
        <f t="shared" si="75"/>
        <v>4</v>
      </c>
      <c r="K487" t="str">
        <f t="shared" si="76"/>
        <v>F7</v>
      </c>
      <c r="L487" t="str">
        <f>'[2]20221110_data'!$AB487</f>
        <v>　</v>
      </c>
      <c r="M487" t="str">
        <f t="shared" si="77"/>
        <v/>
      </c>
      <c r="N487" t="str">
        <f t="shared" si="78"/>
        <v/>
      </c>
      <c r="O487" t="str">
        <f t="shared" si="79"/>
        <v/>
      </c>
      <c r="P487" t="str">
        <f t="shared" si="80"/>
        <v>F7</v>
      </c>
      <c r="Q487" t="str">
        <f>'[2]20221110_data'!$J487</f>
        <v>Implementation of efficient quantum search algorithms on NISQ computers</v>
      </c>
      <c r="R487" t="str">
        <f t="shared" si="81"/>
        <v>Implementation of efficient quantum search algorithms on NISQ computers</v>
      </c>
      <c r="S487" t="str">
        <f>'[2]20221110_data'!$AN487</f>
        <v>　</v>
      </c>
      <c r="T487" t="str">
        <f t="shared" si="82"/>
        <v>　</v>
      </c>
    </row>
    <row r="488" spans="1:20">
      <c r="A488" t="str">
        <f>'[2]20221110_data'!$E488</f>
        <v>2102.03788v1</v>
      </c>
      <c r="B488" t="str">
        <f t="shared" si="73"/>
        <v>2102.03788</v>
      </c>
      <c r="C488">
        <f>IF('[2]20221110_data'!$K488="0_使用",1,0)</f>
        <v>1</v>
      </c>
      <c r="D488" t="b">
        <f>'[2]20221110_data'!$G488="0_使用"</f>
        <v>1</v>
      </c>
      <c r="E488" s="1">
        <f>'[2]20221110_data'!$H488</f>
        <v>44234.512546296297</v>
      </c>
      <c r="F488">
        <f>'[2]20221110_data'!$AC488</f>
        <v>20</v>
      </c>
      <c r="G488">
        <f>'[2]20221110_data'!$AE488</f>
        <v>0</v>
      </c>
      <c r="H488" t="str">
        <f>'[2]20221110_data'!$AA488</f>
        <v>(C) System and software development for quantum computers: compiler, circuit optimization, gate decomposition, benchmarking different quantum computers, benchmark such as XEB, quantum volume</v>
      </c>
      <c r="I488">
        <f t="shared" si="74"/>
        <v>1</v>
      </c>
      <c r="J488">
        <f t="shared" si="75"/>
        <v>3</v>
      </c>
      <c r="K488" t="str">
        <f t="shared" si="76"/>
        <v>C</v>
      </c>
      <c r="L488" t="str">
        <f>'[2]20221110_data'!$AB488</f>
        <v>(A) Fundamentals of physics and quantum information: Bell inequality, entanglement test (GHZ, graph state), protocols including quantum teleportation</v>
      </c>
      <c r="M488">
        <f t="shared" si="77"/>
        <v>1</v>
      </c>
      <c r="N488">
        <f t="shared" si="78"/>
        <v>3</v>
      </c>
      <c r="O488" t="str">
        <f t="shared" si="79"/>
        <v>A</v>
      </c>
      <c r="P488" t="str">
        <f t="shared" si="80"/>
        <v>C,A</v>
      </c>
      <c r="Q488" t="str">
        <f>'[2]20221110_data'!$J488</f>
        <v>Quantum Divide and Compute: Exploring The Effect of Different Noise
  Sources</v>
      </c>
      <c r="R488" t="str">
        <f t="shared" si="81"/>
        <v>Quantum Divide and Compute: Exploring The Effect of Different Noise   Sources</v>
      </c>
      <c r="S488" t="str">
        <f>'[2]20221110_data'!$AN488</f>
        <v>　</v>
      </c>
      <c r="T488" t="str">
        <f t="shared" si="82"/>
        <v>　</v>
      </c>
    </row>
    <row r="489" spans="1:20">
      <c r="A489" t="str">
        <f>'[2]20221110_data'!$E489</f>
        <v>2102.04313v2</v>
      </c>
      <c r="B489" t="str">
        <f t="shared" si="73"/>
        <v>2102.04313</v>
      </c>
      <c r="C489">
        <f>IF('[2]20221110_data'!$K489="0_使用",1,0)</f>
        <v>1</v>
      </c>
      <c r="D489" t="b">
        <f>'[2]20221110_data'!$G489="0_使用"</f>
        <v>1</v>
      </c>
      <c r="E489" s="1">
        <f>'[2]20221110_data'!$H489</f>
        <v>44235.679745370369</v>
      </c>
      <c r="F489">
        <f>'[2]20221110_data'!$AC489</f>
        <v>5</v>
      </c>
      <c r="G489">
        <f>'[2]20221110_data'!$AE489</f>
        <v>0</v>
      </c>
      <c r="H489" t="str">
        <f>'[2]20221110_data'!$AA489</f>
        <v>(F8) Applications: simulating quantum mechanics</v>
      </c>
      <c r="I489">
        <f t="shared" si="74"/>
        <v>1</v>
      </c>
      <c r="J489">
        <f t="shared" si="75"/>
        <v>4</v>
      </c>
      <c r="K489" t="str">
        <f t="shared" si="76"/>
        <v>F8</v>
      </c>
      <c r="L489" t="str">
        <f>'[2]20221110_data'!$AB489</f>
        <v>(F7) Applications: primitives (grover, amplitude amplification, phase estimation, variational algorithm, optimizers, measurements)</v>
      </c>
      <c r="M489">
        <f t="shared" si="77"/>
        <v>1</v>
      </c>
      <c r="N489">
        <f t="shared" si="78"/>
        <v>4</v>
      </c>
      <c r="O489" t="str">
        <f t="shared" si="79"/>
        <v>F7</v>
      </c>
      <c r="P489" t="str">
        <f t="shared" si="80"/>
        <v>F8,F7</v>
      </c>
      <c r="Q489" t="str">
        <f>'[2]20221110_data'!$J489</f>
        <v>Long-time simulations with high fidelity on quantum hardware</v>
      </c>
      <c r="R489" t="str">
        <f t="shared" si="81"/>
        <v>Long-time simulations with high fidelity on quantum hardware</v>
      </c>
      <c r="S489" t="str">
        <f>'[2]20221110_data'!$AN489</f>
        <v>IBM Boeblingenも使用。</v>
      </c>
      <c r="T489" t="str">
        <f t="shared" si="82"/>
        <v>IBM Boeblingenも使用。</v>
      </c>
    </row>
    <row r="490" spans="1:20">
      <c r="A490" t="str">
        <f>'[2]20221110_data'!$E490</f>
        <v>2102.04823v1</v>
      </c>
      <c r="B490" t="str">
        <f t="shared" si="73"/>
        <v>2102.04823</v>
      </c>
      <c r="C490">
        <f>IF('[2]20221110_data'!$K490="0_使用",1,0)</f>
        <v>0</v>
      </c>
      <c r="D490" t="b">
        <f>'[2]20221110_data'!$G490="0_使用"</f>
        <v>0</v>
      </c>
      <c r="E490" s="1">
        <f>'[2]20221110_data'!$H490</f>
        <v>44236.574999999997</v>
      </c>
      <c r="F490" t="str">
        <f>'[2]20221110_data'!$AC490</f>
        <v>　</v>
      </c>
      <c r="G490">
        <f>'[2]20221110_data'!$AE490</f>
        <v>0</v>
      </c>
      <c r="H490" t="str">
        <f>'[2]20221110_data'!$AA490</f>
        <v>　</v>
      </c>
      <c r="I490" t="str">
        <f t="shared" si="74"/>
        <v/>
      </c>
      <c r="J490" t="str">
        <f t="shared" si="75"/>
        <v/>
      </c>
      <c r="K490" t="str">
        <f t="shared" si="76"/>
        <v/>
      </c>
      <c r="L490" t="str">
        <f>'[2]20221110_data'!$AB490</f>
        <v>　</v>
      </c>
      <c r="M490" t="str">
        <f t="shared" si="77"/>
        <v/>
      </c>
      <c r="N490" t="str">
        <f t="shared" si="78"/>
        <v/>
      </c>
      <c r="O490" t="str">
        <f t="shared" si="79"/>
        <v/>
      </c>
      <c r="P490" t="str">
        <f t="shared" si="80"/>
        <v/>
      </c>
      <c r="Q490" t="str">
        <f>'[2]20221110_data'!$J490</f>
        <v>Facial Expression Recognition on a Quantum Computer</v>
      </c>
      <c r="R490" t="str">
        <f t="shared" si="81"/>
        <v>Facial Expression Recognition on a Quantum Computer</v>
      </c>
      <c r="S490" t="str">
        <f>'[2]20221110_data'!$AN490</f>
        <v>　</v>
      </c>
      <c r="T490" t="str">
        <f t="shared" si="82"/>
        <v>　</v>
      </c>
    </row>
    <row r="491" spans="1:20">
      <c r="A491" t="str">
        <f>'[2]20221110_data'!$E491</f>
        <v>2102.05102v1</v>
      </c>
      <c r="B491" t="str">
        <f t="shared" si="73"/>
        <v>2102.05102</v>
      </c>
      <c r="C491">
        <f>IF('[2]20221110_data'!$K491="0_使用",1,0)</f>
        <v>1</v>
      </c>
      <c r="D491" t="b">
        <f>'[2]20221110_data'!$G491="0_使用"</f>
        <v>0</v>
      </c>
      <c r="E491" s="1">
        <f>'[2]20221110_data'!$H491</f>
        <v>44236.833402777775</v>
      </c>
      <c r="F491" t="str">
        <f>'[2]20221110_data'!$AC491</f>
        <v>　</v>
      </c>
      <c r="G491">
        <f>'[2]20221110_data'!$AE491</f>
        <v>0</v>
      </c>
      <c r="H491" t="str">
        <f>'[2]20221110_data'!$AA491</f>
        <v>　</v>
      </c>
      <c r="I491" t="str">
        <f t="shared" si="74"/>
        <v/>
      </c>
      <c r="J491" t="str">
        <f t="shared" si="75"/>
        <v/>
      </c>
      <c r="K491" t="str">
        <f t="shared" si="76"/>
        <v/>
      </c>
      <c r="L491" t="str">
        <f>'[2]20221110_data'!$AB491</f>
        <v>　</v>
      </c>
      <c r="M491" t="str">
        <f t="shared" si="77"/>
        <v/>
      </c>
      <c r="N491" t="str">
        <f t="shared" si="78"/>
        <v/>
      </c>
      <c r="O491" t="str">
        <f t="shared" si="79"/>
        <v/>
      </c>
      <c r="P491" t="str">
        <f t="shared" si="80"/>
        <v/>
      </c>
      <c r="Q491" t="str">
        <f>'[2]20221110_data'!$J491</f>
        <v>Morse Potential on a Quantum Computer for Molecules and Supersymmetric
  Quantum Mechanics</v>
      </c>
      <c r="R491" t="str">
        <f t="shared" si="81"/>
        <v>Morse Potential on a Quantum Computer for Molecules and Supersymmetric   Quantum Mechanics</v>
      </c>
      <c r="S491" t="str">
        <f>'[2]20221110_data'!$AN491</f>
        <v>　</v>
      </c>
      <c r="T491" t="str">
        <f t="shared" si="82"/>
        <v>　</v>
      </c>
    </row>
    <row r="492" spans="1:20">
      <c r="A492" t="str">
        <f>'[2]20221110_data'!$E492</f>
        <v>2102.05321v2</v>
      </c>
      <c r="B492" t="str">
        <f t="shared" si="73"/>
        <v>2102.05321</v>
      </c>
      <c r="C492">
        <f>IF('[2]20221110_data'!$K492="0_使用",1,0)</f>
        <v>1</v>
      </c>
      <c r="D492" t="b">
        <f>'[2]20221110_data'!$G492="0_使用"</f>
        <v>1</v>
      </c>
      <c r="E492" s="1">
        <f>'[2]20221110_data'!$H492</f>
        <v>44237.36546296296</v>
      </c>
      <c r="F492">
        <f>'[2]20221110_data'!$AC492</f>
        <v>19</v>
      </c>
      <c r="G492">
        <f>'[2]20221110_data'!$AE492</f>
        <v>0</v>
      </c>
      <c r="H492" t="str">
        <f>'[2]20221110_data'!$AA492</f>
        <v>(C) System and software development for quantum computers: compiler, circuit optimization, gate decomposition, benchmarking different quantum computers, benchmark such as XEB, quantum volume</v>
      </c>
      <c r="I492">
        <f t="shared" si="74"/>
        <v>1</v>
      </c>
      <c r="J492">
        <f t="shared" si="75"/>
        <v>3</v>
      </c>
      <c r="K492" t="str">
        <f t="shared" si="76"/>
        <v>C</v>
      </c>
      <c r="L492" t="str">
        <f>'[2]20221110_data'!$AB492</f>
        <v>(F3) Applications: quantum chemistry</v>
      </c>
      <c r="M492">
        <f t="shared" si="77"/>
        <v>1</v>
      </c>
      <c r="N492">
        <f t="shared" si="78"/>
        <v>4</v>
      </c>
      <c r="O492" t="str">
        <f t="shared" si="79"/>
        <v>F3</v>
      </c>
      <c r="P492" t="str">
        <f t="shared" si="80"/>
        <v>C,F3</v>
      </c>
      <c r="Q492" t="str">
        <f>'[2]20221110_data'!$J492</f>
        <v>Enabling multi-programming mechanism for quantum computing in the NISQ
  era</v>
      </c>
      <c r="R492" t="str">
        <f t="shared" si="81"/>
        <v>Enabling multi-programming mechanism for quantum computing in the NISQ   era</v>
      </c>
      <c r="S492" t="str">
        <f>'[2]20221110_data'!$AN492</f>
        <v>　</v>
      </c>
      <c r="T492" t="str">
        <f t="shared" si="82"/>
        <v>　</v>
      </c>
    </row>
    <row r="493" spans="1:20">
      <c r="A493" t="str">
        <f>'[2]20221110_data'!$E493</f>
        <v>2102.05511v2</v>
      </c>
      <c r="B493" t="str">
        <f t="shared" si="73"/>
        <v>2102.05511</v>
      </c>
      <c r="C493">
        <f>IF('[2]20221110_data'!$K493="0_使用",1,0)</f>
        <v>0</v>
      </c>
      <c r="D493" t="b">
        <f>'[2]20221110_data'!$G493="0_使用"</f>
        <v>1</v>
      </c>
      <c r="E493" s="1">
        <f>'[2]20221110_data'!$H493</f>
        <v>44237.663136574076</v>
      </c>
      <c r="F493">
        <f>'[2]20221110_data'!$AC493</f>
        <v>4</v>
      </c>
      <c r="G493" t="str">
        <f>'[2]20221110_data'!$AE493</f>
        <v>IBM</v>
      </c>
      <c r="H493" t="str">
        <f>'[2]20221110_data'!$AA493</f>
        <v>(F3) Applications: quantum chemistry</v>
      </c>
      <c r="I493">
        <f t="shared" si="74"/>
        <v>1</v>
      </c>
      <c r="J493">
        <f t="shared" si="75"/>
        <v>4</v>
      </c>
      <c r="K493" t="str">
        <f t="shared" si="76"/>
        <v>F3</v>
      </c>
      <c r="L493">
        <f>'[2]20221110_data'!$AB493</f>
        <v>0</v>
      </c>
      <c r="M493" t="str">
        <f t="shared" si="77"/>
        <v/>
      </c>
      <c r="N493" t="str">
        <f t="shared" si="78"/>
        <v/>
      </c>
      <c r="O493" t="str">
        <f t="shared" si="79"/>
        <v/>
      </c>
      <c r="P493" t="str">
        <f t="shared" si="80"/>
        <v>F3</v>
      </c>
      <c r="Q493" t="str">
        <f>'[2]20221110_data'!$J493</f>
        <v>Benchmarking Quantum Chemistry Computations with Variational, Imaginary
  Time Evolution, and Krylov Space Solver Algorithms</v>
      </c>
      <c r="R493" t="str">
        <f t="shared" si="81"/>
        <v>Benchmarking Quantum Chemistry Computations with Variational, Imaginary   Time Evolution, and Krylov Space Solver Algorithms</v>
      </c>
      <c r="S493">
        <f>'[2]20221110_data'!$AN493</f>
        <v>0</v>
      </c>
      <c r="T493" t="str">
        <f t="shared" si="82"/>
        <v/>
      </c>
    </row>
    <row r="494" spans="1:20">
      <c r="A494" t="str">
        <f>'[2]20221110_data'!$E494</f>
        <v>2102.06117v3</v>
      </c>
      <c r="B494" t="str">
        <f t="shared" si="73"/>
        <v>2102.06117</v>
      </c>
      <c r="C494">
        <f>IF('[2]20221110_data'!$K494="0_使用",1,0)</f>
        <v>1</v>
      </c>
      <c r="D494" t="b">
        <f>'[2]20221110_data'!$G494="0_使用"</f>
        <v>1</v>
      </c>
      <c r="E494" s="1">
        <f>'[2]20221110_data'!$H494</f>
        <v>44238.706203703703</v>
      </c>
      <c r="F494">
        <f>'[2]20221110_data'!$AC494</f>
        <v>3</v>
      </c>
      <c r="G494" t="str">
        <f>'[2]20221110_data'!$AE494</f>
        <v>IBM</v>
      </c>
      <c r="H494" t="str">
        <f>'[2]20221110_data'!$AA494</f>
        <v>(B) Tomography, noise characterization, quantum control (including pulse optimization), gate benchmarking</v>
      </c>
      <c r="I494">
        <f t="shared" si="74"/>
        <v>1</v>
      </c>
      <c r="J494">
        <f t="shared" si="75"/>
        <v>3</v>
      </c>
      <c r="K494" t="str">
        <f t="shared" si="76"/>
        <v>B</v>
      </c>
      <c r="L494">
        <f>'[2]20221110_data'!$AB494</f>
        <v>0</v>
      </c>
      <c r="M494" t="str">
        <f t="shared" si="77"/>
        <v/>
      </c>
      <c r="N494" t="str">
        <f t="shared" si="78"/>
        <v/>
      </c>
      <c r="O494" t="str">
        <f t="shared" si="79"/>
        <v/>
      </c>
      <c r="P494" t="str">
        <f t="shared" si="80"/>
        <v>B</v>
      </c>
      <c r="Q494" t="str">
        <f>'[2]20221110_data'!$J494</f>
        <v>Pulse-engineered Controlled-V gate and its applications on
  superconducting quantum device</v>
      </c>
      <c r="R494" t="str">
        <f t="shared" si="81"/>
        <v>Pulse-engineered Controlled-V gate and its applications on   superconducting quantum device</v>
      </c>
      <c r="S494">
        <f>'[2]20221110_data'!$AN494</f>
        <v>0</v>
      </c>
      <c r="T494" t="str">
        <f t="shared" si="82"/>
        <v/>
      </c>
    </row>
    <row r="495" spans="1:20">
      <c r="A495" t="str">
        <f>'[2]20221110_data'!$E495</f>
        <v>2102.08451v1</v>
      </c>
      <c r="B495" t="str">
        <f t="shared" si="73"/>
        <v>2102.08451</v>
      </c>
      <c r="C495">
        <f>IF('[2]20221110_data'!$K495="0_使用",1,0)</f>
        <v>1</v>
      </c>
      <c r="D495" t="b">
        <f>'[2]20221110_data'!$G495="0_使用"</f>
        <v>1</v>
      </c>
      <c r="E495" s="1">
        <f>'[2]20221110_data'!$H495</f>
        <v>44243.879837962966</v>
      </c>
      <c r="F495">
        <f>'[2]20221110_data'!$AC495</f>
        <v>20</v>
      </c>
      <c r="G495" t="str">
        <f>'[2]20221110_data'!$AE495</f>
        <v>IBM</v>
      </c>
      <c r="H495" t="str">
        <f>'[2]20221110_data'!$AA495</f>
        <v>(C) System and software development for quantum computers: compiler, circuit optimization, gate decomposition, benchmarking different quantum computers, benchmark such as XEB, quantum volume</v>
      </c>
      <c r="I495">
        <f t="shared" si="74"/>
        <v>1</v>
      </c>
      <c r="J495">
        <f t="shared" si="75"/>
        <v>3</v>
      </c>
      <c r="K495" t="str">
        <f t="shared" si="76"/>
        <v>C</v>
      </c>
      <c r="L495">
        <f>'[2]20221110_data'!$AB495</f>
        <v>0</v>
      </c>
      <c r="M495" t="str">
        <f t="shared" si="77"/>
        <v/>
      </c>
      <c r="N495" t="str">
        <f t="shared" si="78"/>
        <v/>
      </c>
      <c r="O495" t="str">
        <f t="shared" si="79"/>
        <v/>
      </c>
      <c r="P495" t="str">
        <f t="shared" si="80"/>
        <v>C</v>
      </c>
      <c r="Q495" t="str">
        <f>'[2]20221110_data'!$J495</f>
        <v>Orchestrated Trios: Compiling for Efficient Communication in Quantum
  Programs with 3-Qubit Gates</v>
      </c>
      <c r="R495" t="str">
        <f t="shared" si="81"/>
        <v>Orchestrated Trios: Compiling for Efficient Communication in Quantum   Programs with 3-Qubit Gates</v>
      </c>
      <c r="S495">
        <f>'[2]20221110_data'!$AN495</f>
        <v>0</v>
      </c>
      <c r="T495" t="str">
        <f t="shared" si="82"/>
        <v/>
      </c>
    </row>
    <row r="496" spans="1:20">
      <c r="A496" t="str">
        <f>'[2]20221110_data'!$E496</f>
        <v>2102.08949v1</v>
      </c>
      <c r="B496" t="str">
        <f t="shared" si="73"/>
        <v>2102.08949</v>
      </c>
      <c r="C496">
        <f>IF('[2]20221110_data'!$K496="0_使用",1,0)</f>
        <v>1</v>
      </c>
      <c r="D496" t="b">
        <f>'[2]20221110_data'!$G496="0_使用"</f>
        <v>1</v>
      </c>
      <c r="E496" s="1">
        <f>'[2]20221110_data'!$H496</f>
        <v>44244.688680555555</v>
      </c>
      <c r="F496">
        <f>'[2]20221110_data'!$AC496</f>
        <v>5</v>
      </c>
      <c r="G496" t="str">
        <f>'[2]20221110_data'!$AE496</f>
        <v>IBM</v>
      </c>
      <c r="H496" t="str">
        <f>'[2]20221110_data'!$AA496</f>
        <v>(F1) Applications: quantum machine learning</v>
      </c>
      <c r="I496">
        <f t="shared" si="74"/>
        <v>1</v>
      </c>
      <c r="J496">
        <f t="shared" si="75"/>
        <v>4</v>
      </c>
      <c r="K496" t="str">
        <f t="shared" si="76"/>
        <v>F1</v>
      </c>
      <c r="L496">
        <f>'[2]20221110_data'!$AB496</f>
        <v>0</v>
      </c>
      <c r="M496" t="str">
        <f t="shared" si="77"/>
        <v/>
      </c>
      <c r="N496" t="str">
        <f t="shared" si="78"/>
        <v/>
      </c>
      <c r="O496" t="str">
        <f t="shared" si="79"/>
        <v/>
      </c>
      <c r="P496" t="str">
        <f t="shared" si="80"/>
        <v>F1</v>
      </c>
      <c r="Q496" t="str">
        <f>'[2]20221110_data'!$J496</f>
        <v>Evaluating the Performance of Some Local Optimizers for Variational
  Quantum Classifiers</v>
      </c>
      <c r="R496" t="str">
        <f t="shared" si="81"/>
        <v>Evaluating the Performance of Some Local Optimizers for Variational   Quantum Classifiers</v>
      </c>
      <c r="S496">
        <f>'[2]20221110_data'!$AN496</f>
        <v>0</v>
      </c>
      <c r="T496" t="str">
        <f t="shared" si="82"/>
        <v/>
      </c>
    </row>
    <row r="497" spans="1:20">
      <c r="A497" t="str">
        <f>'[2]20221110_data'!$E497</f>
        <v>2102.08920v3</v>
      </c>
      <c r="B497" t="str">
        <f t="shared" si="73"/>
        <v>2102.08920</v>
      </c>
      <c r="C497">
        <f>IF('[2]20221110_data'!$K497="0_使用",1,0)</f>
        <v>1</v>
      </c>
      <c r="D497" t="b">
        <f>'[2]20221110_data'!$G497="0_使用"</f>
        <v>1</v>
      </c>
      <c r="E497" s="1">
        <f>'[2]20221110_data'!$H497</f>
        <v>44244.766365740739</v>
      </c>
      <c r="F497">
        <f>'[2]20221110_data'!$AC497</f>
        <v>6</v>
      </c>
      <c r="G497" t="str">
        <f>'[2]20221110_data'!$AE497</f>
        <v>IBM</v>
      </c>
      <c r="H497" t="str">
        <f>'[2]20221110_data'!$AA497</f>
        <v>(F9) Applications: high energy physics</v>
      </c>
      <c r="I497">
        <f t="shared" si="74"/>
        <v>1</v>
      </c>
      <c r="J497">
        <f t="shared" si="75"/>
        <v>4</v>
      </c>
      <c r="K497" t="str">
        <f t="shared" si="76"/>
        <v>F9</v>
      </c>
      <c r="L497">
        <f>'[2]20221110_data'!$AB497</f>
        <v>0</v>
      </c>
      <c r="M497" t="str">
        <f t="shared" si="77"/>
        <v/>
      </c>
      <c r="N497" t="str">
        <f t="shared" si="78"/>
        <v/>
      </c>
      <c r="O497" t="str">
        <f t="shared" si="79"/>
        <v/>
      </c>
      <c r="P497" t="str">
        <f t="shared" si="80"/>
        <v>F9</v>
      </c>
      <c r="Q497" t="str">
        <f>'[2]20221110_data'!$J497</f>
        <v>SU(2) hadrons on a quantum computer</v>
      </c>
      <c r="R497" t="str">
        <f t="shared" si="81"/>
        <v>SU(2) hadrons on a quantum computer</v>
      </c>
      <c r="S497">
        <f>'[2]20221110_data'!$AN497</f>
        <v>0</v>
      </c>
      <c r="T497" t="str">
        <f t="shared" si="82"/>
        <v/>
      </c>
    </row>
    <row r="498" spans="1:20">
      <c r="A498" t="str">
        <f>'[2]20221110_data'!$E498</f>
        <v>2102.11521v2</v>
      </c>
      <c r="B498" t="str">
        <f t="shared" si="73"/>
        <v>2102.11521</v>
      </c>
      <c r="C498">
        <f>IF('[2]20221110_data'!$K498="0_使用",1,0)</f>
        <v>1</v>
      </c>
      <c r="D498" t="b">
        <f>'[2]20221110_data'!$G498="0_使用"</f>
        <v>1</v>
      </c>
      <c r="E498" s="1">
        <f>'[2]20221110_data'!$H498</f>
        <v>44250.296782407408</v>
      </c>
      <c r="F498">
        <f>'[2]20221110_data'!$AC498</f>
        <v>65</v>
      </c>
      <c r="G498" t="str">
        <f>'[2]20221110_data'!$AE498</f>
        <v>IBM</v>
      </c>
      <c r="H498" t="str">
        <f>'[2]20221110_data'!$AA498</f>
        <v>(E) Quantum noise mitigation</v>
      </c>
      <c r="I498">
        <f t="shared" si="74"/>
        <v>1</v>
      </c>
      <c r="J498">
        <f t="shared" si="75"/>
        <v>3</v>
      </c>
      <c r="K498" t="str">
        <f t="shared" si="76"/>
        <v>E</v>
      </c>
      <c r="L498" t="str">
        <f>'[2]20221110_data'!$AB498</f>
        <v>(B) Tomography, noise characterization, quantum control (including pulse optimization), gate benchmarking</v>
      </c>
      <c r="M498">
        <f t="shared" si="77"/>
        <v>1</v>
      </c>
      <c r="N498">
        <f t="shared" si="78"/>
        <v>3</v>
      </c>
      <c r="O498" t="str">
        <f t="shared" si="79"/>
        <v>B</v>
      </c>
      <c r="P498" t="str">
        <f t="shared" si="80"/>
        <v>E,B</v>
      </c>
      <c r="Q498" t="str">
        <f>'[2]20221110_data'!$J498</f>
        <v>Whole-device entanglement in a 65-qubit superconducting quantum computer</v>
      </c>
      <c r="R498" t="str">
        <f t="shared" si="81"/>
        <v>Whole-device entanglement in a 65-qubit superconducting quantum computer</v>
      </c>
      <c r="S498">
        <f>'[2]20221110_data'!$AN498</f>
        <v>0</v>
      </c>
      <c r="T498" t="str">
        <f t="shared" si="82"/>
        <v/>
      </c>
    </row>
    <row r="499" spans="1:20">
      <c r="A499" t="str">
        <f>'[2]20221110_data'!$E499</f>
        <v>2102.13052v1</v>
      </c>
      <c r="B499" t="str">
        <f t="shared" si="73"/>
        <v>2102.13052</v>
      </c>
      <c r="C499">
        <f>IF('[2]20221110_data'!$K499="0_使用",1,0)</f>
        <v>1</v>
      </c>
      <c r="D499" t="b">
        <f>'[2]20221110_data'!$G499="0_使用"</f>
        <v>1</v>
      </c>
      <c r="E499" s="1">
        <f>'[2]20221110_data'!$H499</f>
        <v>44252.753831018519</v>
      </c>
      <c r="F499">
        <f>'[2]20221110_data'!$AC499</f>
        <v>3</v>
      </c>
      <c r="G499" t="str">
        <f>'[2]20221110_data'!$AE499</f>
        <v>Quantinuum</v>
      </c>
      <c r="H499" t="str">
        <f>'[2]20221110_data'!$AA499</f>
        <v>(A) Fundamentals of physics and quantum information: Bell inequality, entanglement test (GHZ, graph state), protocols including quantum teleportation</v>
      </c>
      <c r="I499">
        <f t="shared" si="74"/>
        <v>1</v>
      </c>
      <c r="J499">
        <f t="shared" si="75"/>
        <v>3</v>
      </c>
      <c r="K499" t="str">
        <f t="shared" si="76"/>
        <v>A</v>
      </c>
      <c r="L499">
        <f>'[2]20221110_data'!$AB499</f>
        <v>0</v>
      </c>
      <c r="M499" t="str">
        <f t="shared" si="77"/>
        <v/>
      </c>
      <c r="N499" t="str">
        <f t="shared" si="78"/>
        <v/>
      </c>
      <c r="O499" t="str">
        <f t="shared" si="79"/>
        <v/>
      </c>
      <c r="P499" t="str">
        <f t="shared" si="80"/>
        <v>A</v>
      </c>
      <c r="Q499" t="str">
        <f>'[2]20221110_data'!$J499</f>
        <v>Demonstration of quantum advantage by a joint detection receiver for
  optical communications using quantum belief propagation on a trapped-ion
  device</v>
      </c>
      <c r="R499" t="str">
        <f t="shared" si="81"/>
        <v>Demonstration of quantum advantage by a joint detection receiver for   optical communications using quantum belief propagation on a trapped-ion   device</v>
      </c>
      <c r="S499" t="str">
        <f>'[2]20221110_data'!$AN499</f>
        <v>Honeywell LT-1.0 trapped-ion Processor（市川）Quantinuum扱いとして処理
https://www.honeywell.com/us/en/company/quantum</v>
      </c>
      <c r="T499" t="str">
        <f t="shared" si="82"/>
        <v>Honeywell LT-1.0 trapped-ion Processor（市川）Quantinuum扱いとして処理 https://www.honeywell.com/us/en/company/quantum</v>
      </c>
    </row>
    <row r="500" spans="1:20">
      <c r="A500" t="str">
        <f>'[2]20221110_data'!$E500</f>
        <v>2103.02031v2</v>
      </c>
      <c r="B500" t="str">
        <f t="shared" si="73"/>
        <v>2103.02031</v>
      </c>
      <c r="C500">
        <f>IF('[2]20221110_data'!$K500="0_使用",1,0)</f>
        <v>1</v>
      </c>
      <c r="D500" t="b">
        <f>'[2]20221110_data'!$G500="0_使用"</f>
        <v>1</v>
      </c>
      <c r="E500" s="1">
        <f>'[2]20221110_data'!$H500</f>
        <v>44257.891365740739</v>
      </c>
      <c r="F500">
        <f>'[2]20221110_data'!$AC500</f>
        <v>3</v>
      </c>
      <c r="G500" t="str">
        <f>'[2]20221110_data'!$AE500</f>
        <v>IBM</v>
      </c>
      <c r="H500" t="str">
        <f>'[2]20221110_data'!$AA500</f>
        <v>(A) Fundamentals of physics and quantum information: Bell inequality, entanglement test (GHZ, graph state), protocols including quantum teleportation</v>
      </c>
      <c r="I500">
        <f t="shared" si="74"/>
        <v>1</v>
      </c>
      <c r="J500">
        <f t="shared" si="75"/>
        <v>3</v>
      </c>
      <c r="K500" t="str">
        <f t="shared" si="76"/>
        <v>A</v>
      </c>
      <c r="L500">
        <f>'[2]20221110_data'!$AB500</f>
        <v>0</v>
      </c>
      <c r="M500" t="str">
        <f t="shared" si="77"/>
        <v/>
      </c>
      <c r="N500" t="str">
        <f t="shared" si="78"/>
        <v/>
      </c>
      <c r="O500" t="str">
        <f t="shared" si="79"/>
        <v/>
      </c>
      <c r="P500" t="str">
        <f t="shared" si="80"/>
        <v>A</v>
      </c>
      <c r="Q500" t="str">
        <f>'[2]20221110_data'!$J500</f>
        <v>Perfect quantum-state synchronization</v>
      </c>
      <c r="R500" t="str">
        <f t="shared" si="81"/>
        <v>Perfect quantum-state synchronization</v>
      </c>
      <c r="S500">
        <f>'[2]20221110_data'!$AN500</f>
        <v>0</v>
      </c>
      <c r="T500" t="str">
        <f t="shared" si="82"/>
        <v/>
      </c>
    </row>
    <row r="501" spans="1:20">
      <c r="A501" t="str">
        <f>'[2]20221110_data'!$E501</f>
        <v>2103.03074v1</v>
      </c>
      <c r="B501" t="str">
        <f t="shared" si="73"/>
        <v>2103.03074</v>
      </c>
      <c r="C501">
        <f>IF('[2]20221110_data'!$K501="0_使用",1,0)</f>
        <v>0</v>
      </c>
      <c r="D501" t="b">
        <f>'[2]20221110_data'!$G501="0_使用"</f>
        <v>0</v>
      </c>
      <c r="E501" s="1">
        <f>'[2]20221110_data'!$H501</f>
        <v>44259.621701388889</v>
      </c>
      <c r="F501">
        <f>'[2]20221110_data'!$AC501</f>
        <v>0</v>
      </c>
      <c r="G501">
        <f>'[2]20221110_data'!$AE501</f>
        <v>0</v>
      </c>
      <c r="H501">
        <f>'[2]20221110_data'!$AA501</f>
        <v>0</v>
      </c>
      <c r="I501" t="str">
        <f t="shared" si="74"/>
        <v/>
      </c>
      <c r="J501" t="str">
        <f t="shared" si="75"/>
        <v/>
      </c>
      <c r="K501" t="str">
        <f t="shared" si="76"/>
        <v/>
      </c>
      <c r="L501">
        <f>'[2]20221110_data'!$AB501</f>
        <v>0</v>
      </c>
      <c r="M501" t="str">
        <f t="shared" si="77"/>
        <v/>
      </c>
      <c r="N501" t="str">
        <f t="shared" si="78"/>
        <v/>
      </c>
      <c r="O501" t="str">
        <f t="shared" si="79"/>
        <v/>
      </c>
      <c r="P501" t="str">
        <f t="shared" si="80"/>
        <v/>
      </c>
      <c r="Q501" t="str">
        <f>'[2]20221110_data'!$J501</f>
        <v>Simulating the Sycamore quantum supremacy circuits</v>
      </c>
      <c r="R501" t="str">
        <f t="shared" si="81"/>
        <v>Simulating the Sycamore quantum supremacy circuits</v>
      </c>
      <c r="S501">
        <f>'[2]20221110_data'!$AN501</f>
        <v>0</v>
      </c>
      <c r="T501" t="str">
        <f t="shared" si="82"/>
        <v/>
      </c>
    </row>
    <row r="502" spans="1:20">
      <c r="A502" t="str">
        <f>'[2]20221110_data'!$E502</f>
        <v>2103.03804v2</v>
      </c>
      <c r="B502" t="str">
        <f t="shared" si="73"/>
        <v>2103.03804</v>
      </c>
      <c r="C502">
        <f>IF('[2]20221110_data'!$K502="0_使用",1,0)</f>
        <v>0</v>
      </c>
      <c r="D502" t="b">
        <f>'[2]20221110_data'!$G502="0_使用"</f>
        <v>0</v>
      </c>
      <c r="E502" s="1">
        <f>'[2]20221110_data'!$H502</f>
        <v>44260.713576388887</v>
      </c>
      <c r="F502">
        <f>'[2]20221110_data'!$AC502</f>
        <v>0</v>
      </c>
      <c r="G502">
        <f>'[2]20221110_data'!$AE502</f>
        <v>0</v>
      </c>
      <c r="H502" t="str">
        <f>'[2]20221110_data'!$AA502</f>
        <v>(F10) Applications: fluid dynamics and other differential equations</v>
      </c>
      <c r="I502">
        <f t="shared" si="74"/>
        <v>1</v>
      </c>
      <c r="J502">
        <f t="shared" si="75"/>
        <v>5</v>
      </c>
      <c r="K502" t="str">
        <f t="shared" si="76"/>
        <v>F10</v>
      </c>
      <c r="L502">
        <f>'[2]20221110_data'!$AB502</f>
        <v>0</v>
      </c>
      <c r="M502" t="str">
        <f t="shared" si="77"/>
        <v/>
      </c>
      <c r="N502" t="str">
        <f t="shared" si="78"/>
        <v/>
      </c>
      <c r="O502" t="str">
        <f t="shared" si="79"/>
        <v/>
      </c>
      <c r="P502" t="str">
        <f t="shared" si="80"/>
        <v>F10</v>
      </c>
      <c r="Q502" t="str">
        <f>'[2]20221110_data'!$J502</f>
        <v>Quantum algorithm for the Navier Stokes equations by using the
  streamfunction vorticity formulation and the lattice Boltzmann method</v>
      </c>
      <c r="R502" t="str">
        <f t="shared" si="81"/>
        <v>Quantum algorithm for the Navier Stokes equations by using the   streamfunction vorticity formulation and the lattice Boltzmann method</v>
      </c>
      <c r="S502">
        <f>'[2]20221110_data'!$AN502</f>
        <v>0</v>
      </c>
      <c r="T502" t="str">
        <f t="shared" si="82"/>
        <v/>
      </c>
    </row>
    <row r="503" spans="1:20">
      <c r="A503" t="str">
        <f>'[2]20221110_data'!$E503</f>
        <v>2103.05502v1</v>
      </c>
      <c r="B503" t="str">
        <f t="shared" si="73"/>
        <v>2103.05502</v>
      </c>
      <c r="C503">
        <f>IF('[2]20221110_data'!$K503="0_使用",1,0)</f>
        <v>0</v>
      </c>
      <c r="D503" t="b">
        <f>'[2]20221110_data'!$G503="0_使用"</f>
        <v>0</v>
      </c>
      <c r="E503" s="1">
        <f>'[2]20221110_data'!$H503</f>
        <v>44264.660196759258</v>
      </c>
      <c r="F503">
        <f>'[2]20221110_data'!$AC503</f>
        <v>0</v>
      </c>
      <c r="G503">
        <f>'[2]20221110_data'!$AE503</f>
        <v>0</v>
      </c>
      <c r="H503" t="str">
        <f>'[2]20221110_data'!$AA503</f>
        <v>(F2) Applications: condensed matter physics</v>
      </c>
      <c r="I503">
        <f t="shared" si="74"/>
        <v>1</v>
      </c>
      <c r="J503">
        <f t="shared" si="75"/>
        <v>4</v>
      </c>
      <c r="K503" t="str">
        <f t="shared" si="76"/>
        <v>F2</v>
      </c>
      <c r="L503">
        <f>'[2]20221110_data'!$AB503</f>
        <v>0</v>
      </c>
      <c r="M503" t="str">
        <f t="shared" si="77"/>
        <v/>
      </c>
      <c r="N503" t="str">
        <f t="shared" si="78"/>
        <v/>
      </c>
      <c r="O503" t="str">
        <f t="shared" si="79"/>
        <v/>
      </c>
      <c r="P503" t="str">
        <f t="shared" si="80"/>
        <v>F2</v>
      </c>
      <c r="Q503" t="str">
        <f>'[2]20221110_data'!$J503</f>
        <v>Investigating the Exchange of Ising Chains on a Digital Quantum Computer</v>
      </c>
      <c r="R503" t="str">
        <f t="shared" si="81"/>
        <v>Investigating the Exchange of Ising Chains on a Digital Quantum Computer</v>
      </c>
      <c r="S503">
        <f>'[2]20221110_data'!$AN503</f>
        <v>0</v>
      </c>
      <c r="T503" t="str">
        <f t="shared" si="82"/>
        <v/>
      </c>
    </row>
    <row r="504" spans="1:20">
      <c r="A504" t="str">
        <f>'[2]20221110_data'!$E504</f>
        <v>2103.05952v2</v>
      </c>
      <c r="B504" t="str">
        <f t="shared" si="73"/>
        <v>2103.05952</v>
      </c>
      <c r="C504">
        <f>IF('[2]20221110_data'!$K504="0_使用",1,0)</f>
        <v>1</v>
      </c>
      <c r="D504" t="b">
        <f>'[2]20221110_data'!$G504="0_使用"</f>
        <v>1</v>
      </c>
      <c r="E504" s="1">
        <f>'[2]20221110_data'!$H504</f>
        <v>44265.388333333336</v>
      </c>
      <c r="F504">
        <f>'[2]20221110_data'!$AC504</f>
        <v>5</v>
      </c>
      <c r="G504" t="str">
        <f>'[2]20221110_data'!$AE504</f>
        <v>IBM</v>
      </c>
      <c r="H504" t="str">
        <f>'[2]20221110_data'!$AA504</f>
        <v>(F13) Applications: others</v>
      </c>
      <c r="I504">
        <f t="shared" si="74"/>
        <v>1</v>
      </c>
      <c r="J504">
        <f t="shared" si="75"/>
        <v>5</v>
      </c>
      <c r="K504" t="str">
        <f t="shared" si="76"/>
        <v>F13</v>
      </c>
      <c r="L504">
        <f>'[2]20221110_data'!$AB504</f>
        <v>0</v>
      </c>
      <c r="M504" t="str">
        <f t="shared" si="77"/>
        <v/>
      </c>
      <c r="N504" t="str">
        <f t="shared" si="78"/>
        <v/>
      </c>
      <c r="O504" t="str">
        <f t="shared" si="79"/>
        <v/>
      </c>
      <c r="P504" t="str">
        <f t="shared" si="80"/>
        <v>F13</v>
      </c>
      <c r="Q504" t="str">
        <f>'[2]20221110_data'!$J504</f>
        <v>Quantum Algorithms in Cybernetics</v>
      </c>
      <c r="R504" t="str">
        <f t="shared" si="81"/>
        <v>Quantum Algorithms in Cybernetics</v>
      </c>
      <c r="S504" t="str">
        <f>'[2]20221110_data'!$AN504</f>
        <v>Application to cybanetics, Doctorial thesis</v>
      </c>
      <c r="T504" t="str">
        <f t="shared" si="82"/>
        <v>Application to cybanetics, Doctorial thesis</v>
      </c>
    </row>
    <row r="505" spans="1:20">
      <c r="A505" t="str">
        <f>'[2]20221110_data'!$E505</f>
        <v>2103.06720v3</v>
      </c>
      <c r="B505" t="str">
        <f t="shared" si="73"/>
        <v>2103.06720</v>
      </c>
      <c r="C505">
        <f>IF('[2]20221110_data'!$K505="0_使用",1,0)</f>
        <v>1</v>
      </c>
      <c r="D505" t="b">
        <f>'[2]20221110_data'!$G505="0_使用"</f>
        <v>1</v>
      </c>
      <c r="E505" s="1">
        <f>'[2]20221110_data'!$H505</f>
        <v>44266.633576388886</v>
      </c>
      <c r="F505">
        <f>'[2]20221110_data'!$AC505</f>
        <v>5</v>
      </c>
      <c r="G505" t="str">
        <f>'[2]20221110_data'!$AE505</f>
        <v>IBM</v>
      </c>
      <c r="H505" t="str">
        <f>'[2]20221110_data'!$AA505</f>
        <v>(F7) Applications: primitives (grover, amplitude amplification, phase estimation, variational algorithm, optimizers, measurements)</v>
      </c>
      <c r="I505">
        <f t="shared" si="74"/>
        <v>1</v>
      </c>
      <c r="J505">
        <f t="shared" si="75"/>
        <v>4</v>
      </c>
      <c r="K505" t="str">
        <f t="shared" si="76"/>
        <v>F7</v>
      </c>
      <c r="L505" t="str">
        <f>'[2]20221110_data'!$AB505</f>
        <v>(F1) Applications: quantum machine learning</v>
      </c>
      <c r="M505">
        <f t="shared" si="77"/>
        <v>1</v>
      </c>
      <c r="N505">
        <f t="shared" si="78"/>
        <v>4</v>
      </c>
      <c r="O505" t="str">
        <f t="shared" si="79"/>
        <v>F1</v>
      </c>
      <c r="P505" t="str">
        <f t="shared" si="80"/>
        <v>F7,F1</v>
      </c>
      <c r="Q505" t="str">
        <f>'[2]20221110_data'!$J505</f>
        <v>Variational inference with a quantum computer</v>
      </c>
      <c r="R505" t="str">
        <f t="shared" si="81"/>
        <v>Variational inference with a quantum computer</v>
      </c>
      <c r="S505" t="str">
        <f>'[2]20221110_data'!$AN505</f>
        <v>Application to statistics, data science</v>
      </c>
      <c r="T505" t="str">
        <f t="shared" si="82"/>
        <v>Application to statistics, data science</v>
      </c>
    </row>
    <row r="506" spans="1:20">
      <c r="A506" t="str">
        <f>'[2]20221110_data'!$E506</f>
        <v>2103.06848v1</v>
      </c>
      <c r="B506" t="str">
        <f t="shared" si="73"/>
        <v>2103.06848</v>
      </c>
      <c r="C506">
        <f>IF('[2]20221110_data'!$K506="0_使用",1,0)</f>
        <v>1</v>
      </c>
      <c r="D506" t="b">
        <f>'[2]20221110_data'!$G506="0_使用"</f>
        <v>1</v>
      </c>
      <c r="E506" s="1">
        <f>'[2]20221110_data'!$H506</f>
        <v>44266.7655787037</v>
      </c>
      <c r="F506">
        <f>'[2]20221110_data'!$AC506</f>
        <v>4</v>
      </c>
      <c r="G506" t="str">
        <f>'[2]20221110_data'!$AE506</f>
        <v>IBM</v>
      </c>
      <c r="H506" t="str">
        <f>'[2]20221110_data'!$AA506</f>
        <v>(F9) Applications: high energy physics</v>
      </c>
      <c r="I506">
        <f t="shared" si="74"/>
        <v>1</v>
      </c>
      <c r="J506">
        <f t="shared" si="75"/>
        <v>4</v>
      </c>
      <c r="K506" t="str">
        <f t="shared" si="76"/>
        <v>F9</v>
      </c>
      <c r="L506">
        <f>'[2]20221110_data'!$AB506</f>
        <v>0</v>
      </c>
      <c r="M506" t="str">
        <f t="shared" si="77"/>
        <v/>
      </c>
      <c r="N506" t="str">
        <f t="shared" si="78"/>
        <v/>
      </c>
      <c r="O506" t="str">
        <f t="shared" si="79"/>
        <v/>
      </c>
      <c r="P506" t="str">
        <f t="shared" si="80"/>
        <v>F9</v>
      </c>
      <c r="Q506" t="str">
        <f>'[2]20221110_data'!$J506</f>
        <v>Real-time quantum calculations of phase shifts using wave packet time
  delays</v>
      </c>
      <c r="R506" t="str">
        <f t="shared" si="81"/>
        <v>Real-time quantum calculations of phase shifts using wave packet time   delays</v>
      </c>
      <c r="S506" t="str">
        <f>'[2]20221110_data'!$AN506</f>
        <v>ion-trap machine in the U of Maryland,
U.Marylandの共著者あり,
https://www.nature.com/articles/nature18648</v>
      </c>
      <c r="T506" t="str">
        <f t="shared" si="82"/>
        <v>ion-trap machine in the U of Maryland, U.Marylandの共著者あり, https://www.nature.com/articles/nature18648</v>
      </c>
    </row>
    <row r="507" spans="1:20">
      <c r="A507" t="str">
        <f>'[2]20221110_data'!$E507</f>
        <v>2103.09090v1</v>
      </c>
      <c r="B507" t="str">
        <f t="shared" si="73"/>
        <v>2103.09090</v>
      </c>
      <c r="C507">
        <f>IF('[2]20221110_data'!$K507="0_使用",1,0)</f>
        <v>0</v>
      </c>
      <c r="D507" t="b">
        <f>'[2]20221110_data'!$G507="0_使用"</f>
        <v>0</v>
      </c>
      <c r="E507" s="1">
        <f>'[2]20221110_data'!$H507</f>
        <v>44271.59269675926</v>
      </c>
      <c r="F507">
        <f>'[2]20221110_data'!$AC507</f>
        <v>0</v>
      </c>
      <c r="G507">
        <f>'[2]20221110_data'!$AE507</f>
        <v>0</v>
      </c>
      <c r="H507" t="str">
        <f>'[2]20221110_data'!$AA507</f>
        <v>(F7) Applications: primitives (grover, amplitude amplification, phase estimation, variational algorithm, optimizers, measurements)</v>
      </c>
      <c r="I507">
        <f t="shared" si="74"/>
        <v>1</v>
      </c>
      <c r="J507">
        <f t="shared" si="75"/>
        <v>4</v>
      </c>
      <c r="K507" t="str">
        <f t="shared" si="76"/>
        <v>F7</v>
      </c>
      <c r="L507" t="str">
        <f>'[2]20221110_data'!$AB507</f>
        <v>(F5) Applications: optimization (QAOA)</v>
      </c>
      <c r="M507">
        <f t="shared" si="77"/>
        <v>1</v>
      </c>
      <c r="N507">
        <f t="shared" si="78"/>
        <v>4</v>
      </c>
      <c r="O507" t="str">
        <f t="shared" si="79"/>
        <v>F5</v>
      </c>
      <c r="P507" t="str">
        <f t="shared" si="80"/>
        <v>F7,F5</v>
      </c>
      <c r="Q507" t="str">
        <f>'[2]20221110_data'!$J507</f>
        <v>Variational Quantum Algorithms for Euclidean Discrepancy and
  Covariate-Balancing</v>
      </c>
      <c r="R507" t="str">
        <f t="shared" si="81"/>
        <v>Variational Quantum Algorithms for Euclidean Discrepancy and   Covariate-Balancing</v>
      </c>
      <c r="S507">
        <f>'[2]20221110_data'!$AN507</f>
        <v>0</v>
      </c>
      <c r="T507" t="str">
        <f t="shared" si="82"/>
        <v/>
      </c>
    </row>
    <row r="508" spans="1:20">
      <c r="A508" t="str">
        <f>'[2]20221110_data'!$E508</f>
        <v>2103.11307v3</v>
      </c>
      <c r="B508" t="str">
        <f t="shared" si="73"/>
        <v>2103.11307</v>
      </c>
      <c r="C508">
        <f>IF('[2]20221110_data'!$K508="0_使用",1,0)</f>
        <v>1</v>
      </c>
      <c r="D508" t="b">
        <f>'[2]20221110_data'!$G508="0_使用"</f>
        <v>1</v>
      </c>
      <c r="E508" s="1">
        <f>'[2]20221110_data'!$H508</f>
        <v>44276.228206018517</v>
      </c>
      <c r="F508">
        <f>'[2]20221110_data'!$AC508</f>
        <v>5</v>
      </c>
      <c r="G508" t="str">
        <f>'[2]20221110_data'!$AE508</f>
        <v>IBM</v>
      </c>
      <c r="H508" t="str">
        <f>'[2]20221110_data'!$AA508</f>
        <v>(F1) Applications: quantum machine learning</v>
      </c>
      <c r="I508">
        <f t="shared" si="74"/>
        <v>1</v>
      </c>
      <c r="J508">
        <f t="shared" si="75"/>
        <v>4</v>
      </c>
      <c r="K508" t="str">
        <f t="shared" si="76"/>
        <v>F1</v>
      </c>
      <c r="L508">
        <f>'[2]20221110_data'!$AB508</f>
        <v>0</v>
      </c>
      <c r="M508" t="str">
        <f t="shared" si="77"/>
        <v/>
      </c>
      <c r="N508" t="str">
        <f t="shared" si="78"/>
        <v/>
      </c>
      <c r="O508" t="str">
        <f t="shared" si="79"/>
        <v/>
      </c>
      <c r="P508" t="str">
        <f t="shared" si="80"/>
        <v>F1</v>
      </c>
      <c r="Q508" t="str">
        <f>'[2]20221110_data'!$J508</f>
        <v>QuClassi: A Hybrid Deep Neural Network Architecture based on Quantum
  State Fidelity</v>
      </c>
      <c r="R508" t="str">
        <f t="shared" si="81"/>
        <v>QuClassi: A Hybrid Deep Neural Network Architecture based on Quantum   State Fidelity</v>
      </c>
      <c r="S508">
        <f>'[2]20221110_data'!$AN508</f>
        <v>0</v>
      </c>
      <c r="T508" t="str">
        <f t="shared" si="82"/>
        <v/>
      </c>
    </row>
    <row r="509" spans="1:20">
      <c r="A509" t="str">
        <f>'[2]20221110_data'!$E509</f>
        <v>2103.11743v3</v>
      </c>
      <c r="B509" t="str">
        <f t="shared" si="73"/>
        <v>2103.11743</v>
      </c>
      <c r="C509">
        <f>IF('[2]20221110_data'!$K509="0_使用",1,0)</f>
        <v>1</v>
      </c>
      <c r="D509" t="b">
        <f>'[2]20221110_data'!$G509="0_使用"</f>
        <v>0</v>
      </c>
      <c r="E509" s="1">
        <f>'[2]20221110_data'!$H509</f>
        <v>44277.492847222224</v>
      </c>
      <c r="F509">
        <f>'[2]20221110_data'!$AC509</f>
        <v>0</v>
      </c>
      <c r="G509">
        <f>'[2]20221110_data'!$AE509</f>
        <v>0</v>
      </c>
      <c r="H509" t="str">
        <f>'[2]20221110_data'!$AA509</f>
        <v>(F3) Applications: quantum chemistry</v>
      </c>
      <c r="I509">
        <f t="shared" si="74"/>
        <v>1</v>
      </c>
      <c r="J509">
        <f t="shared" si="75"/>
        <v>4</v>
      </c>
      <c r="K509" t="str">
        <f t="shared" si="76"/>
        <v>F3</v>
      </c>
      <c r="L509">
        <f>'[2]20221110_data'!$AB509</f>
        <v>0</v>
      </c>
      <c r="M509" t="str">
        <f t="shared" si="77"/>
        <v/>
      </c>
      <c r="N509" t="str">
        <f t="shared" si="78"/>
        <v/>
      </c>
      <c r="O509" t="str">
        <f t="shared" si="79"/>
        <v/>
      </c>
      <c r="P509" t="str">
        <f t="shared" si="80"/>
        <v>F3</v>
      </c>
      <c r="Q509" t="str">
        <f>'[2]20221110_data'!$J509</f>
        <v>Calculation of the ground-state Stark effect in small molecules using
  the variational quantum eigensolver</v>
      </c>
      <c r="R509" t="str">
        <f t="shared" si="81"/>
        <v>Calculation of the ground-state Stark effect in small molecules using   the variational quantum eigensolver</v>
      </c>
      <c r="S509">
        <f>'[2]20221110_data'!$AN509</f>
        <v>0</v>
      </c>
      <c r="T509" t="str">
        <f t="shared" si="82"/>
        <v/>
      </c>
    </row>
    <row r="510" spans="1:20">
      <c r="A510" t="str">
        <f>'[2]20221110_data'!$E510</f>
        <v>2103.12257v3</v>
      </c>
      <c r="B510" t="str">
        <f t="shared" si="73"/>
        <v>2103.12257</v>
      </c>
      <c r="C510">
        <f>IF('[2]20221110_data'!$K510="0_使用",1,0)</f>
        <v>1</v>
      </c>
      <c r="D510" t="b">
        <f>'[2]20221110_data'!$G510="0_使用"</f>
        <v>0</v>
      </c>
      <c r="E510" s="1">
        <f>'[2]20221110_data'!$H510</f>
        <v>44278.089641203704</v>
      </c>
      <c r="F510">
        <f>'[2]20221110_data'!$AC510</f>
        <v>0</v>
      </c>
      <c r="G510">
        <f>'[2]20221110_data'!$AE510</f>
        <v>0</v>
      </c>
      <c r="H510" t="str">
        <f>'[2]20221110_data'!$AA510</f>
        <v>(F9) Applications: high energy physics</v>
      </c>
      <c r="I510">
        <f t="shared" si="74"/>
        <v>1</v>
      </c>
      <c r="J510">
        <f t="shared" si="75"/>
        <v>4</v>
      </c>
      <c r="K510" t="str">
        <f t="shared" si="76"/>
        <v>F9</v>
      </c>
      <c r="L510" t="str">
        <f>'[2]20221110_data'!$AB510</f>
        <v>(F1) Applications: quantum machine learning</v>
      </c>
      <c r="M510">
        <f t="shared" si="77"/>
        <v>1</v>
      </c>
      <c r="N510">
        <f t="shared" si="78"/>
        <v>4</v>
      </c>
      <c r="O510" t="str">
        <f t="shared" si="79"/>
        <v>F1</v>
      </c>
      <c r="P510" t="str">
        <f t="shared" si="80"/>
        <v>F9,F1</v>
      </c>
      <c r="Q510" t="str">
        <f>'[2]20221110_data'!$J510</f>
        <v>Quantum Support Vector Machines for Continuum Suppression in B Meson
  Decays</v>
      </c>
      <c r="R510" t="str">
        <f t="shared" si="81"/>
        <v>Quantum Support Vector Machines for Continuum Suppression in B Meson   Decays</v>
      </c>
      <c r="S510">
        <f>'[2]20221110_data'!$AN510</f>
        <v>0</v>
      </c>
      <c r="T510" t="str">
        <f t="shared" si="82"/>
        <v/>
      </c>
    </row>
    <row r="511" spans="1:20">
      <c r="A511" t="str">
        <f>'[2]20221110_data'!$E511</f>
        <v>2103.12783v2</v>
      </c>
      <c r="B511" t="str">
        <f t="shared" si="73"/>
        <v>2103.12783</v>
      </c>
      <c r="C511">
        <f>IF('[2]20221110_data'!$K511="0_使用",1,0)</f>
        <v>1</v>
      </c>
      <c r="D511" t="b">
        <f>'[2]20221110_data'!$G511="0_使用"</f>
        <v>1</v>
      </c>
      <c r="E511" s="1">
        <f>'[2]20221110_data'!$H511</f>
        <v>44278.769259259258</v>
      </c>
      <c r="F511">
        <f>'[2]20221110_data'!$AC511</f>
        <v>12</v>
      </c>
      <c r="G511" t="str">
        <f>'[2]20221110_data'!$AE511</f>
        <v>IBM</v>
      </c>
      <c r="H511" t="str">
        <f>'[2]20221110_data'!$AA511</f>
        <v>(F2) Applications: condensed matter physics</v>
      </c>
      <c r="I511">
        <f t="shared" si="74"/>
        <v>1</v>
      </c>
      <c r="J511">
        <f t="shared" si="75"/>
        <v>4</v>
      </c>
      <c r="K511" t="str">
        <f t="shared" si="76"/>
        <v>F2</v>
      </c>
      <c r="L511">
        <f>'[2]20221110_data'!$AB511</f>
        <v>0</v>
      </c>
      <c r="M511" t="str">
        <f t="shared" si="77"/>
        <v/>
      </c>
      <c r="N511" t="str">
        <f t="shared" si="78"/>
        <v/>
      </c>
      <c r="O511" t="str">
        <f t="shared" si="79"/>
        <v/>
      </c>
      <c r="P511" t="str">
        <f t="shared" si="80"/>
        <v>F2</v>
      </c>
      <c r="Q511" t="str">
        <f>'[2]20221110_data'!$J511</f>
        <v>Stabilizing multiple topological fermions on a quantum computer</v>
      </c>
      <c r="R511" t="str">
        <f t="shared" si="81"/>
        <v>Stabilizing multiple topological fermions on a quantum computer</v>
      </c>
      <c r="S511" t="str">
        <f>'[2]20221110_data'!$AN511</f>
        <v>他，IBM Boeblingenを使用</v>
      </c>
      <c r="T511" t="str">
        <f t="shared" si="82"/>
        <v>他，IBM Boeblingenを使用</v>
      </c>
    </row>
    <row r="512" spans="1:20">
      <c r="A512" t="str">
        <f>'[2]20221110_data'!$E512</f>
        <v>2103.13855v3</v>
      </c>
      <c r="B512" t="str">
        <f t="shared" si="73"/>
        <v>2103.13855</v>
      </c>
      <c r="C512">
        <f>IF('[2]20221110_data'!$K512="0_使用",1,0)</f>
        <v>1</v>
      </c>
      <c r="D512" t="b">
        <f>'[2]20221110_data'!$G512="0_使用"</f>
        <v>1</v>
      </c>
      <c r="E512" s="1">
        <f>'[2]20221110_data'!$H512</f>
        <v>44280.591180555559</v>
      </c>
      <c r="F512">
        <f>'[2]20221110_data'!$AC512</f>
        <v>5</v>
      </c>
      <c r="G512" t="str">
        <f>'[2]20221110_data'!$AE512</f>
        <v>IBM</v>
      </c>
      <c r="H512" t="str">
        <f>'[2]20221110_data'!$AA512</f>
        <v>(F7) Applications: primitives (grover, amplitude amplification, phase estimation, variational algorithm, optimizers, measurements)</v>
      </c>
      <c r="I512">
        <f t="shared" si="74"/>
        <v>1</v>
      </c>
      <c r="J512">
        <f t="shared" si="75"/>
        <v>4</v>
      </c>
      <c r="K512" t="str">
        <f t="shared" si="76"/>
        <v>F7</v>
      </c>
      <c r="L512">
        <f>'[2]20221110_data'!$AB512</f>
        <v>0</v>
      </c>
      <c r="M512" t="str">
        <f t="shared" si="77"/>
        <v/>
      </c>
      <c r="N512" t="str">
        <f t="shared" si="78"/>
        <v/>
      </c>
      <c r="O512" t="str">
        <f t="shared" si="79"/>
        <v/>
      </c>
      <c r="P512" t="str">
        <f t="shared" si="80"/>
        <v>F7</v>
      </c>
      <c r="Q512" t="str">
        <f>'[2]20221110_data'!$J512</f>
        <v>Demonstration of Shor's factoring algorithm for N=21 on IBM quantum
  processors</v>
      </c>
      <c r="R512" t="str">
        <f t="shared" si="81"/>
        <v>Demonstration of Shor's factoring algorithm for N=21 on IBM quantum   processors</v>
      </c>
      <c r="S512">
        <f>'[2]20221110_data'!$AN512</f>
        <v>0</v>
      </c>
      <c r="T512" t="str">
        <f t="shared" si="82"/>
        <v/>
      </c>
    </row>
    <row r="513" spans="1:20">
      <c r="A513" t="str">
        <f>'[2]20221110_data'!$E513</f>
        <v>2103.14996v1</v>
      </c>
      <c r="B513" t="str">
        <f t="shared" si="73"/>
        <v>2103.14996</v>
      </c>
      <c r="C513">
        <f>IF('[2]20221110_data'!$K513="0_使用",1,0)</f>
        <v>1</v>
      </c>
      <c r="D513" t="b">
        <f>'[2]20221110_data'!$G513="0_使用"</f>
        <v>1</v>
      </c>
      <c r="E513" s="1">
        <f>'[2]20221110_data'!$H513</f>
        <v>44282.88082175926</v>
      </c>
      <c r="F513">
        <f>'[2]20221110_data'!$AC513</f>
        <v>5</v>
      </c>
      <c r="G513" t="str">
        <f>'[2]20221110_data'!$AE513</f>
        <v>IBM</v>
      </c>
      <c r="H513" t="str">
        <f>'[2]20221110_data'!$AA513</f>
        <v>(F9) Applications: high energy physics</v>
      </c>
      <c r="I513">
        <f t="shared" si="74"/>
        <v>1</v>
      </c>
      <c r="J513">
        <f t="shared" si="75"/>
        <v>4</v>
      </c>
      <c r="K513" t="str">
        <f t="shared" si="76"/>
        <v>F9</v>
      </c>
      <c r="L513" t="str">
        <f>'[2]20221110_data'!$AB513</f>
        <v>(A) Fundamentals of physics and quantum information: Bell inequality, entanglement test (GHZ, graph state), protocols including quantum teleportation</v>
      </c>
      <c r="M513">
        <f t="shared" si="77"/>
        <v>1</v>
      </c>
      <c r="N513">
        <f t="shared" si="78"/>
        <v>3</v>
      </c>
      <c r="O513" t="str">
        <f t="shared" si="79"/>
        <v>A</v>
      </c>
      <c r="P513" t="str">
        <f t="shared" si="80"/>
        <v>F9,A</v>
      </c>
      <c r="Q513" t="str">
        <f>'[2]20221110_data'!$J513</f>
        <v>Secure quantum communication through a wormhole</v>
      </c>
      <c r="R513" t="str">
        <f t="shared" si="81"/>
        <v>Secure quantum communication through a wormhole</v>
      </c>
      <c r="S513">
        <f>'[2]20221110_data'!$AN513</f>
        <v>0</v>
      </c>
      <c r="T513" t="str">
        <f t="shared" si="82"/>
        <v/>
      </c>
    </row>
    <row r="514" spans="1:20">
      <c r="A514" t="str">
        <f>'[2]20221110_data'!$E514</f>
        <v>2103.15125v1</v>
      </c>
      <c r="B514" t="str">
        <f t="shared" si="73"/>
        <v>2103.15125</v>
      </c>
      <c r="C514">
        <f>IF('[2]20221110_data'!$K514="0_使用",1,0)</f>
        <v>0</v>
      </c>
      <c r="D514" t="b">
        <f>'[2]20221110_data'!$G514="0_使用"</f>
        <v>0</v>
      </c>
      <c r="E514" s="1">
        <f>'[2]20221110_data'!$H514</f>
        <v>44283.546666666669</v>
      </c>
      <c r="F514">
        <f>'[2]20221110_data'!$AC514</f>
        <v>0</v>
      </c>
      <c r="G514">
        <f>'[2]20221110_data'!$AE514</f>
        <v>0</v>
      </c>
      <c r="H514">
        <f>'[2]20221110_data'!$AA514</f>
        <v>0</v>
      </c>
      <c r="I514" t="str">
        <f t="shared" si="74"/>
        <v/>
      </c>
      <c r="J514" t="str">
        <f t="shared" si="75"/>
        <v/>
      </c>
      <c r="K514" t="str">
        <f t="shared" si="76"/>
        <v/>
      </c>
      <c r="L514">
        <f>'[2]20221110_data'!$AB514</f>
        <v>0</v>
      </c>
      <c r="M514" t="str">
        <f t="shared" si="77"/>
        <v/>
      </c>
      <c r="N514" t="str">
        <f t="shared" si="78"/>
        <v/>
      </c>
      <c r="O514" t="str">
        <f t="shared" si="79"/>
        <v/>
      </c>
      <c r="P514" t="str">
        <f t="shared" si="80"/>
        <v/>
      </c>
      <c r="Q514" t="str">
        <f>'[2]20221110_data'!$J514</f>
        <v>Quantum Bose-Einstein Statistics for Indistinguishable Concepts in Human
  Language</v>
      </c>
      <c r="R514" t="str">
        <f t="shared" si="81"/>
        <v>Quantum Bose-Einstein Statistics for Indistinguishable Concepts in Human   Language</v>
      </c>
      <c r="S514">
        <f>'[2]20221110_data'!$AN514</f>
        <v>0</v>
      </c>
      <c r="T514" t="str">
        <f t="shared" si="82"/>
        <v/>
      </c>
    </row>
    <row r="515" spans="1:20">
      <c r="A515" t="str">
        <f>'[2]20221110_data'!$E515</f>
        <v>2103.17193v3</v>
      </c>
      <c r="B515" t="str">
        <f t="shared" ref="B515:B578" si="83">MID(A515,1,10)</f>
        <v>2103.17193</v>
      </c>
      <c r="C515">
        <f>IF('[2]20221110_data'!$K515="0_使用",1,0)</f>
        <v>1</v>
      </c>
      <c r="D515" t="b">
        <f>'[2]20221110_data'!$G515="0_使用"</f>
        <v>1</v>
      </c>
      <c r="E515" s="1">
        <f>'[2]20221110_data'!$H515</f>
        <v>44286.681145833332</v>
      </c>
      <c r="F515">
        <f>'[2]20221110_data'!$AC515</f>
        <v>27</v>
      </c>
      <c r="G515" t="str">
        <f>'[2]20221110_data'!$AE515</f>
        <v>IBM</v>
      </c>
      <c r="H515" t="str">
        <f>'[2]20221110_data'!$AA515</f>
        <v>(F5) Applications: optimization (QAOA)</v>
      </c>
      <c r="I515">
        <f t="shared" ref="I515:I578" si="84">IFERROR(FIND("(",H515,1),"")</f>
        <v>1</v>
      </c>
      <c r="J515">
        <f t="shared" ref="J515:J578" si="85">IFERROR(FIND(")",H515,1),"")</f>
        <v>4</v>
      </c>
      <c r="K515" t="str">
        <f t="shared" ref="K515:K578" si="86">IF(I515="","",MID(H515,I515+1,J515-I515-1))</f>
        <v>F5</v>
      </c>
      <c r="L515">
        <f>'[2]20221110_data'!$AB515</f>
        <v>0</v>
      </c>
      <c r="M515" t="str">
        <f t="shared" ref="M515:M578" si="87">IFERROR(FIND("(",L515,1),"")</f>
        <v/>
      </c>
      <c r="N515" t="str">
        <f t="shared" ref="N515:N578" si="88">IFERROR(FIND(")",L515,1),"")</f>
        <v/>
      </c>
      <c r="O515" t="str">
        <f t="shared" ref="O515:O578" si="89">IF(M515="","",MID(L515,M515+1,N515-M515-1))</f>
        <v/>
      </c>
      <c r="P515" t="str">
        <f t="shared" ref="P515:P578" si="90">_xlfn.TEXTJOIN(",",TRUE,K515,O515 )</f>
        <v>F5</v>
      </c>
      <c r="Q515" t="str">
        <f>'[2]20221110_data'!$J515</f>
        <v>QPack: Quantum Approximate Optimization Algorithms as universal
  benchmark for quantum computers</v>
      </c>
      <c r="R515" t="str">
        <f t="shared" ref="R515:R578" si="91">SUBSTITUTE(SUBSTITUTE(SUBSTITUTE(Q515,CHAR(10),$V$1),CHAR(9),V514),CHAR(13),V514)</f>
        <v>QPack: Quantum Approximate Optimization Algorithms as universal   benchmark for quantum computers</v>
      </c>
      <c r="S515">
        <f>'[2]20221110_data'!$AN515</f>
        <v>0</v>
      </c>
      <c r="T515" t="str">
        <f t="shared" ref="T515:T578" si="92">IF(S515=0,"",SUBSTITUTE(SUBSTITUTE(SUBSTITUTE(S515,CHAR(10),$V$1),CHAR(9),X514),CHAR(13),X514))</f>
        <v/>
      </c>
    </row>
    <row r="516" spans="1:20">
      <c r="A516" t="str">
        <f>'[2]20221110_data'!$E516</f>
        <v>2104.02975v1</v>
      </c>
      <c r="B516" t="str">
        <f t="shared" si="83"/>
        <v>2104.02975</v>
      </c>
      <c r="C516">
        <f>IF('[2]20221110_data'!$K516="0_使用",1,0)</f>
        <v>1</v>
      </c>
      <c r="D516" t="b">
        <f>'[2]20221110_data'!$G516="0_使用"</f>
        <v>1</v>
      </c>
      <c r="E516" s="1">
        <f>'[2]20221110_data'!$H516</f>
        <v>44293.330428240741</v>
      </c>
      <c r="F516">
        <f>'[2]20221110_data'!$AC516</f>
        <v>7</v>
      </c>
      <c r="G516" t="str">
        <f>'[2]20221110_data'!$AE516</f>
        <v>IBM</v>
      </c>
      <c r="H516" t="str">
        <f>'[2]20221110_data'!$AA516</f>
        <v>(F7) Applications: primitives (grover, amplitude amplification, phase estimation, variational algorithm, optimizers, measurements)</v>
      </c>
      <c r="I516">
        <f t="shared" si="84"/>
        <v>1</v>
      </c>
      <c r="J516">
        <f t="shared" si="85"/>
        <v>4</v>
      </c>
      <c r="K516" t="str">
        <f t="shared" si="86"/>
        <v>F7</v>
      </c>
      <c r="L516">
        <f>'[2]20221110_data'!$AB516</f>
        <v>0</v>
      </c>
      <c r="M516" t="str">
        <f t="shared" si="87"/>
        <v/>
      </c>
      <c r="N516" t="str">
        <f t="shared" si="88"/>
        <v/>
      </c>
      <c r="O516" t="str">
        <f t="shared" si="89"/>
        <v/>
      </c>
      <c r="P516" t="str">
        <f t="shared" si="90"/>
        <v>F7</v>
      </c>
      <c r="Q516" t="str">
        <f>'[2]20221110_data'!$J516</f>
        <v>A quantum binary classifier based on cosine similarity</v>
      </c>
      <c r="R516" t="str">
        <f t="shared" si="91"/>
        <v>A quantum binary classifier based on cosine similarity</v>
      </c>
      <c r="S516">
        <f>'[2]20221110_data'!$AN516</f>
        <v>0</v>
      </c>
      <c r="T516" t="str">
        <f t="shared" si="92"/>
        <v/>
      </c>
    </row>
    <row r="517" spans="1:20">
      <c r="A517" t="str">
        <f>'[2]20221110_data'!$E517</f>
        <v>2104.03273v1</v>
      </c>
      <c r="B517" t="str">
        <f t="shared" si="83"/>
        <v>2104.03273</v>
      </c>
      <c r="C517">
        <f>IF('[2]20221110_data'!$K517="0_使用",1,0)</f>
        <v>1</v>
      </c>
      <c r="D517" t="b">
        <f>'[2]20221110_data'!$G517="0_使用"</f>
        <v>1</v>
      </c>
      <c r="E517" s="1">
        <f>'[2]20221110_data'!$H517</f>
        <v>44293.727129629631</v>
      </c>
      <c r="F517">
        <f>'[2]20221110_data'!$AC517</f>
        <v>4</v>
      </c>
      <c r="G517" t="str">
        <f>'[2]20221110_data'!$AE517</f>
        <v>IBM</v>
      </c>
      <c r="H517" t="str">
        <f>'[2]20221110_data'!$AA517</f>
        <v>(F9) Applications: high energy physics</v>
      </c>
      <c r="I517">
        <f t="shared" si="84"/>
        <v>1</v>
      </c>
      <c r="J517">
        <f t="shared" si="85"/>
        <v>4</v>
      </c>
      <c r="K517" t="str">
        <f t="shared" si="86"/>
        <v>F9</v>
      </c>
      <c r="L517">
        <f>'[2]20221110_data'!$AB517</f>
        <v>0</v>
      </c>
      <c r="M517" t="str">
        <f t="shared" si="87"/>
        <v/>
      </c>
      <c r="N517" t="str">
        <f t="shared" si="88"/>
        <v/>
      </c>
      <c r="O517" t="str">
        <f t="shared" si="89"/>
        <v/>
      </c>
      <c r="P517" t="str">
        <f t="shared" si="90"/>
        <v>F9</v>
      </c>
      <c r="Q517" t="str">
        <f>'[2]20221110_data'!$J517</f>
        <v>Collective Neutrino Oscillations on a Quantum Computer</v>
      </c>
      <c r="R517" t="str">
        <f t="shared" si="91"/>
        <v>Collective Neutrino Oscillations on a Quantum Computer</v>
      </c>
      <c r="S517" t="str">
        <f>'[2]20221110_data'!$AN517</f>
        <v>他，IBM Lima, Ourense, Rome,Santiagoを使用</v>
      </c>
      <c r="T517" t="str">
        <f t="shared" si="92"/>
        <v>他，IBM Lima, Ourense, Rome,Santiagoを使用</v>
      </c>
    </row>
    <row r="518" spans="1:20">
      <c r="A518" t="str">
        <f>'[2]20221110_data'!$E518</f>
        <v>2104.03409v2</v>
      </c>
      <c r="B518" t="str">
        <f t="shared" si="83"/>
        <v>2104.03409</v>
      </c>
      <c r="C518">
        <f>IF('[2]20221110_data'!$K518="0_使用",1,0)</f>
        <v>0</v>
      </c>
      <c r="D518" t="b">
        <f>'[2]20221110_data'!$G518="0_使用"</f>
        <v>1</v>
      </c>
      <c r="E518" s="1">
        <f>'[2]20221110_data'!$H518</f>
        <v>44293.909942129627</v>
      </c>
      <c r="F518">
        <f>'[2]20221110_data'!$AC518</f>
        <v>5</v>
      </c>
      <c r="G518" t="str">
        <f>'[2]20221110_data'!$AE518</f>
        <v>IBM</v>
      </c>
      <c r="H518" t="str">
        <f>'[2]20221110_data'!$AA518</f>
        <v>(F2) Applications: condensed matter physics</v>
      </c>
      <c r="I518">
        <f t="shared" si="84"/>
        <v>1</v>
      </c>
      <c r="J518">
        <f t="shared" si="85"/>
        <v>4</v>
      </c>
      <c r="K518" t="str">
        <f t="shared" si="86"/>
        <v>F2</v>
      </c>
      <c r="L518">
        <f>'[2]20221110_data'!$AB518</f>
        <v>0</v>
      </c>
      <c r="M518" t="str">
        <f t="shared" si="87"/>
        <v/>
      </c>
      <c r="N518" t="str">
        <f t="shared" si="88"/>
        <v/>
      </c>
      <c r="O518" t="str">
        <f t="shared" si="89"/>
        <v/>
      </c>
      <c r="P518" t="str">
        <f t="shared" si="90"/>
        <v>F2</v>
      </c>
      <c r="Q518" t="str">
        <f>'[2]20221110_data'!$J518</f>
        <v>A systematic variational approach to band theory in a quantum computer</v>
      </c>
      <c r="R518" t="str">
        <f t="shared" si="91"/>
        <v>A systematic variational approach to band theory in a quantum computer</v>
      </c>
      <c r="S518">
        <f>'[2]20221110_data'!$AN518</f>
        <v>0</v>
      </c>
      <c r="T518" t="str">
        <f t="shared" si="92"/>
        <v/>
      </c>
    </row>
    <row r="519" spans="1:20">
      <c r="A519" t="str">
        <f>'[2]20221110_data'!$E519</f>
        <v>2104.03418v1</v>
      </c>
      <c r="B519" t="str">
        <f t="shared" si="83"/>
        <v>2104.03418</v>
      </c>
      <c r="C519">
        <f>IF('[2]20221110_data'!$K519="0_使用",1,0)</f>
        <v>0</v>
      </c>
      <c r="D519" t="b">
        <f>'[2]20221110_data'!$G519="0_使用"</f>
        <v>0</v>
      </c>
      <c r="E519" s="1">
        <f>'[2]20221110_data'!$H519</f>
        <v>44293.930787037039</v>
      </c>
      <c r="F519">
        <f>'[2]20221110_data'!$AC519</f>
        <v>0</v>
      </c>
      <c r="G519">
        <f>'[2]20221110_data'!$AE519</f>
        <v>0</v>
      </c>
      <c r="H519" t="str">
        <f>'[2]20221110_data'!$AA519</f>
        <v>(F1) Applications: quantum machine learning</v>
      </c>
      <c r="I519">
        <f t="shared" si="84"/>
        <v>1</v>
      </c>
      <c r="J519">
        <f t="shared" si="85"/>
        <v>4</v>
      </c>
      <c r="K519" t="str">
        <f t="shared" si="86"/>
        <v>F1</v>
      </c>
      <c r="L519">
        <f>'[2]20221110_data'!$AB519</f>
        <v>0</v>
      </c>
      <c r="M519" t="str">
        <f t="shared" si="87"/>
        <v/>
      </c>
      <c r="N519" t="str">
        <f t="shared" si="88"/>
        <v/>
      </c>
      <c r="O519" t="str">
        <f t="shared" si="89"/>
        <v/>
      </c>
      <c r="P519" t="str">
        <f t="shared" si="90"/>
        <v>F1</v>
      </c>
      <c r="Q519" t="str">
        <f>'[2]20221110_data'!$J519</f>
        <v>Quantum Enhanced Filter: QFilter</v>
      </c>
      <c r="R519" t="str">
        <f t="shared" si="91"/>
        <v>Quantum Enhanced Filter: QFilter</v>
      </c>
      <c r="S519">
        <f>'[2]20221110_data'!$AN519</f>
        <v>0</v>
      </c>
      <c r="T519" t="str">
        <f t="shared" si="92"/>
        <v/>
      </c>
    </row>
    <row r="520" spans="1:20">
      <c r="A520" t="str">
        <f>'[2]20221110_data'!$E520</f>
        <v>2104.05059v2</v>
      </c>
      <c r="B520" t="str">
        <f t="shared" si="83"/>
        <v>2104.05059</v>
      </c>
      <c r="C520">
        <f>IF('[2]20221110_data'!$K520="0_使用",1,0)</f>
        <v>1</v>
      </c>
      <c r="D520" t="b">
        <f>'[2]20221110_data'!$G520="0_使用"</f>
        <v>1</v>
      </c>
      <c r="E520" s="1">
        <f>'[2]20221110_data'!$H520</f>
        <v>44297.729039351849</v>
      </c>
      <c r="F520">
        <f>'[2]20221110_data'!$AC520</f>
        <v>15</v>
      </c>
      <c r="G520" t="str">
        <f>'[2]20221110_data'!$AE520</f>
        <v>IBM</v>
      </c>
      <c r="H520" t="str">
        <f>'[2]20221110_data'!$AA520</f>
        <v>(F1) Applications: quantum machine learning</v>
      </c>
      <c r="I520">
        <f t="shared" si="84"/>
        <v>1</v>
      </c>
      <c r="J520">
        <f t="shared" si="85"/>
        <v>4</v>
      </c>
      <c r="K520" t="str">
        <f t="shared" si="86"/>
        <v>F1</v>
      </c>
      <c r="L520" t="str">
        <f>'[2]20221110_data'!$AB520</f>
        <v>(F9) Applications: high energy physics</v>
      </c>
      <c r="M520">
        <f t="shared" si="87"/>
        <v>1</v>
      </c>
      <c r="N520">
        <f t="shared" si="88"/>
        <v>4</v>
      </c>
      <c r="O520" t="str">
        <f t="shared" si="89"/>
        <v>F9</v>
      </c>
      <c r="P520" t="str">
        <f t="shared" si="90"/>
        <v>F1,F9</v>
      </c>
      <c r="Q520" t="str">
        <f>'[2]20221110_data'!$J520</f>
        <v>Application of Quantum Machine Learning using the Quantum Kernel
  Algorithm on High Energy Physics Analysis at the LHC</v>
      </c>
      <c r="R520" t="str">
        <f t="shared" si="91"/>
        <v>Application of Quantum Machine Learning using the Quantum Kernel   Algorithm on High Energy Physics Analysis at the LHC</v>
      </c>
      <c r="S520">
        <f>'[2]20221110_data'!$AN520</f>
        <v>0</v>
      </c>
      <c r="T520" t="str">
        <f t="shared" si="92"/>
        <v/>
      </c>
    </row>
    <row r="521" spans="1:20">
      <c r="A521" t="str">
        <f>'[2]20221110_data'!$E521</f>
        <v>2104.05899v1</v>
      </c>
      <c r="B521" t="str">
        <f t="shared" si="83"/>
        <v>2104.05899</v>
      </c>
      <c r="C521">
        <f>IF('[2]20221110_data'!$K521="0_使用",1,0)</f>
        <v>1</v>
      </c>
      <c r="D521" t="b">
        <f>'[2]20221110_data'!$G521="0_使用"</f>
        <v>1</v>
      </c>
      <c r="E521" s="1">
        <f>'[2]20221110_data'!$H521</f>
        <v>44299.094328703701</v>
      </c>
      <c r="F521">
        <f>'[2]20221110_data'!$AC521</f>
        <v>5</v>
      </c>
      <c r="G521" t="str">
        <f>'[2]20221110_data'!$AE521</f>
        <v>IBM</v>
      </c>
      <c r="H521" t="str">
        <f>'[2]20221110_data'!$AA521</f>
        <v>(C) System and software development for quantum computers: compiler, circuit optimization, gate decomposition, benchmarking different quantum computers, benchmark such as XEB, quantum volume</v>
      </c>
      <c r="I521">
        <f t="shared" si="84"/>
        <v>1</v>
      </c>
      <c r="J521">
        <f t="shared" si="85"/>
        <v>3</v>
      </c>
      <c r="K521" t="str">
        <f t="shared" si="86"/>
        <v>C</v>
      </c>
      <c r="L521" t="str">
        <f>'[2]20221110_data'!$AB521</f>
        <v>(B) Tomography, noise characterization, quantum control (including pulse optimization), gate benchmarking</v>
      </c>
      <c r="M521">
        <f t="shared" si="87"/>
        <v>1</v>
      </c>
      <c r="N521">
        <f t="shared" si="88"/>
        <v>3</v>
      </c>
      <c r="O521" t="str">
        <f t="shared" si="89"/>
        <v>B</v>
      </c>
      <c r="P521" t="str">
        <f t="shared" si="90"/>
        <v>C,B</v>
      </c>
      <c r="Q521" t="str">
        <f>'[2]20221110_data'!$J521</f>
        <v>Qubit Sensing: A New Attack Model for Multi-programming Quantum
  Computing</v>
      </c>
      <c r="R521" t="str">
        <f t="shared" si="91"/>
        <v>Qubit Sensing: A New Attack Model for Multi-programming Quantum   Computing</v>
      </c>
      <c r="S521">
        <f>'[2]20221110_data'!$AN521</f>
        <v>0</v>
      </c>
      <c r="T521" t="str">
        <f t="shared" si="92"/>
        <v/>
      </c>
    </row>
    <row r="522" spans="1:20">
      <c r="A522" t="str">
        <f>'[2]20221110_data'!$E522</f>
        <v>2104.05943v1</v>
      </c>
      <c r="B522" t="str">
        <f t="shared" si="83"/>
        <v>2104.05943</v>
      </c>
      <c r="C522">
        <f>IF('[2]20221110_data'!$K522="0_使用",1,0)</f>
        <v>0</v>
      </c>
      <c r="D522" t="b">
        <f>'[2]20221110_data'!$G522="0_使用"</f>
        <v>0</v>
      </c>
      <c r="E522" s="1">
        <f>'[2]20221110_data'!$H522</f>
        <v>44299.215104166666</v>
      </c>
      <c r="F522">
        <f>'[2]20221110_data'!$AC522</f>
        <v>0</v>
      </c>
      <c r="G522">
        <f>'[2]20221110_data'!$AE522</f>
        <v>0</v>
      </c>
      <c r="H522">
        <f>'[2]20221110_data'!$AA522</f>
        <v>0</v>
      </c>
      <c r="I522" t="str">
        <f t="shared" si="84"/>
        <v/>
      </c>
      <c r="J522" t="str">
        <f t="shared" si="85"/>
        <v/>
      </c>
      <c r="K522" t="str">
        <f t="shared" si="86"/>
        <v/>
      </c>
      <c r="L522">
        <f>'[2]20221110_data'!$AB522</f>
        <v>0</v>
      </c>
      <c r="M522" t="str">
        <f t="shared" si="87"/>
        <v/>
      </c>
      <c r="N522" t="str">
        <f t="shared" si="88"/>
        <v/>
      </c>
      <c r="O522" t="str">
        <f t="shared" si="89"/>
        <v/>
      </c>
      <c r="P522" t="str">
        <f t="shared" si="90"/>
        <v/>
      </c>
      <c r="Q522" t="str">
        <f>'[2]20221110_data'!$J522</f>
        <v>A Quantum Circuit Obfuscation Methodology for Security and Privacy</v>
      </c>
      <c r="R522" t="str">
        <f t="shared" si="91"/>
        <v>A Quantum Circuit Obfuscation Methodology for Security and Privacy</v>
      </c>
      <c r="S522">
        <f>'[2]20221110_data'!$AN522</f>
        <v>0</v>
      </c>
      <c r="T522" t="str">
        <f t="shared" si="92"/>
        <v/>
      </c>
    </row>
    <row r="523" spans="1:20">
      <c r="A523" t="str">
        <f>'[2]20221110_data'!$E523</f>
        <v>2104.06081v1</v>
      </c>
      <c r="B523" t="str">
        <f t="shared" si="83"/>
        <v>2104.06081</v>
      </c>
      <c r="C523">
        <f>IF('[2]20221110_data'!$K523="0_使用",1,0)</f>
        <v>1</v>
      </c>
      <c r="D523" t="b">
        <f>'[2]20221110_data'!$G523="0_使用"</f>
        <v>1</v>
      </c>
      <c r="E523" s="1">
        <f>'[2]20221110_data'!$H523</f>
        <v>44299.440312500003</v>
      </c>
      <c r="F523">
        <f>'[2]20221110_data'!$AC523</f>
        <v>6</v>
      </c>
      <c r="G523" t="str">
        <f>'[2]20221110_data'!$AE523</f>
        <v>IBM</v>
      </c>
      <c r="H523" t="str">
        <f>'[2]20221110_data'!$AA523</f>
        <v>(F1) Applications: quantum machine learning</v>
      </c>
      <c r="I523">
        <f t="shared" si="84"/>
        <v>1</v>
      </c>
      <c r="J523">
        <f t="shared" si="85"/>
        <v>4</v>
      </c>
      <c r="K523" t="str">
        <f t="shared" si="86"/>
        <v>F1</v>
      </c>
      <c r="L523" t="str">
        <f>'[2]20221110_data'!$AB523</f>
        <v>(F5) Applications: optimization (QAOA)</v>
      </c>
      <c r="M523">
        <f t="shared" si="87"/>
        <v>1</v>
      </c>
      <c r="N523">
        <f t="shared" si="88"/>
        <v>4</v>
      </c>
      <c r="O523" t="str">
        <f t="shared" si="89"/>
        <v>F5</v>
      </c>
      <c r="P523" t="str">
        <f t="shared" si="90"/>
        <v>F1,F5</v>
      </c>
      <c r="Q523" t="str">
        <f>'[2]20221110_data'!$J523</f>
        <v>Training Quantum Neural Networks on NISQ Devices</v>
      </c>
      <c r="R523" t="str">
        <f t="shared" si="91"/>
        <v>Training Quantum Neural Networks on NISQ Devices</v>
      </c>
      <c r="S523">
        <f>'[2]20221110_data'!$AN523</f>
        <v>0</v>
      </c>
      <c r="T523" t="str">
        <f t="shared" si="92"/>
        <v/>
      </c>
    </row>
    <row r="524" spans="1:20">
      <c r="A524" t="str">
        <f>'[2]20221110_data'!$E524</f>
        <v>2104.06244v3</v>
      </c>
      <c r="B524" t="str">
        <f t="shared" si="83"/>
        <v>2104.06244</v>
      </c>
      <c r="C524">
        <f>IF('[2]20221110_data'!$K524="0_使用",1,0)</f>
        <v>1</v>
      </c>
      <c r="D524" t="b">
        <f>'[2]20221110_data'!$G524="0_使用"</f>
        <v>1</v>
      </c>
      <c r="E524" s="1">
        <f>'[2]20221110_data'!$H524</f>
        <v>44299.612141203703</v>
      </c>
      <c r="F524">
        <f>'[2]20221110_data'!$AC524</f>
        <v>5</v>
      </c>
      <c r="G524" t="str">
        <f>'[2]20221110_data'!$AE524</f>
        <v>IBM</v>
      </c>
      <c r="H524" t="str">
        <f>'[2]20221110_data'!$AA524</f>
        <v>(A) Fundamentals of physics and quantum information: Bell inequality, entanglement test (GHZ, graph state), protocols including quantum teleportation</v>
      </c>
      <c r="I524">
        <f t="shared" si="84"/>
        <v>1</v>
      </c>
      <c r="J524">
        <f t="shared" si="85"/>
        <v>3</v>
      </c>
      <c r="K524" t="str">
        <f t="shared" si="86"/>
        <v>A</v>
      </c>
      <c r="L524">
        <f>'[2]20221110_data'!$AB524</f>
        <v>0</v>
      </c>
      <c r="M524" t="str">
        <f t="shared" si="87"/>
        <v/>
      </c>
      <c r="N524" t="str">
        <f t="shared" si="88"/>
        <v/>
      </c>
      <c r="O524" t="str">
        <f t="shared" si="89"/>
        <v/>
      </c>
      <c r="P524" t="str">
        <f t="shared" si="90"/>
        <v>A</v>
      </c>
      <c r="Q524" t="str">
        <f>'[2]20221110_data'!$J524</f>
        <v>Quantum PUF for Security and Trust in Quantum Computing</v>
      </c>
      <c r="R524" t="str">
        <f t="shared" si="91"/>
        <v>Quantum PUF for Security and Trust in Quantum Computing</v>
      </c>
      <c r="S524" t="str">
        <f>'[2]20221110_data'!$AN524</f>
        <v>他，IBM Vigoを使用</v>
      </c>
      <c r="T524" t="str">
        <f t="shared" si="92"/>
        <v>他，IBM Vigoを使用</v>
      </c>
    </row>
    <row r="525" spans="1:20">
      <c r="A525" t="str">
        <f>'[2]20221110_data'!$E525</f>
        <v>2104.06428v1</v>
      </c>
      <c r="B525" t="str">
        <f t="shared" si="83"/>
        <v>2104.06428</v>
      </c>
      <c r="C525">
        <f>IF('[2]20221110_data'!$K525="0_使用",1,0)</f>
        <v>1</v>
      </c>
      <c r="D525" t="b">
        <f>'[2]20221110_data'!$G525="0_使用"</f>
        <v>1</v>
      </c>
      <c r="E525" s="1">
        <f>'[2]20221110_data'!$H525</f>
        <v>44299.755659722221</v>
      </c>
      <c r="F525">
        <f>'[2]20221110_data'!$AC525</f>
        <v>4</v>
      </c>
      <c r="G525" t="str">
        <f>'[2]20221110_data'!$AE525</f>
        <v>IBM</v>
      </c>
      <c r="H525" t="str">
        <f>'[2]20221110_data'!$AA525</f>
        <v>(F2) Applications: condensed matter physics</v>
      </c>
      <c r="I525">
        <f t="shared" si="84"/>
        <v>1</v>
      </c>
      <c r="J525">
        <f t="shared" si="85"/>
        <v>4</v>
      </c>
      <c r="K525" t="str">
        <f t="shared" si="86"/>
        <v>F2</v>
      </c>
      <c r="L525">
        <f>'[2]20221110_data'!$AB525</f>
        <v>0</v>
      </c>
      <c r="M525" t="str">
        <f t="shared" si="87"/>
        <v/>
      </c>
      <c r="N525" t="str">
        <f t="shared" si="88"/>
        <v/>
      </c>
      <c r="O525" t="str">
        <f t="shared" si="89"/>
        <v/>
      </c>
      <c r="P525" t="str">
        <f t="shared" si="90"/>
        <v>F2</v>
      </c>
      <c r="Q525" t="str">
        <f>'[2]20221110_data'!$J525</f>
        <v>Simulating a ring-like Hubbard system with a quantum computer</v>
      </c>
      <c r="R525" t="str">
        <f t="shared" si="91"/>
        <v>Simulating a ring-like Hubbard system with a quantum computer</v>
      </c>
      <c r="S525">
        <f>'[2]20221110_data'!$AN525</f>
        <v>0</v>
      </c>
      <c r="T525" t="str">
        <f t="shared" si="92"/>
        <v/>
      </c>
    </row>
    <row r="526" spans="1:20">
      <c r="A526" t="str">
        <f>'[2]20221110_data'!$E526</f>
        <v>2104.06458v2</v>
      </c>
      <c r="B526" t="str">
        <f t="shared" si="83"/>
        <v>2104.06458</v>
      </c>
      <c r="C526">
        <f>IF('[2]20221110_data'!$K526="0_使用",1,0)</f>
        <v>1</v>
      </c>
      <c r="D526" t="b">
        <f>'[2]20221110_data'!$G526="0_使用"</f>
        <v>0</v>
      </c>
      <c r="E526" s="1">
        <f>'[2]20221110_data'!$H526</f>
        <v>44299.793541666666</v>
      </c>
      <c r="F526" t="str">
        <f>'[2]20221110_data'!$AC526</f>
        <v>　</v>
      </c>
      <c r="G526" t="str">
        <f>'[2]20221110_data'!$AE526</f>
        <v>　</v>
      </c>
      <c r="H526" t="str">
        <f>'[2]20221110_data'!$AA526</f>
        <v>　</v>
      </c>
      <c r="I526" t="str">
        <f t="shared" si="84"/>
        <v/>
      </c>
      <c r="J526" t="str">
        <f t="shared" si="85"/>
        <v/>
      </c>
      <c r="K526" t="str">
        <f t="shared" si="86"/>
        <v/>
      </c>
      <c r="L526" t="str">
        <f>'[2]20221110_data'!$AB526</f>
        <v>　</v>
      </c>
      <c r="M526" t="str">
        <f t="shared" si="87"/>
        <v/>
      </c>
      <c r="N526" t="str">
        <f t="shared" si="88"/>
        <v/>
      </c>
      <c r="O526" t="str">
        <f t="shared" si="89"/>
        <v/>
      </c>
      <c r="P526" t="str">
        <f t="shared" si="90"/>
        <v/>
      </c>
      <c r="Q526" t="str">
        <f>'[2]20221110_data'!$J526</f>
        <v>Quantum Walks, Feynman Propagators and Graph Topology on an IBM Quantum
  Computer</v>
      </c>
      <c r="R526" t="str">
        <f t="shared" si="91"/>
        <v>Quantum Walks, Feynman Propagators and Graph Topology on an IBM Quantum   Computer</v>
      </c>
      <c r="S526" t="str">
        <f>'[2]20221110_data'!$AN526</f>
        <v>simulatorしか使ってない</v>
      </c>
      <c r="T526" t="str">
        <f t="shared" si="92"/>
        <v>simulatorしか使ってない</v>
      </c>
    </row>
    <row r="527" spans="1:20">
      <c r="A527" t="str">
        <f>'[2]20221110_data'!$E527</f>
        <v>2104.07006v4</v>
      </c>
      <c r="B527" t="str">
        <f t="shared" si="83"/>
        <v>2104.07006</v>
      </c>
      <c r="C527">
        <f>IF('[2]20221110_data'!$K527="0_使用",1,0)</f>
        <v>1</v>
      </c>
      <c r="D527" t="b">
        <f>'[2]20221110_data'!$G527="0_使用"</f>
        <v>1</v>
      </c>
      <c r="E527" s="1">
        <f>'[2]20221110_data'!$H527</f>
        <v>44300.735185185185</v>
      </c>
      <c r="F527">
        <f>'[2]20221110_data'!$AC527</f>
        <v>8</v>
      </c>
      <c r="G527" t="str">
        <f>'[2]20221110_data'!$AE527</f>
        <v>IBM</v>
      </c>
      <c r="H527" t="str">
        <f>'[2]20221110_data'!$AA527</f>
        <v>(B) Tomography, noise characterization, quantum control (including pulse optimization), gate benchmarking</v>
      </c>
      <c r="I527">
        <f t="shared" si="84"/>
        <v>1</v>
      </c>
      <c r="J527">
        <f t="shared" si="85"/>
        <v>3</v>
      </c>
      <c r="K527" t="str">
        <f t="shared" si="86"/>
        <v>B</v>
      </c>
      <c r="L527" t="str">
        <f>'[2]20221110_data'!$AB527</f>
        <v>　</v>
      </c>
      <c r="M527" t="str">
        <f t="shared" si="87"/>
        <v/>
      </c>
      <c r="N527" t="str">
        <f t="shared" si="88"/>
        <v/>
      </c>
      <c r="O527" t="str">
        <f t="shared" si="89"/>
        <v/>
      </c>
      <c r="P527" t="str">
        <f t="shared" si="90"/>
        <v>B</v>
      </c>
      <c r="Q527" t="str">
        <f>'[2]20221110_data'!$J527</f>
        <v>Fast quantum state reconstruction via accelerated non-convex programming</v>
      </c>
      <c r="R527" t="str">
        <f t="shared" si="91"/>
        <v>Fast quantum state reconstruction via accelerated non-convex programming</v>
      </c>
      <c r="S527" t="str">
        <f>'[2]20221110_data'!$AN527</f>
        <v>　</v>
      </c>
      <c r="T527" t="str">
        <f t="shared" si="92"/>
        <v>　</v>
      </c>
    </row>
    <row r="528" spans="1:20">
      <c r="A528" t="str">
        <f>'[2]20221110_data'!$E528</f>
        <v>2104.07038v2</v>
      </c>
      <c r="B528" t="str">
        <f t="shared" si="83"/>
        <v>2104.07038</v>
      </c>
      <c r="C528">
        <f>IF('[2]20221110_data'!$K528="0_使用",1,0)</f>
        <v>1</v>
      </c>
      <c r="D528" t="b">
        <f>'[2]20221110_data'!$G528="0_使用"</f>
        <v>1</v>
      </c>
      <c r="E528" s="1">
        <f>'[2]20221110_data'!$H528</f>
        <v>44300.750011574077</v>
      </c>
      <c r="F528">
        <f>'[2]20221110_data'!$AC528</f>
        <v>1</v>
      </c>
      <c r="G528" t="str">
        <f>'[2]20221110_data'!$AE528</f>
        <v>IBM</v>
      </c>
      <c r="H528" t="str">
        <f>'[2]20221110_data'!$AA528</f>
        <v>(B) Tomography, noise characterization, quantum control (including pulse optimization), gate benchmarking</v>
      </c>
      <c r="I528">
        <f t="shared" si="84"/>
        <v>1</v>
      </c>
      <c r="J528">
        <f t="shared" si="85"/>
        <v>3</v>
      </c>
      <c r="K528" t="str">
        <f t="shared" si="86"/>
        <v>B</v>
      </c>
      <c r="L528" t="str">
        <f>'[2]20221110_data'!$AB528</f>
        <v>　</v>
      </c>
      <c r="M528" t="str">
        <f t="shared" si="87"/>
        <v/>
      </c>
      <c r="N528" t="str">
        <f t="shared" si="88"/>
        <v/>
      </c>
      <c r="O528" t="str">
        <f t="shared" si="89"/>
        <v/>
      </c>
      <c r="P528" t="str">
        <f t="shared" si="90"/>
        <v>B</v>
      </c>
      <c r="Q528" t="str">
        <f>'[2]20221110_data'!$J528</f>
        <v>Error rate reduction of single-qubit gates via noise-aware decomposition
  into native gates</v>
      </c>
      <c r="R528" t="str">
        <f t="shared" si="91"/>
        <v>Error rate reduction of single-qubit gates via noise-aware decomposition   into native gates</v>
      </c>
      <c r="S528" t="str">
        <f>'[2]20221110_data'!$AN528</f>
        <v>　</v>
      </c>
      <c r="T528" t="str">
        <f t="shared" si="92"/>
        <v>　</v>
      </c>
    </row>
    <row r="529" spans="1:20">
      <c r="A529" t="str">
        <f>'[2]20221110_data'!$E529</f>
        <v>2104.07823v3</v>
      </c>
      <c r="B529" t="str">
        <f t="shared" si="83"/>
        <v>2104.07823</v>
      </c>
      <c r="C529">
        <f>IF('[2]20221110_data'!$K529="0_使用",1,0)</f>
        <v>1</v>
      </c>
      <c r="D529" t="b">
        <f>'[2]20221110_data'!$G529="0_使用"</f>
        <v>1</v>
      </c>
      <c r="E529" s="1">
        <f>'[2]20221110_data'!$H529</f>
        <v>44301.991736111115</v>
      </c>
      <c r="F529">
        <f>'[2]20221110_data'!$AC529</f>
        <v>5</v>
      </c>
      <c r="G529" t="str">
        <f>'[2]20221110_data'!$AE529</f>
        <v>IBM</v>
      </c>
      <c r="H529" t="str">
        <f>'[2]20221110_data'!$AA529</f>
        <v>(F11) Applications: open quantum systems</v>
      </c>
      <c r="I529">
        <f t="shared" si="84"/>
        <v>1</v>
      </c>
      <c r="J529">
        <f t="shared" si="85"/>
        <v>5</v>
      </c>
      <c r="K529" t="str">
        <f t="shared" si="86"/>
        <v>F11</v>
      </c>
      <c r="L529" t="str">
        <f>'[2]20221110_data'!$AB529</f>
        <v>　</v>
      </c>
      <c r="M529" t="str">
        <f t="shared" si="87"/>
        <v/>
      </c>
      <c r="N529" t="str">
        <f t="shared" si="88"/>
        <v/>
      </c>
      <c r="O529" t="str">
        <f t="shared" si="89"/>
        <v/>
      </c>
      <c r="P529" t="str">
        <f t="shared" si="90"/>
        <v>F11</v>
      </c>
      <c r="Q529" t="str">
        <f>'[2]20221110_data'!$J529</f>
        <v>Digital quantum simulation of open quantum systems using quantum
  imaginary time evolution</v>
      </c>
      <c r="R529" t="str">
        <f t="shared" si="91"/>
        <v>Digital quantum simulation of open quantum systems using quantum   imaginary time evolution</v>
      </c>
      <c r="S529" t="str">
        <f>'[2]20221110_data'!$AN529</f>
        <v>　</v>
      </c>
      <c r="T529" t="str">
        <f t="shared" si="92"/>
        <v>　</v>
      </c>
    </row>
    <row r="530" spans="1:20">
      <c r="A530" t="str">
        <f>'[2]20221110_data'!$E530</f>
        <v>2104.09442v3</v>
      </c>
      <c r="B530" t="str">
        <f t="shared" si="83"/>
        <v>2104.09442</v>
      </c>
      <c r="C530">
        <f>IF('[2]20221110_data'!$K530="0_使用",1,0)</f>
        <v>1</v>
      </c>
      <c r="D530" t="b">
        <f>'[2]20221110_data'!$G530="0_使用"</f>
        <v>1</v>
      </c>
      <c r="E530" s="1">
        <f>'[2]20221110_data'!$H530</f>
        <v>44305.697002314817</v>
      </c>
      <c r="F530">
        <f>'[2]20221110_data'!$AC530</f>
        <v>5</v>
      </c>
      <c r="G530" t="str">
        <f>'[2]20221110_data'!$AE530</f>
        <v>IBM</v>
      </c>
      <c r="H530" t="str">
        <f>'[2]20221110_data'!$AA530</f>
        <v>(F8) Applications: simulating quantum mechanics</v>
      </c>
      <c r="I530">
        <f t="shared" si="84"/>
        <v>1</v>
      </c>
      <c r="J530">
        <f t="shared" si="85"/>
        <v>4</v>
      </c>
      <c r="K530" t="str">
        <f t="shared" si="86"/>
        <v>F8</v>
      </c>
      <c r="L530" t="str">
        <f>'[2]20221110_data'!$AB530</f>
        <v>　</v>
      </c>
      <c r="M530" t="str">
        <f t="shared" si="87"/>
        <v/>
      </c>
      <c r="N530" t="str">
        <f t="shared" si="88"/>
        <v/>
      </c>
      <c r="O530" t="str">
        <f t="shared" si="89"/>
        <v/>
      </c>
      <c r="P530" t="str">
        <f t="shared" si="90"/>
        <v>F8</v>
      </c>
      <c r="Q530" t="str">
        <f>'[2]20221110_data'!$J530</f>
        <v>Digital quantum simulation of beam splitters and squeezing with IBM
  quantum computers</v>
      </c>
      <c r="R530" t="str">
        <f t="shared" si="91"/>
        <v>Digital quantum simulation of beam splitters and squeezing with IBM   quantum computers</v>
      </c>
      <c r="S530" t="str">
        <f>'[2]20221110_data'!$AN530</f>
        <v>　</v>
      </c>
      <c r="T530" t="str">
        <f t="shared" si="92"/>
        <v>　</v>
      </c>
    </row>
    <row r="531" spans="1:20">
      <c r="A531" t="str">
        <f>'[2]20221110_data'!$E531</f>
        <v>2104.10220v1</v>
      </c>
      <c r="B531" t="str">
        <f t="shared" si="83"/>
        <v>2104.10220</v>
      </c>
      <c r="C531">
        <f>IF('[2]20221110_data'!$K531="0_使用",1,0)</f>
        <v>1</v>
      </c>
      <c r="D531" t="b">
        <f>'[2]20221110_data'!$G531="0_使用"</f>
        <v>1</v>
      </c>
      <c r="E531" s="1">
        <f>'[2]20221110_data'!$H531</f>
        <v>44306.814317129632</v>
      </c>
      <c r="F531">
        <f>'[2]20221110_data'!$AC531</f>
        <v>5</v>
      </c>
      <c r="G531" t="str">
        <f>'[2]20221110_data'!$AE531</f>
        <v>IBM</v>
      </c>
      <c r="H531" t="str">
        <f>'[2]20221110_data'!$AA531</f>
        <v>(F3) Applications: quantum chemistry</v>
      </c>
      <c r="I531">
        <f t="shared" si="84"/>
        <v>1</v>
      </c>
      <c r="J531">
        <f t="shared" si="85"/>
        <v>4</v>
      </c>
      <c r="K531" t="str">
        <f t="shared" si="86"/>
        <v>F3</v>
      </c>
      <c r="L531" t="str">
        <f>'[2]20221110_data'!$AB531</f>
        <v>　</v>
      </c>
      <c r="M531" t="str">
        <f t="shared" si="87"/>
        <v/>
      </c>
      <c r="N531" t="str">
        <f t="shared" si="88"/>
        <v/>
      </c>
      <c r="O531" t="str">
        <f t="shared" si="89"/>
        <v/>
      </c>
      <c r="P531" t="str">
        <f t="shared" si="90"/>
        <v>F3</v>
      </c>
      <c r="Q531" t="str">
        <f>'[2]20221110_data'!$J531</f>
        <v>Doubling the size of quantum simulators by entanglement forging</v>
      </c>
      <c r="R531" t="str">
        <f t="shared" si="91"/>
        <v>Doubling the size of quantum simulators by entanglement forging</v>
      </c>
      <c r="S531" t="str">
        <f>'[2]20221110_data'!$AN531</f>
        <v>　</v>
      </c>
      <c r="T531" t="str">
        <f t="shared" si="92"/>
        <v>　</v>
      </c>
    </row>
    <row r="532" spans="1:20">
      <c r="A532" t="str">
        <f>'[2]20221110_data'!$E532</f>
        <v>2104.10285v1</v>
      </c>
      <c r="B532" t="str">
        <f t="shared" si="83"/>
        <v>2104.10285</v>
      </c>
      <c r="C532">
        <f>IF('[2]20221110_data'!$K532="0_使用",1,0)</f>
        <v>0</v>
      </c>
      <c r="D532" t="b">
        <f>'[2]20221110_data'!$G532="0_使用"</f>
        <v>0</v>
      </c>
      <c r="E532" s="1">
        <f>'[2]20221110_data'!$H532</f>
        <v>44307.001388888886</v>
      </c>
      <c r="F532" t="str">
        <f>'[2]20221110_data'!$AC532</f>
        <v>　</v>
      </c>
      <c r="G532" t="str">
        <f>'[2]20221110_data'!$AE532</f>
        <v>　</v>
      </c>
      <c r="H532" t="str">
        <f>'[2]20221110_data'!$AA532</f>
        <v>　</v>
      </c>
      <c r="I532" t="str">
        <f t="shared" si="84"/>
        <v/>
      </c>
      <c r="J532" t="str">
        <f t="shared" si="85"/>
        <v/>
      </c>
      <c r="K532" t="str">
        <f t="shared" si="86"/>
        <v/>
      </c>
      <c r="L532" t="str">
        <f>'[2]20221110_data'!$AB532</f>
        <v>　</v>
      </c>
      <c r="M532" t="str">
        <f t="shared" si="87"/>
        <v/>
      </c>
      <c r="N532" t="str">
        <f t="shared" si="88"/>
        <v/>
      </c>
      <c r="O532" t="str">
        <f t="shared" si="89"/>
        <v/>
      </c>
      <c r="P532" t="str">
        <f t="shared" si="90"/>
        <v/>
      </c>
      <c r="Q532" t="str">
        <f>'[2]20221110_data'!$J532</f>
        <v>Statistical Approach to Quantum Phase Estimation</v>
      </c>
      <c r="R532" t="str">
        <f t="shared" si="91"/>
        <v>Statistical Approach to Quantum Phase Estimation</v>
      </c>
      <c r="S532" t="str">
        <f>'[2]20221110_data'!$AN532</f>
        <v>simulatorしか使ってない。Future workでは、IBMの実機を使いたいとのこと</v>
      </c>
      <c r="T532" t="str">
        <f t="shared" si="92"/>
        <v>simulatorしか使ってない。Future workでは、IBMの実機を使いたいとのこと</v>
      </c>
    </row>
    <row r="533" spans="1:20">
      <c r="A533" t="str">
        <f>'[2]20221110_data'!$E533</f>
        <v>2104.10523v1</v>
      </c>
      <c r="B533" t="str">
        <f t="shared" si="83"/>
        <v>2104.10523</v>
      </c>
      <c r="C533">
        <f>IF('[2]20221110_data'!$K533="0_使用",1,0)</f>
        <v>0</v>
      </c>
      <c r="D533" t="b">
        <f>'[2]20221110_data'!$G533="0_使用"</f>
        <v>0</v>
      </c>
      <c r="E533" s="1">
        <f>'[2]20221110_data'!$H533</f>
        <v>44307.560208333336</v>
      </c>
      <c r="F533">
        <f>'[2]20221110_data'!$AC533</f>
        <v>0</v>
      </c>
      <c r="G533">
        <f>'[2]20221110_data'!$AE533</f>
        <v>0</v>
      </c>
      <c r="H533">
        <f>'[2]20221110_data'!$AA533</f>
        <v>0</v>
      </c>
      <c r="I533" t="str">
        <f t="shared" si="84"/>
        <v/>
      </c>
      <c r="J533" t="str">
        <f t="shared" si="85"/>
        <v/>
      </c>
      <c r="K533" t="str">
        <f t="shared" si="86"/>
        <v/>
      </c>
      <c r="L533">
        <f>'[2]20221110_data'!$AB533</f>
        <v>0</v>
      </c>
      <c r="M533" t="str">
        <f t="shared" si="87"/>
        <v/>
      </c>
      <c r="N533" t="str">
        <f t="shared" si="88"/>
        <v/>
      </c>
      <c r="O533" t="str">
        <f t="shared" si="89"/>
        <v/>
      </c>
      <c r="P533" t="str">
        <f t="shared" si="90"/>
        <v/>
      </c>
      <c r="Q533" t="str">
        <f>'[2]20221110_data'!$J533</f>
        <v>Tensor Network Quantum Virtual Machine for Simulating Quantum Circuits
  at Exascale</v>
      </c>
      <c r="R533" t="str">
        <f t="shared" si="91"/>
        <v>Tensor Network Quantum Virtual Machine for Simulating Quantum Circuits   at Exascale</v>
      </c>
      <c r="S533">
        <f>'[2]20221110_data'!$AN533</f>
        <v>0</v>
      </c>
      <c r="T533" t="str">
        <f t="shared" si="92"/>
        <v/>
      </c>
    </row>
    <row r="534" spans="1:20">
      <c r="A534" t="str">
        <f>'[2]20221110_data'!$E534</f>
        <v>2104.10698v1</v>
      </c>
      <c r="B534" t="str">
        <f t="shared" si="83"/>
        <v>2104.10698</v>
      </c>
      <c r="C534">
        <f>IF('[2]20221110_data'!$K534="0_使用",1,0)</f>
        <v>1</v>
      </c>
      <c r="D534" t="b">
        <f>'[2]20221110_data'!$G534="0_使用"</f>
        <v>1</v>
      </c>
      <c r="E534" s="1">
        <f>'[2]20221110_data'!$H534</f>
        <v>44307.750138888892</v>
      </c>
      <c r="F534">
        <f>'[2]20221110_data'!$AC534</f>
        <v>0</v>
      </c>
      <c r="G534" t="str">
        <f>'[2]20221110_data'!$AE534</f>
        <v>IBM</v>
      </c>
      <c r="H534" t="str">
        <f>'[2]20221110_data'!$AA534</f>
        <v>(C) System and software development for quantum computers: compiler, circuit optimization, gate decomposition, benchmarking different quantum computers, benchmark such as XEB, quantum volume</v>
      </c>
      <c r="I534">
        <f t="shared" si="84"/>
        <v>1</v>
      </c>
      <c r="J534">
        <f t="shared" si="85"/>
        <v>3</v>
      </c>
      <c r="K534" t="str">
        <f t="shared" si="86"/>
        <v>C</v>
      </c>
      <c r="L534" t="str">
        <f>'[2]20221110_data'!$AB534</f>
        <v>　</v>
      </c>
      <c r="M534" t="str">
        <f t="shared" si="87"/>
        <v/>
      </c>
      <c r="N534" t="str">
        <f t="shared" si="88"/>
        <v/>
      </c>
      <c r="O534" t="str">
        <f t="shared" si="89"/>
        <v/>
      </c>
      <c r="P534" t="str">
        <f t="shared" si="90"/>
        <v>C</v>
      </c>
      <c r="Q534" t="str">
        <f>'[2]20221110_data'!$J534</f>
        <v>Scalable Benchmarks for Gate-Based Quantum Computers</v>
      </c>
      <c r="R534" t="str">
        <f t="shared" si="91"/>
        <v>Scalable Benchmarks for Gate-Based Quantum Computers</v>
      </c>
      <c r="S534" t="str">
        <f>'[2]20221110_data'!$AN534</f>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c r="T534" t="str">
        <f t="shared" si="92"/>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row>
    <row r="535" spans="1:20">
      <c r="A535" t="str">
        <f>'[2]20221110_data'!$E535</f>
        <v>2104.13297v1</v>
      </c>
      <c r="B535" t="str">
        <f t="shared" si="83"/>
        <v>2104.13297</v>
      </c>
      <c r="C535">
        <f>IF('[2]20221110_data'!$K535="0_使用",1,0)</f>
        <v>1</v>
      </c>
      <c r="D535" t="b">
        <f>'[2]20221110_data'!$G535="0_使用"</f>
        <v>0</v>
      </c>
      <c r="E535" s="1">
        <f>'[2]20221110_data'!$H535</f>
        <v>44313.674618055556</v>
      </c>
      <c r="F535" t="str">
        <f>'[2]20221110_data'!$AC535</f>
        <v>　</v>
      </c>
      <c r="G535" t="str">
        <f>'[2]20221110_data'!$AE535</f>
        <v>　</v>
      </c>
      <c r="H535" t="str">
        <f>'[2]20221110_data'!$AA535</f>
        <v>　</v>
      </c>
      <c r="I535" t="str">
        <f t="shared" si="84"/>
        <v/>
      </c>
      <c r="J535" t="str">
        <f t="shared" si="85"/>
        <v/>
      </c>
      <c r="K535" t="str">
        <f t="shared" si="86"/>
        <v/>
      </c>
      <c r="L535" t="str">
        <f>'[2]20221110_data'!$AB535</f>
        <v>　</v>
      </c>
      <c r="M535" t="str">
        <f t="shared" si="87"/>
        <v/>
      </c>
      <c r="N535" t="str">
        <f t="shared" si="88"/>
        <v/>
      </c>
      <c r="O535" t="str">
        <f t="shared" si="89"/>
        <v/>
      </c>
      <c r="P535" t="str">
        <f t="shared" si="90"/>
        <v/>
      </c>
      <c r="Q535" t="str">
        <f>'[2]20221110_data'!$J535</f>
        <v>Quantum circuit synthesis of Bell and GHZ states using projective
  simulation in the NISQ era</v>
      </c>
      <c r="R535" t="str">
        <f t="shared" si="91"/>
        <v>Quantum circuit synthesis of Bell and GHZ states using projective   simulation in the NISQ era</v>
      </c>
      <c r="S535" t="str">
        <f>'[2]20221110_data'!$AN535</f>
        <v>数値計算での量子ビットの配置をibmq x4に模した。</v>
      </c>
      <c r="T535" t="str">
        <f t="shared" si="92"/>
        <v>数値計算での量子ビットの配置をibmq x4に模した。</v>
      </c>
    </row>
    <row r="536" spans="1:20">
      <c r="A536" t="str">
        <f>'[2]20221110_data'!$E536</f>
        <v>2104.13769v2</v>
      </c>
      <c r="B536" t="str">
        <f t="shared" si="83"/>
        <v>2104.13769</v>
      </c>
      <c r="C536">
        <f>IF('[2]20221110_data'!$K536="0_使用",1,0)</f>
        <v>1</v>
      </c>
      <c r="D536" t="b">
        <f>'[2]20221110_data'!$G536="0_使用"</f>
        <v>1</v>
      </c>
      <c r="E536" s="1">
        <f>'[2]20221110_data'!$H536</f>
        <v>44314.58353009259</v>
      </c>
      <c r="F536">
        <f>'[2]20221110_data'!$AC536</f>
        <v>3</v>
      </c>
      <c r="G536" t="str">
        <f>'[2]20221110_data'!$AE536</f>
        <v>IBM</v>
      </c>
      <c r="H536" t="str">
        <f>'[2]20221110_data'!$AA536</f>
        <v>(F2) Applications: condensed matter physics</v>
      </c>
      <c r="I536">
        <f t="shared" si="84"/>
        <v>1</v>
      </c>
      <c r="J536">
        <f t="shared" si="85"/>
        <v>4</v>
      </c>
      <c r="K536" t="str">
        <f t="shared" si="86"/>
        <v>F2</v>
      </c>
      <c r="L536" t="str">
        <f>'[2]20221110_data'!$AB536</f>
        <v>　</v>
      </c>
      <c r="M536" t="str">
        <f t="shared" si="87"/>
        <v/>
      </c>
      <c r="N536" t="str">
        <f t="shared" si="88"/>
        <v/>
      </c>
      <c r="O536" t="str">
        <f t="shared" si="89"/>
        <v/>
      </c>
      <c r="P536" t="str">
        <f t="shared" si="90"/>
        <v>F2</v>
      </c>
      <c r="Q536" t="str">
        <f>'[2]20221110_data'!$J536</f>
        <v>Simulation of three-spin evolution under XX Hamiltonian on quantum
  processor of IBM-Quantum Experience</v>
      </c>
      <c r="R536" t="str">
        <f t="shared" si="91"/>
        <v>Simulation of three-spin evolution under XX Hamiltonian on quantum   processor of IBM-Quantum Experience</v>
      </c>
      <c r="S536" t="str">
        <f>'[2]20221110_data'!$AN536</f>
        <v>　</v>
      </c>
      <c r="T536" t="str">
        <f t="shared" si="92"/>
        <v>　</v>
      </c>
    </row>
    <row r="537" spans="1:20">
      <c r="A537" t="str">
        <f>'[2]20221110_data'!$E537</f>
        <v>2104.13777v1</v>
      </c>
      <c r="B537" t="str">
        <f t="shared" si="83"/>
        <v>2104.13777</v>
      </c>
      <c r="C537">
        <f>IF('[2]20221110_data'!$K537="0_使用",1,0)</f>
        <v>1</v>
      </c>
      <c r="D537" t="b">
        <f>'[2]20221110_data'!$G537="0_使用"</f>
        <v>1</v>
      </c>
      <c r="E537" s="1">
        <f>'[2]20221110_data'!$H537</f>
        <v>44314.587569444448</v>
      </c>
      <c r="F537">
        <f>'[2]20221110_data'!$AC537</f>
        <v>4</v>
      </c>
      <c r="G537" t="str">
        <f>'[2]20221110_data'!$AE537</f>
        <v>IBM</v>
      </c>
      <c r="H537" t="str">
        <f>'[2]20221110_data'!$AA537</f>
        <v>(F3) Applications: quantum chemistry</v>
      </c>
      <c r="I537">
        <f t="shared" si="84"/>
        <v>1</v>
      </c>
      <c r="J537">
        <f t="shared" si="85"/>
        <v>4</v>
      </c>
      <c r="K537" t="str">
        <f t="shared" si="86"/>
        <v>F3</v>
      </c>
      <c r="L537" t="str">
        <f>'[2]20221110_data'!$AB537</f>
        <v>　</v>
      </c>
      <c r="M537" t="str">
        <f t="shared" si="87"/>
        <v/>
      </c>
      <c r="N537" t="str">
        <f t="shared" si="88"/>
        <v/>
      </c>
      <c r="O537" t="str">
        <f t="shared" si="89"/>
        <v/>
      </c>
      <c r="P537" t="str">
        <f t="shared" si="90"/>
        <v>F3</v>
      </c>
      <c r="Q537" t="str">
        <f>'[2]20221110_data'!$J537</f>
        <v>Simulation of multiple-quantum NMR dynamics of spin dimer on quantum
  computer</v>
      </c>
      <c r="R537" t="str">
        <f t="shared" si="91"/>
        <v>Simulation of multiple-quantum NMR dynamics of spin dimer on quantum   computer</v>
      </c>
      <c r="S537" t="str">
        <f>'[2]20221110_data'!$AN537</f>
        <v>実機名記載なし. The 5-qubit quantum processor
of IBM QE を使ったと書かれていた。</v>
      </c>
      <c r="T537" t="str">
        <f t="shared" si="92"/>
        <v>実機名記載なし. The 5-qubit quantum processor of IBM QE を使ったと書かれていた。</v>
      </c>
    </row>
    <row r="538" spans="1:20">
      <c r="A538" t="str">
        <f>'[2]20221110_data'!$E538</f>
        <v>2105.00080v2</v>
      </c>
      <c r="B538" t="str">
        <f t="shared" si="83"/>
        <v>2105.00080</v>
      </c>
      <c r="C538">
        <f>IF('[2]20221110_data'!$K538="0_使用",1,0)</f>
        <v>1</v>
      </c>
      <c r="D538" t="b">
        <f>'[2]20221110_data'!$G538="0_使用"</f>
        <v>1</v>
      </c>
      <c r="E538" s="1">
        <f>'[2]20221110_data'!$H538</f>
        <v>44316.860196759262</v>
      </c>
      <c r="F538">
        <f>'[2]20221110_data'!$AC538</f>
        <v>5</v>
      </c>
      <c r="G538" t="str">
        <f>'[2]20221110_data'!$AE538</f>
        <v>Google</v>
      </c>
      <c r="H538" t="str">
        <f>'[2]20221110_data'!$AA538</f>
        <v>(F1) Applications: quantum machine learning</v>
      </c>
      <c r="I538">
        <f t="shared" si="84"/>
        <v>1</v>
      </c>
      <c r="J538">
        <f t="shared" si="85"/>
        <v>4</v>
      </c>
      <c r="K538" t="str">
        <f t="shared" si="86"/>
        <v>F1</v>
      </c>
      <c r="L538" t="str">
        <f>'[2]20221110_data'!$AB538</f>
        <v>　</v>
      </c>
      <c r="M538" t="str">
        <f t="shared" si="87"/>
        <v/>
      </c>
      <c r="N538" t="str">
        <f t="shared" si="88"/>
        <v/>
      </c>
      <c r="O538" t="str">
        <f t="shared" si="89"/>
        <v/>
      </c>
      <c r="P538" t="str">
        <f t="shared" si="90"/>
        <v>F1</v>
      </c>
      <c r="Q538" t="str">
        <f>'[2]20221110_data'!$J538</f>
        <v>Entangling Quantum Generative Adversarial Networks</v>
      </c>
      <c r="R538" t="str">
        <f t="shared" si="91"/>
        <v>Entangling Quantum Generative Adversarial Networks</v>
      </c>
      <c r="S538" t="str">
        <f>'[2]20221110_data'!$AN538</f>
        <v>　</v>
      </c>
      <c r="T538" t="str">
        <f t="shared" si="92"/>
        <v>　</v>
      </c>
    </row>
    <row r="539" spans="1:20">
      <c r="A539" t="str">
        <f>'[2]20221110_data'!$E539</f>
        <v>2105.00172v4</v>
      </c>
      <c r="B539" t="str">
        <f t="shared" si="83"/>
        <v>2105.00172</v>
      </c>
      <c r="C539">
        <f>IF('[2]20221110_data'!$K539="0_使用",1,0)</f>
        <v>0</v>
      </c>
      <c r="D539" t="b">
        <f>'[2]20221110_data'!$G539="0_使用"</f>
        <v>1</v>
      </c>
      <c r="E539" s="1">
        <f>'[2]20221110_data'!$H539</f>
        <v>44317.233148148145</v>
      </c>
      <c r="F539">
        <f>'[2]20221110_data'!$AC539</f>
        <v>16</v>
      </c>
      <c r="G539" t="str">
        <f>'[2]20221110_data'!$AE539</f>
        <v>IBM</v>
      </c>
      <c r="H539" t="str">
        <f>'[2]20221110_data'!$AA539</f>
        <v>(F5) Applications: optimization (QAOA)</v>
      </c>
      <c r="I539">
        <f t="shared" si="84"/>
        <v>1</v>
      </c>
      <c r="J539">
        <f t="shared" si="85"/>
        <v>4</v>
      </c>
      <c r="K539" t="str">
        <f t="shared" si="86"/>
        <v>F5</v>
      </c>
      <c r="L539" t="str">
        <f>'[2]20221110_data'!$AB539</f>
        <v>　</v>
      </c>
      <c r="M539" t="str">
        <f t="shared" si="87"/>
        <v/>
      </c>
      <c r="N539" t="str">
        <f t="shared" si="88"/>
        <v/>
      </c>
      <c r="O539" t="str">
        <f t="shared" si="89"/>
        <v/>
      </c>
      <c r="P539" t="str">
        <f t="shared" si="90"/>
        <v>F5</v>
      </c>
      <c r="Q539" t="str">
        <f>'[2]20221110_data'!$J539</f>
        <v>A QUBO formulation for top-$ﾏ$ eigencentrality nodes</v>
      </c>
      <c r="R539" t="str">
        <f t="shared" si="91"/>
        <v>A QUBO formulation for top-$ﾏ$ eigencentrality nodes</v>
      </c>
      <c r="S539" t="str">
        <f>'[2]20221110_data'!$AN539</f>
        <v>D-wave 2000Qも使用</v>
      </c>
      <c r="T539" t="str">
        <f t="shared" si="92"/>
        <v>D-wave 2000Qも使用</v>
      </c>
    </row>
    <row r="540" spans="1:20">
      <c r="A540" t="str">
        <f>'[2]20221110_data'!$E540</f>
        <v>2105.01063v1</v>
      </c>
      <c r="B540" t="str">
        <f t="shared" si="83"/>
        <v>2105.01063</v>
      </c>
      <c r="C540">
        <f>IF('[2]20221110_data'!$K540="0_使用",1,0)</f>
        <v>1</v>
      </c>
      <c r="D540" t="b">
        <f>'[2]20221110_data'!$G540="0_使用"</f>
        <v>1</v>
      </c>
      <c r="E540" s="1">
        <f>'[2]20221110_data'!$H540</f>
        <v>44319.749942129631</v>
      </c>
      <c r="F540">
        <f>'[2]20221110_data'!$AC540</f>
        <v>11</v>
      </c>
      <c r="G540" t="str">
        <f>'[2]20221110_data'!$AE540</f>
        <v>IBM</v>
      </c>
      <c r="H540" t="str">
        <f>'[2]20221110_data'!$AA540</f>
        <v>(B) Tomography, noise characterization, quantum control (including pulse optimization), gate benchmarking</v>
      </c>
      <c r="I540">
        <f t="shared" si="84"/>
        <v>1</v>
      </c>
      <c r="J540">
        <f t="shared" si="85"/>
        <v>3</v>
      </c>
      <c r="K540" t="str">
        <f t="shared" si="86"/>
        <v>B</v>
      </c>
      <c r="L540" t="str">
        <f>'[2]20221110_data'!$AB540</f>
        <v>(F5) Applications: optimization (QAOA)</v>
      </c>
      <c r="M540">
        <f t="shared" si="87"/>
        <v>1</v>
      </c>
      <c r="N540">
        <f t="shared" si="88"/>
        <v>4</v>
      </c>
      <c r="O540" t="str">
        <f t="shared" si="89"/>
        <v>F5</v>
      </c>
      <c r="P540" t="str">
        <f t="shared" si="90"/>
        <v>B,F5</v>
      </c>
      <c r="Q540" t="str">
        <f>'[2]20221110_data'!$J540</f>
        <v>Pulse-efficient circuit transpilation for quantum applications on
  cross-resonance-based hardware</v>
      </c>
      <c r="R540" t="str">
        <f t="shared" si="91"/>
        <v>Pulse-efficient circuit transpilation for quantum applications on   cross-resonance-based hardware</v>
      </c>
      <c r="S540" t="str">
        <f>'[2]20221110_data'!$AN540</f>
        <v>・main (pulse traspiler method &amp; QAOA)
munbai, dublin
・appendix (本手法でのエラー減衰率の評価 : 量子ビット数 2)
munbai, dublin, montreal, paris, guadalupe</v>
      </c>
      <c r="T540" t="str">
        <f t="shared" si="92"/>
        <v>・main (pulse traspiler method &amp; QAOA) munbai, dublin ・appendix (本手法でのエラー減衰率の評価 : 量子ビット数 2) munbai, dublin, montreal, paris, guadalupe</v>
      </c>
    </row>
    <row r="541" spans="1:20">
      <c r="A541" t="str">
        <f>'[2]20221110_data'!$E541</f>
        <v>2105.01639v1</v>
      </c>
      <c r="B541" t="str">
        <f t="shared" si="83"/>
        <v>2105.01639</v>
      </c>
      <c r="C541">
        <f>IF('[2]20221110_data'!$K541="0_使用",1,0)</f>
        <v>1</v>
      </c>
      <c r="D541" t="b">
        <f>'[2]20221110_data'!$G541="0_使用"</f>
        <v>1</v>
      </c>
      <c r="E541" s="1">
        <f>'[2]20221110_data'!$H541</f>
        <v>44320.731423611112</v>
      </c>
      <c r="F541">
        <f>'[2]20221110_data'!$AC541</f>
        <v>24</v>
      </c>
      <c r="G541" t="str">
        <f>'[2]20221110_data'!$AE541</f>
        <v>Rigetti</v>
      </c>
      <c r="H541" t="str">
        <f>'[2]20221110_data'!$AA541</f>
        <v>(F5) Applications: optimization (QAOA)</v>
      </c>
      <c r="I541">
        <f t="shared" si="84"/>
        <v>1</v>
      </c>
      <c r="J541">
        <f t="shared" si="85"/>
        <v>4</v>
      </c>
      <c r="K541" t="str">
        <f t="shared" si="86"/>
        <v>F5</v>
      </c>
      <c r="L541" t="str">
        <f>'[2]20221110_data'!$AB541</f>
        <v>(F7) Applications: primitives (grover, amplitude amplification, phase estimation, variational algorithm, optimizers, measurements)</v>
      </c>
      <c r="M541">
        <f t="shared" si="87"/>
        <v>1</v>
      </c>
      <c r="N541">
        <f t="shared" si="88"/>
        <v>4</v>
      </c>
      <c r="O541" t="str">
        <f t="shared" si="89"/>
        <v>F7</v>
      </c>
      <c r="P541" t="str">
        <f t="shared" si="90"/>
        <v>F5,F7</v>
      </c>
      <c r="Q541" t="str">
        <f>'[2]20221110_data'!$J541</f>
        <v>Practical Verification of Quantum Properties in Quantum Approximate
  Optimization Runs</v>
      </c>
      <c r="R541" t="str">
        <f t="shared" si="91"/>
        <v>Practical Verification of Quantum Properties in Quantum Approximate   Optimization Runs</v>
      </c>
      <c r="S541" t="str">
        <f>'[2]20221110_data'!$AN541</f>
        <v>　</v>
      </c>
      <c r="T541" t="str">
        <f t="shared" si="92"/>
        <v>　</v>
      </c>
    </row>
    <row r="542" spans="1:20">
      <c r="A542" t="str">
        <f>'[2]20221110_data'!$E542</f>
        <v>2105.02032v1</v>
      </c>
      <c r="B542" t="str">
        <f t="shared" si="83"/>
        <v>2105.02032</v>
      </c>
      <c r="C542">
        <f>IF('[2]20221110_data'!$K542="0_使用",1,0)</f>
        <v>0</v>
      </c>
      <c r="D542" t="b">
        <f>'[2]20221110_data'!$G542="0_使用"</f>
        <v>0</v>
      </c>
      <c r="E542" s="1">
        <f>'[2]20221110_data'!$H542</f>
        <v>44321.54483796296</v>
      </c>
      <c r="F542" t="str">
        <f>'[2]20221110_data'!$AC542</f>
        <v>　</v>
      </c>
      <c r="G542" t="str">
        <f>'[2]20221110_data'!$AE542</f>
        <v>　</v>
      </c>
      <c r="H542" t="str">
        <f>'[2]20221110_data'!$AA542</f>
        <v>　</v>
      </c>
      <c r="I542" t="str">
        <f t="shared" si="84"/>
        <v/>
      </c>
      <c r="J542" t="str">
        <f t="shared" si="85"/>
        <v/>
      </c>
      <c r="K542" t="str">
        <f t="shared" si="86"/>
        <v/>
      </c>
      <c r="L542" t="str">
        <f>'[2]20221110_data'!$AB542</f>
        <v>　</v>
      </c>
      <c r="M542" t="str">
        <f t="shared" si="87"/>
        <v/>
      </c>
      <c r="N542" t="str">
        <f t="shared" si="88"/>
        <v/>
      </c>
      <c r="O542" t="str">
        <f t="shared" si="89"/>
        <v/>
      </c>
      <c r="P542" t="str">
        <f t="shared" si="90"/>
        <v/>
      </c>
      <c r="Q542" t="str">
        <f>'[2]20221110_data'!$J542</f>
        <v>Casimir energy with chiral fermions on a quantum computer</v>
      </c>
      <c r="R542" t="str">
        <f t="shared" si="91"/>
        <v>Casimir energy with chiral fermions on a quantum computer</v>
      </c>
      <c r="S542" t="str">
        <f>'[2]20221110_data'!$AN542</f>
        <v>simulatorしか使っていませんでした。</v>
      </c>
      <c r="T542" t="str">
        <f t="shared" si="92"/>
        <v>simulatorしか使っていませんでした。</v>
      </c>
    </row>
    <row r="543" spans="1:20">
      <c r="A543" t="str">
        <f>'[2]20221110_data'!$E543</f>
        <v>2105.05018v1</v>
      </c>
      <c r="B543" t="str">
        <f t="shared" si="83"/>
        <v>2105.05018</v>
      </c>
      <c r="C543">
        <f>IF('[2]20221110_data'!$K543="0_使用",1,0)</f>
        <v>1</v>
      </c>
      <c r="D543" t="b">
        <f>'[2]20221110_data'!$G543="0_使用"</f>
        <v>1</v>
      </c>
      <c r="E543" s="1">
        <f>'[2]20221110_data'!$H543</f>
        <v>44323.903564814813</v>
      </c>
      <c r="F543">
        <f>'[2]20221110_data'!$AC543</f>
        <v>5</v>
      </c>
      <c r="G543" t="str">
        <f>'[2]20221110_data'!$AE543</f>
        <v>IBM</v>
      </c>
      <c r="H543" t="str">
        <f>'[2]20221110_data'!$AA543</f>
        <v>(F7) Applications: primitives (grover, amplitude amplification, phase estimation, variational algorithm, optimizers, measurements)</v>
      </c>
      <c r="I543">
        <f t="shared" si="84"/>
        <v>1</v>
      </c>
      <c r="J543">
        <f t="shared" si="85"/>
        <v>4</v>
      </c>
      <c r="K543" t="str">
        <f t="shared" si="86"/>
        <v>F7</v>
      </c>
      <c r="L543" t="str">
        <f>'[2]20221110_data'!$AB543</f>
        <v>　</v>
      </c>
      <c r="M543" t="str">
        <f t="shared" si="87"/>
        <v/>
      </c>
      <c r="N543" t="str">
        <f t="shared" si="88"/>
        <v/>
      </c>
      <c r="O543" t="str">
        <f t="shared" si="89"/>
        <v/>
      </c>
      <c r="P543" t="str">
        <f t="shared" si="90"/>
        <v>F7</v>
      </c>
      <c r="Q543" t="str">
        <f>'[2]20221110_data'!$J543</f>
        <v>Optimizing the Phase Estimation Algorithm Applied to the Quantum
  Simulation of Heisenberg-Type Hamiltonians</v>
      </c>
      <c r="R543" t="str">
        <f t="shared" si="91"/>
        <v>Optimizing the Phase Estimation Algorithm Applied to the Quantum   Simulation of Heisenberg-Type Hamiltonians</v>
      </c>
      <c r="S543" t="str">
        <f>'[2]20221110_data'!$AN543</f>
        <v>QPU名の記載なく、"Most public quantum computers at IBM have five qubits"とのことです。</v>
      </c>
      <c r="T543" t="str">
        <f t="shared" si="92"/>
        <v>QPU名の記載なく、"Most public quantum computers at IBM have five qubits"とのことです。</v>
      </c>
    </row>
    <row r="544" spans="1:20">
      <c r="A544" t="str">
        <f>'[2]20221110_data'!$E544</f>
        <v>2105.04765v1</v>
      </c>
      <c r="B544" t="str">
        <f t="shared" si="83"/>
        <v>2105.04765</v>
      </c>
      <c r="C544">
        <f>IF('[2]20221110_data'!$K544="0_使用",1,0)</f>
        <v>1</v>
      </c>
      <c r="D544" t="b">
        <f>'[2]20221110_data'!$G544="0_使用"</f>
        <v>1</v>
      </c>
      <c r="E544" s="1">
        <f>'[2]20221110_data'!$H544</f>
        <v>44327.136342592596</v>
      </c>
      <c r="F544">
        <f>'[2]20221110_data'!$AC544</f>
        <v>2</v>
      </c>
      <c r="G544" t="str">
        <f>'[2]20221110_data'!$AE544</f>
        <v>IBM</v>
      </c>
      <c r="H544" t="str">
        <f>'[2]20221110_data'!$AA544</f>
        <v>(F9) Applications: high energy physics</v>
      </c>
      <c r="I544">
        <f t="shared" si="84"/>
        <v>1</v>
      </c>
      <c r="J544">
        <f t="shared" si="85"/>
        <v>4</v>
      </c>
      <c r="K544" t="str">
        <f t="shared" si="86"/>
        <v>F9</v>
      </c>
      <c r="L544" t="str">
        <f>'[2]20221110_data'!$AB544</f>
        <v>(F8) Applications: simulating quantum mechanics</v>
      </c>
      <c r="M544">
        <f t="shared" si="87"/>
        <v>1</v>
      </c>
      <c r="N544">
        <f t="shared" si="88"/>
        <v>4</v>
      </c>
      <c r="O544" t="str">
        <f t="shared" si="89"/>
        <v>F8</v>
      </c>
      <c r="P544" t="str">
        <f t="shared" si="90"/>
        <v>F9,F8</v>
      </c>
      <c r="Q544" t="str">
        <f>'[2]20221110_data'!$J544</f>
        <v>Quantum Simulations of the Non-Unitary Time Evolution and Applications
  to Neutral-Kaon Oscillations</v>
      </c>
      <c r="R544" t="str">
        <f t="shared" si="91"/>
        <v>Quantum Simulations of the Non-Unitary Time Evolution and Applications   to Neutral-Kaon Oscillations</v>
      </c>
      <c r="S544" t="str">
        <f>'[2]20221110_data'!$AN544</f>
        <v>　</v>
      </c>
      <c r="T544" t="str">
        <f t="shared" si="92"/>
        <v>　</v>
      </c>
    </row>
    <row r="545" spans="1:20">
      <c r="A545" t="str">
        <f>'[2]20221110_data'!$E545</f>
        <v>2105.04865v1</v>
      </c>
      <c r="B545" t="str">
        <f t="shared" si="83"/>
        <v>2105.04865</v>
      </c>
      <c r="C545">
        <f>IF('[2]20221110_data'!$K545="0_使用",1,0)</f>
        <v>0</v>
      </c>
      <c r="D545" t="b">
        <f>'[2]20221110_data'!$G545="0_使用"</f>
        <v>0</v>
      </c>
      <c r="E545" s="1">
        <f>'[2]20221110_data'!$H545</f>
        <v>44327.355173611111</v>
      </c>
      <c r="F545" t="str">
        <f>'[2]20221110_data'!$AC545</f>
        <v>　</v>
      </c>
      <c r="G545" t="str">
        <f>'[2]20221110_data'!$AE545</f>
        <v>　</v>
      </c>
      <c r="H545" t="str">
        <f>'[2]20221110_data'!$AA545</f>
        <v>　</v>
      </c>
      <c r="I545" t="str">
        <f t="shared" si="84"/>
        <v/>
      </c>
      <c r="J545" t="str">
        <f t="shared" si="85"/>
        <v/>
      </c>
      <c r="K545" t="str">
        <f t="shared" si="86"/>
        <v/>
      </c>
      <c r="L545" t="str">
        <f>'[2]20221110_data'!$AB545</f>
        <v>　</v>
      </c>
      <c r="M545" t="str">
        <f t="shared" si="87"/>
        <v/>
      </c>
      <c r="N545" t="str">
        <f t="shared" si="88"/>
        <v/>
      </c>
      <c r="O545" t="str">
        <f t="shared" si="89"/>
        <v/>
      </c>
      <c r="P545" t="str">
        <f t="shared" si="90"/>
        <v/>
      </c>
      <c r="Q545" t="str">
        <f>'[2]20221110_data'!$J545</f>
        <v>qRobot: A Quantum computing approach in mobile robot order picking and
  batching problem solver optimization</v>
      </c>
      <c r="R545" t="str">
        <f t="shared" si="91"/>
        <v>qRobot: A Quantum computing approach in mobile robot order picking and   batching problem solver optimization</v>
      </c>
      <c r="S545" t="str">
        <f>'[2]20221110_data'!$AN545</f>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
      <c r="T545" t="str">
        <f t="shared" si="92"/>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
    </row>
    <row r="546" spans="1:20">
      <c r="A546" t="str">
        <f>'[2]20221110_data'!$E546</f>
        <v>2105.05232v2</v>
      </c>
      <c r="B546" t="str">
        <f t="shared" si="83"/>
        <v>2105.05232</v>
      </c>
      <c r="C546">
        <f>IF('[2]20221110_data'!$K546="0_使用",1,0)</f>
        <v>0</v>
      </c>
      <c r="D546" t="b">
        <f>'[2]20221110_data'!$G546="0_使用"</f>
        <v>0</v>
      </c>
      <c r="E546" s="1">
        <f>'[2]20221110_data'!$H546</f>
        <v>44327.742546296293</v>
      </c>
      <c r="F546">
        <f>'[2]20221110_data'!$AC546</f>
        <v>0</v>
      </c>
      <c r="G546">
        <f>'[2]20221110_data'!$AE546</f>
        <v>0</v>
      </c>
      <c r="H546">
        <f>'[2]20221110_data'!$AA546</f>
        <v>0</v>
      </c>
      <c r="I546" t="str">
        <f t="shared" si="84"/>
        <v/>
      </c>
      <c r="J546" t="str">
        <f t="shared" si="85"/>
        <v/>
      </c>
      <c r="K546" t="str">
        <f t="shared" si="86"/>
        <v/>
      </c>
      <c r="L546">
        <f>'[2]20221110_data'!$AB546</f>
        <v>0</v>
      </c>
      <c r="M546" t="str">
        <f t="shared" si="87"/>
        <v/>
      </c>
      <c r="N546" t="str">
        <f t="shared" si="88"/>
        <v/>
      </c>
      <c r="O546" t="str">
        <f t="shared" si="89"/>
        <v/>
      </c>
      <c r="P546" t="str">
        <f t="shared" si="90"/>
        <v/>
      </c>
      <c r="Q546" t="str">
        <f>'[2]20221110_data'!$J546</f>
        <v>Benchmarking near-term quantum computers via random circuit sampling</v>
      </c>
      <c r="R546" t="str">
        <f t="shared" si="91"/>
        <v>Benchmarking near-term quantum computers via random circuit sampling</v>
      </c>
      <c r="S546">
        <f>'[2]20221110_data'!$AN546</f>
        <v>0</v>
      </c>
      <c r="T546" t="str">
        <f t="shared" si="92"/>
        <v/>
      </c>
    </row>
    <row r="547" spans="1:20">
      <c r="A547" t="str">
        <f>'[2]20221110_data'!$E547</f>
        <v>2105.05266v3</v>
      </c>
      <c r="B547" t="str">
        <f t="shared" si="83"/>
        <v>2105.05266</v>
      </c>
      <c r="C547">
        <f>IF('[2]20221110_data'!$K547="0_使用",1,0)</f>
        <v>1</v>
      </c>
      <c r="D547" t="b">
        <f>'[2]20221110_data'!$G547="0_使用"</f>
        <v>1</v>
      </c>
      <c r="E547" s="1">
        <f>'[2]20221110_data'!$H547</f>
        <v>44327.750092592592</v>
      </c>
      <c r="F547">
        <f>'[2]20221110_data'!$AC547</f>
        <v>6</v>
      </c>
      <c r="G547" t="str">
        <f>'[2]20221110_data'!$AE547</f>
        <v>IBM</v>
      </c>
      <c r="H547" t="str">
        <f>'[2]20221110_data'!$AA547</f>
        <v>(A) Fundamentals of physics and quantum information: Bell inequality, entanglement test (GHZ, graph state), protocols including quantum teleportation</v>
      </c>
      <c r="I547">
        <f t="shared" si="84"/>
        <v>1</v>
      </c>
      <c r="J547">
        <f t="shared" si="85"/>
        <v>3</v>
      </c>
      <c r="K547" t="str">
        <f t="shared" si="86"/>
        <v>A</v>
      </c>
      <c r="L547" t="str">
        <f>'[2]20221110_data'!$AB547</f>
        <v>　</v>
      </c>
      <c r="M547" t="str">
        <f t="shared" si="87"/>
        <v/>
      </c>
      <c r="N547" t="str">
        <f t="shared" si="88"/>
        <v/>
      </c>
      <c r="O547" t="str">
        <f t="shared" si="89"/>
        <v/>
      </c>
      <c r="P547" t="str">
        <f t="shared" si="90"/>
        <v>A</v>
      </c>
      <c r="Q547" t="str">
        <f>'[2]20221110_data'!$J547</f>
        <v>Playing quantum nonlocal games with six noisy qubits on the cloud</v>
      </c>
      <c r="R547" t="str">
        <f t="shared" si="91"/>
        <v>Playing quantum nonlocal games with six noisy qubits on the cloud</v>
      </c>
      <c r="S547" t="str">
        <f>'[2]20221110_data'!$AN547</f>
        <v>他にも、ibm_melbourn, Quantinuum H0 を使用。IonQは11量子ビット数と記載があったがQPU名は無し。論文中ではQuantinuumではなくHoneywellと記載。</v>
      </c>
      <c r="T547" t="str">
        <f t="shared" si="92"/>
        <v>他にも、ibm_melbourn, Quantinuum H0 を使用。IonQは11量子ビット数と記載があったがQPU名は無し。論文中ではQuantinuumではなくHoneywellと記載。</v>
      </c>
    </row>
    <row r="548" spans="1:20">
      <c r="A548" t="str">
        <f>'[2]20221110_data'!$E548</f>
        <v>2105.06184v1</v>
      </c>
      <c r="B548" t="str">
        <f t="shared" si="83"/>
        <v>2105.06184</v>
      </c>
      <c r="C548">
        <f>IF('[2]20221110_data'!$K548="0_使用",1,0)</f>
        <v>1</v>
      </c>
      <c r="D548" t="b">
        <f>'[2]20221110_data'!$G548="0_使用"</f>
        <v>1</v>
      </c>
      <c r="E548" s="1">
        <f>'[2]20221110_data'!$H548</f>
        <v>44329.452407407407</v>
      </c>
      <c r="F548">
        <f>'[2]20221110_data'!$AC548</f>
        <v>4</v>
      </c>
      <c r="G548" t="str">
        <f>'[2]20221110_data'!$AE548</f>
        <v>IBM</v>
      </c>
      <c r="H548" t="str">
        <f>'[2]20221110_data'!$AA548</f>
        <v>(F13) Applications: others</v>
      </c>
      <c r="I548">
        <f t="shared" si="84"/>
        <v>1</v>
      </c>
      <c r="J548">
        <f t="shared" si="85"/>
        <v>5</v>
      </c>
      <c r="K548" t="str">
        <f t="shared" si="86"/>
        <v>F13</v>
      </c>
      <c r="L548" t="str">
        <f>'[2]20221110_data'!$AB548</f>
        <v>(C) System and software development for quantum computers: compiler, circuit optimization, gate decomposition, benchmarking different quantum computers, benchmark such as XEB, quantum volume</v>
      </c>
      <c r="M548">
        <f t="shared" si="87"/>
        <v>1</v>
      </c>
      <c r="N548">
        <f t="shared" si="88"/>
        <v>3</v>
      </c>
      <c r="O548" t="str">
        <f t="shared" si="89"/>
        <v>C</v>
      </c>
      <c r="P548" t="str">
        <f t="shared" si="90"/>
        <v>F13,C</v>
      </c>
      <c r="Q548" t="str">
        <f>'[2]20221110_data'!$J548</f>
        <v>Implementing Quantum Finite Automata Algorithms on Noisy Devices</v>
      </c>
      <c r="R548" t="str">
        <f t="shared" si="91"/>
        <v>Implementing Quantum Finite Automata Algorithms on Noisy Devices</v>
      </c>
      <c r="S548" t="str">
        <f>'[2]20221110_data'!$AN548</f>
        <v>Mod_p 問題を量子コンピュータでやった。実機実験の際にゲート分解を工夫しましたという内容。ibmq_yorktownでの制御回転ゲートに必要な基本ゲート数が示されているが、実機は使用していない. Santiagoのみ使用</v>
      </c>
      <c r="T548" t="str">
        <f t="shared" si="92"/>
        <v>Mod_p 問題を量子コンピュータでやった。実機実験の際にゲート分解を工夫しましたという内容。ibmq_yorktownでの制御回転ゲートに必要な基本ゲート数が示されているが、実機は使用していない. Santiagoのみ使用</v>
      </c>
    </row>
    <row r="549" spans="1:20">
      <c r="A549" t="str">
        <f>'[2]20221110_data'!$E549</f>
        <v>2105.06230v1</v>
      </c>
      <c r="B549" t="str">
        <f t="shared" si="83"/>
        <v>2105.06230</v>
      </c>
      <c r="C549">
        <f>IF('[2]20221110_data'!$K549="0_使用",1,0)</f>
        <v>1</v>
      </c>
      <c r="D549" t="b">
        <f>'[2]20221110_data'!$G549="0_使用"</f>
        <v>0</v>
      </c>
      <c r="E549" s="1">
        <f>'[2]20221110_data'!$H549</f>
        <v>44329.520208333335</v>
      </c>
      <c r="F549" t="str">
        <f>'[2]20221110_data'!$AC549</f>
        <v>　</v>
      </c>
      <c r="G549" t="str">
        <f>'[2]20221110_data'!$AE549</f>
        <v>　</v>
      </c>
      <c r="H549" t="str">
        <f>'[2]20221110_data'!$AA549</f>
        <v>　</v>
      </c>
      <c r="I549" t="str">
        <f t="shared" si="84"/>
        <v/>
      </c>
      <c r="J549" t="str">
        <f t="shared" si="85"/>
        <v/>
      </c>
      <c r="K549" t="str">
        <f t="shared" si="86"/>
        <v/>
      </c>
      <c r="L549" t="str">
        <f>'[2]20221110_data'!$AB549</f>
        <v>　</v>
      </c>
      <c r="M549" t="str">
        <f t="shared" si="87"/>
        <v/>
      </c>
      <c r="N549" t="str">
        <f t="shared" si="88"/>
        <v/>
      </c>
      <c r="O549" t="str">
        <f t="shared" si="89"/>
        <v/>
      </c>
      <c r="P549" t="str">
        <f t="shared" si="90"/>
        <v/>
      </c>
      <c r="Q549" t="str">
        <f>'[2]20221110_data'!$J549</f>
        <v>Fast Black-Box Quantum State Preparation Based on Linear Combination of
  Unitaries</v>
      </c>
      <c r="R549" t="str">
        <f t="shared" si="91"/>
        <v>Fast Black-Box Quantum State Preparation Based on Linear Combination of   Unitaries</v>
      </c>
      <c r="S549" t="str">
        <f>'[2]20221110_data'!$AN549</f>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c r="T549" t="str">
        <f t="shared" si="92"/>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row>
    <row r="550" spans="1:20">
      <c r="A550" t="str">
        <f>'[2]20221110_data'!$E550</f>
        <v>2105.06368v2</v>
      </c>
      <c r="B550" t="str">
        <f t="shared" si="83"/>
        <v>2105.06368</v>
      </c>
      <c r="C550">
        <f>IF('[2]20221110_data'!$K550="0_使用",1,0)</f>
        <v>1</v>
      </c>
      <c r="D550" t="b">
        <f>'[2]20221110_data'!$G550="0_使用"</f>
        <v>1</v>
      </c>
      <c r="E550" s="1">
        <f>'[2]20221110_data'!$H550</f>
        <v>44329.662847222222</v>
      </c>
      <c r="F550">
        <f>'[2]20221110_data'!$AC550</f>
        <v>4</v>
      </c>
      <c r="G550" t="str">
        <f>'[2]20221110_data'!$AE550</f>
        <v>IonQ</v>
      </c>
      <c r="H550" t="str">
        <f>'[2]20221110_data'!$AA550</f>
        <v>(F7) Applications: primitives (grover, amplitude amplification, phase estimation, variational algorithm, optimizers, measurements)</v>
      </c>
      <c r="I550">
        <f t="shared" si="84"/>
        <v>1</v>
      </c>
      <c r="J550">
        <f t="shared" si="85"/>
        <v>4</v>
      </c>
      <c r="K550" t="str">
        <f t="shared" si="86"/>
        <v>F7</v>
      </c>
      <c r="L550" t="str">
        <f>'[2]20221110_data'!$AB550</f>
        <v>(A) Fundamentals of physics and quantum information: Bell inequality, entanglement test (GHZ, graph state), protocols including quantum teleportation</v>
      </c>
      <c r="M550">
        <f t="shared" si="87"/>
        <v>1</v>
      </c>
      <c r="N550">
        <f t="shared" si="88"/>
        <v>3</v>
      </c>
      <c r="O550" t="str">
        <f t="shared" si="89"/>
        <v>A</v>
      </c>
      <c r="P550" t="str">
        <f t="shared" si="90"/>
        <v>F7,A</v>
      </c>
      <c r="Q550" t="str">
        <f>'[2]20221110_data'!$J550</f>
        <v>Experimental QND measurements of complementarity on two-qubit states
  with IonQ and IBM Q quantum computers</v>
      </c>
      <c r="R550" t="str">
        <f t="shared" si="91"/>
        <v>Experimental QND measurements of complementarity on two-qubit states   with IonQ and IBM Q quantum computers</v>
      </c>
      <c r="S550" t="str">
        <f>'[2]20221110_data'!$AN550</f>
        <v>IBMQではroma,vigo,yorktown,melbourneで状態トモグラフィー・測定忠実度を評価した結果、ibmq_romaが一番パフォーマンスが良かったので、メインデータの実験ではibmq_romaを使用している</v>
      </c>
      <c r="T550" t="str">
        <f t="shared" si="92"/>
        <v>IBMQではroma,vigo,yorktown,melbourneで状態トモグラフィー・測定忠実度を評価した結果、ibmq_romaが一番パフォーマンスが良かったので、メインデータの実験ではibmq_romaを使用している</v>
      </c>
    </row>
    <row r="551" spans="1:20">
      <c r="A551" t="str">
        <f>'[2]20221110_data'!$E551</f>
        <v>2105.06419v3</v>
      </c>
      <c r="B551" t="str">
        <f t="shared" si="83"/>
        <v>2105.06419</v>
      </c>
      <c r="C551">
        <f>IF('[2]20221110_data'!$K551="0_使用",1,0)</f>
        <v>1</v>
      </c>
      <c r="D551" t="b">
        <f>'[2]20221110_data'!$G551="0_使用"</f>
        <v>1</v>
      </c>
      <c r="E551" s="1">
        <f>'[2]20221110_data'!$H551</f>
        <v>44329.704131944447</v>
      </c>
      <c r="F551">
        <f>'[2]20221110_data'!$AC551</f>
        <v>4</v>
      </c>
      <c r="G551" t="str">
        <f>'[2]20221110_data'!$AE551</f>
        <v>IBM</v>
      </c>
      <c r="H551" t="str">
        <f>'[2]20221110_data'!$AA551</f>
        <v>(F13) Applications: others</v>
      </c>
      <c r="I551">
        <f t="shared" si="84"/>
        <v>1</v>
      </c>
      <c r="J551">
        <f t="shared" si="85"/>
        <v>5</v>
      </c>
      <c r="K551" t="str">
        <f t="shared" si="86"/>
        <v>F13</v>
      </c>
      <c r="L551" t="str">
        <f>'[2]20221110_data'!$AB551</f>
        <v>　</v>
      </c>
      <c r="M551" t="str">
        <f t="shared" si="87"/>
        <v/>
      </c>
      <c r="N551" t="str">
        <f t="shared" si="88"/>
        <v/>
      </c>
      <c r="O551" t="str">
        <f t="shared" si="89"/>
        <v/>
      </c>
      <c r="P551" t="str">
        <f t="shared" si="90"/>
        <v>F13</v>
      </c>
      <c r="Q551" t="str">
        <f>'[2]20221110_data'!$J551</f>
        <v>Conditional entropy production and quantum fluctuation theorem of
  dissipative information: Theory and experiments</v>
      </c>
      <c r="R551" t="str">
        <f t="shared" si="91"/>
        <v>Conditional entropy production and quantum fluctuation theorem of   dissipative information: Theory and experiments</v>
      </c>
      <c r="S551" t="str">
        <f>'[2]20221110_data'!$AN551</f>
        <v>　</v>
      </c>
      <c r="T551" t="str">
        <f t="shared" si="92"/>
        <v>　</v>
      </c>
    </row>
    <row r="552" spans="1:20">
      <c r="A552" t="str">
        <f>'[2]20221110_data'!$E552</f>
        <v>2105.07187v1</v>
      </c>
      <c r="B552" t="str">
        <f t="shared" si="83"/>
        <v>2105.07187</v>
      </c>
      <c r="C552">
        <f>IF('[2]20221110_data'!$K552="0_使用",1,0)</f>
        <v>0</v>
      </c>
      <c r="D552" t="b">
        <f>'[2]20221110_data'!$G552="0_使用"</f>
        <v>1</v>
      </c>
      <c r="E552" s="1">
        <f>'[2]20221110_data'!$H552</f>
        <v>44331.404583333337</v>
      </c>
      <c r="F552">
        <f>'[2]20221110_data'!$AC552</f>
        <v>2</v>
      </c>
      <c r="G552" t="str">
        <f>'[2]20221110_data'!$AE552</f>
        <v>IBM</v>
      </c>
      <c r="H552" t="str">
        <f>'[2]20221110_data'!$AA552</f>
        <v>(F13) Applications: others</v>
      </c>
      <c r="I552">
        <f t="shared" si="84"/>
        <v>1</v>
      </c>
      <c r="J552">
        <f t="shared" si="85"/>
        <v>5</v>
      </c>
      <c r="K552" t="str">
        <f t="shared" si="86"/>
        <v>F13</v>
      </c>
      <c r="L552" t="str">
        <f>'[2]20221110_data'!$AB552</f>
        <v>(A) Fundamentals of physics and quantum information: Bell inequality, entanglement test (GHZ, graph state), protocols including quantum teleportation</v>
      </c>
      <c r="M552">
        <f t="shared" si="87"/>
        <v>1</v>
      </c>
      <c r="N552">
        <f t="shared" si="88"/>
        <v>3</v>
      </c>
      <c r="O552" t="str">
        <f t="shared" si="89"/>
        <v>A</v>
      </c>
      <c r="P552" t="str">
        <f t="shared" si="90"/>
        <v>F13,A</v>
      </c>
      <c r="Q552" t="str">
        <f>'[2]20221110_data'!$J552</f>
        <v>Cyberattacks on Quantum Networked Computation and Communications --
  Hacking the Superdense Coding Protocol on IBM's Quantum Computers</v>
      </c>
      <c r="R552" t="str">
        <f t="shared" si="91"/>
        <v>Cyberattacks on Quantum Networked Computation and Communications --   Hacking the Superdense Coding Protocol on IBM's Quantum Computers</v>
      </c>
      <c r="S552" t="str">
        <f>'[2]20221110_data'!$AN552</f>
        <v>量子通信・サイバーセキュリティ</v>
      </c>
      <c r="T552" t="str">
        <f t="shared" si="92"/>
        <v>量子通信・サイバーセキュリティ</v>
      </c>
    </row>
    <row r="553" spans="1:20">
      <c r="A553" t="str">
        <f>'[2]20221110_data'!$E553</f>
        <v>2105.07793v4</v>
      </c>
      <c r="B553" t="str">
        <f t="shared" si="83"/>
        <v>2105.07793</v>
      </c>
      <c r="C553">
        <f>IF('[2]20221110_data'!$K553="0_使用",1,0)</f>
        <v>1</v>
      </c>
      <c r="D553" t="b">
        <f>'[2]20221110_data'!$G553="0_使用"</f>
        <v>1</v>
      </c>
      <c r="E553" s="1">
        <f>'[2]20221110_data'!$H553</f>
        <v>44333.544745370367</v>
      </c>
      <c r="F553">
        <f>'[2]20221110_data'!$AC553</f>
        <v>5</v>
      </c>
      <c r="G553" t="str">
        <f>'[2]20221110_data'!$AE553</f>
        <v>IBM</v>
      </c>
      <c r="H553" t="str">
        <f>'[2]20221110_data'!$AA553</f>
        <v>(F1) Applications: quantum machine learning</v>
      </c>
      <c r="I553">
        <f t="shared" si="84"/>
        <v>1</v>
      </c>
      <c r="J553">
        <f t="shared" si="85"/>
        <v>4</v>
      </c>
      <c r="K553" t="str">
        <f t="shared" si="86"/>
        <v>F1</v>
      </c>
      <c r="L553" t="str">
        <f>'[2]20221110_data'!$AB553</f>
        <v>　</v>
      </c>
      <c r="M553" t="str">
        <f t="shared" si="87"/>
        <v/>
      </c>
      <c r="N553" t="str">
        <f t="shared" si="88"/>
        <v/>
      </c>
      <c r="O553" t="str">
        <f t="shared" si="89"/>
        <v/>
      </c>
      <c r="P553" t="str">
        <f t="shared" si="90"/>
        <v>F1</v>
      </c>
      <c r="Q553" t="str">
        <f>'[2]20221110_data'!$J553</f>
        <v>Quantum error reduction with deep neural network applied at the
  post-processing stage</v>
      </c>
      <c r="R553" t="str">
        <f t="shared" si="91"/>
        <v>Quantum error reduction with deep neural network applied at the   post-processing stage</v>
      </c>
      <c r="S553" t="str">
        <f>'[2]20221110_data'!$AN553</f>
        <v>　</v>
      </c>
      <c r="T553" t="str">
        <f t="shared" si="92"/>
        <v>　</v>
      </c>
    </row>
    <row r="554" spans="1:20">
      <c r="A554" t="str">
        <f>'[2]20221110_data'!$E554</f>
        <v>2105.07832v2</v>
      </c>
      <c r="B554" t="str">
        <f t="shared" si="83"/>
        <v>2105.07832</v>
      </c>
      <c r="C554">
        <f>IF('[2]20221110_data'!$K554="0_使用",1,0)</f>
        <v>1</v>
      </c>
      <c r="D554" t="b">
        <f>'[2]20221110_data'!$G554="0_使用"</f>
        <v>1</v>
      </c>
      <c r="E554" s="1">
        <f>'[2]20221110_data'!$H554</f>
        <v>44333.573773148149</v>
      </c>
      <c r="F554">
        <f>'[2]20221110_data'!$AC554</f>
        <v>2</v>
      </c>
      <c r="G554" t="str">
        <f>'[2]20221110_data'!$AE554</f>
        <v>IBM</v>
      </c>
      <c r="H554" t="str">
        <f>'[2]20221110_data'!$AA554</f>
        <v>(A) Fundamentals of physics and quantum information: Bell inequality, entanglement test (GHZ, graph state), protocols including quantum teleportation</v>
      </c>
      <c r="I554">
        <f t="shared" si="84"/>
        <v>1</v>
      </c>
      <c r="J554">
        <f t="shared" si="85"/>
        <v>3</v>
      </c>
      <c r="K554" t="str">
        <f t="shared" si="86"/>
        <v>A</v>
      </c>
      <c r="L554" t="str">
        <f>'[2]20221110_data'!$AB554</f>
        <v>　</v>
      </c>
      <c r="M554" t="str">
        <f t="shared" si="87"/>
        <v/>
      </c>
      <c r="N554" t="str">
        <f t="shared" si="88"/>
        <v/>
      </c>
      <c r="O554" t="str">
        <f t="shared" si="89"/>
        <v/>
      </c>
      <c r="P554" t="str">
        <f t="shared" si="90"/>
        <v>A</v>
      </c>
      <c r="Q554" t="str">
        <f>'[2]20221110_data'!$J554</f>
        <v>Testing complementarity on a transmon quantum processor</v>
      </c>
      <c r="R554" t="str">
        <f t="shared" si="91"/>
        <v>Testing complementarity on a transmon quantum processor</v>
      </c>
      <c r="S554" t="str">
        <f>'[2]20221110_data'!$AN554</f>
        <v>　</v>
      </c>
      <c r="T554" t="str">
        <f t="shared" si="92"/>
        <v>　</v>
      </c>
    </row>
    <row r="555" spans="1:20">
      <c r="A555" t="str">
        <f>'[2]20221110_data'!$E555</f>
        <v>2105.07993v1</v>
      </c>
      <c r="B555" t="str">
        <f t="shared" si="83"/>
        <v>2105.07993</v>
      </c>
      <c r="C555">
        <f>IF('[2]20221110_data'!$K555="0_使用",1,0)</f>
        <v>1</v>
      </c>
      <c r="D555" t="b">
        <f>'[2]20221110_data'!$G555="0_使用"</f>
        <v>1</v>
      </c>
      <c r="E555" s="1">
        <f>'[2]20221110_data'!$H555</f>
        <v>44333.679131944446</v>
      </c>
      <c r="F555">
        <f>'[2]20221110_data'!$AC555</f>
        <v>3</v>
      </c>
      <c r="G555" t="str">
        <f>'[2]20221110_data'!$AE555</f>
        <v>IBM</v>
      </c>
      <c r="H555" t="str">
        <f>'[2]20221110_data'!$AA555</f>
        <v>(C) System and software development for quantum computers: compiler, circuit optimization, gate decomposition, benchmarking different quantum computers, benchmark such as XEB, quantum volume</v>
      </c>
      <c r="I555">
        <f t="shared" si="84"/>
        <v>1</v>
      </c>
      <c r="J555">
        <f t="shared" si="85"/>
        <v>3</v>
      </c>
      <c r="K555" t="str">
        <f t="shared" si="86"/>
        <v>C</v>
      </c>
      <c r="L555" t="str">
        <f>'[2]20221110_data'!$AB555</f>
        <v>　</v>
      </c>
      <c r="M555" t="str">
        <f t="shared" si="87"/>
        <v/>
      </c>
      <c r="N555" t="str">
        <f t="shared" si="88"/>
        <v/>
      </c>
      <c r="O555" t="str">
        <f t="shared" si="89"/>
        <v/>
      </c>
      <c r="P555" t="str">
        <f t="shared" si="90"/>
        <v>C</v>
      </c>
      <c r="Q555" t="str">
        <f>'[2]20221110_data'!$J555</f>
        <v>QuaSiMo: A Composable Library to Program Hybrid Workflows for Quantum
  Simulation</v>
      </c>
      <c r="R555" t="str">
        <f t="shared" si="91"/>
        <v>QuaSiMo: A Composable Library to Program Hybrid Workflows for Quantum   Simulation</v>
      </c>
      <c r="S555" t="str">
        <f>'[2]20221110_data'!$AN555</f>
        <v>Dynamical simulationのときのみ実機使用。AabstractにはRigettiの記載もあるが、main textの中では出てこなかったです。</v>
      </c>
      <c r="T555" t="str">
        <f t="shared" si="92"/>
        <v>Dynamical simulationのときのみ実機使用。AabstractにはRigettiの記載もあるが、main textの中では出てこなかったです。</v>
      </c>
    </row>
    <row r="556" spans="1:20">
      <c r="A556" t="str">
        <f>'[2]20221110_data'!$E556</f>
        <v>2105.08555v3</v>
      </c>
      <c r="B556" t="str">
        <f t="shared" si="83"/>
        <v>2105.08555</v>
      </c>
      <c r="C556">
        <f>IF('[2]20221110_data'!$K556="0_使用",1,0)</f>
        <v>1</v>
      </c>
      <c r="D556" t="b">
        <f>'[2]20221110_data'!$G556="0_使用"</f>
        <v>1</v>
      </c>
      <c r="E556" s="1">
        <f>'[2]20221110_data'!$H556</f>
        <v>44334.611064814817</v>
      </c>
      <c r="F556">
        <f>'[2]20221110_data'!$AC556</f>
        <v>4</v>
      </c>
      <c r="G556" t="str">
        <f>'[2]20221110_data'!$AE556</f>
        <v>IBM</v>
      </c>
      <c r="H556" t="str">
        <f>'[2]20221110_data'!$AA556</f>
        <v>(A) Fundamentals of physics and quantum information: Bell inequality, entanglement test (GHZ, graph state), protocols including quantum teleportation</v>
      </c>
      <c r="I556">
        <f t="shared" si="84"/>
        <v>1</v>
      </c>
      <c r="J556">
        <f t="shared" si="85"/>
        <v>3</v>
      </c>
      <c r="K556" t="str">
        <f t="shared" si="86"/>
        <v>A</v>
      </c>
      <c r="L556" t="str">
        <f>'[2]20221110_data'!$AB556</f>
        <v>　</v>
      </c>
      <c r="M556" t="str">
        <f t="shared" si="87"/>
        <v/>
      </c>
      <c r="N556" t="str">
        <f t="shared" si="88"/>
        <v/>
      </c>
      <c r="O556" t="str">
        <f t="shared" si="89"/>
        <v/>
      </c>
      <c r="P556" t="str">
        <f t="shared" si="90"/>
        <v>A</v>
      </c>
      <c r="Q556" t="str">
        <f>'[2]20221110_data'!$J556</f>
        <v>Tomographic entanglement indicators from NMR experiments</v>
      </c>
      <c r="R556" t="str">
        <f t="shared" si="91"/>
        <v>Tomographic entanglement indicators from NMR experiments</v>
      </c>
      <c r="S556" t="str">
        <f>'[2]20221110_data'!$AN556</f>
        <v>実機名の記載はなかったですが、IBM Q Experience、Qasm simulator、数値計算でのデータがそれぞれ示されていたので、使用にしました。</v>
      </c>
      <c r="T556" t="str">
        <f t="shared" si="92"/>
        <v>実機名の記載はなかったですが、IBM Q Experience、Qasm simulator、数値計算でのデータがそれぞれ示されていたので、使用にしました。</v>
      </c>
    </row>
    <row r="557" spans="1:20">
      <c r="A557" t="str">
        <f>'[2]20221110_data'!$E557</f>
        <v>2105.08910v1</v>
      </c>
      <c r="B557" t="str">
        <f t="shared" si="83"/>
        <v>2105.08910</v>
      </c>
      <c r="C557">
        <f>IF('[2]20221110_data'!$K557="0_使用",1,0)</f>
        <v>1</v>
      </c>
      <c r="D557" t="b">
        <f>'[2]20221110_data'!$G557="0_使用"</f>
        <v>0</v>
      </c>
      <c r="E557" s="1">
        <f>'[2]20221110_data'!$H557</f>
        <v>44335.160613425927</v>
      </c>
      <c r="F557" t="str">
        <f>'[2]20221110_data'!$AC557</f>
        <v>　</v>
      </c>
      <c r="G557" t="str">
        <f>'[2]20221110_data'!$AE557</f>
        <v>　</v>
      </c>
      <c r="H557" t="str">
        <f>'[2]20221110_data'!$AA557</f>
        <v>　</v>
      </c>
      <c r="I557" t="str">
        <f t="shared" si="84"/>
        <v/>
      </c>
      <c r="J557" t="str">
        <f t="shared" si="85"/>
        <v/>
      </c>
      <c r="K557" t="str">
        <f t="shared" si="86"/>
        <v/>
      </c>
      <c r="L557" t="str">
        <f>'[2]20221110_data'!$AB557</f>
        <v>　</v>
      </c>
      <c r="M557" t="str">
        <f t="shared" si="87"/>
        <v/>
      </c>
      <c r="N557" t="str">
        <f t="shared" si="88"/>
        <v/>
      </c>
      <c r="O557" t="str">
        <f t="shared" si="89"/>
        <v/>
      </c>
      <c r="P557" t="str">
        <f t="shared" si="90"/>
        <v/>
      </c>
      <c r="Q557" t="str">
        <f>'[2]20221110_data'!$J557</f>
        <v>Ab initio nuclear structure via quantum adiabatic algorithm</v>
      </c>
      <c r="R557" t="str">
        <f t="shared" si="91"/>
        <v>Ab initio nuclear structure via quantum adiabatic algorithm</v>
      </c>
      <c r="S557" t="str">
        <f>'[2]20221110_data'!$AN557</f>
        <v>qiskit simulatorしか使っていない。</v>
      </c>
      <c r="T557" t="str">
        <f t="shared" si="92"/>
        <v>qiskit simulatorしか使っていない。</v>
      </c>
    </row>
    <row r="558" spans="1:20">
      <c r="A558" t="str">
        <f>'[2]20221110_data'!$E558</f>
        <v>2105.09480v2</v>
      </c>
      <c r="B558" t="str">
        <f t="shared" si="83"/>
        <v>2105.09480</v>
      </c>
      <c r="C558">
        <f>IF('[2]20221110_data'!$K558="0_使用",1,0)</f>
        <v>1</v>
      </c>
      <c r="D558" t="b">
        <f>'[2]20221110_data'!$G558="0_使用"</f>
        <v>1</v>
      </c>
      <c r="E558" s="1">
        <f>'[2]20221110_data'!$H558</f>
        <v>44335.559988425928</v>
      </c>
      <c r="F558">
        <f>'[2]20221110_data'!$AC558</f>
        <v>6</v>
      </c>
      <c r="G558" t="str">
        <f>'[2]20221110_data'!$AE558</f>
        <v>IBM</v>
      </c>
      <c r="H558" t="str">
        <f>'[2]20221110_data'!$AA558</f>
        <v>(F7) Applications: primitives (grover, amplitude amplification, phase estimation, variational algorithm, optimizers, measurements)</v>
      </c>
      <c r="I558">
        <f t="shared" si="84"/>
        <v>1</v>
      </c>
      <c r="J558">
        <f t="shared" si="85"/>
        <v>4</v>
      </c>
      <c r="K558" t="str">
        <f t="shared" si="86"/>
        <v>F7</v>
      </c>
      <c r="L558" t="str">
        <f>'[2]20221110_data'!$AB558</f>
        <v>　</v>
      </c>
      <c r="M558" t="str">
        <f t="shared" si="87"/>
        <v/>
      </c>
      <c r="N558" t="str">
        <f t="shared" si="88"/>
        <v/>
      </c>
      <c r="O558" t="str">
        <f t="shared" si="89"/>
        <v/>
      </c>
      <c r="P558" t="str">
        <f t="shared" si="90"/>
        <v>F7</v>
      </c>
      <c r="Q558" t="str">
        <f>'[2]20221110_data'!$J558</f>
        <v>Digitized Adiabatic Quantum Factorization</v>
      </c>
      <c r="R558" t="str">
        <f t="shared" si="91"/>
        <v>Digitized Adiabatic Quantum Factorization</v>
      </c>
      <c r="S558">
        <f>'[2]20221110_data'!$AN558</f>
        <v>0</v>
      </c>
      <c r="T558" t="str">
        <f t="shared" si="92"/>
        <v/>
      </c>
    </row>
    <row r="559" spans="1:20">
      <c r="A559" t="str">
        <f>'[2]20221110_data'!$E559</f>
        <v>2105.09324v1</v>
      </c>
      <c r="B559" t="str">
        <f t="shared" si="83"/>
        <v>2105.09324</v>
      </c>
      <c r="C559">
        <f>IF('[2]20221110_data'!$K559="0_使用",1,0)</f>
        <v>1</v>
      </c>
      <c r="D559" t="b">
        <f>'[2]20221110_data'!$G559="0_使用"</f>
        <v>1</v>
      </c>
      <c r="E559" s="1">
        <f>'[2]20221110_data'!$H559</f>
        <v>44335.750023148146</v>
      </c>
      <c r="F559">
        <f>'[2]20221110_data'!$AC559</f>
        <v>9</v>
      </c>
      <c r="G559" t="str">
        <f>'[2]20221110_data'!$AE559</f>
        <v>Quantinuum</v>
      </c>
      <c r="H559" t="str">
        <f>'[2]20221110_data'!$AA559</f>
        <v>(F8) Applications: simulating quantum mechanics</v>
      </c>
      <c r="I559">
        <f t="shared" si="84"/>
        <v>1</v>
      </c>
      <c r="J559">
        <f t="shared" si="85"/>
        <v>4</v>
      </c>
      <c r="K559" t="str">
        <f t="shared" si="86"/>
        <v>F8</v>
      </c>
      <c r="L559" t="str">
        <f>'[2]20221110_data'!$AB559</f>
        <v>(F2) Applications: condensed matter physics</v>
      </c>
      <c r="M559">
        <f t="shared" si="87"/>
        <v>1</v>
      </c>
      <c r="N559">
        <f t="shared" si="88"/>
        <v>4</v>
      </c>
      <c r="O559" t="str">
        <f t="shared" si="89"/>
        <v>F2</v>
      </c>
      <c r="P559" t="str">
        <f t="shared" si="90"/>
        <v>F8,F2</v>
      </c>
      <c r="Q559" t="str">
        <f>'[2]20221110_data'!$J559</f>
        <v>Holographic dynamics simulations with a trapped ion quantum computer</v>
      </c>
      <c r="R559" t="str">
        <f t="shared" si="91"/>
        <v>Holographic dynamics simulations with a trapped ion quantum computer</v>
      </c>
      <c r="S559">
        <f>'[2]20221110_data'!$AN559</f>
        <v>0</v>
      </c>
      <c r="T559" t="str">
        <f t="shared" si="92"/>
        <v/>
      </c>
    </row>
    <row r="560" spans="1:20">
      <c r="A560" t="str">
        <f>'[2]20221110_data'!$E560</f>
        <v>2105.09559v3</v>
      </c>
      <c r="B560" t="str">
        <f t="shared" si="83"/>
        <v>2105.09559</v>
      </c>
      <c r="C560">
        <f>IF('[2]20221110_data'!$K560="0_使用",1,0)</f>
        <v>1</v>
      </c>
      <c r="D560" t="b">
        <f>'[2]20221110_data'!$G560="0_使用"</f>
        <v>1</v>
      </c>
      <c r="E560" s="1">
        <f>'[2]20221110_data'!$H560</f>
        <v>44336.309988425928</v>
      </c>
      <c r="F560">
        <f>'[2]20221110_data'!$AC560</f>
        <v>3</v>
      </c>
      <c r="G560" t="str">
        <f>'[2]20221110_data'!$AE560</f>
        <v>IBM</v>
      </c>
      <c r="H560" t="str">
        <f>'[2]20221110_data'!$AA560</f>
        <v>(F5) Applications: optimization (QAOA)</v>
      </c>
      <c r="I560">
        <f t="shared" si="84"/>
        <v>1</v>
      </c>
      <c r="J560">
        <f t="shared" si="85"/>
        <v>4</v>
      </c>
      <c r="K560" t="str">
        <f t="shared" si="86"/>
        <v>F5</v>
      </c>
      <c r="L560" t="str">
        <f>'[2]20221110_data'!$AB560</f>
        <v>　</v>
      </c>
      <c r="M560" t="str">
        <f t="shared" si="87"/>
        <v/>
      </c>
      <c r="N560" t="str">
        <f t="shared" si="88"/>
        <v/>
      </c>
      <c r="O560" t="str">
        <f t="shared" si="89"/>
        <v/>
      </c>
      <c r="P560" t="str">
        <f t="shared" si="90"/>
        <v>F5</v>
      </c>
      <c r="Q560" t="str">
        <f>'[2]20221110_data'!$J560</f>
        <v>Quantum Amplitude Amplification Operators</v>
      </c>
      <c r="R560" t="str">
        <f t="shared" si="91"/>
        <v>Quantum Amplitude Amplification Operators</v>
      </c>
      <c r="S560" t="str">
        <f>'[2]20221110_data'!$AN560</f>
        <v>IonQのQPU名は不明</v>
      </c>
      <c r="T560" t="str">
        <f t="shared" si="92"/>
        <v>IonQのQPU名は不明</v>
      </c>
    </row>
    <row r="561" spans="1:20">
      <c r="A561" t="str">
        <f>'[2]20221110_data'!$E561</f>
        <v>2105.09580v2</v>
      </c>
      <c r="B561" t="str">
        <f t="shared" si="83"/>
        <v>2105.09580</v>
      </c>
      <c r="C561">
        <f>IF('[2]20221110_data'!$K561="0_使用",1,0)</f>
        <v>1</v>
      </c>
      <c r="D561" t="b">
        <f>'[2]20221110_data'!$G561="0_使用"</f>
        <v>0</v>
      </c>
      <c r="E561" s="1">
        <f>'[2]20221110_data'!$H561</f>
        <v>44336.342800925922</v>
      </c>
      <c r="F561" t="str">
        <f>'[2]20221110_data'!$AC561</f>
        <v>　</v>
      </c>
      <c r="G561" t="str">
        <f>'[2]20221110_data'!$AE561</f>
        <v>　</v>
      </c>
      <c r="H561" t="str">
        <f>'[2]20221110_data'!$AA561</f>
        <v>(F1) Applications: quantum machine learning</v>
      </c>
      <c r="I561">
        <f t="shared" si="84"/>
        <v>1</v>
      </c>
      <c r="J561">
        <f t="shared" si="85"/>
        <v>4</v>
      </c>
      <c r="K561" t="str">
        <f t="shared" si="86"/>
        <v>F1</v>
      </c>
      <c r="L561" t="str">
        <f>'[2]20221110_data'!$AB561</f>
        <v>　</v>
      </c>
      <c r="M561" t="str">
        <f t="shared" si="87"/>
        <v/>
      </c>
      <c r="N561" t="str">
        <f t="shared" si="88"/>
        <v/>
      </c>
      <c r="O561" t="str">
        <f t="shared" si="89"/>
        <v/>
      </c>
      <c r="P561" t="str">
        <f t="shared" si="90"/>
        <v>F1</v>
      </c>
      <c r="Q561" t="str">
        <f>'[2]20221110_data'!$J561</f>
        <v>Negational Symmetry of Quantum Neural Networks for Binary Pattern
  Classification</v>
      </c>
      <c r="R561" t="str">
        <f t="shared" si="91"/>
        <v>Negational Symmetry of Quantum Neural Networks for Binary Pattern   Classification</v>
      </c>
      <c r="S561">
        <f>'[2]20221110_data'!$AN561</f>
        <v>0</v>
      </c>
      <c r="T561" t="str">
        <f t="shared" si="92"/>
        <v/>
      </c>
    </row>
    <row r="562" spans="1:20">
      <c r="A562" t="str">
        <f>'[2]20221110_data'!$E562</f>
        <v>2105.09694v1</v>
      </c>
      <c r="B562" t="str">
        <f t="shared" si="83"/>
        <v>2105.09694</v>
      </c>
      <c r="C562">
        <f>IF('[2]20221110_data'!$K562="0_使用",1,0)</f>
        <v>0</v>
      </c>
      <c r="D562" t="b">
        <f>'[2]20221110_data'!$G562="0_使用"</f>
        <v>0</v>
      </c>
      <c r="E562" s="1">
        <f>'[2]20221110_data'!$H562</f>
        <v>44336.508483796293</v>
      </c>
      <c r="F562">
        <f>'[2]20221110_data'!$AC562</f>
        <v>0</v>
      </c>
      <c r="G562">
        <f>'[2]20221110_data'!$AE562</f>
        <v>0</v>
      </c>
      <c r="H562">
        <f>'[2]20221110_data'!$AA562</f>
        <v>0</v>
      </c>
      <c r="I562" t="str">
        <f t="shared" si="84"/>
        <v/>
      </c>
      <c r="J562" t="str">
        <f t="shared" si="85"/>
        <v/>
      </c>
      <c r="K562" t="str">
        <f t="shared" si="86"/>
        <v/>
      </c>
      <c r="L562">
        <f>'[2]20221110_data'!$AB562</f>
        <v>0</v>
      </c>
      <c r="M562" t="str">
        <f t="shared" si="87"/>
        <v/>
      </c>
      <c r="N562" t="str">
        <f t="shared" si="88"/>
        <v/>
      </c>
      <c r="O562" t="str">
        <f t="shared" si="89"/>
        <v/>
      </c>
      <c r="P562" t="str">
        <f t="shared" si="90"/>
        <v/>
      </c>
      <c r="Q562" t="str">
        <f>'[2]20221110_data'!$J562</f>
        <v>Topologically ordered time crystals</v>
      </c>
      <c r="R562" t="str">
        <f t="shared" si="91"/>
        <v>Topologically ordered time crystals</v>
      </c>
      <c r="S562">
        <f>'[2]20221110_data'!$AN562</f>
        <v>0</v>
      </c>
      <c r="T562" t="str">
        <f t="shared" si="92"/>
        <v/>
      </c>
    </row>
    <row r="563" spans="1:20">
      <c r="A563" t="str">
        <f>'[2]20221110_data'!$E563</f>
        <v>2105.11590v3</v>
      </c>
      <c r="B563" t="str">
        <f t="shared" si="83"/>
        <v>2105.11590</v>
      </c>
      <c r="C563">
        <f>IF('[2]20221110_data'!$K563="0_使用",1,0)</f>
        <v>1</v>
      </c>
      <c r="D563" t="b">
        <f>'[2]20221110_data'!$G563="0_使用"</f>
        <v>1</v>
      </c>
      <c r="E563" s="1">
        <f>'[2]20221110_data'!$H563</f>
        <v>44341.031909722224</v>
      </c>
      <c r="F563">
        <f>'[2]20221110_data'!$AC563</f>
        <v>15</v>
      </c>
      <c r="G563" t="str">
        <f>'[2]20221110_data'!$AE563</f>
        <v>IBM</v>
      </c>
      <c r="H563" t="str">
        <f>'[2]20221110_data'!$AA563</f>
        <v>(F1) Applications: quantum machine learning</v>
      </c>
      <c r="I563">
        <f t="shared" si="84"/>
        <v>1</v>
      </c>
      <c r="J563">
        <f t="shared" si="85"/>
        <v>4</v>
      </c>
      <c r="K563" t="str">
        <f t="shared" si="86"/>
        <v>F1</v>
      </c>
      <c r="L563" t="str">
        <f>'[2]20221110_data'!$AB563</f>
        <v>　</v>
      </c>
      <c r="M563" t="str">
        <f t="shared" si="87"/>
        <v/>
      </c>
      <c r="N563" t="str">
        <f t="shared" si="88"/>
        <v/>
      </c>
      <c r="O563" t="str">
        <f t="shared" si="89"/>
        <v/>
      </c>
      <c r="P563" t="str">
        <f t="shared" si="90"/>
        <v>F1</v>
      </c>
      <c r="Q563" t="str">
        <f>'[2]20221110_data'!$J563</f>
        <v>A Quantum Hopfield Associative Memory Implemented on an Actual Quantum
  Processor</v>
      </c>
      <c r="R563" t="str">
        <f t="shared" si="91"/>
        <v>A Quantum Hopfield Associative Memory Implemented on an Actual Quantum   Processor</v>
      </c>
      <c r="S563">
        <f>'[2]20221110_data'!$AN563</f>
        <v>0</v>
      </c>
      <c r="T563" t="str">
        <f t="shared" si="92"/>
        <v/>
      </c>
    </row>
    <row r="564" spans="1:20">
      <c r="A564" t="str">
        <f>'[2]20221110_data'!$E564</f>
        <v>2105.11685v3</v>
      </c>
      <c r="B564" t="str">
        <f t="shared" si="83"/>
        <v>2105.11685</v>
      </c>
      <c r="C564">
        <f>IF('[2]20221110_data'!$K564="0_使用",1,0)</f>
        <v>1</v>
      </c>
      <c r="D564" t="b">
        <f>'[2]20221110_data'!$G564="0_使用"</f>
        <v>1</v>
      </c>
      <c r="E564" s="1">
        <f>'[2]20221110_data'!$H564</f>
        <v>44341.240104166667</v>
      </c>
      <c r="F564">
        <f>'[2]20221110_data'!$AC564</f>
        <v>3</v>
      </c>
      <c r="G564" t="str">
        <f>'[2]20221110_data'!$AE564</f>
        <v>IBM</v>
      </c>
      <c r="H564" t="str">
        <f>'[2]20221110_data'!$AA564</f>
        <v>(F8) Applications: simulating quantum mechanics</v>
      </c>
      <c r="I564">
        <f t="shared" si="84"/>
        <v>1</v>
      </c>
      <c r="J564">
        <f t="shared" si="85"/>
        <v>4</v>
      </c>
      <c r="K564" t="str">
        <f t="shared" si="86"/>
        <v>F8</v>
      </c>
      <c r="L564" t="str">
        <f>'[2]20221110_data'!$AB564</f>
        <v>　</v>
      </c>
      <c r="M564" t="str">
        <f t="shared" si="87"/>
        <v/>
      </c>
      <c r="N564" t="str">
        <f t="shared" si="88"/>
        <v/>
      </c>
      <c r="O564" t="str">
        <f t="shared" si="89"/>
        <v/>
      </c>
      <c r="P564" t="str">
        <f t="shared" si="90"/>
        <v>F8</v>
      </c>
      <c r="Q564" t="str">
        <f>'[2]20221110_data'!$J564</f>
        <v>Bounds on the recurrence probability in periodically-driven quantum
  systems</v>
      </c>
      <c r="R564" t="str">
        <f t="shared" si="91"/>
        <v>Bounds on the recurrence probability in periodically-driven quantum   systems</v>
      </c>
      <c r="S564" t="str">
        <f>'[2]20221110_data'!$AN564</f>
        <v>University of Maryland Trapped Ion (UMDTI) quantum computer TIQC trapped Ion</v>
      </c>
      <c r="T564" t="str">
        <f t="shared" si="92"/>
        <v>University of Maryland Trapped Ion (UMDTI) quantum computer TIQC trapped Ion</v>
      </c>
    </row>
    <row r="565" spans="1:20">
      <c r="A565" t="str">
        <f>'[2]20221110_data'!$E565</f>
        <v>2105.13377v2</v>
      </c>
      <c r="B565" t="str">
        <f t="shared" si="83"/>
        <v>2105.13377</v>
      </c>
      <c r="C565">
        <f>IF('[2]20221110_data'!$K565="0_使用",1,0)</f>
        <v>1</v>
      </c>
      <c r="D565" t="b">
        <f>'[2]20221110_data'!$G565="0_使用"</f>
        <v>1</v>
      </c>
      <c r="E565" s="1">
        <f>'[2]20221110_data'!$H565</f>
        <v>44343.750752314816</v>
      </c>
      <c r="F565">
        <f>'[2]20221110_data'!$AC565</f>
        <v>12</v>
      </c>
      <c r="G565" t="str">
        <f>'[2]20221110_data'!$AE565</f>
        <v>IBM</v>
      </c>
      <c r="H565" t="str">
        <f>'[2]20221110_data'!$AA565</f>
        <v>(D) Quantum error correction</v>
      </c>
      <c r="I565">
        <f t="shared" si="84"/>
        <v>1</v>
      </c>
      <c r="J565">
        <f t="shared" si="85"/>
        <v>3</v>
      </c>
      <c r="K565" t="str">
        <f t="shared" si="86"/>
        <v>D</v>
      </c>
      <c r="L565" t="str">
        <f>'[2]20221110_data'!$AB565</f>
        <v>　</v>
      </c>
      <c r="M565" t="str">
        <f t="shared" si="87"/>
        <v/>
      </c>
      <c r="N565" t="str">
        <f t="shared" si="88"/>
        <v/>
      </c>
      <c r="O565" t="str">
        <f t="shared" si="89"/>
        <v/>
      </c>
      <c r="P565" t="str">
        <f t="shared" si="90"/>
        <v>D</v>
      </c>
      <c r="Q565" t="str">
        <f>'[2]20221110_data'!$J565</f>
        <v>Improving readout in quantum simulations with repetition codes</v>
      </c>
      <c r="R565" t="str">
        <f t="shared" si="91"/>
        <v>Improving readout in quantum simulations with repetition codes</v>
      </c>
      <c r="S565">
        <f>'[2]20221110_data'!$AN565</f>
        <v>0</v>
      </c>
      <c r="T565" t="str">
        <f t="shared" si="92"/>
        <v/>
      </c>
    </row>
    <row r="566" spans="1:20">
      <c r="A566" t="str">
        <f>'[2]20221110_data'!$E566</f>
        <v>2105.13849v2</v>
      </c>
      <c r="B566" t="str">
        <f t="shared" si="83"/>
        <v>2105.13849</v>
      </c>
      <c r="C566">
        <f>IF('[2]20221110_data'!$K566="0_使用",1,0)</f>
        <v>1</v>
      </c>
      <c r="D566" t="b">
        <f>'[2]20221110_data'!$G566="0_使用"</f>
        <v>0</v>
      </c>
      <c r="E566" s="1">
        <f>'[2]20221110_data'!$H566</f>
        <v>44344.586238425924</v>
      </c>
      <c r="F566" t="str">
        <f>'[2]20221110_data'!$AC566</f>
        <v>　</v>
      </c>
      <c r="G566" t="str">
        <f>'[2]20221110_data'!$AE566</f>
        <v>　</v>
      </c>
      <c r="H566" t="str">
        <f>'[2]20221110_data'!$AA566</f>
        <v>(F8) Applications: simulating quantum mechanics</v>
      </c>
      <c r="I566">
        <f t="shared" si="84"/>
        <v>1</v>
      </c>
      <c r="J566">
        <f t="shared" si="85"/>
        <v>4</v>
      </c>
      <c r="K566" t="str">
        <f t="shared" si="86"/>
        <v>F8</v>
      </c>
      <c r="L566" t="str">
        <f>'[2]20221110_data'!$AB566</f>
        <v>　</v>
      </c>
      <c r="M566" t="str">
        <f t="shared" si="87"/>
        <v/>
      </c>
      <c r="N566" t="str">
        <f t="shared" si="88"/>
        <v/>
      </c>
      <c r="O566" t="str">
        <f t="shared" si="89"/>
        <v/>
      </c>
      <c r="P566" t="str">
        <f t="shared" si="90"/>
        <v>F8</v>
      </c>
      <c r="Q566" t="str">
        <f>'[2]20221110_data'!$J566</f>
        <v>Quantum Computing for Inflationary, Dark Energy and Dark Matter
  Cosmology</v>
      </c>
      <c r="R566" t="str">
        <f t="shared" si="91"/>
        <v>Quantum Computing for Inflationary, Dark Energy and Dark Matter   Cosmology</v>
      </c>
      <c r="S566">
        <f>'[2]20221110_data'!$AN566</f>
        <v>0</v>
      </c>
      <c r="T566" t="str">
        <f t="shared" si="92"/>
        <v/>
      </c>
    </row>
    <row r="567" spans="1:20">
      <c r="A567" t="str">
        <f>'[2]20221110_data'!$E567</f>
        <v>2106.00005v1</v>
      </c>
      <c r="B567" t="str">
        <f t="shared" si="83"/>
        <v>2106.00005</v>
      </c>
      <c r="C567">
        <f>IF('[2]20221110_data'!$K567="0_使用",1,0)</f>
        <v>0</v>
      </c>
      <c r="D567" t="b">
        <f>'[2]20221110_data'!$G567="0_使用"</f>
        <v>0</v>
      </c>
      <c r="E567" s="1">
        <f>'[2]20221110_data'!$H567</f>
        <v>44346.513506944444</v>
      </c>
      <c r="F567" t="str">
        <f>'[2]20221110_data'!$AC567</f>
        <v>　</v>
      </c>
      <c r="G567">
        <f>'[2]20221110_data'!$AE567</f>
        <v>0</v>
      </c>
      <c r="H567" t="str">
        <f>'[2]20221110_data'!$AA567</f>
        <v>(F8) Applications: simulating quantum mechanics</v>
      </c>
      <c r="I567">
        <f t="shared" si="84"/>
        <v>1</v>
      </c>
      <c r="J567">
        <f t="shared" si="85"/>
        <v>4</v>
      </c>
      <c r="K567" t="str">
        <f t="shared" si="86"/>
        <v>F8</v>
      </c>
      <c r="L567" t="str">
        <f>'[2]20221110_data'!$AB567</f>
        <v>　</v>
      </c>
      <c r="M567" t="str">
        <f t="shared" si="87"/>
        <v/>
      </c>
      <c r="N567" t="str">
        <f t="shared" si="88"/>
        <v/>
      </c>
      <c r="O567" t="str">
        <f t="shared" si="89"/>
        <v/>
      </c>
      <c r="P567" t="str">
        <f t="shared" si="90"/>
        <v>F8</v>
      </c>
      <c r="Q567" t="str">
        <f>'[2]20221110_data'!$J567</f>
        <v>Quantum Federated Learning with Quantum Data</v>
      </c>
      <c r="R567" t="str">
        <f t="shared" si="91"/>
        <v>Quantum Federated Learning with Quantum Data</v>
      </c>
      <c r="S567">
        <f>'[2]20221110_data'!$AN567</f>
        <v>0</v>
      </c>
      <c r="T567" t="str">
        <f t="shared" si="92"/>
        <v/>
      </c>
    </row>
    <row r="568" spans="1:20">
      <c r="A568" t="str">
        <f>'[2]20221110_data'!$E568</f>
        <v>2105.14581v3</v>
      </c>
      <c r="B568" t="str">
        <f t="shared" si="83"/>
        <v>2105.14581</v>
      </c>
      <c r="C568">
        <f>IF('[2]20221110_data'!$K568="0_使用",1,0)</f>
        <v>1</v>
      </c>
      <c r="D568" t="b">
        <f>'[2]20221110_data'!$G568="0_使用"</f>
        <v>1</v>
      </c>
      <c r="E568" s="1">
        <f>'[2]20221110_data'!$H568</f>
        <v>44346.705474537041</v>
      </c>
      <c r="F568">
        <f>'[2]20221110_data'!$AC568</f>
        <v>4</v>
      </c>
      <c r="G568" t="str">
        <f>'[2]20221110_data'!$AE568</f>
        <v>IBM</v>
      </c>
      <c r="H568" t="str">
        <f>'[2]20221110_data'!$AA568</f>
        <v>(F8) Applications: simulating quantum mechanics</v>
      </c>
      <c r="I568">
        <f t="shared" si="84"/>
        <v>1</v>
      </c>
      <c r="J568">
        <f t="shared" si="85"/>
        <v>4</v>
      </c>
      <c r="K568" t="str">
        <f t="shared" si="86"/>
        <v>F8</v>
      </c>
      <c r="L568" t="str">
        <f>'[2]20221110_data'!$AB568</f>
        <v>　</v>
      </c>
      <c r="M568" t="str">
        <f t="shared" si="87"/>
        <v/>
      </c>
      <c r="N568" t="str">
        <f t="shared" si="88"/>
        <v/>
      </c>
      <c r="O568" t="str">
        <f t="shared" si="89"/>
        <v/>
      </c>
      <c r="P568" t="str">
        <f t="shared" si="90"/>
        <v>F8</v>
      </c>
      <c r="Q568" t="str">
        <f>'[2]20221110_data'!$J568</f>
        <v>Simulating of X-states and the two-qubit XYZ Heisenberg system on IBM
  quantum computer</v>
      </c>
      <c r="R568" t="str">
        <f t="shared" si="91"/>
        <v>Simulating of X-states and the two-qubit XYZ Heisenberg system on IBM   quantum computer</v>
      </c>
      <c r="S568">
        <f>'[2]20221110_data'!$AN568</f>
        <v>0</v>
      </c>
      <c r="T568" t="str">
        <f t="shared" si="92"/>
        <v/>
      </c>
    </row>
    <row r="569" spans="1:20">
      <c r="A569" t="str">
        <f>'[2]20221110_data'!$E569</f>
        <v>2106.00549v1</v>
      </c>
      <c r="B569" t="str">
        <f t="shared" si="83"/>
        <v>2106.00549</v>
      </c>
      <c r="C569">
        <f>IF('[2]20221110_data'!$K569="0_使用",1,0)</f>
        <v>1</v>
      </c>
      <c r="D569" t="b">
        <f>'[2]20221110_data'!$G569="0_使用"</f>
        <v>0</v>
      </c>
      <c r="E569" s="1">
        <f>'[2]20221110_data'!$H569</f>
        <v>44348.624895833331</v>
      </c>
      <c r="F569" t="str">
        <f>'[2]20221110_data'!$AC569</f>
        <v>　</v>
      </c>
      <c r="G569" t="str">
        <f>'[2]20221110_data'!$AE569</f>
        <v>　</v>
      </c>
      <c r="H569" t="str">
        <f>'[2]20221110_data'!$AA569</f>
        <v>(F8) Applications: simulating quantum mechanics</v>
      </c>
      <c r="I569">
        <f t="shared" si="84"/>
        <v>1</v>
      </c>
      <c r="J569">
        <f t="shared" si="85"/>
        <v>4</v>
      </c>
      <c r="K569" t="str">
        <f t="shared" si="86"/>
        <v>F8</v>
      </c>
      <c r="L569" t="str">
        <f>'[2]20221110_data'!$AB569</f>
        <v>　</v>
      </c>
      <c r="M569" t="str">
        <f t="shared" si="87"/>
        <v/>
      </c>
      <c r="N569" t="str">
        <f t="shared" si="88"/>
        <v/>
      </c>
      <c r="O569" t="str">
        <f t="shared" si="89"/>
        <v/>
      </c>
      <c r="P569" t="str">
        <f t="shared" si="90"/>
        <v>F8</v>
      </c>
      <c r="Q569" t="str">
        <f>'[2]20221110_data'!$J569</f>
        <v>Z3 gauge theory coupled to fermions and quantum computing</v>
      </c>
      <c r="R569" t="str">
        <f t="shared" si="91"/>
        <v>Z3 gauge theory coupled to fermions and quantum computing</v>
      </c>
      <c r="S569" t="str">
        <f>'[2]20221110_data'!$AN569</f>
        <v>ノイズシミュレーションにQASMを使用した記載あり？</v>
      </c>
      <c r="T569" t="str">
        <f t="shared" si="92"/>
        <v>ノイズシミュレーションにQASMを使用した記載あり？</v>
      </c>
    </row>
    <row r="570" spans="1:20">
      <c r="A570" t="str">
        <f>'[2]20221110_data'!$E570</f>
        <v>2106.01264v3</v>
      </c>
      <c r="B570" t="str">
        <f t="shared" si="83"/>
        <v>2106.01264</v>
      </c>
      <c r="C570">
        <f>IF('[2]20221110_data'!$K570="0_使用",1,0)</f>
        <v>1</v>
      </c>
      <c r="D570" t="b">
        <f>'[2]20221110_data'!$G570="0_使用"</f>
        <v>1</v>
      </c>
      <c r="E570" s="1">
        <f>'[2]20221110_data'!$H570</f>
        <v>44349.679525462961</v>
      </c>
      <c r="F570">
        <f>'[2]20221110_data'!$AC570</f>
        <v>20</v>
      </c>
      <c r="G570" t="str">
        <f>'[2]20221110_data'!$AE570</f>
        <v>IBM</v>
      </c>
      <c r="H570" t="str">
        <f>'[2]20221110_data'!$AA570</f>
        <v>(E) Quantum noise mitigation</v>
      </c>
      <c r="I570">
        <f t="shared" si="84"/>
        <v>1</v>
      </c>
      <c r="J570">
        <f t="shared" si="85"/>
        <v>3</v>
      </c>
      <c r="K570" t="str">
        <f t="shared" si="86"/>
        <v>E</v>
      </c>
      <c r="L570" t="str">
        <f>'[2]20221110_data'!$AB570</f>
        <v>　</v>
      </c>
      <c r="M570" t="str">
        <f t="shared" si="87"/>
        <v/>
      </c>
      <c r="N570" t="str">
        <f t="shared" si="88"/>
        <v/>
      </c>
      <c r="O570" t="str">
        <f t="shared" si="89"/>
        <v/>
      </c>
      <c r="P570" t="str">
        <f t="shared" si="90"/>
        <v>E</v>
      </c>
      <c r="Q570" t="str">
        <f>'[2]20221110_data'!$J570</f>
        <v>Experimental error mitigation using linear rescaling for variational
  quantum eigensolving with up to 20 qubits</v>
      </c>
      <c r="R570" t="str">
        <f t="shared" si="91"/>
        <v>Experimental error mitigation using linear rescaling for variational   quantum eigensolving with up to 20 qubits</v>
      </c>
      <c r="S570">
        <f>'[2]20221110_data'!$AN570</f>
        <v>0</v>
      </c>
      <c r="T570" t="str">
        <f t="shared" si="92"/>
        <v/>
      </c>
    </row>
    <row r="571" spans="1:20">
      <c r="A571" t="str">
        <f>'[2]20221110_data'!$E571</f>
        <v>2106.01398v2</v>
      </c>
      <c r="B571" t="str">
        <f t="shared" si="83"/>
        <v>2106.01398</v>
      </c>
      <c r="C571">
        <f>IF('[2]20221110_data'!$K571="0_使用",1,0)</f>
        <v>1</v>
      </c>
      <c r="D571" t="b">
        <f>'[2]20221110_data'!$G571="0_使用"</f>
        <v>0</v>
      </c>
      <c r="E571" s="1">
        <f>'[2]20221110_data'!$H571</f>
        <v>44349.752951388888</v>
      </c>
      <c r="F571" t="str">
        <f>'[2]20221110_data'!$AC571</f>
        <v>　</v>
      </c>
      <c r="G571" t="str">
        <f>'[2]20221110_data'!$AE571</f>
        <v>　</v>
      </c>
      <c r="H571" t="str">
        <f>'[2]20221110_data'!$AA571</f>
        <v>(F8) Applications: simulating quantum mechanics</v>
      </c>
      <c r="I571">
        <f t="shared" si="84"/>
        <v>1</v>
      </c>
      <c r="J571">
        <f t="shared" si="85"/>
        <v>4</v>
      </c>
      <c r="K571" t="str">
        <f t="shared" si="86"/>
        <v>F8</v>
      </c>
      <c r="L571" t="str">
        <f>'[2]20221110_data'!$AB571</f>
        <v>　</v>
      </c>
      <c r="M571" t="str">
        <f t="shared" si="87"/>
        <v/>
      </c>
      <c r="N571" t="str">
        <f t="shared" si="88"/>
        <v/>
      </c>
      <c r="O571" t="str">
        <f t="shared" si="89"/>
        <v/>
      </c>
      <c r="P571" t="str">
        <f t="shared" si="90"/>
        <v>F8</v>
      </c>
      <c r="Q571" t="str">
        <f>'[2]20221110_data'!$J571</f>
        <v>Worldline Path Integrals for Gauge Fields and Quantum Computing</v>
      </c>
      <c r="R571" t="str">
        <f t="shared" si="91"/>
        <v>Worldline Path Integrals for Gauge Fields and Quantum Computing</v>
      </c>
      <c r="S571">
        <f>'[2]20221110_data'!$AN571</f>
        <v>0</v>
      </c>
      <c r="T571" t="str">
        <f t="shared" si="92"/>
        <v/>
      </c>
    </row>
    <row r="572" spans="1:20">
      <c r="A572" t="str">
        <f>'[2]20221110_data'!$E572</f>
        <v>2106.01671v1</v>
      </c>
      <c r="B572" t="str">
        <f t="shared" si="83"/>
        <v>2106.01671</v>
      </c>
      <c r="C572">
        <f>IF('[2]20221110_data'!$K572="0_使用",1,0)</f>
        <v>1</v>
      </c>
      <c r="D572" t="b">
        <f>'[2]20221110_data'!$G572="0_使用"</f>
        <v>1</v>
      </c>
      <c r="E572" s="1">
        <f>'[2]20221110_data'!$H572</f>
        <v>44350.347685185188</v>
      </c>
      <c r="F572">
        <f>'[2]20221110_data'!$AC572</f>
        <v>7</v>
      </c>
      <c r="G572" t="str">
        <f>'[2]20221110_data'!$AE572</f>
        <v>IBM</v>
      </c>
      <c r="H572" t="str">
        <f>'[2]20221110_data'!$AA572</f>
        <v>(E) Quantum noise mitigation</v>
      </c>
      <c r="I572">
        <f t="shared" si="84"/>
        <v>1</v>
      </c>
      <c r="J572">
        <f t="shared" si="85"/>
        <v>3</v>
      </c>
      <c r="K572" t="str">
        <f t="shared" si="86"/>
        <v>E</v>
      </c>
      <c r="L572" t="str">
        <f>'[2]20221110_data'!$AB572</f>
        <v>　</v>
      </c>
      <c r="M572" t="str">
        <f t="shared" si="87"/>
        <v/>
      </c>
      <c r="N572" t="str">
        <f t="shared" si="88"/>
        <v/>
      </c>
      <c r="O572" t="str">
        <f t="shared" si="89"/>
        <v/>
      </c>
      <c r="P572" t="str">
        <f t="shared" si="90"/>
        <v>E</v>
      </c>
      <c r="Q572" t="str">
        <f>'[2]20221110_data'!$J572</f>
        <v>Analyzing crosstalk error in the NISQ era</v>
      </c>
      <c r="R572" t="str">
        <f t="shared" si="91"/>
        <v>Analyzing crosstalk error in the NISQ era</v>
      </c>
      <c r="S572">
        <f>'[2]20221110_data'!$AN572</f>
        <v>0</v>
      </c>
      <c r="T572" t="str">
        <f t="shared" si="92"/>
        <v/>
      </c>
    </row>
    <row r="573" spans="1:20">
      <c r="A573" t="str">
        <f>'[2]20221110_data'!$E573</f>
        <v>2106.02196v1</v>
      </c>
      <c r="B573" t="str">
        <f t="shared" si="83"/>
        <v>2106.02196</v>
      </c>
      <c r="C573">
        <f>IF('[2]20221110_data'!$K573="0_使用",1,0)</f>
        <v>1</v>
      </c>
      <c r="D573" t="b">
        <f>'[2]20221110_data'!$G573="0_使用"</f>
        <v>0</v>
      </c>
      <c r="E573" s="1">
        <f>'[2]20221110_data'!$H573</f>
        <v>44351.038414351853</v>
      </c>
      <c r="F573" t="str">
        <f>'[2]20221110_data'!$AC573</f>
        <v>　</v>
      </c>
      <c r="G573" t="str">
        <f>'[2]20221110_data'!$AE573</f>
        <v>　</v>
      </c>
      <c r="H573" t="str">
        <f>'[2]20221110_data'!$AA573</f>
        <v>　</v>
      </c>
      <c r="I573" t="str">
        <f t="shared" si="84"/>
        <v/>
      </c>
      <c r="J573" t="str">
        <f t="shared" si="85"/>
        <v/>
      </c>
      <c r="K573" t="str">
        <f t="shared" si="86"/>
        <v/>
      </c>
      <c r="L573" t="str">
        <f>'[2]20221110_data'!$AB573</f>
        <v>　</v>
      </c>
      <c r="M573" t="str">
        <f t="shared" si="87"/>
        <v/>
      </c>
      <c r="N573" t="str">
        <f t="shared" si="88"/>
        <v/>
      </c>
      <c r="O573" t="str">
        <f t="shared" si="89"/>
        <v/>
      </c>
      <c r="P573" t="str">
        <f t="shared" si="90"/>
        <v/>
      </c>
      <c r="Q573" t="str">
        <f>'[2]20221110_data'!$J573</f>
        <v>Effective Matrix Model for Gauge Theories at Finite Temperature and
  Density using Quantum Computing</v>
      </c>
      <c r="R573" t="str">
        <f t="shared" si="91"/>
        <v>Effective Matrix Model for Gauge Theories at Finite Temperature and   Density using Quantum Computing</v>
      </c>
      <c r="S573">
        <f>'[2]20221110_data'!$AN573</f>
        <v>0</v>
      </c>
      <c r="T573" t="str">
        <f t="shared" si="92"/>
        <v/>
      </c>
    </row>
    <row r="574" spans="1:20">
      <c r="A574" t="str">
        <f>'[2]20221110_data'!$E574</f>
        <v>2106.02678v4</v>
      </c>
      <c r="B574" t="str">
        <f t="shared" si="83"/>
        <v>2106.02678</v>
      </c>
      <c r="C574">
        <f>IF('[2]20221110_data'!$K574="0_使用",1,0)</f>
        <v>0</v>
      </c>
      <c r="D574" t="b">
        <f>'[2]20221110_data'!$G574="0_使用"</f>
        <v>0</v>
      </c>
      <c r="E574" s="1">
        <f>'[2]20221110_data'!$H574</f>
        <v>44351.804189814815</v>
      </c>
      <c r="F574">
        <f>'[2]20221110_data'!$AC574</f>
        <v>0</v>
      </c>
      <c r="G574">
        <f>'[2]20221110_data'!$AE574</f>
        <v>0</v>
      </c>
      <c r="H574">
        <f>'[2]20221110_data'!$AA574</f>
        <v>0</v>
      </c>
      <c r="I574" t="str">
        <f t="shared" si="84"/>
        <v/>
      </c>
      <c r="J574" t="str">
        <f t="shared" si="85"/>
        <v/>
      </c>
      <c r="K574" t="str">
        <f t="shared" si="86"/>
        <v/>
      </c>
      <c r="L574">
        <f>'[2]20221110_data'!$AB574</f>
        <v>0</v>
      </c>
      <c r="M574" t="str">
        <f t="shared" si="87"/>
        <v/>
      </c>
      <c r="N574" t="str">
        <f t="shared" si="88"/>
        <v/>
      </c>
      <c r="O574" t="str">
        <f t="shared" si="89"/>
        <v/>
      </c>
      <c r="P574" t="str">
        <f t="shared" si="90"/>
        <v/>
      </c>
      <c r="Q574" t="str">
        <f>'[2]20221110_data'!$J574</f>
        <v>A Universal Quantum Circuit Design for Periodical Functions</v>
      </c>
      <c r="R574" t="str">
        <f t="shared" si="91"/>
        <v>A Universal Quantum Circuit Design for Periodical Functions</v>
      </c>
      <c r="S574">
        <f>'[2]20221110_data'!$AN574</f>
        <v>0</v>
      </c>
      <c r="T574" t="str">
        <f t="shared" si="92"/>
        <v/>
      </c>
    </row>
    <row r="575" spans="1:20">
      <c r="A575" t="str">
        <f>'[2]20221110_data'!$E575</f>
        <v>2106.02812v4</v>
      </c>
      <c r="B575" t="str">
        <f t="shared" si="83"/>
        <v>2106.02812</v>
      </c>
      <c r="C575">
        <f>IF('[2]20221110_data'!$K575="0_使用",1,0)</f>
        <v>0</v>
      </c>
      <c r="D575" t="b">
        <f>'[2]20221110_data'!$G575="0_使用"</f>
        <v>0</v>
      </c>
      <c r="E575" s="1">
        <f>'[2]20221110_data'!$H575</f>
        <v>44352.280416666668</v>
      </c>
      <c r="F575">
        <f>'[2]20221110_data'!$AC575</f>
        <v>0</v>
      </c>
      <c r="G575">
        <f>'[2]20221110_data'!$AE575</f>
        <v>0</v>
      </c>
      <c r="H575">
        <f>'[2]20221110_data'!$AA575</f>
        <v>0</v>
      </c>
      <c r="I575" t="str">
        <f t="shared" si="84"/>
        <v/>
      </c>
      <c r="J575" t="str">
        <f t="shared" si="85"/>
        <v/>
      </c>
      <c r="K575" t="str">
        <f t="shared" si="86"/>
        <v/>
      </c>
      <c r="L575" t="str">
        <f>'[2]20221110_data'!$AB575</f>
        <v>　</v>
      </c>
      <c r="M575" t="str">
        <f t="shared" si="87"/>
        <v/>
      </c>
      <c r="N575" t="str">
        <f t="shared" si="88"/>
        <v/>
      </c>
      <c r="O575" t="str">
        <f t="shared" si="89"/>
        <v/>
      </c>
      <c r="P575" t="str">
        <f t="shared" si="90"/>
        <v/>
      </c>
      <c r="Q575" t="str">
        <f>'[2]20221110_data'!$J575</f>
        <v>Optimizing Ansatz Design in QAOA for Max-cut</v>
      </c>
      <c r="R575" t="str">
        <f t="shared" si="91"/>
        <v>Optimizing Ansatz Design in QAOA for Max-cut</v>
      </c>
      <c r="S575">
        <f>'[2]20221110_data'!$AN575</f>
        <v>0</v>
      </c>
      <c r="T575" t="str">
        <f t="shared" si="92"/>
        <v/>
      </c>
    </row>
    <row r="576" spans="1:20">
      <c r="A576" t="str">
        <f>'[2]20221110_data'!$E576</f>
        <v>2106.04410v2</v>
      </c>
      <c r="B576" t="str">
        <f t="shared" si="83"/>
        <v>2106.04410</v>
      </c>
      <c r="C576">
        <f>IF('[2]20221110_data'!$K576="0_使用",1,0)</f>
        <v>1</v>
      </c>
      <c r="D576" t="b">
        <f>'[2]20221110_data'!$G576="0_使用"</f>
        <v>1</v>
      </c>
      <c r="E576" s="1">
        <f>'[2]20221110_data'!$H576</f>
        <v>44355.611666666664</v>
      </c>
      <c r="F576">
        <f>'[2]20221110_data'!$AC576</f>
        <v>4</v>
      </c>
      <c r="G576" t="str">
        <f>'[2]20221110_data'!$AE576</f>
        <v>IBM</v>
      </c>
      <c r="H576" t="str">
        <f>'[2]20221110_data'!$AA576</f>
        <v>(E) Quantum noise mitigation</v>
      </c>
      <c r="I576">
        <f t="shared" si="84"/>
        <v>1</v>
      </c>
      <c r="J576">
        <f t="shared" si="85"/>
        <v>3</v>
      </c>
      <c r="K576" t="str">
        <f t="shared" si="86"/>
        <v>E</v>
      </c>
      <c r="L576" t="str">
        <f>'[2]20221110_data'!$AB576</f>
        <v>(F5) Applications: optimization (QAOA)</v>
      </c>
      <c r="M576">
        <f t="shared" si="87"/>
        <v>1</v>
      </c>
      <c r="N576">
        <f t="shared" si="88"/>
        <v>4</v>
      </c>
      <c r="O576" t="str">
        <f t="shared" si="89"/>
        <v>F5</v>
      </c>
      <c r="P576" t="str">
        <f t="shared" si="90"/>
        <v>E,F5</v>
      </c>
      <c r="Q576" t="str">
        <f>'[2]20221110_data'!$J576</f>
        <v>Error Mitigation for Deep Quantum Optimization Circuits by Leveraging
  Problem Symmetries</v>
      </c>
      <c r="R576" t="str">
        <f t="shared" si="91"/>
        <v>Error Mitigation for Deep Quantum Optimization Circuits by Leveraging   Problem Symmetries</v>
      </c>
      <c r="S576">
        <f>'[2]20221110_data'!$AN576</f>
        <v>0</v>
      </c>
      <c r="T576" t="str">
        <f t="shared" si="92"/>
        <v/>
      </c>
    </row>
    <row r="577" spans="1:20">
      <c r="A577" t="str">
        <f>'[2]20221110_data'!$E577</f>
        <v>2106.05938v2</v>
      </c>
      <c r="B577" t="str">
        <f t="shared" si="83"/>
        <v>2106.05938</v>
      </c>
      <c r="C577">
        <f>IF('[2]20221110_data'!$K577="0_使用",1,0)</f>
        <v>1</v>
      </c>
      <c r="D577" t="b">
        <f>'[2]20221110_data'!$G577="0_使用"</f>
        <v>1</v>
      </c>
      <c r="E577" s="1">
        <f>'[2]20221110_data'!$H577</f>
        <v>44357.735011574077</v>
      </c>
      <c r="F577">
        <f>'[2]20221110_data'!$AC577</f>
        <v>9</v>
      </c>
      <c r="G577" t="str">
        <f>'[2]20221110_data'!$AE577</f>
        <v>IBM</v>
      </c>
      <c r="H577" t="str">
        <f>'[2]20221110_data'!$AA577</f>
        <v>(F8) Applications: simulating quantum mechanics</v>
      </c>
      <c r="I577">
        <f t="shared" si="84"/>
        <v>1</v>
      </c>
      <c r="J577">
        <f t="shared" si="85"/>
        <v>4</v>
      </c>
      <c r="K577" t="str">
        <f t="shared" si="86"/>
        <v>F8</v>
      </c>
      <c r="L577" t="str">
        <f>'[2]20221110_data'!$AB577</f>
        <v>　</v>
      </c>
      <c r="M577" t="str">
        <f t="shared" si="87"/>
        <v/>
      </c>
      <c r="N577" t="str">
        <f t="shared" si="88"/>
        <v/>
      </c>
      <c r="O577" t="str">
        <f t="shared" si="89"/>
        <v/>
      </c>
      <c r="P577" t="str">
        <f t="shared" si="90"/>
        <v>F8</v>
      </c>
      <c r="Q577" t="str">
        <f>'[2]20221110_data'!$J577</f>
        <v>Perturbative quantum simulation</v>
      </c>
      <c r="R577" t="str">
        <f t="shared" si="91"/>
        <v>Perturbative quantum simulation</v>
      </c>
      <c r="S577">
        <f>'[2]20221110_data'!$AN577</f>
        <v>0</v>
      </c>
      <c r="T577" t="str">
        <f t="shared" si="92"/>
        <v/>
      </c>
    </row>
    <row r="578" spans="1:20">
      <c r="A578" t="str">
        <f>'[2]20221110_data'!$E578</f>
        <v>2106.06461v1</v>
      </c>
      <c r="B578" t="str">
        <f t="shared" si="83"/>
        <v>2106.06461</v>
      </c>
      <c r="C578">
        <f>IF('[2]20221110_data'!$K578="0_使用",1,0)</f>
        <v>1</v>
      </c>
      <c r="D578" t="b">
        <f>'[2]20221110_data'!$G578="0_使用"</f>
        <v>1</v>
      </c>
      <c r="E578" s="1">
        <f>'[2]20221110_data'!$H578</f>
        <v>44358.647499999999</v>
      </c>
      <c r="F578">
        <f>'[2]20221110_data'!$AC578</f>
        <v>2</v>
      </c>
      <c r="G578" t="str">
        <f>'[2]20221110_data'!$AE578</f>
        <v>IBM</v>
      </c>
      <c r="H578" t="str">
        <f>'[2]20221110_data'!$AA578</f>
        <v>(F11) Applications: open quantum systems</v>
      </c>
      <c r="I578">
        <f t="shared" si="84"/>
        <v>1</v>
      </c>
      <c r="J578">
        <f t="shared" si="85"/>
        <v>5</v>
      </c>
      <c r="K578" t="str">
        <f t="shared" si="86"/>
        <v>F11</v>
      </c>
      <c r="L578" t="str">
        <f>'[2]20221110_data'!$AB578</f>
        <v>　</v>
      </c>
      <c r="M578" t="str">
        <f t="shared" si="87"/>
        <v/>
      </c>
      <c r="N578" t="str">
        <f t="shared" si="88"/>
        <v/>
      </c>
      <c r="O578" t="str">
        <f t="shared" si="89"/>
        <v/>
      </c>
      <c r="P578" t="str">
        <f t="shared" si="90"/>
        <v>F11</v>
      </c>
      <c r="Q578" t="str">
        <f>'[2]20221110_data'!$J578</f>
        <v>The role of quantum coherence in energy fluctuations</v>
      </c>
      <c r="R578" t="str">
        <f t="shared" si="91"/>
        <v>The role of quantum coherence in energy fluctuations</v>
      </c>
      <c r="S578" t="str">
        <f>'[2]20221110_data'!$AN578</f>
        <v>IBMQではあるが詳細は不明</v>
      </c>
      <c r="T578" t="str">
        <f t="shared" si="92"/>
        <v>IBMQではあるが詳細は不明</v>
      </c>
    </row>
    <row r="579" spans="1:20">
      <c r="A579" t="str">
        <f>'[2]20221110_data'!$E579</f>
        <v>2106.11751v2</v>
      </c>
      <c r="B579" t="str">
        <f t="shared" ref="B579:B642" si="93">MID(A579,1,10)</f>
        <v>2106.11751</v>
      </c>
      <c r="C579">
        <f>IF('[2]20221110_data'!$K579="0_使用",1,0)</f>
        <v>1</v>
      </c>
      <c r="D579" t="b">
        <f>'[2]20221110_data'!$G579="0_使用"</f>
        <v>1</v>
      </c>
      <c r="E579" s="1">
        <f>'[2]20221110_data'!$H579</f>
        <v>44358.652488425927</v>
      </c>
      <c r="F579">
        <f>'[2]20221110_data'!$AC579</f>
        <v>3</v>
      </c>
      <c r="G579" t="str">
        <f>'[2]20221110_data'!$AE579</f>
        <v>IBM</v>
      </c>
      <c r="H579" t="str">
        <f>'[2]20221110_data'!$AA579</f>
        <v>(F5) Applications: optimization (QAOA)</v>
      </c>
      <c r="I579">
        <f t="shared" ref="I579:I642" si="94">IFERROR(FIND("(",H579,1),"")</f>
        <v>1</v>
      </c>
      <c r="J579">
        <f t="shared" ref="J579:J642" si="95">IFERROR(FIND(")",H579,1),"")</f>
        <v>4</v>
      </c>
      <c r="K579" t="str">
        <f t="shared" ref="K579:K642" si="96">IF(I579="","",MID(H579,I579+1,J579-I579-1))</f>
        <v>F5</v>
      </c>
      <c r="L579" t="str">
        <f>'[2]20221110_data'!$AB579</f>
        <v>　</v>
      </c>
      <c r="M579" t="str">
        <f t="shared" ref="M579:M642" si="97">IFERROR(FIND("(",L579,1),"")</f>
        <v/>
      </c>
      <c r="N579" t="str">
        <f t="shared" ref="N579:N642" si="98">IFERROR(FIND(")",L579,1),"")</f>
        <v/>
      </c>
      <c r="O579" t="str">
        <f t="shared" ref="O579:O642" si="99">IF(M579="","",MID(L579,M579+1,N579-M579-1))</f>
        <v/>
      </c>
      <c r="P579" t="str">
        <f t="shared" ref="P579:P642" si="100">_xlfn.TEXTJOIN(",",TRUE,K579,O579 )</f>
        <v>F5</v>
      </c>
      <c r="Q579" t="str">
        <f>'[2]20221110_data'!$J579</f>
        <v>Quantum Computing for Location Determination</v>
      </c>
      <c r="R579" t="str">
        <f t="shared" ref="R579:R642" si="101">SUBSTITUTE(SUBSTITUTE(SUBSTITUTE(Q579,CHAR(10),$V$1),CHAR(9),V578),CHAR(13),V578)</f>
        <v>Quantum Computing for Location Determination</v>
      </c>
      <c r="S579">
        <f>'[2]20221110_data'!$AN579</f>
        <v>0</v>
      </c>
      <c r="T579" t="str">
        <f t="shared" ref="T579:T642" si="102">IF(S579=0,"",SUBSTITUTE(SUBSTITUTE(SUBSTITUTE(S579,CHAR(10),$V$1),CHAR(9),X578),CHAR(13),X578))</f>
        <v/>
      </c>
    </row>
    <row r="580" spans="1:20">
      <c r="A580" t="str">
        <f>'[2]20221110_data'!$E580</f>
        <v>2106.07619v1</v>
      </c>
      <c r="B580" t="str">
        <f t="shared" si="93"/>
        <v>2106.07619</v>
      </c>
      <c r="C580">
        <f>IF('[2]20221110_data'!$K580="0_使用",1,0)</f>
        <v>1</v>
      </c>
      <c r="D580" t="b">
        <f>'[2]20221110_data'!$G580="0_使用"</f>
        <v>1</v>
      </c>
      <c r="E580" s="1">
        <f>'[2]20221110_data'!$H580</f>
        <v>44361.72483796296</v>
      </c>
      <c r="F580">
        <f>'[2]20221110_data'!$AC580</f>
        <v>5</v>
      </c>
      <c r="G580" t="str">
        <f>'[2]20221110_data'!$AE580</f>
        <v>IBM</v>
      </c>
      <c r="H580" t="str">
        <f>'[2]20221110_data'!$AA580</f>
        <v>(F5) Applications: optimization (QAOA)</v>
      </c>
      <c r="I580">
        <f t="shared" si="94"/>
        <v>1</v>
      </c>
      <c r="J580">
        <f t="shared" si="95"/>
        <v>4</v>
      </c>
      <c r="K580" t="str">
        <f t="shared" si="96"/>
        <v>F5</v>
      </c>
      <c r="L580" t="str">
        <f>'[2]20221110_data'!$AB580</f>
        <v>　</v>
      </c>
      <c r="M580" t="str">
        <f t="shared" si="97"/>
        <v/>
      </c>
      <c r="N580" t="str">
        <f t="shared" si="98"/>
        <v/>
      </c>
      <c r="O580" t="str">
        <f t="shared" si="99"/>
        <v/>
      </c>
      <c r="P580" t="str">
        <f t="shared" si="100"/>
        <v>F5</v>
      </c>
      <c r="Q580" t="str">
        <f>'[2]20221110_data'!$J580</f>
        <v>Variational Quantum Eigensolver with Reduced Circuit Complexity</v>
      </c>
      <c r="R580" t="str">
        <f t="shared" si="101"/>
        <v>Variational Quantum Eigensolver with Reduced Circuit Complexity</v>
      </c>
      <c r="S580">
        <f>'[2]20221110_data'!$AN580</f>
        <v>0</v>
      </c>
      <c r="T580" t="str">
        <f t="shared" si="102"/>
        <v/>
      </c>
    </row>
    <row r="581" spans="1:20">
      <c r="A581" t="str">
        <f>'[2]20221110_data'!$E581</f>
        <v>2106.08394v4</v>
      </c>
      <c r="B581" t="str">
        <f t="shared" si="93"/>
        <v>2106.08394</v>
      </c>
      <c r="C581">
        <f>IF('[2]20221110_data'!$K581="0_使用",1,0)</f>
        <v>1</v>
      </c>
      <c r="D581" t="b">
        <f>'[2]20221110_data'!$G581="0_使用"</f>
        <v>1</v>
      </c>
      <c r="E581" s="1">
        <f>'[2]20221110_data'!$H581</f>
        <v>44362.825057870374</v>
      </c>
      <c r="F581">
        <f>'[2]20221110_data'!$AC581</f>
        <v>3</v>
      </c>
      <c r="G581" t="str">
        <f>'[2]20221110_data'!$AE581</f>
        <v>IBM</v>
      </c>
      <c r="H581" t="str">
        <f>'[2]20221110_data'!$AA581</f>
        <v>(F9) Applications: high energy physics</v>
      </c>
      <c r="I581">
        <f t="shared" si="94"/>
        <v>1</v>
      </c>
      <c r="J581">
        <f t="shared" si="95"/>
        <v>4</v>
      </c>
      <c r="K581" t="str">
        <f t="shared" si="96"/>
        <v>F9</v>
      </c>
      <c r="L581" t="str">
        <f>'[2]20221110_data'!$AB581</f>
        <v>(F11) Applications: open quantum systems</v>
      </c>
      <c r="M581">
        <f t="shared" si="97"/>
        <v>1</v>
      </c>
      <c r="N581">
        <f t="shared" si="98"/>
        <v>5</v>
      </c>
      <c r="O581" t="str">
        <f t="shared" si="99"/>
        <v>F11</v>
      </c>
      <c r="P581" t="str">
        <f t="shared" si="100"/>
        <v>F9,F11</v>
      </c>
      <c r="Q581" t="str">
        <f>'[2]20221110_data'!$J581</f>
        <v>Quantum simulation of non-equilibrium dynamics and thermalization in the
  Schwinger model</v>
      </c>
      <c r="R581" t="str">
        <f t="shared" si="101"/>
        <v>Quantum simulation of non-equilibrium dynamics and thermalization in the   Schwinger model</v>
      </c>
      <c r="S581">
        <f>'[2]20221110_data'!$AN581</f>
        <v>0</v>
      </c>
      <c r="T581" t="str">
        <f t="shared" si="102"/>
        <v/>
      </c>
    </row>
    <row r="582" spans="1:20">
      <c r="A582" t="str">
        <f>'[2]20221110_data'!$E582</f>
        <v>2106.09976v2</v>
      </c>
      <c r="B582" t="str">
        <f t="shared" si="93"/>
        <v>2106.09976</v>
      </c>
      <c r="C582">
        <f>IF('[2]20221110_data'!$K582="0_使用",1,0)</f>
        <v>1</v>
      </c>
      <c r="D582" t="b">
        <f>'[2]20221110_data'!$G582="0_使用"</f>
        <v>1</v>
      </c>
      <c r="E582" s="1">
        <f>'[2]20221110_data'!$H582</f>
        <v>44365.330208333333</v>
      </c>
      <c r="F582">
        <f>'[2]20221110_data'!$AC582</f>
        <v>15</v>
      </c>
      <c r="G582" t="str">
        <f>'[2]20221110_data'!$AE582</f>
        <v>IBM</v>
      </c>
      <c r="H582" t="str">
        <f>'[2]20221110_data'!$AA582</f>
        <v>(F7) Applications: primitives (grover, amplitude amplification, phase estimation, variational algorithm, optimizers, measurements)</v>
      </c>
      <c r="I582">
        <f t="shared" si="94"/>
        <v>1</v>
      </c>
      <c r="J582">
        <f t="shared" si="95"/>
        <v>4</v>
      </c>
      <c r="K582" t="str">
        <f t="shared" si="96"/>
        <v>F7</v>
      </c>
      <c r="L582" t="str">
        <f>'[2]20221110_data'!$AB582</f>
        <v>　</v>
      </c>
      <c r="M582" t="str">
        <f t="shared" si="97"/>
        <v/>
      </c>
      <c r="N582" t="str">
        <f t="shared" si="98"/>
        <v/>
      </c>
      <c r="O582" t="str">
        <f t="shared" si="99"/>
        <v/>
      </c>
      <c r="P582" t="str">
        <f t="shared" si="100"/>
        <v>F7</v>
      </c>
      <c r="Q582" t="str">
        <f>'[2]20221110_data'!$J582</f>
        <v>Finding solutions to the integer case constraint satisfiability problem
  using Grover's algorithm</v>
      </c>
      <c r="R582" t="str">
        <f t="shared" si="101"/>
        <v>Finding solutions to the integer case constraint satisfiability problem   using Grover's algorithm</v>
      </c>
      <c r="S582">
        <f>'[2]20221110_data'!$AN582</f>
        <v>0</v>
      </c>
      <c r="T582" t="str">
        <f t="shared" si="102"/>
        <v/>
      </c>
    </row>
    <row r="583" spans="1:20">
      <c r="A583" t="str">
        <f>'[2]20221110_data'!$E583</f>
        <v>2106.10055v3</v>
      </c>
      <c r="B583" t="str">
        <f t="shared" si="93"/>
        <v>2106.10055</v>
      </c>
      <c r="C583">
        <f>IF('[2]20221110_data'!$K583="0_使用",1,0)</f>
        <v>1</v>
      </c>
      <c r="D583" t="b">
        <f>'[2]20221110_data'!$G583="0_使用"</f>
        <v>1</v>
      </c>
      <c r="E583" s="1">
        <f>'[2]20221110_data'!$H583</f>
        <v>44365.463576388887</v>
      </c>
      <c r="F583">
        <f>'[2]20221110_data'!$AC583</f>
        <v>9</v>
      </c>
      <c r="G583">
        <f>'[2]20221110_data'!$AE583</f>
        <v>0</v>
      </c>
      <c r="H583" t="str">
        <f>'[2]20221110_data'!$AA583</f>
        <v>(F5) Applications: optimization (QAOA)</v>
      </c>
      <c r="I583">
        <f t="shared" si="94"/>
        <v>1</v>
      </c>
      <c r="J583">
        <f t="shared" si="95"/>
        <v>4</v>
      </c>
      <c r="K583" t="str">
        <f t="shared" si="96"/>
        <v>F5</v>
      </c>
      <c r="L583" t="str">
        <f>'[2]20221110_data'!$AB583</f>
        <v>　</v>
      </c>
      <c r="M583" t="str">
        <f t="shared" si="97"/>
        <v/>
      </c>
      <c r="N583" t="str">
        <f t="shared" si="98"/>
        <v/>
      </c>
      <c r="O583" t="str">
        <f t="shared" si="99"/>
        <v/>
      </c>
      <c r="P583" t="str">
        <f t="shared" si="100"/>
        <v>F5</v>
      </c>
      <c r="Q583" t="str">
        <f>'[2]20221110_data'!$J583</f>
        <v>Filtering variational quantum algorithms for combinatorial optimization</v>
      </c>
      <c r="R583" t="str">
        <f t="shared" si="101"/>
        <v>Filtering variational quantum algorithms for combinatorial optimization</v>
      </c>
      <c r="S583">
        <f>'[2]20221110_data'!$AN583</f>
        <v>0</v>
      </c>
      <c r="T583" t="str">
        <f t="shared" si="102"/>
        <v/>
      </c>
    </row>
    <row r="584" spans="1:20">
      <c r="A584" t="str">
        <f>'[2]20221110_data'!$E584</f>
        <v>2106.13835v1</v>
      </c>
      <c r="B584" t="str">
        <f t="shared" si="93"/>
        <v>2106.13835</v>
      </c>
      <c r="C584">
        <f>IF('[2]20221110_data'!$K584="0_使用",1,0)</f>
        <v>0</v>
      </c>
      <c r="D584" t="b">
        <f>'[2]20221110_data'!$G584="0_使用"</f>
        <v>1</v>
      </c>
      <c r="E584" s="1">
        <f>'[2]20221110_data'!$H584</f>
        <v>44372.763773148145</v>
      </c>
      <c r="F584">
        <f>'[2]20221110_data'!$AC584</f>
        <v>30</v>
      </c>
      <c r="G584" t="str">
        <f>'[2]20221110_data'!$AE584</f>
        <v>Rigetti</v>
      </c>
      <c r="H584" t="str">
        <f>'[2]20221110_data'!$AA584</f>
        <v>(F1) Applications: quantum machine learning</v>
      </c>
      <c r="I584">
        <f t="shared" si="94"/>
        <v>1</v>
      </c>
      <c r="J584">
        <f t="shared" si="95"/>
        <v>4</v>
      </c>
      <c r="K584" t="str">
        <f t="shared" si="96"/>
        <v>F1</v>
      </c>
      <c r="L584" t="str">
        <f>'[2]20221110_data'!$AB584</f>
        <v>　</v>
      </c>
      <c r="M584" t="str">
        <f t="shared" si="97"/>
        <v/>
      </c>
      <c r="N584" t="str">
        <f t="shared" si="98"/>
        <v/>
      </c>
      <c r="O584" t="str">
        <f t="shared" si="99"/>
        <v/>
      </c>
      <c r="P584" t="str">
        <f t="shared" si="100"/>
        <v>F1</v>
      </c>
      <c r="Q584" t="str">
        <f>'[2]20221110_data'!$J584</f>
        <v>Experimental Quantum Embedding for Machine Learning</v>
      </c>
      <c r="R584" t="str">
        <f t="shared" si="101"/>
        <v>Experimental Quantum Embedding for Machine Learning</v>
      </c>
      <c r="S584">
        <f>'[2]20221110_data'!$AN584</f>
        <v>0</v>
      </c>
      <c r="T584" t="str">
        <f t="shared" si="102"/>
        <v/>
      </c>
    </row>
    <row r="585" spans="1:20">
      <c r="A585" t="str">
        <f>'[2]20221110_data'!$E585</f>
        <v>2106.15490v1</v>
      </c>
      <c r="B585" t="str">
        <f t="shared" si="93"/>
        <v>2106.15490</v>
      </c>
      <c r="C585">
        <f>IF('[2]20221110_data'!$K585="0_使用",1,0)</f>
        <v>0</v>
      </c>
      <c r="D585" t="b">
        <f>'[2]20221110_data'!$G585="0_使用"</f>
        <v>0</v>
      </c>
      <c r="E585" s="1">
        <f>'[2]20221110_data'!$H585</f>
        <v>44376.63548611111</v>
      </c>
      <c r="F585">
        <f>'[2]20221110_data'!$AC585</f>
        <v>0</v>
      </c>
      <c r="G585">
        <f>'[2]20221110_data'!$AE585</f>
        <v>0</v>
      </c>
      <c r="H585">
        <f>'[2]20221110_data'!$AA585</f>
        <v>0</v>
      </c>
      <c r="I585" t="str">
        <f t="shared" si="94"/>
        <v/>
      </c>
      <c r="J585" t="str">
        <f t="shared" si="95"/>
        <v/>
      </c>
      <c r="K585" t="str">
        <f t="shared" si="96"/>
        <v/>
      </c>
      <c r="L585">
        <f>'[2]20221110_data'!$AB585</f>
        <v>0</v>
      </c>
      <c r="M585" t="str">
        <f t="shared" si="97"/>
        <v/>
      </c>
      <c r="N585" t="str">
        <f t="shared" si="98"/>
        <v/>
      </c>
      <c r="O585" t="str">
        <f t="shared" si="99"/>
        <v/>
      </c>
      <c r="P585" t="str">
        <f t="shared" si="100"/>
        <v/>
      </c>
      <c r="Q585" t="str">
        <f>'[2]20221110_data'!$J585</f>
        <v>Designing calibration and expressivity-efficient instruction sets for
  quantum computing</v>
      </c>
      <c r="R585" t="str">
        <f t="shared" si="101"/>
        <v>Designing calibration and expressivity-efficient instruction sets for   quantum computing</v>
      </c>
      <c r="S585">
        <f>'[2]20221110_data'!$AN585</f>
        <v>0</v>
      </c>
      <c r="T585" t="str">
        <f t="shared" si="102"/>
        <v/>
      </c>
    </row>
    <row r="586" spans="1:20">
      <c r="A586" t="str">
        <f>'[2]20221110_data'!$E586</f>
        <v>2106.16170v2</v>
      </c>
      <c r="B586" t="str">
        <f t="shared" si="93"/>
        <v>2106.16170</v>
      </c>
      <c r="C586">
        <f>IF('[2]20221110_data'!$K586="0_使用",1,0)</f>
        <v>1</v>
      </c>
      <c r="D586" t="b">
        <f>'[2]20221110_data'!$G586="0_使用"</f>
        <v>1</v>
      </c>
      <c r="E586" s="1">
        <f>'[2]20221110_data'!$H586</f>
        <v>44377.669664351852</v>
      </c>
      <c r="F586">
        <f>'[2]20221110_data'!$AC586</f>
        <v>4</v>
      </c>
      <c r="G586" t="str">
        <f>'[2]20221110_data'!$AE586</f>
        <v>IBM</v>
      </c>
      <c r="H586" t="str">
        <f>'[2]20221110_data'!$AA586</f>
        <v>(F2) Applications: condensed matter physics</v>
      </c>
      <c r="I586">
        <f t="shared" si="94"/>
        <v>1</v>
      </c>
      <c r="J586">
        <f t="shared" si="95"/>
        <v>4</v>
      </c>
      <c r="K586" t="str">
        <f t="shared" si="96"/>
        <v>F2</v>
      </c>
      <c r="L586" t="str">
        <f>'[2]20221110_data'!$AB586</f>
        <v>(F8) Applications: simulating quantum mechanics</v>
      </c>
      <c r="M586">
        <f t="shared" si="97"/>
        <v>1</v>
      </c>
      <c r="N586">
        <f t="shared" si="98"/>
        <v>4</v>
      </c>
      <c r="O586" t="str">
        <f t="shared" si="99"/>
        <v>F8</v>
      </c>
      <c r="P586" t="str">
        <f t="shared" si="100"/>
        <v>F2,F8</v>
      </c>
      <c r="Q586" t="str">
        <f>'[2]20221110_data'!$J586</f>
        <v>Quantum simulation of operator spreading in the chaotic Ising model</v>
      </c>
      <c r="R586" t="str">
        <f t="shared" si="101"/>
        <v>Quantum simulation of operator spreading in the chaotic Ising model</v>
      </c>
      <c r="S586">
        <f>'[2]20221110_data'!$AN586</f>
        <v>0</v>
      </c>
      <c r="T586" t="str">
        <f t="shared" si="102"/>
        <v/>
      </c>
    </row>
    <row r="587" spans="1:20">
      <c r="A587" t="str">
        <f>'[2]20221110_data'!$E587</f>
        <v>2107.00713v1</v>
      </c>
      <c r="B587" t="str">
        <f t="shared" si="93"/>
        <v>2107.00713</v>
      </c>
      <c r="C587">
        <f>IF('[2]20221110_data'!$K587="0_使用",1,0)</f>
        <v>1</v>
      </c>
      <c r="D587" t="b">
        <f>'[2]20221110_data'!$G587="0_使用"</f>
        <v>1</v>
      </c>
      <c r="E587" s="1">
        <f>'[2]20221110_data'!$H587</f>
        <v>44378.820462962962</v>
      </c>
      <c r="F587">
        <f>'[2]20221110_data'!$AC587</f>
        <v>8</v>
      </c>
      <c r="G587" t="str">
        <f>'[2]20221110_data'!$AE587</f>
        <v>IBM</v>
      </c>
      <c r="H587" t="str">
        <f>'[2]20221110_data'!$AA587</f>
        <v>(F7) Applications: primitives (grover, amplitude amplification, phase estimation, variational algorithm, optimizers, measurements)</v>
      </c>
      <c r="I587">
        <f t="shared" si="94"/>
        <v>1</v>
      </c>
      <c r="J587">
        <f t="shared" si="95"/>
        <v>4</v>
      </c>
      <c r="K587" t="str">
        <f t="shared" si="96"/>
        <v>F7</v>
      </c>
      <c r="L587" t="str">
        <f>'[2]20221110_data'!$AB587</f>
        <v>　</v>
      </c>
      <c r="M587" t="str">
        <f t="shared" si="97"/>
        <v/>
      </c>
      <c r="N587" t="str">
        <f t="shared" si="98"/>
        <v/>
      </c>
      <c r="O587" t="str">
        <f t="shared" si="99"/>
        <v/>
      </c>
      <c r="P587" t="str">
        <f t="shared" si="100"/>
        <v>F7</v>
      </c>
      <c r="Q587" t="str">
        <f>'[2]20221110_data'!$J587</f>
        <v>Modeling Time-Dependent Systems using Dynamic Quantum Bayesian Networks</v>
      </c>
      <c r="R587" t="str">
        <f t="shared" si="101"/>
        <v>Modeling Time-Dependent Systems using Dynamic Quantum Bayesian Networks</v>
      </c>
      <c r="S587">
        <f>'[2]20221110_data'!$AN587</f>
        <v>0</v>
      </c>
      <c r="T587" t="str">
        <f t="shared" si="102"/>
        <v/>
      </c>
    </row>
    <row r="588" spans="1:20">
      <c r="A588" t="str">
        <f>'[2]20221110_data'!$E588</f>
        <v>2107.01191v1</v>
      </c>
      <c r="B588" t="str">
        <f t="shared" si="93"/>
        <v>2107.01191</v>
      </c>
      <c r="C588">
        <f>IF('[2]20221110_data'!$K588="0_使用",1,0)</f>
        <v>0</v>
      </c>
      <c r="D588" t="b">
        <f>'[2]20221110_data'!$G588="0_使用"</f>
        <v>0</v>
      </c>
      <c r="E588" s="1">
        <f>'[2]20221110_data'!$H588</f>
        <v>44379.707245370373</v>
      </c>
      <c r="F588">
        <f>'[2]20221110_data'!$AC588</f>
        <v>0</v>
      </c>
      <c r="G588">
        <f>'[2]20221110_data'!$AE588</f>
        <v>0</v>
      </c>
      <c r="H588">
        <f>'[2]20221110_data'!$AA588</f>
        <v>0</v>
      </c>
      <c r="I588" t="str">
        <f t="shared" si="94"/>
        <v/>
      </c>
      <c r="J588" t="str">
        <f t="shared" si="95"/>
        <v/>
      </c>
      <c r="K588" t="str">
        <f t="shared" si="96"/>
        <v/>
      </c>
      <c r="L588">
        <f>'[2]20221110_data'!$AB588</f>
        <v>0</v>
      </c>
      <c r="M588" t="str">
        <f t="shared" si="97"/>
        <v/>
      </c>
      <c r="N588" t="str">
        <f t="shared" si="98"/>
        <v/>
      </c>
      <c r="O588" t="str">
        <f t="shared" si="99"/>
        <v/>
      </c>
      <c r="P588" t="str">
        <f t="shared" si="100"/>
        <v/>
      </c>
      <c r="Q588" t="str">
        <f>'[2]20221110_data'!$J588</f>
        <v>Convergence of reconstructed density matrix to a pure state using
  maximal entropy approach</v>
      </c>
      <c r="R588" t="str">
        <f t="shared" si="101"/>
        <v>Convergence of reconstructed density matrix to a pure state using   maximal entropy approach</v>
      </c>
      <c r="S588">
        <f>'[2]20221110_data'!$AN588</f>
        <v>0</v>
      </c>
      <c r="T588" t="str">
        <f t="shared" si="102"/>
        <v/>
      </c>
    </row>
    <row r="589" spans="1:20">
      <c r="A589" t="str">
        <f>'[2]20221110_data'!$E589</f>
        <v>2107.02301v2</v>
      </c>
      <c r="B589" t="str">
        <f t="shared" si="93"/>
        <v>2107.02301</v>
      </c>
      <c r="C589">
        <f>IF('[2]20221110_data'!$K589="0_使用",1,0)</f>
        <v>1</v>
      </c>
      <c r="D589" t="b">
        <f>'[2]20221110_data'!$G589="0_使用"</f>
        <v>1</v>
      </c>
      <c r="E589" s="1">
        <f>'[2]20221110_data'!$H589</f>
        <v>44382.93613425926</v>
      </c>
      <c r="F589">
        <f>'[2]20221110_data'!$AC589</f>
        <v>3</v>
      </c>
      <c r="G589" t="str">
        <f>'[2]20221110_data'!$AE589</f>
        <v>IBM</v>
      </c>
      <c r="H589" t="str">
        <f>'[2]20221110_data'!$AA589</f>
        <v>(F1) Applications: quantum machine learning</v>
      </c>
      <c r="I589">
        <f t="shared" si="94"/>
        <v>1</v>
      </c>
      <c r="J589">
        <f t="shared" si="95"/>
        <v>4</v>
      </c>
      <c r="K589" t="str">
        <f t="shared" si="96"/>
        <v>F1</v>
      </c>
      <c r="L589" t="str">
        <f>'[2]20221110_data'!$AB589</f>
        <v>　</v>
      </c>
      <c r="M589" t="str">
        <f t="shared" si="97"/>
        <v/>
      </c>
      <c r="N589" t="str">
        <f t="shared" si="98"/>
        <v/>
      </c>
      <c r="O589" t="str">
        <f t="shared" si="99"/>
        <v/>
      </c>
      <c r="P589" t="str">
        <f t="shared" si="100"/>
        <v>F1</v>
      </c>
      <c r="Q589" t="str">
        <f>'[2]20221110_data'!$J589</f>
        <v>Machine Learning-Derived Entanglement Witnesses</v>
      </c>
      <c r="R589" t="str">
        <f t="shared" si="101"/>
        <v>Machine Learning-Derived Entanglement Witnesses</v>
      </c>
      <c r="S589">
        <f>'[2]20221110_data'!$AN589</f>
        <v>0</v>
      </c>
      <c r="T589" t="str">
        <f t="shared" si="102"/>
        <v/>
      </c>
    </row>
    <row r="590" spans="1:20">
      <c r="A590" t="str">
        <f>'[2]20221110_data'!$E590</f>
        <v>2107.03053v1</v>
      </c>
      <c r="B590" t="str">
        <f t="shared" si="93"/>
        <v>2107.03053</v>
      </c>
      <c r="C590">
        <f>IF('[2]20221110_data'!$K590="0_使用",1,0)</f>
        <v>0</v>
      </c>
      <c r="D590" t="b">
        <f>'[2]20221110_data'!$G590="0_使用"</f>
        <v>0</v>
      </c>
      <c r="E590" s="1">
        <f>'[2]20221110_data'!$H590</f>
        <v>44384.312743055554</v>
      </c>
      <c r="F590">
        <f>'[2]20221110_data'!$AC590</f>
        <v>0</v>
      </c>
      <c r="G590">
        <f>'[2]20221110_data'!$AE590</f>
        <v>0</v>
      </c>
      <c r="H590">
        <f>'[2]20221110_data'!$AA590</f>
        <v>0</v>
      </c>
      <c r="I590" t="str">
        <f t="shared" si="94"/>
        <v/>
      </c>
      <c r="J590" t="str">
        <f t="shared" si="95"/>
        <v/>
      </c>
      <c r="K590" t="str">
        <f t="shared" si="96"/>
        <v/>
      </c>
      <c r="L590">
        <f>'[2]20221110_data'!$AB590</f>
        <v>0</v>
      </c>
      <c r="M590" t="str">
        <f t="shared" si="97"/>
        <v/>
      </c>
      <c r="N590" t="str">
        <f t="shared" si="98"/>
        <v/>
      </c>
      <c r="O590" t="str">
        <f t="shared" si="99"/>
        <v/>
      </c>
      <c r="P590" t="str">
        <f t="shared" si="100"/>
        <v/>
      </c>
      <c r="Q590" t="str">
        <f>'[2]20221110_data'!$J590</f>
        <v>Identification of Desired Pixels in an Image Using Grover's Quantum
  Search Algorithm</v>
      </c>
      <c r="R590" t="str">
        <f t="shared" si="101"/>
        <v>Identification of Desired Pixels in an Image Using Grover's Quantum   Search Algorithm</v>
      </c>
      <c r="S590">
        <f>'[2]20221110_data'!$AN590</f>
        <v>0</v>
      </c>
      <c r="T590" t="str">
        <f t="shared" si="102"/>
        <v/>
      </c>
    </row>
    <row r="591" spans="1:20">
      <c r="A591" t="str">
        <f>'[2]20221110_data'!$E591</f>
        <v>2107.03638v3</v>
      </c>
      <c r="B591" t="str">
        <f t="shared" si="93"/>
        <v>2107.03638</v>
      </c>
      <c r="C591">
        <f>IF('[2]20221110_data'!$K591="0_使用",1,0)</f>
        <v>1</v>
      </c>
      <c r="D591" t="b">
        <f>'[2]20221110_data'!$G591="0_使用"</f>
        <v>1</v>
      </c>
      <c r="E591" s="1">
        <f>'[2]20221110_data'!$H591</f>
        <v>44385.293634259258</v>
      </c>
      <c r="F591">
        <f>'[2]20221110_data'!$AC591</f>
        <v>7</v>
      </c>
      <c r="G591" t="str">
        <f>'[2]20221110_data'!$AE591</f>
        <v>IBM</v>
      </c>
      <c r="H591" t="str">
        <f>'[2]20221110_data'!$AA591</f>
        <v>(F5) Applications: optimization (QAOA)</v>
      </c>
      <c r="I591">
        <f t="shared" si="94"/>
        <v>1</v>
      </c>
      <c r="J591">
        <f t="shared" si="95"/>
        <v>4</v>
      </c>
      <c r="K591" t="str">
        <f t="shared" si="96"/>
        <v>F5</v>
      </c>
      <c r="L591" t="str">
        <f>'[2]20221110_data'!$AB591</f>
        <v>　</v>
      </c>
      <c r="M591" t="str">
        <f t="shared" si="97"/>
        <v/>
      </c>
      <c r="N591" t="str">
        <f t="shared" si="98"/>
        <v/>
      </c>
      <c r="O591" t="str">
        <f t="shared" si="99"/>
        <v/>
      </c>
      <c r="P591" t="str">
        <f t="shared" si="100"/>
        <v>F5</v>
      </c>
      <c r="Q591" t="str">
        <f>'[2]20221110_data'!$J591</f>
        <v>An investigation of IBM Quantum Computing device performance on
  Combinatorial Optimisation Problems</v>
      </c>
      <c r="R591" t="str">
        <f t="shared" si="101"/>
        <v>An investigation of IBM Quantum Computing device performance on   Combinatorial Optimisation Problems</v>
      </c>
      <c r="S591" t="str">
        <f>'[2]20221110_data'!$AN591</f>
        <v>IBM cambridge、montreal,johannesburg,toronto,boeblingenにて。3.4,5,6,7量子ビットの実験。最大はmanhattan似て7量子ビット</v>
      </c>
      <c r="T591" t="str">
        <f t="shared" si="102"/>
        <v>IBM cambridge、montreal,johannesburg,toronto,boeblingenにて。3.4,5,6,7量子ビットの実験。最大はmanhattan似て7量子ビット</v>
      </c>
    </row>
    <row r="592" spans="1:20">
      <c r="A592" t="str">
        <f>'[2]20221110_data'!$E592</f>
        <v>2107.03845v2</v>
      </c>
      <c r="B592" t="str">
        <f t="shared" si="93"/>
        <v>2107.03845</v>
      </c>
      <c r="C592">
        <f>IF('[2]20221110_data'!$K592="0_使用",1,0)</f>
        <v>1</v>
      </c>
      <c r="D592" t="b">
        <f>'[2]20221110_data'!$G592="0_使用"</f>
        <v>1</v>
      </c>
      <c r="E592" s="1">
        <f>'[2]20221110_data'!$H592</f>
        <v>44385.576979166668</v>
      </c>
      <c r="F592">
        <f>'[2]20221110_data'!$AC592</f>
        <v>5</v>
      </c>
      <c r="G592" t="str">
        <f>'[2]20221110_data'!$AE592</f>
        <v>IBM</v>
      </c>
      <c r="H592" t="str">
        <f>'[2]20221110_data'!$AA592</f>
        <v>(F5) Applications: optimization (QAOA)</v>
      </c>
      <c r="I592">
        <f t="shared" si="94"/>
        <v>1</v>
      </c>
      <c r="J592">
        <f t="shared" si="95"/>
        <v>4</v>
      </c>
      <c r="K592" t="str">
        <f t="shared" si="96"/>
        <v>F5</v>
      </c>
      <c r="L592" t="str">
        <f>'[2]20221110_data'!$AB592</f>
        <v>　</v>
      </c>
      <c r="M592" t="str">
        <f t="shared" si="97"/>
        <v/>
      </c>
      <c r="N592" t="str">
        <f t="shared" si="98"/>
        <v/>
      </c>
      <c r="O592" t="str">
        <f t="shared" si="99"/>
        <v/>
      </c>
      <c r="P592" t="str">
        <f t="shared" si="100"/>
        <v>F5</v>
      </c>
      <c r="Q592" t="str">
        <f>'[2]20221110_data'!$J592</f>
        <v>Implementable Hybrid Quantum Ant Colony Optimization Algorithm</v>
      </c>
      <c r="R592" t="str">
        <f t="shared" si="101"/>
        <v>Implementable Hybrid Quantum Ant Colony Optimization Algorithm</v>
      </c>
      <c r="S592">
        <f>'[2]20221110_data'!$AN592</f>
        <v>0</v>
      </c>
      <c r="T592" t="str">
        <f t="shared" si="102"/>
        <v/>
      </c>
    </row>
    <row r="593" spans="1:20">
      <c r="A593" t="str">
        <f>'[2]20221110_data'!$E593</f>
        <v>2107.05691v1</v>
      </c>
      <c r="B593" t="str">
        <f t="shared" si="93"/>
        <v>2107.05691</v>
      </c>
      <c r="C593">
        <f>IF('[2]20221110_data'!$K593="0_使用",1,0)</f>
        <v>1</v>
      </c>
      <c r="D593" t="b">
        <f>'[2]20221110_data'!$G593="0_使用"</f>
        <v>1</v>
      </c>
      <c r="E593" s="1">
        <f>'[2]20221110_data'!$H593</f>
        <v>44389.793703703705</v>
      </c>
      <c r="F593">
        <f>'[2]20221110_data'!$AC593</f>
        <v>4</v>
      </c>
      <c r="G593" t="str">
        <f>'[2]20221110_data'!$AE593</f>
        <v>IBM</v>
      </c>
      <c r="H593" t="str">
        <f>'[2]20221110_data'!$AA593</f>
        <v>(A) Fundamentals of physics and quantum information: Bell inequality, entanglement test (GHZ, graph state), protocols including quantum teleportation</v>
      </c>
      <c r="I593">
        <f t="shared" si="94"/>
        <v>1</v>
      </c>
      <c r="J593">
        <f t="shared" si="95"/>
        <v>3</v>
      </c>
      <c r="K593" t="str">
        <f t="shared" si="96"/>
        <v>A</v>
      </c>
      <c r="L593" t="str">
        <f>'[2]20221110_data'!$AB593</f>
        <v>　</v>
      </c>
      <c r="M593" t="str">
        <f t="shared" si="97"/>
        <v/>
      </c>
      <c r="N593" t="str">
        <f t="shared" si="98"/>
        <v/>
      </c>
      <c r="O593" t="str">
        <f t="shared" si="99"/>
        <v/>
      </c>
      <c r="P593" t="str">
        <f t="shared" si="100"/>
        <v>A</v>
      </c>
      <c r="Q593" t="str">
        <f>'[2]20221110_data'!$J593</f>
        <v>Scalable estimation of pure multi-qubit states</v>
      </c>
      <c r="R593" t="str">
        <f t="shared" si="101"/>
        <v>Scalable estimation of pure multi-qubit states</v>
      </c>
      <c r="S593">
        <f>'[2]20221110_data'!$AN593</f>
        <v>0</v>
      </c>
      <c r="T593" t="str">
        <f t="shared" si="102"/>
        <v/>
      </c>
    </row>
    <row r="594" spans="1:20">
      <c r="A594" t="str">
        <f>'[2]20221110_data'!$E594</f>
        <v>2107.06378v1</v>
      </c>
      <c r="B594" t="str">
        <f t="shared" si="93"/>
        <v>2107.06378</v>
      </c>
      <c r="C594">
        <f>IF('[2]20221110_data'!$K594="0_使用",1,0)</f>
        <v>1</v>
      </c>
      <c r="D594" t="b">
        <f>'[2]20221110_data'!$G594="0_使用"</f>
        <v>1</v>
      </c>
      <c r="E594" s="1">
        <f>'[2]20221110_data'!$H594</f>
        <v>44390.855266203704</v>
      </c>
      <c r="F594">
        <f>'[2]20221110_data'!$AC594</f>
        <v>4</v>
      </c>
      <c r="G594" t="str">
        <f>'[2]20221110_data'!$AE594</f>
        <v>IBM</v>
      </c>
      <c r="H594" t="str">
        <f>'[2]20221110_data'!$AA594</f>
        <v>(F6) Applications: linear algebra (HHL, variational linear system solver)</v>
      </c>
      <c r="I594">
        <f t="shared" si="94"/>
        <v>1</v>
      </c>
      <c r="J594">
        <f t="shared" si="95"/>
        <v>4</v>
      </c>
      <c r="K594" t="str">
        <f t="shared" si="96"/>
        <v>F6</v>
      </c>
      <c r="L594">
        <f>'[2]20221110_data'!$AB594</f>
        <v>0</v>
      </c>
      <c r="M594" t="str">
        <f t="shared" si="97"/>
        <v/>
      </c>
      <c r="N594" t="str">
        <f t="shared" si="98"/>
        <v/>
      </c>
      <c r="O594" t="str">
        <f t="shared" si="99"/>
        <v/>
      </c>
      <c r="P594" t="str">
        <f t="shared" si="100"/>
        <v>F6</v>
      </c>
      <c r="Q594" t="str">
        <f>'[2]20221110_data'!$J594</f>
        <v>Study of using Quantum Computer to Solve Poisson Equation in Gate
  Insulators</v>
      </c>
      <c r="R594" t="str">
        <f t="shared" si="101"/>
        <v>Study of using Quantum Computer to Solve Poisson Equation in Gate   Insulators</v>
      </c>
      <c r="S594">
        <f>'[2]20221110_data'!$AN594</f>
        <v>0</v>
      </c>
      <c r="T594" t="str">
        <f t="shared" si="102"/>
        <v/>
      </c>
    </row>
    <row r="595" spans="1:20">
      <c r="A595" t="str">
        <f>'[2]20221110_data'!$E595</f>
        <v>2107.06468v1</v>
      </c>
      <c r="B595" t="str">
        <f t="shared" si="93"/>
        <v>2107.06468</v>
      </c>
      <c r="C595">
        <f>IF('[2]20221110_data'!$K595="0_使用",1,0)</f>
        <v>1</v>
      </c>
      <c r="D595" t="b">
        <f>'[2]20221110_data'!$G595="0_使用"</f>
        <v>1</v>
      </c>
      <c r="E595" s="1">
        <f>'[2]20221110_data'!$H595</f>
        <v>44391.133668981478</v>
      </c>
      <c r="F595">
        <f>'[2]20221110_data'!$AC595</f>
        <v>6</v>
      </c>
      <c r="G595" t="str">
        <f>'[2]20221110_data'!$AE595</f>
        <v>IBM</v>
      </c>
      <c r="H595" t="str">
        <f>'[2]20221110_data'!$AA595</f>
        <v>(B) Tomography, noise characterization, quantum control (including pulse optimization), gate benchmarking</v>
      </c>
      <c r="I595">
        <f t="shared" si="94"/>
        <v>1</v>
      </c>
      <c r="J595">
        <f t="shared" si="95"/>
        <v>3</v>
      </c>
      <c r="K595" t="str">
        <f t="shared" si="96"/>
        <v>B</v>
      </c>
      <c r="L595" t="str">
        <f>'[2]20221110_data'!$AB595</f>
        <v>(F5) Applications: optimization (QAOA)</v>
      </c>
      <c r="M595">
        <f t="shared" si="97"/>
        <v>1</v>
      </c>
      <c r="N595">
        <f t="shared" si="98"/>
        <v>4</v>
      </c>
      <c r="O595" t="str">
        <f t="shared" si="99"/>
        <v>F5</v>
      </c>
      <c r="P595" t="str">
        <f t="shared" si="100"/>
        <v>B,F5</v>
      </c>
      <c r="Q595" t="str">
        <f>'[2]20221110_data'!$J595</f>
        <v>Sampling on NISQ Devices: "Who's the Fairest One of All?"</v>
      </c>
      <c r="R595" t="str">
        <f t="shared" si="101"/>
        <v>Sampling on NISQ Devices: "Who's the Fairest One of All?"</v>
      </c>
      <c r="S595" t="str">
        <f>'[2]20221110_data'!$AN595</f>
        <v>IBMのマシンは他に6台使用（melbourne; casablanca; guadalupe; toronto; sydney; montreal)</v>
      </c>
      <c r="T595" t="str">
        <f t="shared" si="102"/>
        <v>IBMのマシンは他に6台使用（melbourne; casablanca; guadalupe; toronto; sydney; montreal)</v>
      </c>
    </row>
    <row r="596" spans="1:20">
      <c r="A596" t="str">
        <f>'[2]20221110_data'!$E596</f>
        <v>2107.07462v1</v>
      </c>
      <c r="B596" t="str">
        <f t="shared" si="93"/>
        <v>2107.07462</v>
      </c>
      <c r="C596">
        <f>IF('[2]20221110_data'!$K596="0_使用",1,0)</f>
        <v>1</v>
      </c>
      <c r="D596" t="b">
        <f>'[2]20221110_data'!$G596="0_使用"</f>
        <v>1</v>
      </c>
      <c r="E596" s="1">
        <f>'[2]20221110_data'!$H596</f>
        <v>44392.711388888885</v>
      </c>
      <c r="F596">
        <f>'[2]20221110_data'!$AC596</f>
        <v>5</v>
      </c>
      <c r="G596" t="str">
        <f>'[2]20221110_data'!$AE596</f>
        <v>IBM</v>
      </c>
      <c r="H596" t="str">
        <f>'[2]20221110_data'!$AA596</f>
        <v>(B) Tomography, noise characterization, quantum control (including pulse optimization), gate benchmarking</v>
      </c>
      <c r="I596">
        <f t="shared" si="94"/>
        <v>1</v>
      </c>
      <c r="J596">
        <f t="shared" si="95"/>
        <v>3</v>
      </c>
      <c r="K596" t="str">
        <f t="shared" si="96"/>
        <v>B</v>
      </c>
      <c r="L596">
        <f>'[2]20221110_data'!$AB596</f>
        <v>0</v>
      </c>
      <c r="M596" t="str">
        <f t="shared" si="97"/>
        <v/>
      </c>
      <c r="N596" t="str">
        <f t="shared" si="98"/>
        <v/>
      </c>
      <c r="O596" t="str">
        <f t="shared" si="99"/>
        <v/>
      </c>
      <c r="P596" t="str">
        <f t="shared" si="100"/>
        <v>B</v>
      </c>
      <c r="Q596" t="str">
        <f>'[2]20221110_data'!$J596</f>
        <v>Implementing efficient selective quantum process tomography of
  superconducting quantum gates on the IBM quantum processor</v>
      </c>
      <c r="R596" t="str">
        <f t="shared" si="101"/>
        <v>Implementing efficient selective quantum process tomography of   superconducting quantum gates on the IBM quantum processor</v>
      </c>
      <c r="S596">
        <f>'[2]20221110_data'!$AN596</f>
        <v>0</v>
      </c>
      <c r="T596" t="str">
        <f t="shared" si="102"/>
        <v/>
      </c>
    </row>
    <row r="597" spans="1:20">
      <c r="A597" t="str">
        <f>'[2]20221110_data'!$E597</f>
        <v>2107.07642v1</v>
      </c>
      <c r="B597" t="str">
        <f t="shared" si="93"/>
        <v>2107.07642</v>
      </c>
      <c r="C597">
        <f>IF('[2]20221110_data'!$K597="0_使用",1,0)</f>
        <v>1</v>
      </c>
      <c r="D597" t="b">
        <f>'[2]20221110_data'!$G597="0_使用"</f>
        <v>1</v>
      </c>
      <c r="E597" s="1">
        <f>'[2]20221110_data'!$H597</f>
        <v>44392.978587962964</v>
      </c>
      <c r="F597">
        <f>'[2]20221110_data'!$AC597</f>
        <v>4</v>
      </c>
      <c r="G597" t="str">
        <f>'[2]20221110_data'!$AE597</f>
        <v>IBM</v>
      </c>
      <c r="H597" t="str">
        <f>'[2]20221110_data'!$AA597</f>
        <v>(A) Fundamentals of physics and quantum information: Bell inequality, entanglement test (GHZ, graph state), protocols including quantum teleportation</v>
      </c>
      <c r="I597">
        <f t="shared" si="94"/>
        <v>1</v>
      </c>
      <c r="J597">
        <f t="shared" si="95"/>
        <v>3</v>
      </c>
      <c r="K597" t="str">
        <f t="shared" si="96"/>
        <v>A</v>
      </c>
      <c r="L597">
        <f>'[2]20221110_data'!$AB597</f>
        <v>0</v>
      </c>
      <c r="M597" t="str">
        <f t="shared" si="97"/>
        <v/>
      </c>
      <c r="N597" t="str">
        <f t="shared" si="98"/>
        <v/>
      </c>
      <c r="O597" t="str">
        <f t="shared" si="99"/>
        <v/>
      </c>
      <c r="P597" t="str">
        <f t="shared" si="100"/>
        <v>A</v>
      </c>
      <c r="Q597" t="str">
        <f>'[2]20221110_data'!$J597</f>
        <v>Improving application performance with biased distributions of quantum
  states</v>
      </c>
      <c r="R597" t="str">
        <f t="shared" si="101"/>
        <v>Improving application performance with biased distributions of quantum   states</v>
      </c>
      <c r="S597">
        <f>'[2]20221110_data'!$AN597</f>
        <v>0</v>
      </c>
      <c r="T597" t="str">
        <f t="shared" si="102"/>
        <v/>
      </c>
    </row>
    <row r="598" spans="1:20">
      <c r="A598" t="str">
        <f>'[2]20221110_data'!$E598</f>
        <v>2107.08445v1</v>
      </c>
      <c r="B598" t="str">
        <f t="shared" si="93"/>
        <v>2107.08445</v>
      </c>
      <c r="C598">
        <f>IF('[2]20221110_data'!$K598="0_使用",1,0)</f>
        <v>1</v>
      </c>
      <c r="D598" t="b">
        <f>'[2]20221110_data'!$G598="0_使用"</f>
        <v>1</v>
      </c>
      <c r="E598" s="1">
        <f>'[2]20221110_data'!$H598</f>
        <v>44395.56212962963</v>
      </c>
      <c r="F598">
        <f>'[2]20221110_data'!$AC598</f>
        <v>2</v>
      </c>
      <c r="G598" t="str">
        <f>'[2]20221110_data'!$AE598</f>
        <v>IBM</v>
      </c>
      <c r="H598" t="str">
        <f>'[2]20221110_data'!$AA598</f>
        <v>(F2) Applications: condensed matter physics</v>
      </c>
      <c r="I598">
        <f t="shared" si="94"/>
        <v>1</v>
      </c>
      <c r="J598">
        <f t="shared" si="95"/>
        <v>4</v>
      </c>
      <c r="K598" t="str">
        <f t="shared" si="96"/>
        <v>F2</v>
      </c>
      <c r="L598">
        <f>'[2]20221110_data'!$AB598</f>
        <v>0</v>
      </c>
      <c r="M598" t="str">
        <f t="shared" si="97"/>
        <v/>
      </c>
      <c r="N598" t="str">
        <f t="shared" si="98"/>
        <v/>
      </c>
      <c r="O598" t="str">
        <f t="shared" si="99"/>
        <v/>
      </c>
      <c r="P598" t="str">
        <f t="shared" si="100"/>
        <v>F2</v>
      </c>
      <c r="Q598" t="str">
        <f>'[2]20221110_data'!$J598</f>
        <v>Non-normal Hamiltonian dynamics in quantum systems and its realization
  on quantum computers</v>
      </c>
      <c r="R598" t="str">
        <f t="shared" si="101"/>
        <v>Non-normal Hamiltonian dynamics in quantum systems and its realization   on quantum computers</v>
      </c>
      <c r="S598">
        <f>'[2]20221110_data'!$AN598</f>
        <v>0</v>
      </c>
      <c r="T598" t="str">
        <f t="shared" si="102"/>
        <v/>
      </c>
    </row>
    <row r="599" spans="1:20">
      <c r="A599" t="str">
        <f>'[2]20221110_data'!$E599</f>
        <v>2107.09676v1</v>
      </c>
      <c r="B599" t="str">
        <f t="shared" si="93"/>
        <v>2107.09676</v>
      </c>
      <c r="C599">
        <f>IF('[2]20221110_data'!$K599="0_使用",1,0)</f>
        <v>1</v>
      </c>
      <c r="D599" t="b">
        <f>'[2]20221110_data'!$G599="0_使用"</f>
        <v>1</v>
      </c>
      <c r="E599" s="1">
        <f>'[2]20221110_data'!$H599</f>
        <v>44397.75</v>
      </c>
      <c r="F599">
        <f>'[2]20221110_data'!$AC599</f>
        <v>10</v>
      </c>
      <c r="G599" t="str">
        <f>'[2]20221110_data'!$AE599</f>
        <v>Quantinuum</v>
      </c>
      <c r="H599" t="str">
        <f>'[2]20221110_data'!$AA599</f>
        <v>(F2) Applications: condensed matter physics</v>
      </c>
      <c r="I599">
        <f t="shared" si="94"/>
        <v>1</v>
      </c>
      <c r="J599">
        <f t="shared" si="95"/>
        <v>4</v>
      </c>
      <c r="K599" t="str">
        <f t="shared" si="96"/>
        <v>F2</v>
      </c>
      <c r="L599">
        <f>'[2]20221110_data'!$AB599</f>
        <v>0</v>
      </c>
      <c r="M599" t="str">
        <f t="shared" si="97"/>
        <v/>
      </c>
      <c r="N599" t="str">
        <f t="shared" si="98"/>
        <v/>
      </c>
      <c r="O599" t="str">
        <f t="shared" si="99"/>
        <v/>
      </c>
      <c r="P599" t="str">
        <f t="shared" si="100"/>
        <v>F2</v>
      </c>
      <c r="Q599" t="str">
        <f>'[2]20221110_data'!$J599</f>
        <v>Realizing a dynamical topological phase in a trapped-ion quantum
  simulator</v>
      </c>
      <c r="R599" t="str">
        <f t="shared" si="101"/>
        <v>Realizing a dynamical topological phase in a trapped-ion quantum   simulator</v>
      </c>
      <c r="S599">
        <f>'[2]20221110_data'!$AN599</f>
        <v>0</v>
      </c>
      <c r="T599" t="str">
        <f t="shared" si="102"/>
        <v/>
      </c>
    </row>
    <row r="600" spans="1:20">
      <c r="A600" t="str">
        <f>'[2]20221110_data'!$E600</f>
        <v>2107.10267v3</v>
      </c>
      <c r="B600" t="str">
        <f t="shared" si="93"/>
        <v>2107.10267</v>
      </c>
      <c r="C600">
        <f>IF('[2]20221110_data'!$K600="0_使用",1,0)</f>
        <v>1</v>
      </c>
      <c r="D600" t="b">
        <f>'[2]20221110_data'!$G600="0_使用"</f>
        <v>1</v>
      </c>
      <c r="E600" s="1">
        <f>'[2]20221110_data'!$H600</f>
        <v>44398.750034722223</v>
      </c>
      <c r="F600">
        <f>'[2]20221110_data'!$AC600</f>
        <v>5</v>
      </c>
      <c r="G600" t="str">
        <f>'[2]20221110_data'!$AE600</f>
        <v>IBM</v>
      </c>
      <c r="H600" t="str">
        <f>'[2]20221110_data'!$AA600</f>
        <v>(F2) Applications: condensed matter physics</v>
      </c>
      <c r="I600">
        <f t="shared" si="94"/>
        <v>1</v>
      </c>
      <c r="J600">
        <f t="shared" si="95"/>
        <v>4</v>
      </c>
      <c r="K600" t="str">
        <f t="shared" si="96"/>
        <v>F2</v>
      </c>
      <c r="L600">
        <f>'[2]20221110_data'!$AB600</f>
        <v>0</v>
      </c>
      <c r="M600" t="str">
        <f t="shared" si="97"/>
        <v/>
      </c>
      <c r="N600" t="str">
        <f t="shared" si="98"/>
        <v/>
      </c>
      <c r="O600" t="str">
        <f t="shared" si="99"/>
        <v/>
      </c>
      <c r="P600" t="str">
        <f t="shared" si="100"/>
        <v>F2</v>
      </c>
      <c r="Q600" t="str">
        <f>'[2]20221110_data'!$J600</f>
        <v>Probing Geometric Excitations of Fractional Quantum Hall States on
  Quantum Computers</v>
      </c>
      <c r="R600" t="str">
        <f t="shared" si="101"/>
        <v>Probing Geometric Excitations of Fractional Quantum Hall States on   Quantum Computers</v>
      </c>
      <c r="S600">
        <f>'[2]20221110_data'!$AN600</f>
        <v>0</v>
      </c>
      <c r="T600" t="str">
        <f t="shared" si="102"/>
        <v/>
      </c>
    </row>
    <row r="601" spans="1:20">
      <c r="A601" t="str">
        <f>'[2]20221110_data'!$E601</f>
        <v>2107.11346v1</v>
      </c>
      <c r="B601" t="str">
        <f t="shared" si="93"/>
        <v>2107.11346</v>
      </c>
      <c r="C601">
        <f>IF('[2]20221110_data'!$K601="0_使用",1,0)</f>
        <v>0</v>
      </c>
      <c r="D601" t="b">
        <f>'[2]20221110_data'!$G601="0_使用"</f>
        <v>0</v>
      </c>
      <c r="E601" s="1">
        <f>'[2]20221110_data'!$H601</f>
        <v>44400.700335648151</v>
      </c>
      <c r="F601">
        <f>'[2]20221110_data'!$AC601</f>
        <v>53</v>
      </c>
      <c r="G601" t="str">
        <f>'[2]20221110_data'!$AE601</f>
        <v>IBM</v>
      </c>
      <c r="H601" t="str">
        <f>'[2]20221110_data'!$AA601</f>
        <v>(F7) Applications: primitives (grover, amplitude amplification, phase estimation, variational algorithm, optimizers, measurements)</v>
      </c>
      <c r="I601">
        <f t="shared" si="94"/>
        <v>1</v>
      </c>
      <c r="J601">
        <f t="shared" si="95"/>
        <v>4</v>
      </c>
      <c r="K601" t="str">
        <f t="shared" si="96"/>
        <v>F7</v>
      </c>
      <c r="L601">
        <f>'[2]20221110_data'!$AB601</f>
        <v>0</v>
      </c>
      <c r="M601" t="str">
        <f t="shared" si="97"/>
        <v/>
      </c>
      <c r="N601" t="str">
        <f t="shared" si="98"/>
        <v/>
      </c>
      <c r="O601" t="str">
        <f t="shared" si="99"/>
        <v/>
      </c>
      <c r="P601" t="str">
        <f t="shared" si="100"/>
        <v>F7</v>
      </c>
      <c r="Q601" t="str">
        <f>'[2]20221110_data'!$J601</f>
        <v>A Quantum Dot Plot Generation Algorithm for Pairwise Sequence Alignment</v>
      </c>
      <c r="R601" t="str">
        <f t="shared" si="101"/>
        <v>A Quantum Dot Plot Generation Algorithm for Pairwise Sequence Alignment</v>
      </c>
      <c r="S601">
        <f>'[2]20221110_data'!$AN601</f>
        <v>0</v>
      </c>
      <c r="T601" t="str">
        <f t="shared" si="102"/>
        <v/>
      </c>
    </row>
    <row r="602" spans="1:20">
      <c r="A602" t="str">
        <f>'[2]20221110_data'!$E602</f>
        <v>2107.11388v1</v>
      </c>
      <c r="B602" t="str">
        <f t="shared" si="93"/>
        <v>2107.11388</v>
      </c>
      <c r="C602">
        <f>IF('[2]20221110_data'!$K602="0_使用",1,0)</f>
        <v>1</v>
      </c>
      <c r="D602" t="b">
        <f>'[2]20221110_data'!$G602="0_使用"</f>
        <v>1</v>
      </c>
      <c r="E602" s="1">
        <f>'[2]20221110_data'!$H602</f>
        <v>44400.750023148146</v>
      </c>
      <c r="F602">
        <f>'[2]20221110_data'!$AC602</f>
        <v>1</v>
      </c>
      <c r="G602" t="str">
        <f>'[2]20221110_data'!$AE602</f>
        <v>IBM</v>
      </c>
      <c r="H602" t="str">
        <f>'[2]20221110_data'!$AA602</f>
        <v>(B) Tomography, noise characterization, quantum control (including pulse optimization), gate benchmarking</v>
      </c>
      <c r="I602">
        <f t="shared" si="94"/>
        <v>1</v>
      </c>
      <c r="J602">
        <f t="shared" si="95"/>
        <v>3</v>
      </c>
      <c r="K602" t="str">
        <f t="shared" si="96"/>
        <v>B</v>
      </c>
      <c r="L602">
        <f>'[2]20221110_data'!$AB602</f>
        <v>0</v>
      </c>
      <c r="M602" t="str">
        <f t="shared" si="97"/>
        <v/>
      </c>
      <c r="N602" t="str">
        <f t="shared" si="98"/>
        <v/>
      </c>
      <c r="O602" t="str">
        <f t="shared" si="99"/>
        <v/>
      </c>
      <c r="P602" t="str">
        <f t="shared" si="100"/>
        <v>B</v>
      </c>
      <c r="Q602" t="str">
        <f>'[2]20221110_data'!$J602</f>
        <v>Dynamical uncertainty propagation with noisy quantum parameters</v>
      </c>
      <c r="R602" t="str">
        <f t="shared" si="101"/>
        <v>Dynamical uncertainty propagation with noisy quantum parameters</v>
      </c>
      <c r="S602">
        <f>'[2]20221110_data'!$AN602</f>
        <v>0</v>
      </c>
      <c r="T602" t="str">
        <f t="shared" si="102"/>
        <v/>
      </c>
    </row>
    <row r="603" spans="1:20">
      <c r="A603" t="str">
        <f>'[2]20221110_data'!$E603</f>
        <v>2107.11815v2</v>
      </c>
      <c r="B603" t="str">
        <f t="shared" si="93"/>
        <v>2107.11815</v>
      </c>
      <c r="C603">
        <f>IF('[2]20221110_data'!$K603="0_使用",1,0)</f>
        <v>1</v>
      </c>
      <c r="D603" t="b">
        <f>'[2]20221110_data'!$G603="0_使用"</f>
        <v>1</v>
      </c>
      <c r="E603" s="1">
        <f>'[2]20221110_data'!$H603</f>
        <v>44402.604513888888</v>
      </c>
      <c r="F603">
        <f>'[2]20221110_data'!$AC603</f>
        <v>2</v>
      </c>
      <c r="G603" t="str">
        <f>'[2]20221110_data'!$AE603</f>
        <v>IBM</v>
      </c>
      <c r="H603" t="str">
        <f>'[2]20221110_data'!$AA603</f>
        <v>(F2) Applications: condensed matter physics</v>
      </c>
      <c r="I603">
        <f t="shared" si="94"/>
        <v>1</v>
      </c>
      <c r="J603">
        <f t="shared" si="95"/>
        <v>4</v>
      </c>
      <c r="K603" t="str">
        <f t="shared" si="96"/>
        <v>F2</v>
      </c>
      <c r="L603">
        <f>'[2]20221110_data'!$AB603</f>
        <v>0</v>
      </c>
      <c r="M603" t="str">
        <f t="shared" si="97"/>
        <v/>
      </c>
      <c r="N603" t="str">
        <f t="shared" si="98"/>
        <v/>
      </c>
      <c r="O603" t="str">
        <f t="shared" si="99"/>
        <v/>
      </c>
      <c r="P603" t="str">
        <f t="shared" si="100"/>
        <v>F2</v>
      </c>
      <c r="Q603" t="str">
        <f>'[2]20221110_data'!$J603</f>
        <v>Digital quantum simulation of dynamical topological invariants on
  near-term quantum computers</v>
      </c>
      <c r="R603" t="str">
        <f t="shared" si="101"/>
        <v>Digital quantum simulation of dynamical topological invariants on   near-term quantum computers</v>
      </c>
      <c r="S603">
        <f>'[2]20221110_data'!$AN603</f>
        <v>0</v>
      </c>
      <c r="T603" t="str">
        <f t="shared" si="102"/>
        <v/>
      </c>
    </row>
    <row r="604" spans="1:20">
      <c r="A604" t="str">
        <f>'[2]20221110_data'!$E604</f>
        <v>2107.13468v2</v>
      </c>
      <c r="B604" t="str">
        <f t="shared" si="93"/>
        <v>2107.13468</v>
      </c>
      <c r="C604">
        <f>IF('[2]20221110_data'!$K604="0_使用",1,0)</f>
        <v>1</v>
      </c>
      <c r="D604" t="b">
        <f>'[2]20221110_data'!$G604="0_使用"</f>
        <v>1</v>
      </c>
      <c r="E604" s="1">
        <f>'[2]20221110_data'!$H604</f>
        <v>44405.685613425929</v>
      </c>
      <c r="F604">
        <f>'[2]20221110_data'!$AC604</f>
        <v>4</v>
      </c>
      <c r="G604" t="str">
        <f>'[2]20221110_data'!$AE604</f>
        <v>IBM</v>
      </c>
      <c r="H604" t="str">
        <f>'[2]20221110_data'!$AA604</f>
        <v>(A) Fundamentals of physics and quantum information: Bell inequality, entanglement test (GHZ, graph state), protocols including quantum teleportation</v>
      </c>
      <c r="I604">
        <f t="shared" si="94"/>
        <v>1</v>
      </c>
      <c r="J604">
        <f t="shared" si="95"/>
        <v>3</v>
      </c>
      <c r="K604" t="str">
        <f t="shared" si="96"/>
        <v>A</v>
      </c>
      <c r="L604">
        <f>'[2]20221110_data'!$AB604</f>
        <v>0</v>
      </c>
      <c r="M604" t="str">
        <f t="shared" si="97"/>
        <v/>
      </c>
      <c r="N604" t="str">
        <f t="shared" si="98"/>
        <v/>
      </c>
      <c r="O604" t="str">
        <f t="shared" si="99"/>
        <v/>
      </c>
      <c r="P604" t="str">
        <f t="shared" si="100"/>
        <v>A</v>
      </c>
      <c r="Q604" t="str">
        <f>'[2]20221110_data'!$J604</f>
        <v>Predictability as a quantum resource</v>
      </c>
      <c r="R604" t="str">
        <f t="shared" si="101"/>
        <v>Predictability as a quantum resource</v>
      </c>
      <c r="S604">
        <f>'[2]20221110_data'!$AN604</f>
        <v>0</v>
      </c>
      <c r="T604" t="str">
        <f t="shared" si="102"/>
        <v/>
      </c>
    </row>
    <row r="605" spans="1:20">
      <c r="A605" t="str">
        <f>'[2]20221110_data'!$E605</f>
        <v>2108.01039v2</v>
      </c>
      <c r="B605" t="str">
        <f t="shared" si="93"/>
        <v>2108.01039</v>
      </c>
      <c r="C605">
        <f>IF('[2]20221110_data'!$K605="0_使用",1,0)</f>
        <v>1</v>
      </c>
      <c r="D605" t="b">
        <f>'[2]20221110_data'!$G605="0_使用"</f>
        <v>1</v>
      </c>
      <c r="E605" s="1">
        <f>'[2]20221110_data'!$H605</f>
        <v>44410.708541666667</v>
      </c>
      <c r="F605">
        <f>'[2]20221110_data'!$AC605</f>
        <v>8</v>
      </c>
      <c r="G605" t="str">
        <f>'[2]20221110_data'!$AE605</f>
        <v>IBM</v>
      </c>
      <c r="H605" t="str">
        <f>'[2]20221110_data'!$AA605</f>
        <v>(F1) Applications: quantum machine learning</v>
      </c>
      <c r="I605">
        <f t="shared" si="94"/>
        <v>1</v>
      </c>
      <c r="J605">
        <f t="shared" si="95"/>
        <v>4</v>
      </c>
      <c r="K605" t="str">
        <f t="shared" si="96"/>
        <v>F1</v>
      </c>
      <c r="L605">
        <f>'[2]20221110_data'!$AB605</f>
        <v>0</v>
      </c>
      <c r="M605" t="str">
        <f t="shared" si="97"/>
        <v/>
      </c>
      <c r="N605" t="str">
        <f t="shared" si="98"/>
        <v/>
      </c>
      <c r="O605" t="str">
        <f t="shared" si="99"/>
        <v/>
      </c>
      <c r="P605" t="str">
        <f t="shared" si="100"/>
        <v>F1</v>
      </c>
      <c r="Q605" t="str">
        <f>'[2]20221110_data'!$J605</f>
        <v>Large-scale quantum machine learning</v>
      </c>
      <c r="R605" t="str">
        <f t="shared" si="101"/>
        <v>Large-scale quantum machine learning</v>
      </c>
      <c r="S605">
        <f>'[2]20221110_data'!$AN605</f>
        <v>0</v>
      </c>
      <c r="T605" t="str">
        <f t="shared" si="102"/>
        <v/>
      </c>
    </row>
    <row r="606" spans="1:20">
      <c r="A606" t="str">
        <f>'[2]20221110_data'!$E606</f>
        <v>2108.01183v1</v>
      </c>
      <c r="B606" t="str">
        <f t="shared" si="93"/>
        <v>2108.01183</v>
      </c>
      <c r="C606">
        <f>IF('[2]20221110_data'!$K606="0_使用",1,0)</f>
        <v>1</v>
      </c>
      <c r="D606" t="b">
        <f>'[2]20221110_data'!$G606="0_使用"</f>
        <v>1</v>
      </c>
      <c r="E606" s="1">
        <f>'[2]20221110_data'!$H606</f>
        <v>44410.90042824074</v>
      </c>
      <c r="F606">
        <f>'[2]20221110_data'!$AC606</f>
        <v>4</v>
      </c>
      <c r="G606" t="str">
        <f>'[2]20221110_data'!$AE606</f>
        <v>IBM</v>
      </c>
      <c r="H606" t="str">
        <f>'[2]20221110_data'!$AA606</f>
        <v>(F2) Applications: condensed matter physics</v>
      </c>
      <c r="I606">
        <f t="shared" si="94"/>
        <v>1</v>
      </c>
      <c r="J606">
        <f t="shared" si="95"/>
        <v>4</v>
      </c>
      <c r="K606" t="str">
        <f t="shared" si="96"/>
        <v>F2</v>
      </c>
      <c r="L606">
        <f>'[2]20221110_data'!$AB606</f>
        <v>0</v>
      </c>
      <c r="M606" t="str">
        <f t="shared" si="97"/>
        <v/>
      </c>
      <c r="N606" t="str">
        <f t="shared" si="98"/>
        <v/>
      </c>
      <c r="O606" t="str">
        <f t="shared" si="99"/>
        <v/>
      </c>
      <c r="P606" t="str">
        <f t="shared" si="100"/>
        <v>F2</v>
      </c>
      <c r="Q606" t="str">
        <f>'[2]20221110_data'!$J606</f>
        <v>Demonstrating robust simulation of driven-dissipative problems on
  near-term quantum computers</v>
      </c>
      <c r="R606" t="str">
        <f t="shared" si="101"/>
        <v>Demonstrating robust simulation of driven-dissipative problems on   near-term quantum computers</v>
      </c>
      <c r="S606">
        <f>'[2]20221110_data'!$AN606</f>
        <v>0</v>
      </c>
      <c r="T606" t="str">
        <f t="shared" si="102"/>
        <v/>
      </c>
    </row>
    <row r="607" spans="1:20">
      <c r="A607" t="str">
        <f>'[2]20221110_data'!$E607</f>
        <v>2108.02099v2</v>
      </c>
      <c r="B607" t="str">
        <f t="shared" si="93"/>
        <v>2108.02099</v>
      </c>
      <c r="C607">
        <f>IF('[2]20221110_data'!$K607="0_使用",1,0)</f>
        <v>1</v>
      </c>
      <c r="D607" t="b">
        <f>'[2]20221110_data'!$G607="0_使用"</f>
        <v>1</v>
      </c>
      <c r="E607" s="1">
        <f>'[2]20221110_data'!$H607</f>
        <v>44412.627627314818</v>
      </c>
      <c r="F607">
        <f>'[2]20221110_data'!$AC607</f>
        <v>22</v>
      </c>
      <c r="G607" t="str">
        <f>'[2]20221110_data'!$AE607</f>
        <v>IBM</v>
      </c>
      <c r="H607" t="str">
        <f>'[2]20221110_data'!$AA607</f>
        <v>(C) System and software development for quantum computers: compiler, circuit optimization, gate decomposition, benchmarking different quantum computers, benchmark such as XEB, quantum volume</v>
      </c>
      <c r="I607">
        <f t="shared" si="94"/>
        <v>1</v>
      </c>
      <c r="J607">
        <f t="shared" si="95"/>
        <v>3</v>
      </c>
      <c r="K607" t="str">
        <f t="shared" si="96"/>
        <v>C</v>
      </c>
      <c r="L607">
        <f>'[2]20221110_data'!$AB607</f>
        <v>0</v>
      </c>
      <c r="M607" t="str">
        <f t="shared" si="97"/>
        <v/>
      </c>
      <c r="N607" t="str">
        <f t="shared" si="98"/>
        <v/>
      </c>
      <c r="O607" t="str">
        <f t="shared" si="99"/>
        <v/>
      </c>
      <c r="P607" t="str">
        <f t="shared" si="100"/>
        <v>C</v>
      </c>
      <c r="Q607" t="str">
        <f>'[2]20221110_data'!$J607</f>
        <v>2QAN: A quantum compiler for 2-local qubit Hamiltonian simulation
  algorithms</v>
      </c>
      <c r="R607" t="str">
        <f t="shared" si="101"/>
        <v>2QAN: A quantum compiler for 2-local qubit Hamiltonian simulation   algorithms</v>
      </c>
      <c r="S607">
        <f>'[2]20221110_data'!$AN607</f>
        <v>0</v>
      </c>
      <c r="T607" t="str">
        <f t="shared" si="102"/>
        <v/>
      </c>
    </row>
    <row r="608" spans="1:20">
      <c r="A608" t="str">
        <f>'[2]20221110_data'!$E608</f>
        <v>2108.02723v1</v>
      </c>
      <c r="B608" t="str">
        <f t="shared" si="93"/>
        <v>2108.02723</v>
      </c>
      <c r="C608">
        <f>IF('[2]20221110_data'!$K608="0_使用",1,0)</f>
        <v>0</v>
      </c>
      <c r="D608" t="b">
        <f>'[2]20221110_data'!$G608="0_使用"</f>
        <v>0</v>
      </c>
      <c r="E608" s="1">
        <f>'[2]20221110_data'!$H608</f>
        <v>44413.697129629632</v>
      </c>
      <c r="F608">
        <f>'[2]20221110_data'!$AC608</f>
        <v>0</v>
      </c>
      <c r="G608">
        <f>'[2]20221110_data'!$AE608</f>
        <v>0</v>
      </c>
      <c r="H608">
        <f>'[2]20221110_data'!$AA608</f>
        <v>0</v>
      </c>
      <c r="I608" t="str">
        <f t="shared" si="94"/>
        <v/>
      </c>
      <c r="J608" t="str">
        <f t="shared" si="95"/>
        <v/>
      </c>
      <c r="K608" t="str">
        <f t="shared" si="96"/>
        <v/>
      </c>
      <c r="L608">
        <f>'[2]20221110_data'!$AB608</f>
        <v>0</v>
      </c>
      <c r="M608" t="str">
        <f t="shared" si="97"/>
        <v/>
      </c>
      <c r="N608" t="str">
        <f t="shared" si="98"/>
        <v/>
      </c>
      <c r="O608" t="str">
        <f t="shared" si="99"/>
        <v/>
      </c>
      <c r="P608" t="str">
        <f t="shared" si="100"/>
        <v/>
      </c>
      <c r="Q608" t="str">
        <f>'[2]20221110_data'!$J608</f>
        <v>Quantum Computing: Implementing Hitting Time for Coined Quantum Walks on
  Regular Graphs</v>
      </c>
      <c r="R608" t="str">
        <f t="shared" si="101"/>
        <v>Quantum Computing: Implementing Hitting Time for Coined Quantum Walks on   Regular Graphs</v>
      </c>
      <c r="S608">
        <f>'[2]20221110_data'!$AN608</f>
        <v>0</v>
      </c>
      <c r="T608" t="str">
        <f t="shared" si="102"/>
        <v/>
      </c>
    </row>
    <row r="609" spans="1:20">
      <c r="A609" t="str">
        <f>'[2]20221110_data'!$E609</f>
        <v>2108.03865v2</v>
      </c>
      <c r="B609" t="str">
        <f t="shared" si="93"/>
        <v>2108.03865</v>
      </c>
      <c r="C609">
        <f>IF('[2]20221110_data'!$K609="0_使用",1,0)</f>
        <v>1</v>
      </c>
      <c r="D609" t="b">
        <f>'[2]20221110_data'!$G609="0_使用"</f>
        <v>1</v>
      </c>
      <c r="E609" s="1">
        <f>'[2]20221110_data'!$H609</f>
        <v>44417.347731481481</v>
      </c>
      <c r="F609">
        <f>'[2]20221110_data'!$AC609</f>
        <v>4</v>
      </c>
      <c r="G609" t="str">
        <f>'[2]20221110_data'!$AE609</f>
        <v>IBM</v>
      </c>
      <c r="H609" t="str">
        <f>'[2]20221110_data'!$AA609</f>
        <v>(C) System and software development for quantum computers: compiler, circuit optimization, gate decomposition, benchmarking different quantum computers, benchmark such as XEB, quantum volume</v>
      </c>
      <c r="I609">
        <f t="shared" si="94"/>
        <v>1</v>
      </c>
      <c r="J609">
        <f t="shared" si="95"/>
        <v>3</v>
      </c>
      <c r="K609" t="str">
        <f t="shared" si="96"/>
        <v>C</v>
      </c>
      <c r="L609">
        <f>'[2]20221110_data'!$AB609</f>
        <v>0</v>
      </c>
      <c r="M609" t="str">
        <f t="shared" si="97"/>
        <v/>
      </c>
      <c r="N609" t="str">
        <f t="shared" si="98"/>
        <v/>
      </c>
      <c r="O609" t="str">
        <f t="shared" si="99"/>
        <v/>
      </c>
      <c r="P609" t="str">
        <f t="shared" si="100"/>
        <v>C</v>
      </c>
      <c r="Q609" t="str">
        <f>'[2]20221110_data'!$J609</f>
        <v>Deterministic one-way logic gates on a cloud quantum computer</v>
      </c>
      <c r="R609" t="str">
        <f t="shared" si="101"/>
        <v>Deterministic one-way logic gates on a cloud quantum computer</v>
      </c>
      <c r="S609">
        <f>'[2]20221110_data'!$AN609</f>
        <v>0</v>
      </c>
      <c r="T609" t="str">
        <f t="shared" si="102"/>
        <v/>
      </c>
    </row>
    <row r="610" spans="1:20">
      <c r="A610" t="str">
        <f>'[2]20221110_data'!$E610</f>
        <v>2108.03954v1</v>
      </c>
      <c r="B610" t="str">
        <f t="shared" si="93"/>
        <v>2108.03954</v>
      </c>
      <c r="C610">
        <f>IF('[2]20221110_data'!$K610="0_使用",1,0)</f>
        <v>1</v>
      </c>
      <c r="D610" t="b">
        <f>'[2]20221110_data'!$G610="0_使用"</f>
        <v>1</v>
      </c>
      <c r="E610" s="1">
        <f>'[2]20221110_data'!$H610</f>
        <v>44417.486979166664</v>
      </c>
      <c r="F610">
        <f>'[2]20221110_data'!$AC610</f>
        <v>5</v>
      </c>
      <c r="G610" t="str">
        <f>'[2]20221110_data'!$AE610</f>
        <v>IBM</v>
      </c>
      <c r="H610" t="str">
        <f>'[2]20221110_data'!$AA610</f>
        <v>(B) Tomography, noise characterization, quantum control (including pulse optimization), gate benchmarking</v>
      </c>
      <c r="I610">
        <f t="shared" si="94"/>
        <v>1</v>
      </c>
      <c r="J610">
        <f t="shared" si="95"/>
        <v>3</v>
      </c>
      <c r="K610" t="str">
        <f t="shared" si="96"/>
        <v>B</v>
      </c>
      <c r="L610">
        <f>'[2]20221110_data'!$AB610</f>
        <v>0</v>
      </c>
      <c r="M610" t="str">
        <f t="shared" si="97"/>
        <v/>
      </c>
      <c r="N610" t="str">
        <f t="shared" si="98"/>
        <v/>
      </c>
      <c r="O610" t="str">
        <f t="shared" si="99"/>
        <v/>
      </c>
      <c r="P610" t="str">
        <f t="shared" si="100"/>
        <v>B</v>
      </c>
      <c r="Q610" t="str">
        <f>'[2]20221110_data'!$J610</f>
        <v>Efficient Verification of Boson Sampling Using a Quantum Computer</v>
      </c>
      <c r="R610" t="str">
        <f t="shared" si="101"/>
        <v>Efficient Verification of Boson Sampling Using a Quantum Computer</v>
      </c>
      <c r="S610">
        <f>'[2]20221110_data'!$AN610</f>
        <v>0</v>
      </c>
      <c r="T610" t="str">
        <f t="shared" si="102"/>
        <v/>
      </c>
    </row>
    <row r="611" spans="1:20">
      <c r="A611" t="str">
        <f>'[2]20221110_data'!$E611</f>
        <v>2108.04530v2</v>
      </c>
      <c r="B611" t="str">
        <f t="shared" si="93"/>
        <v>2108.04530</v>
      </c>
      <c r="C611">
        <f>IF('[2]20221110_data'!$K611="0_使用",1,0)</f>
        <v>1</v>
      </c>
      <c r="D611" t="b">
        <f>'[2]20221110_data'!$G611="0_使用"</f>
        <v>1</v>
      </c>
      <c r="E611" s="1">
        <f>'[2]20221110_data'!$H611</f>
        <v>44418.38616898148</v>
      </c>
      <c r="F611">
        <f>'[2]20221110_data'!$AC611</f>
        <v>5</v>
      </c>
      <c r="G611" t="str">
        <f>'[2]20221110_data'!$AE611</f>
        <v>IBM</v>
      </c>
      <c r="H611" t="str">
        <f>'[2]20221110_data'!$AA611</f>
        <v>(E) Quantum noise mitigation</v>
      </c>
      <c r="I611">
        <f t="shared" si="94"/>
        <v>1</v>
      </c>
      <c r="J611">
        <f t="shared" si="95"/>
        <v>3</v>
      </c>
      <c r="K611" t="str">
        <f t="shared" si="96"/>
        <v>E</v>
      </c>
      <c r="L611">
        <f>'[2]20221110_data'!$AB611</f>
        <v>0</v>
      </c>
      <c r="M611" t="str">
        <f t="shared" si="97"/>
        <v/>
      </c>
      <c r="N611" t="str">
        <f t="shared" si="98"/>
        <v/>
      </c>
      <c r="O611" t="str">
        <f t="shared" si="99"/>
        <v/>
      </c>
      <c r="P611" t="str">
        <f t="shared" si="100"/>
        <v>E</v>
      </c>
      <c r="Q611" t="str">
        <f>'[2]20221110_data'!$J611</f>
        <v>Suppression of crosstalk in superconducting qubits using dynamical
  decoupling</v>
      </c>
      <c r="R611" t="str">
        <f t="shared" si="101"/>
        <v>Suppression of crosstalk in superconducting qubits using dynamical   decoupling</v>
      </c>
      <c r="S611">
        <f>'[2]20221110_data'!$AN611</f>
        <v>0</v>
      </c>
      <c r="T611" t="str">
        <f t="shared" si="102"/>
        <v/>
      </c>
    </row>
    <row r="612" spans="1:20">
      <c r="A612" t="str">
        <f>'[2]20221110_data'!$E612</f>
        <v>2108.05975v2</v>
      </c>
      <c r="B612" t="str">
        <f t="shared" si="93"/>
        <v>2108.05975</v>
      </c>
      <c r="C612">
        <f>IF('[2]20221110_data'!$K612="0_使用",1,0)</f>
        <v>1</v>
      </c>
      <c r="D612" t="b">
        <f>'[2]20221110_data'!$G612="0_使用"</f>
        <v>1</v>
      </c>
      <c r="E612" s="1">
        <f>'[2]20221110_data'!$H612</f>
        <v>44420.895451388889</v>
      </c>
      <c r="F612">
        <f>'[2]20221110_data'!$AC612</f>
        <v>3</v>
      </c>
      <c r="G612" t="str">
        <f>'[2]20221110_data'!$AE612</f>
        <v>IBM</v>
      </c>
      <c r="H612" t="str">
        <f>'[2]20221110_data'!$AA612</f>
        <v>(F2) Applications: condensed matter physics</v>
      </c>
      <c r="I612">
        <f t="shared" si="94"/>
        <v>1</v>
      </c>
      <c r="J612">
        <f t="shared" si="95"/>
        <v>4</v>
      </c>
      <c r="K612" t="str">
        <f t="shared" si="96"/>
        <v>F2</v>
      </c>
      <c r="L612" t="str">
        <f>'[2]20221110_data'!$AB612</f>
        <v>(F8) Applications: simulating quantum mechanics</v>
      </c>
      <c r="M612">
        <f t="shared" si="97"/>
        <v>1</v>
      </c>
      <c r="N612">
        <f t="shared" si="98"/>
        <v>4</v>
      </c>
      <c r="O612" t="str">
        <f t="shared" si="99"/>
        <v>F8</v>
      </c>
      <c r="P612" t="str">
        <f t="shared" si="100"/>
        <v>F2,F8</v>
      </c>
      <c r="Q612" t="str">
        <f>'[2]20221110_data'!$J612</f>
        <v>Real-time simulation of light-driven spin chains on quantum computers</v>
      </c>
      <c r="R612" t="str">
        <f t="shared" si="101"/>
        <v>Real-time simulation of light-driven spin chains on quantum computers</v>
      </c>
      <c r="S612">
        <f>'[2]20221110_data'!$AN612</f>
        <v>0</v>
      </c>
      <c r="T612" t="str">
        <f t="shared" si="102"/>
        <v/>
      </c>
    </row>
    <row r="613" spans="1:20">
      <c r="A613" t="str">
        <f>'[2]20221110_data'!$E613</f>
        <v>2108.06271v1</v>
      </c>
      <c r="B613" t="str">
        <f t="shared" si="93"/>
        <v>2108.06271</v>
      </c>
      <c r="C613">
        <f>IF('[2]20221110_data'!$K613="0_使用",1,0)</f>
        <v>1</v>
      </c>
      <c r="D613" t="b">
        <f>'[2]20221110_data'!$G613="0_使用"</f>
        <v>1</v>
      </c>
      <c r="E613" s="1">
        <f>'[2]20221110_data'!$H613</f>
        <v>44421.606770833336</v>
      </c>
      <c r="F613">
        <f>'[2]20221110_data'!$AC613</f>
        <v>1</v>
      </c>
      <c r="G613" t="str">
        <f>'[2]20221110_data'!$AE613</f>
        <v>IBM</v>
      </c>
      <c r="H613" t="str">
        <f>'[2]20221110_data'!$AA613</f>
        <v>(F13) Applications: others</v>
      </c>
      <c r="I613">
        <f t="shared" si="94"/>
        <v>1</v>
      </c>
      <c r="J613">
        <f t="shared" si="95"/>
        <v>5</v>
      </c>
      <c r="K613" t="str">
        <f t="shared" si="96"/>
        <v>F13</v>
      </c>
      <c r="L613">
        <f>'[2]20221110_data'!$AB613</f>
        <v>0</v>
      </c>
      <c r="M613" t="str">
        <f t="shared" si="97"/>
        <v/>
      </c>
      <c r="N613" t="str">
        <f t="shared" si="98"/>
        <v/>
      </c>
      <c r="O613" t="str">
        <f t="shared" si="99"/>
        <v/>
      </c>
      <c r="P613" t="str">
        <f t="shared" si="100"/>
        <v>F13</v>
      </c>
      <c r="Q613" t="str">
        <f>'[2]20221110_data'!$J613</f>
        <v>Playing with a Quantum Computer</v>
      </c>
      <c r="R613" t="str">
        <f t="shared" si="101"/>
        <v>Playing with a Quantum Computer</v>
      </c>
      <c r="S613" t="str">
        <f>'[2]20221110_data'!$AN613</f>
        <v>QPU名不明。教育用。</v>
      </c>
      <c r="T613" t="str">
        <f t="shared" si="102"/>
        <v>QPU名不明。教育用。</v>
      </c>
    </row>
    <row r="614" spans="1:20">
      <c r="A614" t="str">
        <f>'[2]20221110_data'!$E614</f>
        <v>2108.07561v1</v>
      </c>
      <c r="B614" t="str">
        <f t="shared" si="93"/>
        <v>2108.07561</v>
      </c>
      <c r="C614">
        <f>IF('[2]20221110_data'!$K614="0_使用",1,0)</f>
        <v>1</v>
      </c>
      <c r="D614" t="b">
        <f>'[2]20221110_data'!$G614="0_使用"</f>
        <v>1</v>
      </c>
      <c r="E614" s="1">
        <f>'[2]20221110_data'!$H614</f>
        <v>44425.462951388887</v>
      </c>
      <c r="F614">
        <f>'[2]20221110_data'!$AC614</f>
        <v>5</v>
      </c>
      <c r="G614" t="str">
        <f>'[2]20221110_data'!$AE614</f>
        <v>IBM</v>
      </c>
      <c r="H614" t="str">
        <f>'[2]20221110_data'!$AA614</f>
        <v>(F7) Applications: primitives (grover, amplitude amplification, phase estimation, variational algorithm, optimizers, measurements)</v>
      </c>
      <c r="I614">
        <f t="shared" si="94"/>
        <v>1</v>
      </c>
      <c r="J614">
        <f t="shared" si="95"/>
        <v>4</v>
      </c>
      <c r="K614" t="str">
        <f t="shared" si="96"/>
        <v>F7</v>
      </c>
      <c r="L614">
        <f>'[2]20221110_data'!$AB614</f>
        <v>0</v>
      </c>
      <c r="M614" t="str">
        <f t="shared" si="97"/>
        <v/>
      </c>
      <c r="N614" t="str">
        <f t="shared" si="98"/>
        <v/>
      </c>
      <c r="O614" t="str">
        <f t="shared" si="99"/>
        <v/>
      </c>
      <c r="P614" t="str">
        <f t="shared" si="100"/>
        <v>F7</v>
      </c>
      <c r="Q614" t="str">
        <f>'[2]20221110_data'!$J614</f>
        <v>Implementation of a Quantum Algorithm to Estimate the Energy of a
  Particle in a Finite Square Well Potential on IBM Quantum Computer</v>
      </c>
      <c r="R614" t="str">
        <f t="shared" si="101"/>
        <v>Implementation of a Quantum Algorithm to Estimate the Energy of a   Particle in a Finite Square Well Potential on IBM Quantum Computer</v>
      </c>
      <c r="S614" t="str">
        <f>'[2]20221110_data'!$AN614</f>
        <v>他にも、Yorktown(ibmqx2) Burlington London Essex Vigoを使用。</v>
      </c>
      <c r="T614" t="str">
        <f t="shared" si="102"/>
        <v>他にも、Yorktown(ibmqx2) Burlington London Essex Vigoを使用。</v>
      </c>
    </row>
    <row r="615" spans="1:20">
      <c r="A615" t="str">
        <f>'[2]20221110_data'!$E615</f>
        <v>2108.08372v1</v>
      </c>
      <c r="B615" t="str">
        <f t="shared" si="93"/>
        <v>2108.08372</v>
      </c>
      <c r="C615">
        <f>IF('[2]20221110_data'!$K615="0_使用",1,0)</f>
        <v>1</v>
      </c>
      <c r="D615" t="b">
        <f>'[2]20221110_data'!$G615="0_使用"</f>
        <v>1</v>
      </c>
      <c r="E615" s="1">
        <f>'[2]20221110_data'!$H615</f>
        <v>44426.842060185183</v>
      </c>
      <c r="F615">
        <f>'[2]20221110_data'!$AC615</f>
        <v>4</v>
      </c>
      <c r="G615" t="str">
        <f>'[2]20221110_data'!$AE615</f>
        <v>IBM</v>
      </c>
      <c r="H615" t="str">
        <f>'[2]20221110_data'!$AA615</f>
        <v>(A) Fundamentals of physics and quantum information: Bell inequality, entanglement test (GHZ, graph state), protocols including quantum teleportation</v>
      </c>
      <c r="I615">
        <f t="shared" si="94"/>
        <v>1</v>
      </c>
      <c r="J615">
        <f t="shared" si="95"/>
        <v>3</v>
      </c>
      <c r="K615" t="str">
        <f t="shared" si="96"/>
        <v>A</v>
      </c>
      <c r="L615">
        <f>'[2]20221110_data'!$AB615</f>
        <v>0</v>
      </c>
      <c r="M615" t="str">
        <f t="shared" si="97"/>
        <v/>
      </c>
      <c r="N615" t="str">
        <f t="shared" si="98"/>
        <v/>
      </c>
      <c r="O615" t="str">
        <f t="shared" si="99"/>
        <v/>
      </c>
      <c r="P615" t="str">
        <f t="shared" si="100"/>
        <v>A</v>
      </c>
      <c r="Q615" t="str">
        <f>'[2]20221110_data'!$J615</f>
        <v>Enhancing entanglement and total correlations dynamics via local
  unitaries</v>
      </c>
      <c r="R615" t="str">
        <f t="shared" si="101"/>
        <v>Enhancing entanglement and total correlations dynamics via local   unitaries</v>
      </c>
      <c r="S615">
        <f>'[2]20221110_data'!$AN615</f>
        <v>0</v>
      </c>
      <c r="T615" t="str">
        <f t="shared" si="102"/>
        <v/>
      </c>
    </row>
    <row r="616" spans="1:20">
      <c r="A616" t="str">
        <f>'[2]20221110_data'!$E616</f>
        <v>2108.08873v1</v>
      </c>
      <c r="B616" t="str">
        <f t="shared" si="93"/>
        <v>2108.08873</v>
      </c>
      <c r="C616">
        <f>IF('[2]20221110_data'!$K616="0_使用",1,0)</f>
        <v>1</v>
      </c>
      <c r="D616" t="b">
        <f>'[2]20221110_data'!$G616="0_使用"</f>
        <v>1</v>
      </c>
      <c r="E616" s="1">
        <f>'[2]20221110_data'!$H616</f>
        <v>44427.777708333335</v>
      </c>
      <c r="F616">
        <f>'[2]20221110_data'!$AC616</f>
        <v>6</v>
      </c>
      <c r="G616" t="str">
        <f>'[2]20221110_data'!$AE616</f>
        <v>IBM</v>
      </c>
      <c r="H616" t="str">
        <f>'[2]20221110_data'!$AA616</f>
        <v>(F7) Applications: primitives (grover, amplitude amplification, phase estimation, variational algorithm, optimizers, measurements)</v>
      </c>
      <c r="I616">
        <f t="shared" si="94"/>
        <v>1</v>
      </c>
      <c r="J616">
        <f t="shared" si="95"/>
        <v>4</v>
      </c>
      <c r="K616" t="str">
        <f t="shared" si="96"/>
        <v>F7</v>
      </c>
      <c r="L616">
        <f>'[2]20221110_data'!$AB616</f>
        <v>0</v>
      </c>
      <c r="M616" t="str">
        <f t="shared" si="97"/>
        <v/>
      </c>
      <c r="N616" t="str">
        <f t="shared" si="98"/>
        <v/>
      </c>
      <c r="O616" t="str">
        <f t="shared" si="99"/>
        <v/>
      </c>
      <c r="P616" t="str">
        <f t="shared" si="100"/>
        <v>F7</v>
      </c>
      <c r="Q616" t="str">
        <f>'[2]20221110_data'!$J616</f>
        <v>Energy levels estimation on a quantum computer by evolution of a
  physical quantity</v>
      </c>
      <c r="R616" t="str">
        <f t="shared" si="101"/>
        <v>Energy levels estimation on a quantum computer by evolution of a   physical quantity</v>
      </c>
      <c r="S616">
        <f>'[2]20221110_data'!$AN616</f>
        <v>0</v>
      </c>
      <c r="T616" t="str">
        <f t="shared" si="102"/>
        <v/>
      </c>
    </row>
    <row r="617" spans="1:20">
      <c r="A617" t="str">
        <f>'[2]20221110_data'!$E617</f>
        <v>2108.09004v3</v>
      </c>
      <c r="B617" t="str">
        <f t="shared" si="93"/>
        <v>2108.09004</v>
      </c>
      <c r="C617">
        <f>IF('[2]20221110_data'!$K617="0_使用",1,0)</f>
        <v>1</v>
      </c>
      <c r="D617" t="b">
        <f>'[2]20221110_data'!$G617="0_使用"</f>
        <v>1</v>
      </c>
      <c r="E617" s="1">
        <f>'[2]20221110_data'!$H617</f>
        <v>44428.225081018521</v>
      </c>
      <c r="F617">
        <f>'[2]20221110_data'!$AC617</f>
        <v>4</v>
      </c>
      <c r="G617" t="str">
        <f>'[2]20221110_data'!$AE617</f>
        <v>IBM</v>
      </c>
      <c r="H617" t="str">
        <f>'[2]20221110_data'!$AA617</f>
        <v>(F7) Applications: primitives (grover, amplitude amplification, phase estimation, variational algorithm, optimizers, measurements)</v>
      </c>
      <c r="I617">
        <f t="shared" si="94"/>
        <v>1</v>
      </c>
      <c r="J617">
        <f t="shared" si="95"/>
        <v>4</v>
      </c>
      <c r="K617" t="str">
        <f t="shared" si="96"/>
        <v>F7</v>
      </c>
      <c r="L617">
        <f>'[2]20221110_data'!$AB617</f>
        <v>0</v>
      </c>
      <c r="M617" t="str">
        <f t="shared" si="97"/>
        <v/>
      </c>
      <c r="N617" t="str">
        <f t="shared" si="98"/>
        <v/>
      </c>
      <c r="O617" t="str">
        <f t="shared" si="99"/>
        <v/>
      </c>
      <c r="P617" t="str">
        <f t="shared" si="100"/>
        <v>F7</v>
      </c>
      <c r="Q617" t="str">
        <f>'[2]20221110_data'!$J617</f>
        <v>Step-by-Step HHL Algorithm Walkthrough to Enhance the Understanding of
  Critical Quantum Computing Concepts</v>
      </c>
      <c r="R617" t="str">
        <f t="shared" si="101"/>
        <v>Step-by-Step HHL Algorithm Walkthrough to Enhance the Understanding of   Critical Quantum Computing Concepts</v>
      </c>
      <c r="S617" t="str">
        <f>'[2]20221110_data'!$AN617</f>
        <v>使用実機名不明。https://github.com/hywong2/HHL_Example/blob/main/HHL_Hector_Wong.ipynbを見るとIBM Santiagoの可能性が高い。</v>
      </c>
      <c r="T617" t="str">
        <f t="shared" si="102"/>
        <v>使用実機名不明。https://github.com/hywong2/HHL_Example/blob/main/HHL_Hector_Wong.ipynbを見るとIBM Santiagoの可能性が高い。</v>
      </c>
    </row>
    <row r="618" spans="1:20">
      <c r="A618" t="str">
        <f>'[2]20221110_data'!$E618</f>
        <v>2108.10385v1</v>
      </c>
      <c r="B618" t="str">
        <f t="shared" si="93"/>
        <v>2108.10385</v>
      </c>
      <c r="C618">
        <f>IF('[2]20221110_data'!$K618="0_使用",1,0)</f>
        <v>0</v>
      </c>
      <c r="D618" t="b">
        <f>'[2]20221110_data'!$G618="0_使用"</f>
        <v>0</v>
      </c>
      <c r="E618" s="1">
        <f>'[2]20221110_data'!$H618</f>
        <v>44431.834467592591</v>
      </c>
      <c r="F618">
        <f>'[2]20221110_data'!$AC618</f>
        <v>0</v>
      </c>
      <c r="G618">
        <f>'[2]20221110_data'!$AE618</f>
        <v>0</v>
      </c>
      <c r="H618">
        <f>'[2]20221110_data'!$AA618</f>
        <v>0</v>
      </c>
      <c r="I618" t="str">
        <f t="shared" si="94"/>
        <v/>
      </c>
      <c r="J618" t="str">
        <f t="shared" si="95"/>
        <v/>
      </c>
      <c r="K618" t="str">
        <f t="shared" si="96"/>
        <v/>
      </c>
      <c r="L618">
        <f>'[2]20221110_data'!$AB618</f>
        <v>0</v>
      </c>
      <c r="M618" t="str">
        <f t="shared" si="97"/>
        <v/>
      </c>
      <c r="N618" t="str">
        <f t="shared" si="98"/>
        <v/>
      </c>
      <c r="O618" t="str">
        <f t="shared" si="99"/>
        <v/>
      </c>
      <c r="P618" t="str">
        <f t="shared" si="100"/>
        <v/>
      </c>
      <c r="Q618" t="str">
        <f>'[2]20221110_data'!$J618</f>
        <v>Discovery of Nb hydride precipitates in superconducting qubits</v>
      </c>
      <c r="R618" t="str">
        <f t="shared" si="101"/>
        <v>Discovery of Nb hydride precipitates in superconducting qubits</v>
      </c>
      <c r="S618">
        <f>'[2]20221110_data'!$AN618</f>
        <v>0</v>
      </c>
      <c r="T618" t="str">
        <f t="shared" si="102"/>
        <v/>
      </c>
    </row>
    <row r="619" spans="1:20">
      <c r="A619" t="str">
        <f>'[2]20221110_data'!$E619</f>
        <v>2108.10431v1</v>
      </c>
      <c r="B619" t="str">
        <f t="shared" si="93"/>
        <v>2108.10431</v>
      </c>
      <c r="C619">
        <f>IF('[2]20221110_data'!$K619="0_使用",1,0)</f>
        <v>1</v>
      </c>
      <c r="D619" t="b">
        <f>'[2]20221110_data'!$G619="0_使用"</f>
        <v>1</v>
      </c>
      <c r="E619" s="1">
        <f>'[2]20221110_data'!$H619</f>
        <v>44431.927048611113</v>
      </c>
      <c r="F619">
        <f>'[2]20221110_data'!$AC619</f>
        <v>10</v>
      </c>
      <c r="G619" t="str">
        <f>'[2]20221110_data'!$AE619</f>
        <v>Quantinuum</v>
      </c>
      <c r="H619" t="str">
        <f>'[2]20221110_data'!$AA619</f>
        <v>(C) System and software development for quantum computers: compiler, circuit optimization, gate decomposition, benchmarking different quantum computers, benchmark such as XEB, quantum volume</v>
      </c>
      <c r="I619">
        <f t="shared" si="94"/>
        <v>1</v>
      </c>
      <c r="J619">
        <f t="shared" si="95"/>
        <v>3</v>
      </c>
      <c r="K619" t="str">
        <f t="shared" si="96"/>
        <v>C</v>
      </c>
      <c r="L619">
        <f>'[2]20221110_data'!$AB619</f>
        <v>0</v>
      </c>
      <c r="M619" t="str">
        <f t="shared" si="97"/>
        <v/>
      </c>
      <c r="N619" t="str">
        <f t="shared" si="98"/>
        <v/>
      </c>
      <c r="O619" t="str">
        <f t="shared" si="99"/>
        <v/>
      </c>
      <c r="P619" t="str">
        <f t="shared" si="100"/>
        <v>C</v>
      </c>
      <c r="Q619" t="str">
        <f>'[2]20221110_data'!$J619</f>
        <v>Theory of mirror benchmarking and demonstration on a quantum computer</v>
      </c>
      <c r="R619" t="str">
        <f t="shared" si="101"/>
        <v>Theory of mirror benchmarking and demonstration on a quantum computer</v>
      </c>
      <c r="S619">
        <f>'[2]20221110_data'!$AN619</f>
        <v>0</v>
      </c>
      <c r="T619" t="str">
        <f t="shared" si="102"/>
        <v/>
      </c>
    </row>
    <row r="620" spans="1:20">
      <c r="A620" t="str">
        <f>'[2]20221110_data'!$E620</f>
        <v>2108.10932v2</v>
      </c>
      <c r="B620" t="str">
        <f t="shared" si="93"/>
        <v>2108.10932</v>
      </c>
      <c r="C620">
        <f>IF('[2]20221110_data'!$K620="0_使用",1,0)</f>
        <v>1</v>
      </c>
      <c r="D620" t="b">
        <f>'[2]20221110_data'!$G620="0_使用"</f>
        <v>1</v>
      </c>
      <c r="E620" s="1">
        <f>'[2]20221110_data'!$H620</f>
        <v>44432.825011574074</v>
      </c>
      <c r="F620">
        <f>'[2]20221110_data'!$AC620</f>
        <v>4</v>
      </c>
      <c r="G620" t="str">
        <f>'[2]20221110_data'!$AE620</f>
        <v>Quantinuum</v>
      </c>
      <c r="H620" t="str">
        <f>'[2]20221110_data'!$AA620</f>
        <v>(C) System and software development for quantum computers: compiler, circuit optimization, gate decomposition, benchmarking different quantum computers, benchmark such as XEB, quantum volume</v>
      </c>
      <c r="I620">
        <f t="shared" si="94"/>
        <v>1</v>
      </c>
      <c r="J620">
        <f t="shared" si="95"/>
        <v>3</v>
      </c>
      <c r="K620" t="str">
        <f t="shared" si="96"/>
        <v>C</v>
      </c>
      <c r="L620" t="str">
        <f>'[2]20221110_data'!$AB620</f>
        <v>(B) Tomography, noise characterization, quantum control (including pulse optimization), gate benchmarking</v>
      </c>
      <c r="M620">
        <f t="shared" si="97"/>
        <v>1</v>
      </c>
      <c r="N620">
        <f t="shared" si="98"/>
        <v>3</v>
      </c>
      <c r="O620" t="str">
        <f t="shared" si="99"/>
        <v>B</v>
      </c>
      <c r="P620" t="str">
        <f t="shared" si="100"/>
        <v>C,B</v>
      </c>
      <c r="Q620" t="str">
        <f>'[2]20221110_data'!$J620</f>
        <v>Suppression of mid-circuit measurement crosstalk errors with micromotion</v>
      </c>
      <c r="R620" t="str">
        <f t="shared" si="101"/>
        <v>Suppression of mid-circuit measurement crosstalk errors with micromotion</v>
      </c>
      <c r="S620">
        <f>'[2]20221110_data'!$AN620</f>
        <v>0</v>
      </c>
      <c r="T620" t="str">
        <f t="shared" si="102"/>
        <v/>
      </c>
    </row>
    <row r="621" spans="1:20">
      <c r="A621" t="str">
        <f>'[2]20221110_data'!$E621</f>
        <v>2108.11343v1</v>
      </c>
      <c r="B621" t="str">
        <f t="shared" si="93"/>
        <v>2108.11343</v>
      </c>
      <c r="C621">
        <f>IF('[2]20221110_data'!$K621="0_使用",1,0)</f>
        <v>1</v>
      </c>
      <c r="D621" t="b">
        <f>'[2]20221110_data'!$G621="0_使用"</f>
        <v>1</v>
      </c>
      <c r="E621" s="1">
        <f>'[2]20221110_data'!$H621</f>
        <v>44433.705196759256</v>
      </c>
      <c r="F621">
        <f>'[2]20221110_data'!$AC621</f>
        <v>4</v>
      </c>
      <c r="G621" t="str">
        <f>'[2]20221110_data'!$AE621</f>
        <v>IBM</v>
      </c>
      <c r="H621" t="str">
        <f>'[2]20221110_data'!$AA621</f>
        <v>(F11) Applications: open quantum systems</v>
      </c>
      <c r="I621">
        <f t="shared" si="94"/>
        <v>1</v>
      </c>
      <c r="J621">
        <f t="shared" si="95"/>
        <v>5</v>
      </c>
      <c r="K621" t="str">
        <f t="shared" si="96"/>
        <v>F11</v>
      </c>
      <c r="L621">
        <f>'[2]20221110_data'!$AB621</f>
        <v>0</v>
      </c>
      <c r="M621" t="str">
        <f t="shared" si="97"/>
        <v/>
      </c>
      <c r="N621" t="str">
        <f t="shared" si="98"/>
        <v/>
      </c>
      <c r="O621" t="str">
        <f t="shared" si="99"/>
        <v/>
      </c>
      <c r="P621" t="str">
        <f t="shared" si="100"/>
        <v>F11</v>
      </c>
      <c r="Q621" t="str">
        <f>'[2]20221110_data'!$J621</f>
        <v>Experimental investigation of convex mixtures of Markovian and
  Non-Markovian single qubit channels on NISQ devices</v>
      </c>
      <c r="R621" t="str">
        <f t="shared" si="101"/>
        <v>Experimental investigation of convex mixtures of Markovian and   Non-Markovian single qubit channels on NISQ devices</v>
      </c>
      <c r="S621">
        <f>'[2]20221110_data'!$AN621</f>
        <v>0</v>
      </c>
      <c r="T621" t="str">
        <f t="shared" si="102"/>
        <v/>
      </c>
    </row>
    <row r="622" spans="1:20">
      <c r="A622" t="str">
        <f>'[2]20221110_data'!$E622</f>
        <v>2108.12203v1</v>
      </c>
      <c r="B622" t="str">
        <f t="shared" si="93"/>
        <v>2108.12203</v>
      </c>
      <c r="C622">
        <f>IF('[2]20221110_data'!$K622="0_使用",1,0)</f>
        <v>0</v>
      </c>
      <c r="D622" t="b">
        <f>'[2]20221110_data'!$G622="0_使用"</f>
        <v>1</v>
      </c>
      <c r="E622" s="1">
        <f>'[2]20221110_data'!$H622</f>
        <v>44435.406030092592</v>
      </c>
      <c r="F622">
        <f>'[2]20221110_data'!$AC622</f>
        <v>5</v>
      </c>
      <c r="G622" t="str">
        <f>'[2]20221110_data'!$AE622</f>
        <v>IBM</v>
      </c>
      <c r="H622" t="str">
        <f>'[2]20221110_data'!$AA622</f>
        <v>(F6) Applications: linear algebra (HHL, variational linear system solver)</v>
      </c>
      <c r="I622">
        <f t="shared" si="94"/>
        <v>1</v>
      </c>
      <c r="J622">
        <f t="shared" si="95"/>
        <v>4</v>
      </c>
      <c r="K622" t="str">
        <f t="shared" si="96"/>
        <v>F6</v>
      </c>
      <c r="L622">
        <f>'[2]20221110_data'!$AB622</f>
        <v>0</v>
      </c>
      <c r="M622" t="str">
        <f t="shared" si="97"/>
        <v/>
      </c>
      <c r="N622" t="str">
        <f t="shared" si="98"/>
        <v/>
      </c>
      <c r="O622" t="str">
        <f t="shared" si="99"/>
        <v/>
      </c>
      <c r="P622" t="str">
        <f t="shared" si="100"/>
        <v>F6</v>
      </c>
      <c r="Q622" t="str">
        <f>'[2]20221110_data'!$J622</f>
        <v>Optimization and Noise Analysis of the Quantum Algorithm for Solving
  One-Dimensional Poisson Equation</v>
      </c>
      <c r="R622" t="str">
        <f t="shared" si="101"/>
        <v>Optimization and Noise Analysis of the Quantum Algorithm for Solving   One-Dimensional Poisson Equation</v>
      </c>
      <c r="S622">
        <f>'[2]20221110_data'!$AN622</f>
        <v>0</v>
      </c>
      <c r="T622" t="str">
        <f t="shared" si="102"/>
        <v/>
      </c>
    </row>
    <row r="623" spans="1:20">
      <c r="A623" t="str">
        <f>'[2]20221110_data'!$E623</f>
        <v>2108.12909v2</v>
      </c>
      <c r="B623" t="str">
        <f t="shared" si="93"/>
        <v>2108.12909</v>
      </c>
      <c r="C623">
        <f>IF('[2]20221110_data'!$K623="0_使用",1,0)</f>
        <v>1</v>
      </c>
      <c r="D623" t="b">
        <f>'[2]20221110_data'!$G623="0_使用"</f>
        <v>1</v>
      </c>
      <c r="E623" s="1">
        <f>'[2]20221110_data'!$H623</f>
        <v>44437.85528935185</v>
      </c>
      <c r="F623">
        <f>'[2]20221110_data'!$AC623</f>
        <v>4</v>
      </c>
      <c r="G623" t="str">
        <f>'[2]20221110_data'!$AE623</f>
        <v>IBM</v>
      </c>
      <c r="H623" t="str">
        <f>'[2]20221110_data'!$AA623</f>
        <v>(F2) Applications: condensed matter physics</v>
      </c>
      <c r="I623">
        <f t="shared" si="94"/>
        <v>1</v>
      </c>
      <c r="J623">
        <f t="shared" si="95"/>
        <v>4</v>
      </c>
      <c r="K623" t="str">
        <f t="shared" si="96"/>
        <v>F2</v>
      </c>
      <c r="L623">
        <f>'[2]20221110_data'!$AB623</f>
        <v>0</v>
      </c>
      <c r="M623" t="str">
        <f t="shared" si="97"/>
        <v/>
      </c>
      <c r="N623" t="str">
        <f t="shared" si="98"/>
        <v/>
      </c>
      <c r="O623" t="str">
        <f t="shared" si="99"/>
        <v/>
      </c>
      <c r="P623" t="str">
        <f t="shared" si="100"/>
        <v>F2</v>
      </c>
      <c r="Q623" t="str">
        <f>'[2]20221110_data'!$J623</f>
        <v>Geometric properties of evolutionary graph states and their detection on
  a quantum computer</v>
      </c>
      <c r="R623" t="str">
        <f t="shared" si="101"/>
        <v>Geometric properties of evolutionary graph states and their detection on   a quantum computer</v>
      </c>
      <c r="S623">
        <f>'[2]20221110_data'!$AN623</f>
        <v>0</v>
      </c>
      <c r="T623" t="str">
        <f t="shared" si="102"/>
        <v/>
      </c>
    </row>
    <row r="624" spans="1:20">
      <c r="A624" t="str">
        <f>'[2]20221110_data'!$E624</f>
        <v>2108.13862v1</v>
      </c>
      <c r="B624" t="str">
        <f t="shared" si="93"/>
        <v>2108.13862</v>
      </c>
      <c r="C624">
        <f>IF('[2]20221110_data'!$K624="0_使用",1,0)</f>
        <v>0</v>
      </c>
      <c r="D624" t="b">
        <f>'[2]20221110_data'!$G624="0_使用"</f>
        <v>0</v>
      </c>
      <c r="E624" s="1">
        <f>'[2]20221110_data'!$H624</f>
        <v>44437.873402777775</v>
      </c>
      <c r="F624">
        <f>'[2]20221110_data'!$AC624</f>
        <v>0</v>
      </c>
      <c r="G624">
        <f>'[2]20221110_data'!$AE624</f>
        <v>0</v>
      </c>
      <c r="H624">
        <f>'[2]20221110_data'!$AA624</f>
        <v>0</v>
      </c>
      <c r="I624" t="str">
        <f t="shared" si="94"/>
        <v/>
      </c>
      <c r="J624" t="str">
        <f t="shared" si="95"/>
        <v/>
      </c>
      <c r="K624" t="str">
        <f t="shared" si="96"/>
        <v/>
      </c>
      <c r="L624">
        <f>'[2]20221110_data'!$AB624</f>
        <v>0</v>
      </c>
      <c r="M624" t="str">
        <f t="shared" si="97"/>
        <v/>
      </c>
      <c r="N624" t="str">
        <f t="shared" si="98"/>
        <v/>
      </c>
      <c r="O624" t="str">
        <f t="shared" si="99"/>
        <v/>
      </c>
      <c r="P624" t="str">
        <f t="shared" si="100"/>
        <v/>
      </c>
      <c r="Q624" t="str">
        <f>'[2]20221110_data'!$J624</f>
        <v>Comment on the Quantum Supremacy Claim by Google</v>
      </c>
      <c r="R624" t="str">
        <f t="shared" si="101"/>
        <v>Comment on the Quantum Supremacy Claim by Google</v>
      </c>
      <c r="S624">
        <f>'[2]20221110_data'!$AN624</f>
        <v>0</v>
      </c>
      <c r="T624" t="str">
        <f t="shared" si="102"/>
        <v/>
      </c>
    </row>
    <row r="625" spans="1:20">
      <c r="A625" t="str">
        <f>'[2]20221110_data'!$E625</f>
        <v>2108.13207v2</v>
      </c>
      <c r="B625" t="str">
        <f t="shared" si="93"/>
        <v>2108.13207</v>
      </c>
      <c r="C625">
        <f>IF('[2]20221110_data'!$K625="0_使用",1,0)</f>
        <v>1</v>
      </c>
      <c r="D625" t="b">
        <f>'[2]20221110_data'!$G625="0_使用"</f>
        <v>1</v>
      </c>
      <c r="E625" s="1">
        <f>'[2]20221110_data'!$H625</f>
        <v>44438.543055555558</v>
      </c>
      <c r="F625">
        <f>'[2]20221110_data'!$AC625</f>
        <v>8</v>
      </c>
      <c r="G625" t="str">
        <f>'[2]20221110_data'!$AE625</f>
        <v>IBM</v>
      </c>
      <c r="H625" t="str">
        <f>'[2]20221110_data'!$AA625</f>
        <v>(F1) Applications: quantum machine learning</v>
      </c>
      <c r="I625">
        <f t="shared" si="94"/>
        <v>1</v>
      </c>
      <c r="J625">
        <f t="shared" si="95"/>
        <v>4</v>
      </c>
      <c r="K625" t="str">
        <f t="shared" si="96"/>
        <v>F1</v>
      </c>
      <c r="L625">
        <f>'[2]20221110_data'!$AB625</f>
        <v>0</v>
      </c>
      <c r="M625" t="str">
        <f t="shared" si="97"/>
        <v/>
      </c>
      <c r="N625" t="str">
        <f t="shared" si="98"/>
        <v/>
      </c>
      <c r="O625" t="str">
        <f t="shared" si="99"/>
        <v/>
      </c>
      <c r="P625" t="str">
        <f t="shared" si="100"/>
        <v>F1</v>
      </c>
      <c r="Q625" t="str">
        <f>'[2]20221110_data'!$J625</f>
        <v>Representation of binary classification trees with binary features by
  quantum circuits</v>
      </c>
      <c r="R625" t="str">
        <f t="shared" si="101"/>
        <v>Representation of binary classification trees with binary features by   quantum circuits</v>
      </c>
      <c r="S625">
        <f>'[2]20221110_data'!$AN625</f>
        <v>0</v>
      </c>
      <c r="T625" t="str">
        <f t="shared" si="102"/>
        <v/>
      </c>
    </row>
    <row r="626" spans="1:20">
      <c r="A626" t="str">
        <f>'[2]20221110_data'!$E626</f>
        <v>2108.13305v2</v>
      </c>
      <c r="B626" t="str">
        <f t="shared" si="93"/>
        <v>2108.13305</v>
      </c>
      <c r="C626">
        <f>IF('[2]20221110_data'!$K626="0_使用",1,0)</f>
        <v>1</v>
      </c>
      <c r="D626" t="b">
        <f>'[2]20221110_data'!$G626="0_使用"</f>
        <v>1</v>
      </c>
      <c r="E626" s="1">
        <f>'[2]20221110_data'!$H626</f>
        <v>44438.636655092596</v>
      </c>
      <c r="F626">
        <f>'[2]20221110_data'!$AC626</f>
        <v>6</v>
      </c>
      <c r="G626" t="str">
        <f>'[2]20221110_data'!$AE626</f>
        <v>Rigetti</v>
      </c>
      <c r="H626" t="str">
        <f>'[2]20221110_data'!$AA626</f>
        <v>(F9) Applications: high energy physics</v>
      </c>
      <c r="I626">
        <f t="shared" si="94"/>
        <v>1</v>
      </c>
      <c r="J626">
        <f t="shared" si="95"/>
        <v>4</v>
      </c>
      <c r="K626" t="str">
        <f t="shared" si="96"/>
        <v>F9</v>
      </c>
      <c r="L626" t="str">
        <f>'[2]20221110_data'!$AB626</f>
        <v>(E) Quantum noise mitigation</v>
      </c>
      <c r="M626">
        <f t="shared" si="97"/>
        <v>1</v>
      </c>
      <c r="N626">
        <f t="shared" si="98"/>
        <v>3</v>
      </c>
      <c r="O626" t="str">
        <f t="shared" si="99"/>
        <v>E</v>
      </c>
      <c r="P626" t="str">
        <f t="shared" si="100"/>
        <v>F9,E</v>
      </c>
      <c r="Q626" t="str">
        <f>'[2]20221110_data'!$J626</f>
        <v>Primitive Quantum Gates for Dihedral Gauge Theories</v>
      </c>
      <c r="R626" t="str">
        <f t="shared" si="101"/>
        <v>Primitive Quantum Gates for Dihedral Gauge Theories</v>
      </c>
      <c r="S626" t="str">
        <f>'[2]20221110_data'!$AN626</f>
        <v>Lattice gauge theory. D_4 theoryのシミュレーションに必要なprimitive gatesを実機でどれぐらいの精度で実現できるかベンチマークした。Readout error mitigationも使用</v>
      </c>
      <c r="T626" t="str">
        <f t="shared" si="102"/>
        <v>Lattice gauge theory. D_4 theoryのシミュレーションに必要なprimitive gatesを実機でどれぐらいの精度で実現できるかベンチマークした。Readout error mitigationも使用</v>
      </c>
    </row>
    <row r="627" spans="1:20">
      <c r="A627" t="str">
        <f>'[2]20221110_data'!$E627</f>
        <v>2108.13375v2</v>
      </c>
      <c r="B627" t="str">
        <f t="shared" si="93"/>
        <v>2108.13375</v>
      </c>
      <c r="C627">
        <f>IF('[2]20221110_data'!$K627="0_使用",1,0)</f>
        <v>1</v>
      </c>
      <c r="D627" t="b">
        <f>'[2]20221110_data'!$G627="0_使用"</f>
        <v>1</v>
      </c>
      <c r="E627" s="1">
        <f>'[2]20221110_data'!$H627</f>
        <v>44438.707442129627</v>
      </c>
      <c r="F627">
        <f>'[2]20221110_data'!$AC627</f>
        <v>8</v>
      </c>
      <c r="G627" t="str">
        <f>'[2]20221110_data'!$AE627</f>
        <v>Rigetti</v>
      </c>
      <c r="H627" t="str">
        <f>'[2]20221110_data'!$AA627</f>
        <v>(F2) Applications: condensed matter physics</v>
      </c>
      <c r="I627">
        <f t="shared" si="94"/>
        <v>1</v>
      </c>
      <c r="J627">
        <f t="shared" si="95"/>
        <v>4</v>
      </c>
      <c r="K627" t="str">
        <f t="shared" si="96"/>
        <v>F2</v>
      </c>
      <c r="L627" t="str">
        <f>'[2]20221110_data'!$AB627</f>
        <v>(E) Quantum noise mitigation</v>
      </c>
      <c r="M627">
        <f t="shared" si="97"/>
        <v>1</v>
      </c>
      <c r="N627">
        <f t="shared" si="98"/>
        <v>3</v>
      </c>
      <c r="O627" t="str">
        <f t="shared" si="99"/>
        <v>E</v>
      </c>
      <c r="P627" t="str">
        <f t="shared" si="100"/>
        <v>F2,E</v>
      </c>
      <c r="Q627" t="str">
        <f>'[2]20221110_data'!$J627</f>
        <v>Benchmarking variational quantum eigensolvers for the
  square-octagon-lattice Kitaev model</v>
      </c>
      <c r="R627" t="str">
        <f t="shared" si="101"/>
        <v>Benchmarking variational quantum eigensolvers for the   square-octagon-lattice Kitaev model</v>
      </c>
      <c r="S627" t="str">
        <f>'[2]20221110_data'!$AN627</f>
        <v>VQE of Square–octagon-lattice Kitaev model. Randomized compiling, readout error mitigation, zero-noise extrapolation (linear) を使用</v>
      </c>
      <c r="T627" t="str">
        <f t="shared" si="102"/>
        <v>VQE of Square–octagon-lattice Kitaev model. Randomized compiling, readout error mitigation, zero-noise extrapolation (linear) を使用</v>
      </c>
    </row>
    <row r="628" spans="1:20">
      <c r="A628" t="str">
        <f>'[2]20221110_data'!$E628</f>
        <v>2108.13464v1</v>
      </c>
      <c r="B628" t="str">
        <f t="shared" si="93"/>
        <v>2108.13464</v>
      </c>
      <c r="C628">
        <f>IF('[2]20221110_data'!$K628="0_使用",1,0)</f>
        <v>1</v>
      </c>
      <c r="D628" t="b">
        <f>'[2]20221110_data'!$G628="0_使用"</f>
        <v>1</v>
      </c>
      <c r="E628" s="1">
        <f>'[2]20221110_data'!$H628</f>
        <v>44438.76462962963</v>
      </c>
      <c r="F628">
        <f>'[2]20221110_data'!$AC628</f>
        <v>5</v>
      </c>
      <c r="G628" t="str">
        <f>'[2]20221110_data'!$AE628</f>
        <v>IBM</v>
      </c>
      <c r="H628" t="str">
        <f>'[2]20221110_data'!$AA628</f>
        <v>(F5) Applications: optimization (QAOA)</v>
      </c>
      <c r="I628">
        <f t="shared" si="94"/>
        <v>1</v>
      </c>
      <c r="J628">
        <f t="shared" si="95"/>
        <v>4</v>
      </c>
      <c r="K628" t="str">
        <f t="shared" si="96"/>
        <v>F5</v>
      </c>
      <c r="L628">
        <f>'[2]20221110_data'!$AB628</f>
        <v>0</v>
      </c>
      <c r="M628" t="str">
        <f t="shared" si="97"/>
        <v/>
      </c>
      <c r="N628" t="str">
        <f t="shared" si="98"/>
        <v/>
      </c>
      <c r="O628" t="str">
        <f t="shared" si="99"/>
        <v/>
      </c>
      <c r="P628" t="str">
        <f t="shared" si="100"/>
        <v>F5</v>
      </c>
      <c r="Q628" t="str">
        <f>'[2]20221110_data'!$J628</f>
        <v>Max-cut Clustering Utilizing Warm-Start QAOA and IBM Runtime</v>
      </c>
      <c r="R628" t="str">
        <f t="shared" si="101"/>
        <v>Max-cut Clustering Utilizing Warm-Start QAOA and IBM Runtime</v>
      </c>
      <c r="S628" t="str">
        <f>'[2]20221110_data'!$AN628</f>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c r="T628" t="str">
        <f t="shared" si="102"/>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row>
    <row r="629" spans="1:20">
      <c r="A629" t="str">
        <f>'[2]20221110_data'!$E629</f>
        <v>2108.13539v1</v>
      </c>
      <c r="B629" t="str">
        <f t="shared" si="93"/>
        <v>2108.13539</v>
      </c>
      <c r="C629">
        <f>IF('[2]20221110_data'!$K629="0_使用",1,0)</f>
        <v>0</v>
      </c>
      <c r="D629" t="b">
        <f>'[2]20221110_data'!$G629="0_使用"</f>
        <v>0</v>
      </c>
      <c r="E629" s="1">
        <f>'[2]20221110_data'!$H629</f>
        <v>44438.932488425926</v>
      </c>
      <c r="F629">
        <f>'[2]20221110_data'!$AC629</f>
        <v>0</v>
      </c>
      <c r="G629">
        <f>'[2]20221110_data'!$AE629</f>
        <v>0</v>
      </c>
      <c r="H629">
        <f>'[2]20221110_data'!$AA629</f>
        <v>0</v>
      </c>
      <c r="I629" t="str">
        <f t="shared" si="94"/>
        <v/>
      </c>
      <c r="J629" t="str">
        <f t="shared" si="95"/>
        <v/>
      </c>
      <c r="K629" t="str">
        <f t="shared" si="96"/>
        <v/>
      </c>
      <c r="L629">
        <f>'[2]20221110_data'!$AB629</f>
        <v>0</v>
      </c>
      <c r="M629" t="str">
        <f t="shared" si="97"/>
        <v/>
      </c>
      <c r="N629" t="str">
        <f t="shared" si="98"/>
        <v/>
      </c>
      <c r="O629" t="str">
        <f t="shared" si="99"/>
        <v/>
      </c>
      <c r="P629" t="str">
        <f t="shared" si="100"/>
        <v/>
      </c>
      <c r="Q629" t="str">
        <f>'[2]20221110_data'!$J629</f>
        <v>TOF-SIMS Analysis of Decoherence Sources in Nb Superconducting
  Resonators</v>
      </c>
      <c r="R629" t="str">
        <f t="shared" si="101"/>
        <v>TOF-SIMS Analysis of Decoherence Sources in Nb Superconducting   Resonators</v>
      </c>
      <c r="S629">
        <f>'[2]20221110_data'!$AN629</f>
        <v>0</v>
      </c>
      <c r="T629" t="str">
        <f t="shared" si="102"/>
        <v/>
      </c>
    </row>
    <row r="630" spans="1:20">
      <c r="A630" t="str">
        <f>'[2]20221110_data'!$E630</f>
        <v>2108.13769v1</v>
      </c>
      <c r="B630" t="str">
        <f t="shared" si="93"/>
        <v>2108.13769</v>
      </c>
      <c r="C630">
        <f>IF('[2]20221110_data'!$K630="0_使用",1,0)</f>
        <v>1</v>
      </c>
      <c r="D630" t="b">
        <f>'[2]20221110_data'!$G630="0_使用"</f>
        <v>1</v>
      </c>
      <c r="E630" s="1">
        <f>'[2]20221110_data'!$H630</f>
        <v>44439.492754629631</v>
      </c>
      <c r="F630">
        <f>'[2]20221110_data'!$AC630</f>
        <v>3</v>
      </c>
      <c r="G630" t="str">
        <f>'[2]20221110_data'!$AE630</f>
        <v>IBM</v>
      </c>
      <c r="H630" t="str">
        <f>'[2]20221110_data'!$AA630</f>
        <v>(F12) Applications: quantum walk</v>
      </c>
      <c r="I630">
        <f t="shared" si="94"/>
        <v>1</v>
      </c>
      <c r="J630">
        <f t="shared" si="95"/>
        <v>5</v>
      </c>
      <c r="K630" t="str">
        <f t="shared" si="96"/>
        <v>F12</v>
      </c>
      <c r="L630">
        <f>'[2]20221110_data'!$AB630</f>
        <v>0</v>
      </c>
      <c r="M630" t="str">
        <f t="shared" si="97"/>
        <v/>
      </c>
      <c r="N630" t="str">
        <f t="shared" si="98"/>
        <v/>
      </c>
      <c r="O630" t="str">
        <f t="shared" si="99"/>
        <v/>
      </c>
      <c r="P630" t="str">
        <f t="shared" si="100"/>
        <v>F12</v>
      </c>
      <c r="Q630" t="str">
        <f>'[2]20221110_data'!$J630</f>
        <v>Implementation of hitting times of discrete time quantum random walks on
  Cubelike graphs</v>
      </c>
      <c r="R630" t="str">
        <f t="shared" si="101"/>
        <v>Implementation of hitting times of discrete time quantum random walks on   Cubelike graphs</v>
      </c>
      <c r="S630">
        <f>'[2]20221110_data'!$AN630</f>
        <v>0</v>
      </c>
      <c r="T630" t="str">
        <f t="shared" si="102"/>
        <v/>
      </c>
    </row>
    <row r="631" spans="1:20">
      <c r="A631" t="str">
        <f>'[2]20221110_data'!$E631</f>
        <v>2109.02298v1</v>
      </c>
      <c r="B631" t="str">
        <f t="shared" si="93"/>
        <v>2109.02298</v>
      </c>
      <c r="C631">
        <f>IF('[2]20221110_data'!$K631="0_使用",1,0)</f>
        <v>1</v>
      </c>
      <c r="D631" t="b">
        <f>'[2]20221110_data'!$G631="0_使用"</f>
        <v>1</v>
      </c>
      <c r="E631" s="1">
        <f>'[2]20221110_data'!$H631</f>
        <v>44445.376655092594</v>
      </c>
      <c r="F631">
        <f>'[2]20221110_data'!$AC631</f>
        <v>5</v>
      </c>
      <c r="G631" t="str">
        <f>'[2]20221110_data'!$AE631</f>
        <v>IBM</v>
      </c>
      <c r="H631" t="str">
        <f>'[2]20221110_data'!$AA631</f>
        <v>(A) Fundamentals of physics and quantum information: Bell inequality, entanglement test (GHZ, graph state), protocols including quantum teleportation</v>
      </c>
      <c r="I631">
        <f t="shared" si="94"/>
        <v>1</v>
      </c>
      <c r="J631">
        <f t="shared" si="95"/>
        <v>3</v>
      </c>
      <c r="K631" t="str">
        <f t="shared" si="96"/>
        <v>A</v>
      </c>
      <c r="L631">
        <f>'[2]20221110_data'!$AB631</f>
        <v>0</v>
      </c>
      <c r="M631" t="str">
        <f t="shared" si="97"/>
        <v/>
      </c>
      <c r="N631" t="str">
        <f t="shared" si="98"/>
        <v/>
      </c>
      <c r="O631" t="str">
        <f t="shared" si="99"/>
        <v/>
      </c>
      <c r="P631" t="str">
        <f t="shared" si="100"/>
        <v>A</v>
      </c>
      <c r="Q631" t="str">
        <f>'[2]20221110_data'!$J631</f>
        <v>A scalable tripartite Wigner's friend scenario</v>
      </c>
      <c r="R631" t="str">
        <f t="shared" si="101"/>
        <v>A scalable tripartite Wigner's friend scenario</v>
      </c>
      <c r="S631" t="str">
        <f>'[2]20221110_data'!$AN631</f>
        <v>tripartite Wigner’s friend scenarioの提案。実機ではtripartite Wigner’s friend scenarioそのものを実現したわけではなく、その構成要素の状態やゲートが作れることを検証しただけ</v>
      </c>
      <c r="T631" t="str">
        <f t="shared" si="102"/>
        <v>tripartite Wigner’s friend scenarioの提案。実機ではtripartite Wigner’s friend scenarioそのものを実現したわけではなく、その構成要素の状態やゲートが作れることを検証しただけ</v>
      </c>
    </row>
    <row r="632" spans="1:20">
      <c r="A632" t="str">
        <f>'[2]20221110_data'!$E632</f>
        <v>2109.02507v2</v>
      </c>
      <c r="B632" t="str">
        <f t="shared" si="93"/>
        <v>2109.02507</v>
      </c>
      <c r="C632">
        <f>IF('[2]20221110_data'!$K632="0_使用",1,0)</f>
        <v>1</v>
      </c>
      <c r="D632" t="b">
        <f>'[2]20221110_data'!$G632="0_使用"</f>
        <v>1</v>
      </c>
      <c r="E632" s="1">
        <f>'[2]20221110_data'!$H632</f>
        <v>44445.607812499999</v>
      </c>
      <c r="F632">
        <f>'[2]20221110_data'!$AC632</f>
        <v>5</v>
      </c>
      <c r="G632" t="str">
        <f>'[2]20221110_data'!$AE632</f>
        <v>IBM</v>
      </c>
      <c r="H632" t="str">
        <f>'[2]20221110_data'!$AA632</f>
        <v>(A) Fundamentals of physics and quantum information: Bell inequality, entanglement test (GHZ, graph state), protocols including quantum teleportation</v>
      </c>
      <c r="I632">
        <f t="shared" si="94"/>
        <v>1</v>
      </c>
      <c r="J632">
        <f t="shared" si="95"/>
        <v>3</v>
      </c>
      <c r="K632" t="str">
        <f t="shared" si="96"/>
        <v>A</v>
      </c>
      <c r="L632" t="str">
        <f>'[2]20221110_data'!$AB632</f>
        <v>(E) Quantum noise mitigation</v>
      </c>
      <c r="M632">
        <f t="shared" si="97"/>
        <v>1</v>
      </c>
      <c r="N632">
        <f t="shared" si="98"/>
        <v>3</v>
      </c>
      <c r="O632" t="str">
        <f t="shared" si="99"/>
        <v>E</v>
      </c>
      <c r="P632" t="str">
        <f t="shared" si="100"/>
        <v>A,E</v>
      </c>
      <c r="Q632" t="str">
        <f>'[2]20221110_data'!$J632</f>
        <v>Experimental violations of Leggett-Garg's inequalities on a quantum
  computer</v>
      </c>
      <c r="R632" t="str">
        <f t="shared" si="101"/>
        <v>Experimental violations of Leggett-Garg's inequalities on a quantum   computer</v>
      </c>
      <c r="S632" t="str">
        <f>'[2]20221110_data'!$AN632</f>
        <v>Leggett-Garg’s inequalities and Leggett-Garg-Bell’s inequalities. Readout error mitigationを使用</v>
      </c>
      <c r="T632" t="str">
        <f t="shared" si="102"/>
        <v>Leggett-Garg’s inequalities and Leggett-Garg-Bell’s inequalities. Readout error mitigationを使用</v>
      </c>
    </row>
    <row r="633" spans="1:20">
      <c r="A633" t="str">
        <f>'[2]20221110_data'!$E633</f>
        <v>2109.03745v2</v>
      </c>
      <c r="B633" t="str">
        <f t="shared" si="93"/>
        <v>2109.03745</v>
      </c>
      <c r="C633">
        <f>IF('[2]20221110_data'!$K633="0_使用",1,0)</f>
        <v>1</v>
      </c>
      <c r="D633" t="b">
        <f>'[2]20221110_data'!$G633="0_使用"</f>
        <v>1</v>
      </c>
      <c r="E633" s="1">
        <f>'[2]20221110_data'!$H633</f>
        <v>44447.670717592591</v>
      </c>
      <c r="F633">
        <f>'[2]20221110_data'!$AC633</f>
        <v>23</v>
      </c>
      <c r="G633" t="str">
        <f>'[2]20221110_data'!$AE633</f>
        <v>IBM</v>
      </c>
      <c r="H633" t="str">
        <f>'[2]20221110_data'!$AA633</f>
        <v>(F5) Applications: optimization (QAOA)</v>
      </c>
      <c r="I633">
        <f t="shared" si="94"/>
        <v>1</v>
      </c>
      <c r="J633">
        <f t="shared" si="95"/>
        <v>4</v>
      </c>
      <c r="K633" t="str">
        <f t="shared" si="96"/>
        <v>F5</v>
      </c>
      <c r="L633" t="str">
        <f>'[2]20221110_data'!$AB633</f>
        <v>(F13) Applications: others</v>
      </c>
      <c r="M633">
        <f t="shared" si="97"/>
        <v>1</v>
      </c>
      <c r="N633">
        <f t="shared" si="98"/>
        <v>5</v>
      </c>
      <c r="O633" t="str">
        <f t="shared" si="99"/>
        <v>F13</v>
      </c>
      <c r="P633" t="str">
        <f t="shared" si="100"/>
        <v>F5,F13</v>
      </c>
      <c r="Q633" t="str">
        <f>'[2]20221110_data'!$J633</f>
        <v>A case study of variational quantum algorithms for a job shop scheduling
  problem</v>
      </c>
      <c r="R633" t="str">
        <f t="shared" si="101"/>
        <v>A case study of variational quantum algorithms for a job shop scheduling   problem</v>
      </c>
      <c r="S633" t="str">
        <f>'[2]20221110_data'!$AN633</f>
        <v>Job shop scheduling problem を、VQE, QAOA, Variational quantum imaginary time evolution, Filtering VQEで定式化して量子コンピュータで解く研究。他にIBM Belem, Casablanca, Jakarta, Lagos, Montreal, Sidney も5-qubit で使用</v>
      </c>
      <c r="T633" t="str">
        <f t="shared" si="102"/>
        <v>Job shop scheduling problem を、VQE, QAOA, Variational quantum imaginary time evolution, Filtering VQEで定式化して量子コンピュータで解く研究。他にIBM Belem, Casablanca, Jakarta, Lagos, Montreal, Sidney も5-qubit で使用</v>
      </c>
    </row>
    <row r="634" spans="1:20">
      <c r="A634" t="str">
        <f>'[2]20221110_data'!$E634</f>
        <v>2109.04449v1</v>
      </c>
      <c r="B634" t="str">
        <f t="shared" si="93"/>
        <v>2109.04449</v>
      </c>
      <c r="C634">
        <f>IF('[2]20221110_data'!$K634="0_使用",1,0)</f>
        <v>1</v>
      </c>
      <c r="D634" t="b">
        <f>'[2]20221110_data'!$G634="0_使用"</f>
        <v>1</v>
      </c>
      <c r="E634" s="1">
        <f>'[2]20221110_data'!$H634</f>
        <v>44448.742511574077</v>
      </c>
      <c r="F634">
        <f>'[2]20221110_data'!$AC634</f>
        <v>4</v>
      </c>
      <c r="G634" t="str">
        <f>'[2]20221110_data'!$AE634</f>
        <v>IBM</v>
      </c>
      <c r="H634" t="str">
        <f>'[2]20221110_data'!$AA634</f>
        <v>(E) Quantum noise mitigation</v>
      </c>
      <c r="I634">
        <f t="shared" si="94"/>
        <v>1</v>
      </c>
      <c r="J634">
        <f t="shared" si="95"/>
        <v>3</v>
      </c>
      <c r="K634" t="str">
        <f t="shared" si="96"/>
        <v>E</v>
      </c>
      <c r="L634" t="str">
        <f>'[2]20221110_data'!$AB634</f>
        <v>(A) Fundamentals of physics and quantum information: Bell inequality, entanglement test (GHZ, graph state), protocols including quantum teleportation</v>
      </c>
      <c r="M634">
        <f t="shared" si="97"/>
        <v>1</v>
      </c>
      <c r="N634">
        <f t="shared" si="98"/>
        <v>3</v>
      </c>
      <c r="O634" t="str">
        <f t="shared" si="99"/>
        <v>A</v>
      </c>
      <c r="P634" t="str">
        <f t="shared" si="100"/>
        <v>E,A</v>
      </c>
      <c r="Q634" t="str">
        <f>'[2]20221110_data'!$J634</f>
        <v>Conditionally rigorous mitigation of multiqubit measurement errors</v>
      </c>
      <c r="R634" t="str">
        <f t="shared" si="101"/>
        <v>Conditionally rigorous mitigation of multiqubit measurement errors</v>
      </c>
      <c r="S634" t="str">
        <f>'[2]20221110_data'!$AN634</f>
        <v>Demonstration としてMermin polynomialsを実機で計算</v>
      </c>
      <c r="T634" t="str">
        <f t="shared" si="102"/>
        <v>Demonstration としてMermin polynomialsを実機で計算</v>
      </c>
    </row>
    <row r="635" spans="1:20">
      <c r="A635" t="str">
        <f>'[2]20221110_data'!$E635</f>
        <v>2109.04734v2</v>
      </c>
      <c r="B635" t="str">
        <f t="shared" si="93"/>
        <v>2109.04734</v>
      </c>
      <c r="C635">
        <f>IF('[2]20221110_data'!$K635="0_使用",1,0)</f>
        <v>1</v>
      </c>
      <c r="D635" t="b">
        <f>'[2]20221110_data'!$G635="0_使用"</f>
        <v>1</v>
      </c>
      <c r="E635" s="1">
        <f>'[2]20221110_data'!$H635</f>
        <v>44449.353402777779</v>
      </c>
      <c r="F635">
        <f>'[2]20221110_data'!$AC635</f>
        <v>3</v>
      </c>
      <c r="G635" t="str">
        <f>'[2]20221110_data'!$AE635</f>
        <v>IBM</v>
      </c>
      <c r="H635" t="str">
        <f>'[2]20221110_data'!$AA635</f>
        <v>(B) Tomography, noise characterization, quantum control (including pulse optimization), gate benchmarking</v>
      </c>
      <c r="I635">
        <f t="shared" si="94"/>
        <v>1</v>
      </c>
      <c r="J635">
        <f t="shared" si="95"/>
        <v>3</v>
      </c>
      <c r="K635" t="str">
        <f t="shared" si="96"/>
        <v>B</v>
      </c>
      <c r="L635">
        <f>'[2]20221110_data'!$AB635</f>
        <v>0</v>
      </c>
      <c r="M635" t="str">
        <f t="shared" si="97"/>
        <v/>
      </c>
      <c r="N635" t="str">
        <f t="shared" si="98"/>
        <v/>
      </c>
      <c r="O635" t="str">
        <f t="shared" si="99"/>
        <v/>
      </c>
      <c r="P635" t="str">
        <f t="shared" si="100"/>
        <v>B</v>
      </c>
      <c r="Q635" t="str">
        <f>'[2]20221110_data'!$J635</f>
        <v>Confidence polytopes for quantum process tomography</v>
      </c>
      <c r="R635" t="str">
        <f t="shared" si="101"/>
        <v>Confidence polytopes for quantum process tomography</v>
      </c>
      <c r="S635" t="str">
        <f>'[2]20221110_data'!$AN635</f>
        <v>IBM quantum experience superconducting processorとだけ記載</v>
      </c>
      <c r="T635" t="str">
        <f t="shared" si="102"/>
        <v>IBM quantum experience superconducting processorとだけ記載</v>
      </c>
    </row>
    <row r="636" spans="1:20">
      <c r="A636" t="str">
        <f>'[2]20221110_data'!$E636</f>
        <v>2109.04840v1</v>
      </c>
      <c r="B636" t="str">
        <f t="shared" si="93"/>
        <v>2109.04840</v>
      </c>
      <c r="C636">
        <f>IF('[2]20221110_data'!$K636="0_使用",1,0)</f>
        <v>1</v>
      </c>
      <c r="D636" t="b">
        <f>'[2]20221110_data'!$G636="0_使用"</f>
        <v>1</v>
      </c>
      <c r="E636" s="1">
        <f>'[2]20221110_data'!$H636</f>
        <v>44449.534363425926</v>
      </c>
      <c r="F636">
        <f>'[2]20221110_data'!$AC636</f>
        <v>3</v>
      </c>
      <c r="G636" t="str">
        <f>'[2]20221110_data'!$AE636</f>
        <v>Quantinuum</v>
      </c>
      <c r="H636" t="str">
        <f>'[2]20221110_data'!$AA636</f>
        <v>(F7) Applications: primitives (grover, amplitude amplification, phase estimation, variational algorithm, optimizers, measurements)</v>
      </c>
      <c r="I636">
        <f t="shared" si="94"/>
        <v>1</v>
      </c>
      <c r="J636">
        <f t="shared" si="95"/>
        <v>4</v>
      </c>
      <c r="K636" t="str">
        <f t="shared" si="96"/>
        <v>F7</v>
      </c>
      <c r="L636">
        <f>'[2]20221110_data'!$AB636</f>
        <v>0</v>
      </c>
      <c r="M636" t="str">
        <f t="shared" si="97"/>
        <v/>
      </c>
      <c r="N636" t="str">
        <f t="shared" si="98"/>
        <v/>
      </c>
      <c r="O636" t="str">
        <f t="shared" si="99"/>
        <v/>
      </c>
      <c r="P636" t="str">
        <f t="shared" si="100"/>
        <v>F7</v>
      </c>
      <c r="Q636" t="str">
        <f>'[2]20221110_data'!$J636</f>
        <v>Noise-Aware Quantum Amplitude Estimation</v>
      </c>
      <c r="R636" t="str">
        <f t="shared" si="101"/>
        <v>Noise-Aware Quantum Amplitude Estimation</v>
      </c>
      <c r="S636" t="str">
        <f>'[2]20221110_data'!$AN636</f>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c r="T636" t="str">
        <f t="shared" si="102"/>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row>
    <row r="637" spans="1:20">
      <c r="A637" t="str">
        <f>'[2]20221110_data'!$E637</f>
        <v>2109.05136v1</v>
      </c>
      <c r="B637" t="str">
        <f t="shared" si="93"/>
        <v>2109.05136</v>
      </c>
      <c r="C637">
        <f>IF('[2]20221110_data'!$K637="0_使用",1,0)</f>
        <v>1</v>
      </c>
      <c r="D637" t="b">
        <f>'[2]20221110_data'!$G637="0_使用"</f>
        <v>1</v>
      </c>
      <c r="E637" s="1">
        <f>'[2]20221110_data'!$H637</f>
        <v>44449.974340277775</v>
      </c>
      <c r="F637">
        <f>'[2]20221110_data'!$AC637</f>
        <v>5</v>
      </c>
      <c r="G637" t="str">
        <f>'[2]20221110_data'!$AE637</f>
        <v>IBM</v>
      </c>
      <c r="H637" t="str">
        <f>'[2]20221110_data'!$AA637</f>
        <v>(E) Quantum noise mitigation</v>
      </c>
      <c r="I637">
        <f t="shared" si="94"/>
        <v>1</v>
      </c>
      <c r="J637">
        <f t="shared" si="95"/>
        <v>3</v>
      </c>
      <c r="K637" t="str">
        <f t="shared" si="96"/>
        <v>E</v>
      </c>
      <c r="L637">
        <f>'[2]20221110_data'!$AB637</f>
        <v>0</v>
      </c>
      <c r="M637" t="str">
        <f t="shared" si="97"/>
        <v/>
      </c>
      <c r="N637" t="str">
        <f t="shared" si="98"/>
        <v/>
      </c>
      <c r="O637" t="str">
        <f t="shared" si="99"/>
        <v/>
      </c>
      <c r="P637" t="str">
        <f t="shared" si="100"/>
        <v>E</v>
      </c>
      <c r="Q637" t="str">
        <f>'[2]20221110_data'!$J637</f>
        <v>Efficient Noise Mitigation Technique for Quantum Computing</v>
      </c>
      <c r="R637" t="str">
        <f t="shared" si="101"/>
        <v>Efficient Noise Mitigation Technique for Quantum Computing</v>
      </c>
      <c r="S637" t="str">
        <f>'[2]20221110_data'!$AN637</f>
        <v>IBM AthensもSupplementary Informationで使用。Athensが途中でリタイアしたため、Fig.3の結果が得られなかったため</v>
      </c>
      <c r="T637" t="str">
        <f t="shared" si="102"/>
        <v>IBM AthensもSupplementary Informationで使用。Athensが途中でリタイアしたため、Fig.3の結果が得られなかったため</v>
      </c>
    </row>
    <row r="638" spans="1:20">
      <c r="A638" t="str">
        <f>'[2]20221110_data'!$E638</f>
        <v>2109.05309v1</v>
      </c>
      <c r="B638" t="str">
        <f t="shared" si="93"/>
        <v>2109.05309</v>
      </c>
      <c r="C638">
        <f>IF('[2]20221110_data'!$K638="0_使用",1,0)</f>
        <v>1</v>
      </c>
      <c r="D638" t="b">
        <f>'[2]20221110_data'!$G638="0_使用"</f>
        <v>1</v>
      </c>
      <c r="E638" s="1">
        <f>'[2]20221110_data'!$H638</f>
        <v>44450.677361111113</v>
      </c>
      <c r="F638">
        <f>'[2]20221110_data'!$AC638</f>
        <v>10</v>
      </c>
      <c r="G638" t="str">
        <f>'[2]20221110_data'!$AE638</f>
        <v>IBM</v>
      </c>
      <c r="H638" t="str">
        <f>'[2]20221110_data'!$AA638</f>
        <v>(E) Quantum noise mitigation</v>
      </c>
      <c r="I638">
        <f t="shared" si="94"/>
        <v>1</v>
      </c>
      <c r="J638">
        <f t="shared" si="95"/>
        <v>3</v>
      </c>
      <c r="K638" t="str">
        <f t="shared" si="96"/>
        <v>E</v>
      </c>
      <c r="L638">
        <f>'[2]20221110_data'!$AB638</f>
        <v>0</v>
      </c>
      <c r="M638" t="str">
        <f t="shared" si="97"/>
        <v/>
      </c>
      <c r="N638" t="str">
        <f t="shared" si="98"/>
        <v/>
      </c>
      <c r="O638" t="str">
        <f t="shared" si="99"/>
        <v/>
      </c>
      <c r="P638" t="str">
        <f t="shared" si="100"/>
        <v>E</v>
      </c>
      <c r="Q638" t="str">
        <f>'[2]20221110_data'!$J638</f>
        <v>ADAPT: Mitigating Idling Errors in Qubits via Adaptive Dynamical
  Decoupling</v>
      </c>
      <c r="R638" t="str">
        <f t="shared" si="101"/>
        <v>ADAPT: Mitigating Idling Errors in Qubits via Adaptive Dynamical   Decoupling</v>
      </c>
      <c r="S638" t="str">
        <f>'[2]20221110_data'!$AN638</f>
        <v>Idling error mitigation</v>
      </c>
      <c r="T638" t="str">
        <f t="shared" si="102"/>
        <v>Idling error mitigation</v>
      </c>
    </row>
    <row r="639" spans="1:20">
      <c r="A639" t="str">
        <f>'[2]20221110_data'!$E639</f>
        <v>2109.05314v1</v>
      </c>
      <c r="B639" t="str">
        <f t="shared" si="93"/>
        <v>2109.05314</v>
      </c>
      <c r="C639">
        <f>IF('[2]20221110_data'!$K639="0_使用",1,0)</f>
        <v>1</v>
      </c>
      <c r="D639" t="b">
        <f>'[2]20221110_data'!$G639="0_使用"</f>
        <v>1</v>
      </c>
      <c r="E639" s="1">
        <f>'[2]20221110_data'!$H639</f>
        <v>44450.688240740739</v>
      </c>
      <c r="F639">
        <f>'[2]20221110_data'!$AC639</f>
        <v>18</v>
      </c>
      <c r="G639" t="str">
        <f>'[2]20221110_data'!$AE639</f>
        <v>IBM</v>
      </c>
      <c r="H639" t="str">
        <f>'[2]20221110_data'!$AA639</f>
        <v>(E) Quantum noise mitigation</v>
      </c>
      <c r="I639">
        <f t="shared" si="94"/>
        <v>1</v>
      </c>
      <c r="J639">
        <f t="shared" si="95"/>
        <v>3</v>
      </c>
      <c r="K639" t="str">
        <f t="shared" si="96"/>
        <v>E</v>
      </c>
      <c r="L639">
        <f>'[2]20221110_data'!$AB639</f>
        <v>0</v>
      </c>
      <c r="M639" t="str">
        <f t="shared" si="97"/>
        <v/>
      </c>
      <c r="N639" t="str">
        <f t="shared" si="98"/>
        <v/>
      </c>
      <c r="O639" t="str">
        <f t="shared" si="99"/>
        <v/>
      </c>
      <c r="P639" t="str">
        <f t="shared" si="100"/>
        <v>E</v>
      </c>
      <c r="Q639" t="str">
        <f>'[2]20221110_data'!$J639</f>
        <v>JigSaw: Boosting Fidelity of NISQ Programs via Measurement Subsetting</v>
      </c>
      <c r="R639" t="str">
        <f t="shared" si="101"/>
        <v>JigSaw: Boosting Fidelity of NISQ Programs via Measurement Subsetting</v>
      </c>
      <c r="S639" t="str">
        <f>'[2]20221110_data'!$AN639</f>
        <v>Mitigation of measurement error</v>
      </c>
      <c r="T639" t="str">
        <f t="shared" si="102"/>
        <v>Mitigation of measurement error</v>
      </c>
    </row>
    <row r="640" spans="1:20">
      <c r="A640" t="str">
        <f>'[2]20221110_data'!$E640</f>
        <v>2109.06315v2</v>
      </c>
      <c r="B640" t="str">
        <f t="shared" si="93"/>
        <v>2109.06315</v>
      </c>
      <c r="C640">
        <f>IF('[2]20221110_data'!$K640="0_使用",1,0)</f>
        <v>1</v>
      </c>
      <c r="D640" t="b">
        <f>'[2]20221110_data'!$G640="0_使用"</f>
        <v>1</v>
      </c>
      <c r="E640" s="1">
        <f>'[2]20221110_data'!$H640</f>
        <v>44452.86822916667</v>
      </c>
      <c r="F640">
        <f>'[2]20221110_data'!$AC640</f>
        <v>8</v>
      </c>
      <c r="G640" t="str">
        <f>'[2]20221110_data'!$AE640</f>
        <v>IonQ</v>
      </c>
      <c r="H640" t="str">
        <f>'[2]20221110_data'!$AA640</f>
        <v>(F1) Applications: quantum machine learning</v>
      </c>
      <c r="I640">
        <f t="shared" si="94"/>
        <v>1</v>
      </c>
      <c r="J640">
        <f t="shared" si="95"/>
        <v>4</v>
      </c>
      <c r="K640" t="str">
        <f t="shared" si="96"/>
        <v>F1</v>
      </c>
      <c r="L640">
        <f>'[2]20221110_data'!$AB640</f>
        <v>0</v>
      </c>
      <c r="M640" t="str">
        <f t="shared" si="97"/>
        <v/>
      </c>
      <c r="N640" t="str">
        <f t="shared" si="98"/>
        <v/>
      </c>
      <c r="O640" t="str">
        <f t="shared" si="99"/>
        <v/>
      </c>
      <c r="P640" t="str">
        <f t="shared" si="100"/>
        <v>F1</v>
      </c>
      <c r="Q640" t="str">
        <f>'[2]20221110_data'!$J640</f>
        <v>Generative Quantum Learning of Joint Probability Distribution Functions</v>
      </c>
      <c r="R640" t="str">
        <f t="shared" si="101"/>
        <v>Generative Quantum Learning of Joint Probability Distribution Functions</v>
      </c>
      <c r="S640" t="str">
        <f>'[2]20221110_data'!$AN640</f>
        <v>使ったQPUは、Cloud QPUとNext generation QPUと書かれている。Cloud QPUは8-qubitまで、Next Genは6-qubitまで使用</v>
      </c>
      <c r="T640" t="str">
        <f t="shared" si="102"/>
        <v>使ったQPUは、Cloud QPUとNext generation QPUと書かれている。Cloud QPUは8-qubitまで、Next Genは6-qubitまで使用</v>
      </c>
    </row>
    <row r="641" spans="1:20">
      <c r="A641" t="str">
        <f>'[2]20221110_data'!$E641</f>
        <v>2109.07910v2</v>
      </c>
      <c r="B641" t="str">
        <f t="shared" si="93"/>
        <v>2109.07910</v>
      </c>
      <c r="C641">
        <f>IF('[2]20221110_data'!$K641="0_使用",1,0)</f>
        <v>1</v>
      </c>
      <c r="D641" t="b">
        <f>'[2]20221110_data'!$G641="0_使用"</f>
        <v>0</v>
      </c>
      <c r="E641" s="1">
        <f>'[2]20221110_data'!$H641</f>
        <v>44454.545775462961</v>
      </c>
      <c r="F641">
        <f>'[2]20221110_data'!$AC641</f>
        <v>0</v>
      </c>
      <c r="G641">
        <f>'[2]20221110_data'!$AE641</f>
        <v>0</v>
      </c>
      <c r="H641">
        <f>'[2]20221110_data'!$AA641</f>
        <v>0</v>
      </c>
      <c r="I641" t="str">
        <f t="shared" si="94"/>
        <v/>
      </c>
      <c r="J641" t="str">
        <f t="shared" si="95"/>
        <v/>
      </c>
      <c r="K641" t="str">
        <f t="shared" si="96"/>
        <v/>
      </c>
      <c r="L641">
        <f>'[2]20221110_data'!$AB641</f>
        <v>0</v>
      </c>
      <c r="M641" t="str">
        <f t="shared" si="97"/>
        <v/>
      </c>
      <c r="N641" t="str">
        <f t="shared" si="98"/>
        <v/>
      </c>
      <c r="O641" t="str">
        <f t="shared" si="99"/>
        <v/>
      </c>
      <c r="P641" t="str">
        <f t="shared" si="100"/>
        <v/>
      </c>
      <c r="Q641" t="str">
        <f>'[2]20221110_data'!$J641</f>
        <v>Quantum Algorithms in IBMQ Experience: Deutsch-Jozsa algorithm</v>
      </c>
      <c r="R641" t="str">
        <f t="shared" si="101"/>
        <v>Quantum Algorithms in IBMQ Experience: Deutsch-Jozsa algorithm</v>
      </c>
      <c r="S641" t="str">
        <f>'[2]20221110_data'!$AN641</f>
        <v>ポルトガル語で書かれている</v>
      </c>
      <c r="T641" t="str">
        <f t="shared" si="102"/>
        <v>ポルトガル語で書かれている</v>
      </c>
    </row>
    <row r="642" spans="1:20">
      <c r="A642" t="str">
        <f>'[2]20221110_data'!$E642</f>
        <v>2109.08132v5</v>
      </c>
      <c r="B642" t="str">
        <f t="shared" si="93"/>
        <v>2109.08132</v>
      </c>
      <c r="C642">
        <f>IF('[2]20221110_data'!$K642="0_使用",1,0)</f>
        <v>1</v>
      </c>
      <c r="D642" t="b">
        <f>'[2]20221110_data'!$G642="0_使用"</f>
        <v>1</v>
      </c>
      <c r="E642" s="1">
        <f>'[2]20221110_data'!$H642</f>
        <v>44455.735543981478</v>
      </c>
      <c r="F642">
        <f>'[2]20221110_data'!$AC642</f>
        <v>7</v>
      </c>
      <c r="G642" t="str">
        <f>'[2]20221110_data'!$AE642</f>
        <v>IBM</v>
      </c>
      <c r="H642" t="str">
        <f>'[2]20221110_data'!$AA642</f>
        <v>(E) Quantum noise mitigation</v>
      </c>
      <c r="I642">
        <f t="shared" si="94"/>
        <v>1</v>
      </c>
      <c r="J642">
        <f t="shared" si="95"/>
        <v>3</v>
      </c>
      <c r="K642" t="str">
        <f t="shared" si="96"/>
        <v>E</v>
      </c>
      <c r="L642">
        <f>'[2]20221110_data'!$AB642</f>
        <v>0</v>
      </c>
      <c r="M642" t="str">
        <f t="shared" si="97"/>
        <v/>
      </c>
      <c r="N642" t="str">
        <f t="shared" si="98"/>
        <v/>
      </c>
      <c r="O642" t="str">
        <f t="shared" si="99"/>
        <v/>
      </c>
      <c r="P642" t="str">
        <f t="shared" si="100"/>
        <v>E</v>
      </c>
      <c r="Q642" t="str">
        <f>'[2]20221110_data'!$J642</f>
        <v>Mitigating algorithmic errors in quantum optimization through energy
  extrapolation</v>
      </c>
      <c r="R642" t="str">
        <f t="shared" si="101"/>
        <v>Mitigating algorithmic errors in quantum optimization through energy   extrapolation</v>
      </c>
      <c r="S642">
        <f>'[2]20221110_data'!$AN642</f>
        <v>0</v>
      </c>
      <c r="T642" t="str">
        <f t="shared" si="102"/>
        <v/>
      </c>
    </row>
    <row r="643" spans="1:20">
      <c r="A643" t="str">
        <f>'[2]20221110_data'!$E643</f>
        <v>2109.09787v1</v>
      </c>
      <c r="B643" t="str">
        <f t="shared" ref="B643:B706" si="103">MID(A643,1,10)</f>
        <v>2109.09787</v>
      </c>
      <c r="C643">
        <f>IF('[2]20221110_data'!$K643="0_使用",1,0)</f>
        <v>1</v>
      </c>
      <c r="D643" t="b">
        <f>'[2]20221110_data'!$G643="0_使用"</f>
        <v>1</v>
      </c>
      <c r="E643" s="1">
        <f>'[2]20221110_data'!$H643</f>
        <v>44459.77443287037</v>
      </c>
      <c r="F643">
        <f>'[2]20221110_data'!$AC643</f>
        <v>3</v>
      </c>
      <c r="G643" t="str">
        <f>'[2]20221110_data'!$AE643</f>
        <v>Quantinuum</v>
      </c>
      <c r="H643" t="str">
        <f>'[2]20221110_data'!$AA643</f>
        <v>(F2) Applications: condensed matter physics</v>
      </c>
      <c r="I643">
        <f t="shared" ref="I643:I706" si="104">IFERROR(FIND("(",H643,1),"")</f>
        <v>1</v>
      </c>
      <c r="J643">
        <f t="shared" ref="J643:J706" si="105">IFERROR(FIND(")",H643,1),"")</f>
        <v>4</v>
      </c>
      <c r="K643" t="str">
        <f t="shared" ref="K643:K706" si="106">IF(I643="","",MID(H643,I643+1,J643-I643-1))</f>
        <v>F2</v>
      </c>
      <c r="L643">
        <f>'[2]20221110_data'!$AB643</f>
        <v>0</v>
      </c>
      <c r="M643" t="str">
        <f t="shared" ref="M643:M706" si="107">IFERROR(FIND("(",L643,1),"")</f>
        <v/>
      </c>
      <c r="N643" t="str">
        <f t="shared" ref="N643:N706" si="108">IFERROR(FIND(")",L643,1),"")</f>
        <v/>
      </c>
      <c r="O643" t="str">
        <f t="shared" ref="O643:O706" si="109">IF(M643="","",MID(L643,M643+1,N643-M643-1))</f>
        <v/>
      </c>
      <c r="P643" t="str">
        <f t="shared" ref="P643:P706" si="110">_xlfn.TEXTJOIN(",",TRUE,K643,O643 )</f>
        <v>F2</v>
      </c>
      <c r="Q643" t="str">
        <f>'[2]20221110_data'!$J643</f>
        <v>Preparing Renormalization Group Fixed Points on NISQ Hardware</v>
      </c>
      <c r="R643" t="str">
        <f t="shared" ref="R643:R706" si="111">SUBSTITUTE(SUBSTITUTE(SUBSTITUTE(Q643,CHAR(10),$V$1),CHAR(9),V642),CHAR(13),V642)</f>
        <v>Preparing Renormalization Group Fixed Points on NISQ Hardware</v>
      </c>
      <c r="S643" t="str">
        <f>'[2]20221110_data'!$AN643</f>
        <v>DMERAの収束の計算。第２著者はMicrosoft所属の研究者。Error mitigationの議論はあるが、simulationでやっているだけで、実機では実行していない。</v>
      </c>
      <c r="T643" t="str">
        <f t="shared" ref="T643:T706" si="112">IF(S643=0,"",SUBSTITUTE(SUBSTITUTE(SUBSTITUTE(S643,CHAR(10),$V$1),CHAR(9),X642),CHAR(13),X642))</f>
        <v>DMERAの収束の計算。第２著者はMicrosoft所属の研究者。Error mitigationの議論はあるが、simulationでやっているだけで、実機では実行していない。</v>
      </c>
    </row>
    <row r="644" spans="1:20">
      <c r="A644" t="str">
        <f>'[2]20221110_data'!$E644</f>
        <v>2109.10873v1</v>
      </c>
      <c r="B644" t="str">
        <f t="shared" si="103"/>
        <v>2109.10873</v>
      </c>
      <c r="C644">
        <f>IF('[2]20221110_data'!$K644="0_使用",1,0)</f>
        <v>1</v>
      </c>
      <c r="D644" t="b">
        <f>'[2]20221110_data'!$G644="0_使用"</f>
        <v>1</v>
      </c>
      <c r="E644" s="1">
        <f>'[2]20221110_data'!$H644</f>
        <v>44461.737175925926</v>
      </c>
      <c r="F644">
        <f>'[2]20221110_data'!$AC644</f>
        <v>2</v>
      </c>
      <c r="G644" t="str">
        <f>'[2]20221110_data'!$AE644</f>
        <v>IBM</v>
      </c>
      <c r="H644" t="str">
        <f>'[2]20221110_data'!$AA644</f>
        <v>(B) Tomography, noise characterization, quantum control (including pulse optimization), gate benchmarking</v>
      </c>
      <c r="I644">
        <f t="shared" si="104"/>
        <v>1</v>
      </c>
      <c r="J644">
        <f t="shared" si="105"/>
        <v>3</v>
      </c>
      <c r="K644" t="str">
        <f t="shared" si="106"/>
        <v>B</v>
      </c>
      <c r="L644" t="str">
        <f>'[2]20221110_data'!$AB644</f>
        <v>(E) Quantum noise mitigation</v>
      </c>
      <c r="M644">
        <f t="shared" si="107"/>
        <v>1</v>
      </c>
      <c r="N644">
        <f t="shared" si="108"/>
        <v>3</v>
      </c>
      <c r="O644" t="str">
        <f t="shared" si="109"/>
        <v>E</v>
      </c>
      <c r="P644" t="str">
        <f t="shared" si="110"/>
        <v>B,E</v>
      </c>
      <c r="Q644" t="str">
        <f>'[2]20221110_data'!$J644</f>
        <v>Parameterized process characterization with reduced resource
  requirements</v>
      </c>
      <c r="R644" t="str">
        <f t="shared" si="111"/>
        <v>Parameterized process characterization with reduced resource   requirements</v>
      </c>
      <c r="S644" t="str">
        <f>'[2]20221110_data'!$AN644</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c r="T644" t="str">
        <f t="shared" si="112"/>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row>
    <row r="645" spans="1:20">
      <c r="A645" t="str">
        <f>'[2]20221110_data'!$E645</f>
        <v>2109.11371v5</v>
      </c>
      <c r="B645" t="str">
        <f t="shared" si="103"/>
        <v>2109.11371</v>
      </c>
      <c r="C645">
        <f>IF('[2]20221110_data'!$K645="0_使用",1,0)</f>
        <v>1</v>
      </c>
      <c r="D645" t="b">
        <f>'[2]20221110_data'!$G645="0_使用"</f>
        <v>1</v>
      </c>
      <c r="E645" s="1">
        <f>'[2]20221110_data'!$H645</f>
        <v>44462.564409722225</v>
      </c>
      <c r="F645">
        <f>'[2]20221110_data'!$AC645</f>
        <v>5</v>
      </c>
      <c r="G645" t="str">
        <f>'[2]20221110_data'!$AE645</f>
        <v>IBM</v>
      </c>
      <c r="H645" t="str">
        <f>'[2]20221110_data'!$AA645</f>
        <v>(F12) Applications: quantum walk</v>
      </c>
      <c r="I645">
        <f t="shared" si="104"/>
        <v>1</v>
      </c>
      <c r="J645">
        <f t="shared" si="105"/>
        <v>5</v>
      </c>
      <c r="K645" t="str">
        <f t="shared" si="106"/>
        <v>F12</v>
      </c>
      <c r="L645">
        <f>'[2]20221110_data'!$AB645</f>
        <v>0</v>
      </c>
      <c r="M645" t="str">
        <f t="shared" si="107"/>
        <v/>
      </c>
      <c r="N645" t="str">
        <f t="shared" si="108"/>
        <v/>
      </c>
      <c r="O645" t="str">
        <f t="shared" si="109"/>
        <v/>
      </c>
      <c r="P645" t="str">
        <f t="shared" si="110"/>
        <v>F12</v>
      </c>
      <c r="Q645" t="str">
        <f>'[2]20221110_data'!$J645</f>
        <v>Dynamics in an exact solvable quantum magnet: benchmark for quantum
  computer</v>
      </c>
      <c r="R645" t="str">
        <f t="shared" si="111"/>
        <v>Dynamics in an exact solvable quantum magnet: benchmark for quantum   computer</v>
      </c>
      <c r="S645">
        <f>'[2]20221110_data'!$AN645</f>
        <v>0</v>
      </c>
      <c r="T645" t="str">
        <f t="shared" si="112"/>
        <v/>
      </c>
    </row>
    <row r="646" spans="1:20">
      <c r="A646" t="str">
        <f>'[2]20221110_data'!$E646</f>
        <v>2109.11400v2</v>
      </c>
      <c r="B646" t="str">
        <f t="shared" si="103"/>
        <v>2109.11400</v>
      </c>
      <c r="C646">
        <f>IF('[2]20221110_data'!$K646="0_使用",1,0)</f>
        <v>1</v>
      </c>
      <c r="D646" t="b">
        <f>'[2]20221110_data'!$G646="0_使用"</f>
        <v>1</v>
      </c>
      <c r="E646" s="1">
        <f>'[2]20221110_data'!$H646</f>
        <v>44462.607916666668</v>
      </c>
      <c r="F646">
        <f>'[2]20221110_data'!$AC646</f>
        <v>5</v>
      </c>
      <c r="G646" t="str">
        <f>'[2]20221110_data'!$AE646</f>
        <v>IBM</v>
      </c>
      <c r="H646" t="str">
        <f>'[2]20221110_data'!$AA646</f>
        <v>(F2) Applications: condensed matter physics</v>
      </c>
      <c r="I646">
        <f t="shared" si="104"/>
        <v>1</v>
      </c>
      <c r="J646">
        <f t="shared" si="105"/>
        <v>4</v>
      </c>
      <c r="K646" t="str">
        <f t="shared" si="106"/>
        <v>F2</v>
      </c>
      <c r="L646">
        <f>'[2]20221110_data'!$AB646</f>
        <v>0</v>
      </c>
      <c r="M646" t="str">
        <f t="shared" si="107"/>
        <v/>
      </c>
      <c r="N646" t="str">
        <f t="shared" si="108"/>
        <v/>
      </c>
      <c r="O646" t="str">
        <f t="shared" si="109"/>
        <v/>
      </c>
      <c r="P646" t="str">
        <f t="shared" si="110"/>
        <v>F2</v>
      </c>
      <c r="Q646" t="str">
        <f>'[2]20221110_data'!$J646</f>
        <v>Detection of energy levels of a spin system on a quantum computer by
  probe spin evolution</v>
      </c>
      <c r="R646" t="str">
        <f t="shared" si="111"/>
        <v>Detection of energy levels of a spin system on a quantum computer by   probe spin evolution</v>
      </c>
      <c r="S646" t="str">
        <f>'[2]20221110_data'!$AN646</f>
        <v>スピン系のハミルトニアンのスペクトルを、補助量子ビット１つの測定の時系列データのフーリエ変換から求める方法</v>
      </c>
      <c r="T646" t="str">
        <f t="shared" si="112"/>
        <v>スピン系のハミルトニアンのスペクトルを、補助量子ビット１つの測定の時系列データのフーリエ変換から求める方法</v>
      </c>
    </row>
    <row r="647" spans="1:20">
      <c r="A647" t="str">
        <f>'[2]20221110_data'!$E647</f>
        <v>2109.11405v1</v>
      </c>
      <c r="B647" t="str">
        <f t="shared" si="103"/>
        <v>2109.11405</v>
      </c>
      <c r="C647">
        <f>IF('[2]20221110_data'!$K647="0_使用",1,0)</f>
        <v>1</v>
      </c>
      <c r="D647" t="b">
        <f>'[2]20221110_data'!$G647="0_使用"</f>
        <v>1</v>
      </c>
      <c r="E647" s="1">
        <f>'[2]20221110_data'!$H647</f>
        <v>44462.609317129631</v>
      </c>
      <c r="F647">
        <f>'[2]20221110_data'!$AC647</f>
        <v>4</v>
      </c>
      <c r="G647" t="str">
        <f>'[2]20221110_data'!$AE647</f>
        <v>IBM</v>
      </c>
      <c r="H647" t="str">
        <f>'[2]20221110_data'!$AA647</f>
        <v>(B) Tomography, noise characterization, quantum control (including pulse optimization), gate benchmarking</v>
      </c>
      <c r="I647">
        <f t="shared" si="104"/>
        <v>1</v>
      </c>
      <c r="J647">
        <f t="shared" si="105"/>
        <v>3</v>
      </c>
      <c r="K647" t="str">
        <f t="shared" si="106"/>
        <v>B</v>
      </c>
      <c r="L647">
        <f>'[2]20221110_data'!$AB647</f>
        <v>0</v>
      </c>
      <c r="M647" t="str">
        <f t="shared" si="107"/>
        <v/>
      </c>
      <c r="N647" t="str">
        <f t="shared" si="108"/>
        <v/>
      </c>
      <c r="O647" t="str">
        <f t="shared" si="109"/>
        <v/>
      </c>
      <c r="P647" t="str">
        <f t="shared" si="110"/>
        <v>B</v>
      </c>
      <c r="Q647" t="str">
        <f>'[2]20221110_data'!$J647</f>
        <v>Learning the noise fingerprint of quantum devices</v>
      </c>
      <c r="R647" t="str">
        <f t="shared" si="111"/>
        <v>Learning the noise fingerprint of quantum devices</v>
      </c>
      <c r="S647" t="str">
        <f>'[2]20221110_data'!$AN647</f>
        <v>Athens, Bogota, Casablanca, Lima, Quito, Santiago, Yorktown の７つのIBMデバイスを２つずつ比較。デバイスのnoise fingerprint (同じ回路の測定の時系列データの差異）をSVMで分類して、２つのデバイスを見分けられるという研究</v>
      </c>
      <c r="T647" t="str">
        <f t="shared" si="112"/>
        <v>Athens, Bogota, Casablanca, Lima, Quito, Santiago, Yorktown の７つのIBMデバイスを２つずつ比較。デバイスのnoise fingerprint (同じ回路の測定の時系列データの差異）をSVMで分類して、２つのデバイスを見分けられるという研究</v>
      </c>
    </row>
    <row r="648" spans="1:20">
      <c r="A648" t="str">
        <f>'[2]20221110_data'!$E648</f>
        <v>2110.00308v1</v>
      </c>
      <c r="B648" t="str">
        <f t="shared" si="103"/>
        <v>2110.00308</v>
      </c>
      <c r="C648">
        <f>IF('[2]20221110_data'!$K648="0_使用",1,0)</f>
        <v>1</v>
      </c>
      <c r="D648" t="b">
        <f>'[2]20221110_data'!$G648="0_使用"</f>
        <v>1</v>
      </c>
      <c r="E648" s="1">
        <f>'[2]20221110_data'!$H648</f>
        <v>44464.605069444442</v>
      </c>
      <c r="F648">
        <f>'[2]20221110_data'!$AC648</f>
        <v>5</v>
      </c>
      <c r="G648" t="str">
        <f>'[2]20221110_data'!$AE648</f>
        <v>IBM</v>
      </c>
      <c r="H648" t="str">
        <f>'[2]20221110_data'!$AA648</f>
        <v>(F13) Applications: others</v>
      </c>
      <c r="I648">
        <f t="shared" si="104"/>
        <v>1</v>
      </c>
      <c r="J648">
        <f t="shared" si="105"/>
        <v>5</v>
      </c>
      <c r="K648" t="str">
        <f t="shared" si="106"/>
        <v>F13</v>
      </c>
      <c r="L648" t="str">
        <f>'[2]20221110_data'!$AB648</f>
        <v>(E) Quantum noise mitigation</v>
      </c>
      <c r="M648">
        <f t="shared" si="107"/>
        <v>1</v>
      </c>
      <c r="N648">
        <f t="shared" si="108"/>
        <v>3</v>
      </c>
      <c r="O648" t="str">
        <f t="shared" si="109"/>
        <v>E</v>
      </c>
      <c r="P648" t="str">
        <f t="shared" si="110"/>
        <v>F13,E</v>
      </c>
      <c r="Q648" t="str">
        <f>'[2]20221110_data'!$J648</f>
        <v>Experimental realization of BB84 protocol with different phase gates and
  SARG04 protocol</v>
      </c>
      <c r="R648" t="str">
        <f t="shared" si="111"/>
        <v>Experimental realization of BB84 protocol with different phase gates and   SARG04 protocol</v>
      </c>
      <c r="S648" t="str">
        <f>'[2]20221110_data'!$AN648</f>
        <v>量子暗号(BB84). General error mitigation [https://doi.org/10.1007/s11128-020-02913-0]なる手法を使用。（Qiskitのreadout error mitigationをゲートのエラーに拡張したような手法）</v>
      </c>
      <c r="T648" t="str">
        <f t="shared" si="112"/>
        <v>量子暗号(BB84). General error mitigation [https://doi.org/10.1007/s11128-020-02913-0]なる手法を使用。（Qiskitのreadout error mitigationをゲートのエラーに拡張したような手法）</v>
      </c>
    </row>
    <row r="649" spans="1:20">
      <c r="A649" t="str">
        <f>'[2]20221110_data'!$E649</f>
        <v>2109.13199v1</v>
      </c>
      <c r="B649" t="str">
        <f t="shared" si="103"/>
        <v>2109.13199</v>
      </c>
      <c r="C649">
        <f>IF('[2]20221110_data'!$K649="0_使用",1,0)</f>
        <v>1</v>
      </c>
      <c r="D649" t="b">
        <f>'[2]20221110_data'!$G649="0_使用"</f>
        <v>1</v>
      </c>
      <c r="E649" s="1">
        <f>'[2]20221110_data'!$H649</f>
        <v>44466.722175925926</v>
      </c>
      <c r="F649">
        <f>'[2]20221110_data'!$AC649</f>
        <v>17</v>
      </c>
      <c r="G649" t="str">
        <f>'[2]20221110_data'!$AE649</f>
        <v>IBM</v>
      </c>
      <c r="H649" t="str">
        <f>'[2]20221110_data'!$AA649</f>
        <v>(C) System and software development for quantum computers: compiler, circuit optimization, gate decomposition, benchmarking different quantum computers, benchmark such as XEB, quantum volume</v>
      </c>
      <c r="I649">
        <f t="shared" si="104"/>
        <v>1</v>
      </c>
      <c r="J649">
        <f t="shared" si="105"/>
        <v>3</v>
      </c>
      <c r="K649" t="str">
        <f t="shared" si="106"/>
        <v>C</v>
      </c>
      <c r="L649">
        <f>'[2]20221110_data'!$AB649</f>
        <v>0</v>
      </c>
      <c r="M649" t="str">
        <f t="shared" si="107"/>
        <v/>
      </c>
      <c r="N649" t="str">
        <f t="shared" si="108"/>
        <v/>
      </c>
      <c r="O649" t="str">
        <f t="shared" si="109"/>
        <v/>
      </c>
      <c r="P649" t="str">
        <f t="shared" si="110"/>
        <v>C</v>
      </c>
      <c r="Q649" t="str">
        <f>'[2]20221110_data'!$J649</f>
        <v>Faster and More Reliable Quantum SWAPs via Native Gates</v>
      </c>
      <c r="R649" t="str">
        <f t="shared" si="111"/>
        <v>Faster and More Reliable Quantum SWAPs via Native Gates</v>
      </c>
      <c r="S649">
        <f>'[2]20221110_data'!$AN649</f>
        <v>0</v>
      </c>
      <c r="T649" t="str">
        <f t="shared" si="112"/>
        <v/>
      </c>
    </row>
    <row r="650" spans="1:20">
      <c r="A650" t="str">
        <f>'[2]20221110_data'!$E650</f>
        <v>2109.13308v2</v>
      </c>
      <c r="B650" t="str">
        <f t="shared" si="103"/>
        <v>2109.13308</v>
      </c>
      <c r="C650">
        <f>IF('[2]20221110_data'!$K650="0_使用",1,0)</f>
        <v>1</v>
      </c>
      <c r="D650" t="b">
        <f>'[2]20221110_data'!$G650="0_使用"</f>
        <v>1</v>
      </c>
      <c r="E650" s="1">
        <f>'[2]20221110_data'!$H650</f>
        <v>44466.792881944442</v>
      </c>
      <c r="F650">
        <f>'[2]20221110_data'!$AC650</f>
        <v>65</v>
      </c>
      <c r="G650" t="str">
        <f>'[2]20221110_data'!$AE650</f>
        <v>IBM</v>
      </c>
      <c r="H650" t="str">
        <f>'[2]20221110_data'!$AA650</f>
        <v>(D) Quantum error correction</v>
      </c>
      <c r="I650">
        <f t="shared" si="104"/>
        <v>1</v>
      </c>
      <c r="J650">
        <f t="shared" si="105"/>
        <v>3</v>
      </c>
      <c r="K650" t="str">
        <f t="shared" si="106"/>
        <v>D</v>
      </c>
      <c r="L650" t="str">
        <f>'[2]20221110_data'!$AB650</f>
        <v>(B) Tomography, noise characterization, quantum control (including pulse optimization), gate benchmarking</v>
      </c>
      <c r="M650">
        <f t="shared" si="107"/>
        <v>1</v>
      </c>
      <c r="N650">
        <f t="shared" si="108"/>
        <v>3</v>
      </c>
      <c r="O650" t="str">
        <f t="shared" si="109"/>
        <v>B</v>
      </c>
      <c r="P650" t="str">
        <f t="shared" si="110"/>
        <v>D,B</v>
      </c>
      <c r="Q650" t="str">
        <f>'[2]20221110_data'!$J650</f>
        <v>Hexagonal matching codes with 2-body measurements</v>
      </c>
      <c r="R650" t="str">
        <f t="shared" si="111"/>
        <v>Hexagonal matching codes with 2-body measurements</v>
      </c>
      <c r="S650" t="str">
        <f>'[2]20221110_data'!$AN650</f>
        <v>IBM Cairo, Hanoi, Montreal, Toronto を27-qubitで使用。Brooklyn, Manhattanを65-qubitで使用</v>
      </c>
      <c r="T650" t="str">
        <f t="shared" si="112"/>
        <v>IBM Cairo, Hanoi, Montreal, Toronto を27-qubitで使用。Brooklyn, Manhattanを65-qubitで使用</v>
      </c>
    </row>
    <row r="651" spans="1:20">
      <c r="A651" t="str">
        <f>'[2]20221110_data'!$E651</f>
        <v>2109.14928v3</v>
      </c>
      <c r="B651" t="str">
        <f t="shared" si="103"/>
        <v>2109.14928</v>
      </c>
      <c r="C651">
        <f>IF('[2]20221110_data'!$K651="0_使用",1,0)</f>
        <v>1</v>
      </c>
      <c r="D651" t="b">
        <f>'[2]20221110_data'!$G651="0_使用"</f>
        <v>1</v>
      </c>
      <c r="E651" s="1">
        <f>'[2]20221110_data'!$H651</f>
        <v>44469.372569444444</v>
      </c>
      <c r="F651">
        <f>'[2]20221110_data'!$AC651</f>
        <v>4</v>
      </c>
      <c r="G651" t="str">
        <f>'[2]20221110_data'!$AE651</f>
        <v>IBM</v>
      </c>
      <c r="H651" t="str">
        <f>'[2]20221110_data'!$AA651</f>
        <v>(B) Tomography, noise characterization, quantum control (including pulse optimization), gate benchmarking</v>
      </c>
      <c r="I651">
        <f t="shared" si="104"/>
        <v>1</v>
      </c>
      <c r="J651">
        <f t="shared" si="105"/>
        <v>3</v>
      </c>
      <c r="K651" t="str">
        <f t="shared" si="106"/>
        <v>B</v>
      </c>
      <c r="L651">
        <f>'[2]20221110_data'!$AB651</f>
        <v>0</v>
      </c>
      <c r="M651" t="str">
        <f t="shared" si="107"/>
        <v/>
      </c>
      <c r="N651" t="str">
        <f t="shared" si="108"/>
        <v/>
      </c>
      <c r="O651" t="str">
        <f t="shared" si="109"/>
        <v/>
      </c>
      <c r="P651" t="str">
        <f t="shared" si="110"/>
        <v>B</v>
      </c>
      <c r="Q651" t="str">
        <f>'[2]20221110_data'!$J651</f>
        <v>Divide-and-conquer verification method for noisy intermediate-scale
  quantum computation</v>
      </c>
      <c r="R651" t="str">
        <f t="shared" si="111"/>
        <v>Divide-and-conquer verification method for noisy intermediate-scale   quantum computation</v>
      </c>
      <c r="S651" t="str">
        <f>'[2]20221110_data'!$AN651</f>
        <v>sparse (constant個のconnectionを切ることで２つのdisconnectedなΘ(n)サイズの部分に分けることができる）chipでlog depthの回路で生成される状態のverification</v>
      </c>
      <c r="T651" t="str">
        <f t="shared" si="112"/>
        <v>sparse (constant個のconnectionを切ることで２つのdisconnectedなΘ(n)サイズの部分に分けることができる）chipでlog depthの回路で生成される状態のverification</v>
      </c>
    </row>
    <row r="652" spans="1:20">
      <c r="A652" t="str">
        <f>'[2]20221110_data'!$E652</f>
        <v>2109.15065v2</v>
      </c>
      <c r="B652" t="str">
        <f t="shared" si="103"/>
        <v>2109.15065</v>
      </c>
      <c r="C652">
        <f>IF('[2]20221110_data'!$K652="0_使用",1,0)</f>
        <v>1</v>
      </c>
      <c r="D652" t="b">
        <f>'[2]20221110_data'!$G652="0_使用"</f>
        <v>1</v>
      </c>
      <c r="E652" s="1">
        <f>'[2]20221110_data'!$H652</f>
        <v>44469.515520833331</v>
      </c>
      <c r="F652">
        <f>'[2]20221110_data'!$AC652</f>
        <v>7</v>
      </c>
      <c r="G652" t="str">
        <f>'[2]20221110_data'!$AE652</f>
        <v>IBM</v>
      </c>
      <c r="H652" t="str">
        <f>'[2]20221110_data'!$AA652</f>
        <v>(F8) Applications: simulating quantum mechanics</v>
      </c>
      <c r="I652">
        <f t="shared" si="104"/>
        <v>1</v>
      </c>
      <c r="J652">
        <f t="shared" si="105"/>
        <v>4</v>
      </c>
      <c r="K652" t="str">
        <f t="shared" si="106"/>
        <v>F8</v>
      </c>
      <c r="L652" t="str">
        <f>'[2]20221110_data'!$AB652</f>
        <v>(E) Quantum noise mitigation</v>
      </c>
      <c r="M652">
        <f t="shared" si="107"/>
        <v>1</v>
      </c>
      <c r="N652">
        <f t="shared" si="108"/>
        <v>3</v>
      </c>
      <c r="O652" t="str">
        <f t="shared" si="109"/>
        <v>E</v>
      </c>
      <c r="P652" t="str">
        <f t="shared" si="110"/>
        <v>F8,E</v>
      </c>
      <c r="Q652" t="str">
        <f>'[2]20221110_data'!$J652</f>
        <v>Real-time dynamics of Plaquette Models using NISQ Hardware</v>
      </c>
      <c r="R652" t="str">
        <f t="shared" si="111"/>
        <v>Real-time dynamics of Plaquette Models using NISQ Hardware</v>
      </c>
      <c r="S652" t="str">
        <f>'[2]20221110_data'!$AN652</f>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c r="T652" t="str">
        <f t="shared" si="112"/>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row>
    <row r="653" spans="1:20">
      <c r="A653" t="str">
        <f>'[2]20221110_data'!$E653</f>
        <v>2110.00507v1</v>
      </c>
      <c r="B653" t="str">
        <f t="shared" si="103"/>
        <v>2110.00507</v>
      </c>
      <c r="C653">
        <f>IF('[2]20221110_data'!$K653="0_使用",1,0)</f>
        <v>1</v>
      </c>
      <c r="D653" t="b">
        <f>'[2]20221110_data'!$G653="0_使用"</f>
        <v>1</v>
      </c>
      <c r="E653" s="1">
        <f>'[2]20221110_data'!$H653</f>
        <v>44470.679930555554</v>
      </c>
      <c r="F653">
        <f>'[2]20221110_data'!$AC653</f>
        <v>5</v>
      </c>
      <c r="G653" t="str">
        <f>'[2]20221110_data'!$AE653</f>
        <v>Quantinuum</v>
      </c>
      <c r="H653" t="str">
        <f>'[2]20221110_data'!$AA653</f>
        <v>(F2) Applications: condensed matter physics</v>
      </c>
      <c r="I653">
        <f t="shared" si="104"/>
        <v>1</v>
      </c>
      <c r="J653">
        <f t="shared" si="105"/>
        <v>4</v>
      </c>
      <c r="K653" t="str">
        <f t="shared" si="106"/>
        <v>F2</v>
      </c>
      <c r="L653" t="str">
        <f>'[2]20221110_data'!$AB653</f>
        <v>(C) System and software development for quantum computers: compiler, circuit optimization, gate decomposition, benchmarking different quantum computers, benchmark such as XEB, quantum volume</v>
      </c>
      <c r="M653">
        <f t="shared" si="107"/>
        <v>1</v>
      </c>
      <c r="N653">
        <f t="shared" si="108"/>
        <v>3</v>
      </c>
      <c r="O653" t="str">
        <f t="shared" si="109"/>
        <v>C</v>
      </c>
      <c r="P653" t="str">
        <f t="shared" si="110"/>
        <v>F2,C</v>
      </c>
      <c r="Q653" t="str">
        <f>'[2]20221110_data'!$J653</f>
        <v>Simulating Large PEPs Tensor Networks on Small Quantum Devices</v>
      </c>
      <c r="R653" t="str">
        <f t="shared" si="111"/>
        <v>Simulating Large PEPs Tensor Networks on Small Quantum Devices</v>
      </c>
      <c r="S653" t="str">
        <f>'[2]20221110_data'!$AN653</f>
        <v>measure-and-reuse approachでPEPs to quantum circuit mappingのqubit数を削減</v>
      </c>
      <c r="T653" t="str">
        <f t="shared" si="112"/>
        <v>measure-and-reuse approachでPEPs to quantum circuit mappingのqubit数を削減</v>
      </c>
    </row>
    <row r="654" spans="1:20">
      <c r="A654" t="str">
        <f>'[2]20221110_data'!$E654</f>
        <v>2110.00968v2</v>
      </c>
      <c r="B654" t="str">
        <f t="shared" si="103"/>
        <v>2110.00968</v>
      </c>
      <c r="C654">
        <f>IF('[2]20221110_data'!$K654="0_使用",1,0)</f>
        <v>1</v>
      </c>
      <c r="D654" t="b">
        <f>'[2]20221110_data'!$G654="0_使用"</f>
        <v>1</v>
      </c>
      <c r="E654" s="1">
        <f>'[2]20221110_data'!$H654</f>
        <v>44472.41443287037</v>
      </c>
      <c r="F654">
        <f>'[2]20221110_data'!$AC654</f>
        <v>4</v>
      </c>
      <c r="G654" t="str">
        <f>'[2]20221110_data'!$AE654</f>
        <v>IBM</v>
      </c>
      <c r="H654" t="str">
        <f>'[2]20221110_data'!$AA654</f>
        <v>(F3) Applications: quantum chemistry</v>
      </c>
      <c r="I654">
        <f t="shared" si="104"/>
        <v>1</v>
      </c>
      <c r="J654">
        <f t="shared" si="105"/>
        <v>4</v>
      </c>
      <c r="K654" t="str">
        <f t="shared" si="106"/>
        <v>F3</v>
      </c>
      <c r="L654" t="str">
        <f>'[2]20221110_data'!$AB654</f>
        <v>(E) Quantum noise mitigation</v>
      </c>
      <c r="M654">
        <f t="shared" si="107"/>
        <v>1</v>
      </c>
      <c r="N654">
        <f t="shared" si="108"/>
        <v>3</v>
      </c>
      <c r="O654" t="str">
        <f t="shared" si="109"/>
        <v>E</v>
      </c>
      <c r="P654" t="str">
        <f t="shared" si="110"/>
        <v>F3,E</v>
      </c>
      <c r="Q654" t="str">
        <f>'[2]20221110_data'!$J654</f>
        <v>Coarse grained intermolecular interactions on quantum processors</v>
      </c>
      <c r="R654" t="str">
        <f t="shared" si="111"/>
        <v>Coarse grained intermolecular interactions on quantum processors</v>
      </c>
      <c r="S654" t="str">
        <f>'[2]20221110_data'!$AN654</f>
        <v>Global depolarizing noise modelにもとづくerror mitigatio (Eq. 10) を使用。また、zero-noise extrapolation (linear) とLanczos methodにもとづくerror mitigation [https://quantum-journal.org/papers/q-2021-07-01-492/]のcombinationを使用。</v>
      </c>
      <c r="T654" t="str">
        <f t="shared" si="112"/>
        <v>Global depolarizing noise modelにもとづくerror mitigatio (Eq. 10) を使用。また、zero-noise extrapolation (linear) とLanczos methodにもとづくerror mitigation [https://quantum-journal.org/papers/q-2021-07-01-492/]のcombinationを使用。</v>
      </c>
    </row>
    <row r="655" spans="1:20">
      <c r="A655" t="str">
        <f>'[2]20221110_data'!$E655</f>
        <v>2110.02965v1</v>
      </c>
      <c r="B655" t="str">
        <f t="shared" si="103"/>
        <v>2110.02965</v>
      </c>
      <c r="C655">
        <f>IF('[2]20221110_data'!$K655="0_使用",1,0)</f>
        <v>1</v>
      </c>
      <c r="D655" t="b">
        <f>'[2]20221110_data'!$G655="0_使用"</f>
        <v>1</v>
      </c>
      <c r="E655" s="1">
        <f>'[2]20221110_data'!$H655</f>
        <v>44475.750011574077</v>
      </c>
      <c r="F655">
        <f>'[2]20221110_data'!$AC655</f>
        <v>4</v>
      </c>
      <c r="G655" t="str">
        <f>'[2]20221110_data'!$AE655</f>
        <v>IonQ</v>
      </c>
      <c r="H655" t="str">
        <f>'[2]20221110_data'!$AA655</f>
        <v>(B) Tomography, noise characterization, quantum control (including pulse optimization), gate benchmarking</v>
      </c>
      <c r="I655">
        <f t="shared" si="104"/>
        <v>1</v>
      </c>
      <c r="J655">
        <f t="shared" si="105"/>
        <v>3</v>
      </c>
      <c r="K655" t="str">
        <f t="shared" si="106"/>
        <v>B</v>
      </c>
      <c r="L655">
        <f>'[2]20221110_data'!$AB655</f>
        <v>0</v>
      </c>
      <c r="M655" t="str">
        <f t="shared" si="107"/>
        <v/>
      </c>
      <c r="N655" t="str">
        <f t="shared" si="108"/>
        <v/>
      </c>
      <c r="O655" t="str">
        <f t="shared" si="109"/>
        <v/>
      </c>
      <c r="P655" t="str">
        <f t="shared" si="110"/>
        <v>B</v>
      </c>
      <c r="Q655" t="str">
        <f>'[2]20221110_data'!$J655</f>
        <v>Classical Shadows for Quantum Process Tomography on Near-term Quantum
  Computers</v>
      </c>
      <c r="R655" t="str">
        <f t="shared" si="111"/>
        <v>Classical Shadows for Quantum Process Tomography on Near-term Quantum   Computers</v>
      </c>
      <c r="S655" t="str">
        <f>'[2]20221110_data'!$AN655</f>
        <v>QPU名は明記していないが、"The IonQ system consists of 11 trapped
ion qubits"とあるので、Harmonyと判断した。</v>
      </c>
      <c r="T655" t="str">
        <f t="shared" si="112"/>
        <v>QPU名は明記していないが、"The IonQ system consists of 11 trapped ion qubits"とあるので、Harmonyと判断した。</v>
      </c>
    </row>
    <row r="656" spans="1:20">
      <c r="A656" t="str">
        <f>'[2]20221110_data'!$E656</f>
        <v>2110.03709v2</v>
      </c>
      <c r="B656" t="str">
        <f t="shared" si="103"/>
        <v>2110.03709</v>
      </c>
      <c r="C656">
        <f>IF('[2]20221110_data'!$K656="0_使用",1,0)</f>
        <v>1</v>
      </c>
      <c r="D656" t="b">
        <f>'[2]20221110_data'!$G656="0_使用"</f>
        <v>1</v>
      </c>
      <c r="E656" s="1">
        <f>'[2]20221110_data'!$H656</f>
        <v>44476.750416666669</v>
      </c>
      <c r="F656">
        <f>'[2]20221110_data'!$AC656</f>
        <v>5</v>
      </c>
      <c r="G656" t="str">
        <f>'[2]20221110_data'!$AE656</f>
        <v>IBM</v>
      </c>
      <c r="H656" t="str">
        <f>'[2]20221110_data'!$AA656</f>
        <v>(A) Fundamentals of physics and quantum information: Bell inequality, entanglement test (GHZ, graph state), protocols including quantum teleportation</v>
      </c>
      <c r="I656">
        <f t="shared" si="104"/>
        <v>1</v>
      </c>
      <c r="J656">
        <f t="shared" si="105"/>
        <v>3</v>
      </c>
      <c r="K656" t="str">
        <f t="shared" si="106"/>
        <v>A</v>
      </c>
      <c r="L656">
        <f>'[2]20221110_data'!$AB656</f>
        <v>0</v>
      </c>
      <c r="M656" t="str">
        <f t="shared" si="107"/>
        <v/>
      </c>
      <c r="N656" t="str">
        <f t="shared" si="108"/>
        <v/>
      </c>
      <c r="O656" t="str">
        <f t="shared" si="109"/>
        <v/>
      </c>
      <c r="P656" t="str">
        <f t="shared" si="110"/>
        <v>A</v>
      </c>
      <c r="Q656" t="str">
        <f>'[2]20221110_data'!$J656</f>
        <v>Variational determination of multi-qubit geometrical entanglement in
  NISQ computers</v>
      </c>
      <c r="R656" t="str">
        <f t="shared" si="111"/>
        <v>Variational determination of multi-qubit geometrical entanglement in   NISQ computers</v>
      </c>
      <c r="S656" t="str">
        <f>'[2]20221110_data'!$AN656</f>
        <v>LimaとBogotaを使ったとあるが、どちらのデータが示されているのか不明。いい方をグラフに載せたのかもしれない。</v>
      </c>
      <c r="T656" t="str">
        <f t="shared" si="112"/>
        <v>LimaとBogotaを使ったとあるが、どちらのデータが示されているのか不明。いい方をグラフに載せたのかもしれない。</v>
      </c>
    </row>
    <row r="657" spans="1:20">
      <c r="A657" t="str">
        <f>'[2]20221110_data'!$E657</f>
        <v>2110.04112v3</v>
      </c>
      <c r="B657" t="str">
        <f t="shared" si="103"/>
        <v>2110.04112</v>
      </c>
      <c r="C657">
        <f>IF('[2]20221110_data'!$K657="0_使用",1,0)</f>
        <v>0</v>
      </c>
      <c r="D657" t="b">
        <f>'[2]20221110_data'!$G657="0_使用"</f>
        <v>1</v>
      </c>
      <c r="E657" s="1">
        <f>'[2]20221110_data'!$H657</f>
        <v>44477.555763888886</v>
      </c>
      <c r="F657">
        <f>'[2]20221110_data'!$AC657</f>
        <v>4</v>
      </c>
      <c r="G657" t="str">
        <f>'[2]20221110_data'!$AE657</f>
        <v>IBM</v>
      </c>
      <c r="H657" t="str">
        <f>'[2]20221110_data'!$AA657</f>
        <v>(F3) Applications: quantum chemistry</v>
      </c>
      <c r="I657">
        <f t="shared" si="104"/>
        <v>1</v>
      </c>
      <c r="J657">
        <f t="shared" si="105"/>
        <v>4</v>
      </c>
      <c r="K657" t="str">
        <f t="shared" si="106"/>
        <v>F3</v>
      </c>
      <c r="L657">
        <f>'[2]20221110_data'!$AB657</f>
        <v>0</v>
      </c>
      <c r="M657" t="str">
        <f t="shared" si="107"/>
        <v/>
      </c>
      <c r="N657" t="str">
        <f t="shared" si="108"/>
        <v/>
      </c>
      <c r="O657" t="str">
        <f t="shared" si="109"/>
        <v/>
      </c>
      <c r="P657" t="str">
        <f t="shared" si="110"/>
        <v>F3</v>
      </c>
      <c r="Q657" t="str">
        <f>'[2]20221110_data'!$J657</f>
        <v>Qubit-efficient encoding scheme for quantum simulations of electronic
  structure</v>
      </c>
      <c r="R657" t="str">
        <f t="shared" si="111"/>
        <v>Qubit-efficient encoding scheme for quantum simulations of electronic   structure</v>
      </c>
      <c r="S657">
        <f>'[2]20221110_data'!$AN657</f>
        <v>0</v>
      </c>
      <c r="T657" t="str">
        <f t="shared" si="112"/>
        <v/>
      </c>
    </row>
    <row r="658" spans="1:20">
      <c r="A658" t="str">
        <f>'[2]20221110_data'!$E658</f>
        <v>2110.04177v1</v>
      </c>
      <c r="B658" t="str">
        <f t="shared" si="103"/>
        <v>2110.04177</v>
      </c>
      <c r="C658">
        <f>IF('[2]20221110_data'!$K658="0_使用",1,0)</f>
        <v>1</v>
      </c>
      <c r="D658" t="b">
        <f>'[2]20221110_data'!$G658="0_使用"</f>
        <v>1</v>
      </c>
      <c r="E658" s="1">
        <f>'[2]20221110_data'!$H658</f>
        <v>44477.624143518522</v>
      </c>
      <c r="F658">
        <f>'[2]20221110_data'!$AC658</f>
        <v>16</v>
      </c>
      <c r="G658" t="str">
        <f>'[2]20221110_data'!$AE658</f>
        <v>IBM</v>
      </c>
      <c r="H658" t="str">
        <f>'[2]20221110_data'!$AA658</f>
        <v>(A) Fundamentals of physics and quantum information: Bell inequality, entanglement test (GHZ, graph state), protocols including quantum teleportation</v>
      </c>
      <c r="I658">
        <f t="shared" si="104"/>
        <v>1</v>
      </c>
      <c r="J658">
        <f t="shared" si="105"/>
        <v>3</v>
      </c>
      <c r="K658" t="str">
        <f t="shared" si="106"/>
        <v>A</v>
      </c>
      <c r="L658">
        <f>'[2]20221110_data'!$AB658</f>
        <v>0</v>
      </c>
      <c r="M658" t="str">
        <f t="shared" si="107"/>
        <v/>
      </c>
      <c r="N658" t="str">
        <f t="shared" si="108"/>
        <v/>
      </c>
      <c r="O658" t="str">
        <f t="shared" si="109"/>
        <v/>
      </c>
      <c r="P658" t="str">
        <f t="shared" si="110"/>
        <v>A</v>
      </c>
      <c r="Q658" t="str">
        <f>'[2]20221110_data'!$J658</f>
        <v>Experimentally accessible non-separability criteria for multipartite
  entanglement structure detection</v>
      </c>
      <c r="R658" t="str">
        <f t="shared" si="111"/>
        <v>Experimentally accessible non-separability criteria for multipartite   entanglement structure detection</v>
      </c>
      <c r="S658">
        <f>'[2]20221110_data'!$AN658</f>
        <v>0</v>
      </c>
      <c r="T658" t="str">
        <f t="shared" si="112"/>
        <v/>
      </c>
    </row>
    <row r="659" spans="1:20">
      <c r="A659" t="str">
        <f>'[2]20221110_data'!$E659</f>
        <v>2110.04981v2</v>
      </c>
      <c r="B659" t="str">
        <f t="shared" si="103"/>
        <v>2110.04981</v>
      </c>
      <c r="C659">
        <f>IF('[2]20221110_data'!$K659="0_使用",1,0)</f>
        <v>1</v>
      </c>
      <c r="D659" t="b">
        <f>'[2]20221110_data'!$G659="0_使用"</f>
        <v>0</v>
      </c>
      <c r="E659" s="1">
        <f>'[2]20221110_data'!$H659</f>
        <v>44480.145173611112</v>
      </c>
      <c r="F659" t="str">
        <f>'[2]20221110_data'!$AC659</f>
        <v>　</v>
      </c>
      <c r="G659">
        <f>'[2]20221110_data'!$AE659</f>
        <v>0</v>
      </c>
      <c r="H659" t="str">
        <f>'[2]20221110_data'!$AA659</f>
        <v>(A) Fundamentals of physics and quantum information: Bell inequality, entanglement test (GHZ, graph state), protocols including quantum teleportation</v>
      </c>
      <c r="I659">
        <f t="shared" si="104"/>
        <v>1</v>
      </c>
      <c r="J659">
        <f t="shared" si="105"/>
        <v>3</v>
      </c>
      <c r="K659" t="str">
        <f t="shared" si="106"/>
        <v>A</v>
      </c>
      <c r="L659">
        <f>'[2]20221110_data'!$AB659</f>
        <v>0</v>
      </c>
      <c r="M659" t="str">
        <f t="shared" si="107"/>
        <v/>
      </c>
      <c r="N659" t="str">
        <f t="shared" si="108"/>
        <v/>
      </c>
      <c r="O659" t="str">
        <f t="shared" si="109"/>
        <v/>
      </c>
      <c r="P659" t="str">
        <f t="shared" si="110"/>
        <v>A</v>
      </c>
      <c r="Q659" t="str">
        <f>'[2]20221110_data'!$J659</f>
        <v>Deterministic Entanglement Transmission on Series-Parallel Quantum
  Networks</v>
      </c>
      <c r="R659" t="str">
        <f t="shared" si="111"/>
        <v>Deterministic Entanglement Transmission on Series-Parallel Quantum   Networks</v>
      </c>
      <c r="S659">
        <f>'[2]20221110_data'!$AN659</f>
        <v>0</v>
      </c>
      <c r="T659" t="str">
        <f t="shared" si="112"/>
        <v/>
      </c>
    </row>
    <row r="660" spans="1:20">
      <c r="A660" t="str">
        <f>'[2]20221110_data'!$E660</f>
        <v>2110.06046v2</v>
      </c>
      <c r="B660" t="str">
        <f t="shared" si="103"/>
        <v>2110.06046</v>
      </c>
      <c r="C660">
        <f>IF('[2]20221110_data'!$K660="0_使用",1,0)</f>
        <v>0</v>
      </c>
      <c r="D660" t="b">
        <f>'[2]20221110_data'!$G660="0_使用"</f>
        <v>0</v>
      </c>
      <c r="E660" s="1">
        <f>'[2]20221110_data'!$H660</f>
        <v>44481.617129629631</v>
      </c>
      <c r="F660">
        <f>'[2]20221110_data'!$AC660</f>
        <v>2</v>
      </c>
      <c r="G660">
        <f>'[2]20221110_data'!$AE660</f>
        <v>0</v>
      </c>
      <c r="H660">
        <f>'[2]20221110_data'!$AA660</f>
        <v>0</v>
      </c>
      <c r="I660" t="str">
        <f t="shared" si="104"/>
        <v/>
      </c>
      <c r="J660" t="str">
        <f t="shared" si="105"/>
        <v/>
      </c>
      <c r="K660" t="str">
        <f t="shared" si="106"/>
        <v/>
      </c>
      <c r="L660">
        <f>'[2]20221110_data'!$AB660</f>
        <v>0</v>
      </c>
      <c r="M660" t="str">
        <f t="shared" si="107"/>
        <v/>
      </c>
      <c r="N660" t="str">
        <f t="shared" si="108"/>
        <v/>
      </c>
      <c r="O660" t="str">
        <f t="shared" si="109"/>
        <v/>
      </c>
      <c r="P660" t="str">
        <f t="shared" si="110"/>
        <v/>
      </c>
      <c r="Q660" t="str">
        <f>'[2]20221110_data'!$J660</f>
        <v>Non-Randomness of Google's Quantum Supremacy Benchmark</v>
      </c>
      <c r="R660" t="str">
        <f t="shared" si="111"/>
        <v>Non-Randomness of Google's Quantum Supremacy Benchmark</v>
      </c>
      <c r="S660">
        <f>'[2]20221110_data'!$AN660</f>
        <v>0</v>
      </c>
      <c r="T660" t="str">
        <f t="shared" si="112"/>
        <v/>
      </c>
    </row>
    <row r="661" spans="1:20">
      <c r="A661" t="str">
        <f>'[2]20221110_data'!$E661</f>
        <v>2110.07482v1</v>
      </c>
      <c r="B661" t="str">
        <f t="shared" si="103"/>
        <v>2110.07482</v>
      </c>
      <c r="C661">
        <f>IF('[2]20221110_data'!$K661="0_使用",1,0)</f>
        <v>0</v>
      </c>
      <c r="D661" t="b">
        <f>'[2]20221110_data'!$G661="0_使用"</f>
        <v>0</v>
      </c>
      <c r="E661" s="1">
        <f>'[2]20221110_data'!$H661</f>
        <v>44483.664189814815</v>
      </c>
      <c r="F661" t="str">
        <f>'[2]20221110_data'!$AC661</f>
        <v>　</v>
      </c>
      <c r="G661">
        <f>'[2]20221110_data'!$AE661</f>
        <v>0</v>
      </c>
      <c r="H661">
        <f>'[2]20221110_data'!$AA661</f>
        <v>0</v>
      </c>
      <c r="I661" t="str">
        <f t="shared" si="104"/>
        <v/>
      </c>
      <c r="J661" t="str">
        <f t="shared" si="105"/>
        <v/>
      </c>
      <c r="K661" t="str">
        <f t="shared" si="106"/>
        <v/>
      </c>
      <c r="L661">
        <f>'[2]20221110_data'!$AB661</f>
        <v>0</v>
      </c>
      <c r="M661" t="str">
        <f t="shared" si="107"/>
        <v/>
      </c>
      <c r="N661" t="str">
        <f t="shared" si="108"/>
        <v/>
      </c>
      <c r="O661" t="str">
        <f t="shared" si="109"/>
        <v/>
      </c>
      <c r="P661" t="str">
        <f t="shared" si="110"/>
        <v/>
      </c>
      <c r="Q661" t="str">
        <f>'[2]20221110_data'!$J661</f>
        <v>Large scale multi-node simulations of $\mathbb{Z}_2$ gauge theory
  quantum circuits using Google Cloud Platform</v>
      </c>
      <c r="R661" t="str">
        <f t="shared" si="111"/>
        <v>Large scale multi-node simulations of $\mathbb{Z}_2$ gauge theory   quantum circuits using Google Cloud Platform</v>
      </c>
      <c r="S661">
        <f>'[2]20221110_data'!$AN661</f>
        <v>0</v>
      </c>
      <c r="T661" t="str">
        <f t="shared" si="112"/>
        <v/>
      </c>
    </row>
    <row r="662" spans="1:20">
      <c r="A662" t="str">
        <f>'[2]20221110_data'!$E662</f>
        <v>2110.07747v1</v>
      </c>
      <c r="B662" t="str">
        <f t="shared" si="103"/>
        <v>2110.07747</v>
      </c>
      <c r="C662">
        <f>IF('[2]20221110_data'!$K662="0_使用",1,0)</f>
        <v>1</v>
      </c>
      <c r="D662" t="b">
        <f>'[2]20221110_data'!$G662="0_使用"</f>
        <v>1</v>
      </c>
      <c r="E662" s="1">
        <f>'[2]20221110_data'!$H662</f>
        <v>44483.92832175926</v>
      </c>
      <c r="F662">
        <f>'[2]20221110_data'!$AC662</f>
        <v>2</v>
      </c>
      <c r="G662" t="str">
        <f>'[2]20221110_data'!$AE662</f>
        <v>IBM</v>
      </c>
      <c r="H662" t="str">
        <f>'[2]20221110_data'!$AA662</f>
        <v>(F6) Applications: linear algebra (HHL, variational linear system solver)</v>
      </c>
      <c r="I662">
        <f t="shared" si="104"/>
        <v>1</v>
      </c>
      <c r="J662">
        <f t="shared" si="105"/>
        <v>4</v>
      </c>
      <c r="K662" t="str">
        <f t="shared" si="106"/>
        <v>F6</v>
      </c>
      <c r="L662">
        <f>'[2]20221110_data'!$AB662</f>
        <v>0</v>
      </c>
      <c r="M662" t="str">
        <f t="shared" si="107"/>
        <v/>
      </c>
      <c r="N662" t="str">
        <f t="shared" si="108"/>
        <v/>
      </c>
      <c r="O662" t="str">
        <f t="shared" si="109"/>
        <v/>
      </c>
      <c r="P662" t="str">
        <f t="shared" si="110"/>
        <v>F6</v>
      </c>
      <c r="Q662" t="str">
        <f>'[2]20221110_data'!$J662</f>
        <v>Demonstration of the Rodeo Algorithm on a Quantum Computer</v>
      </c>
      <c r="R662" t="str">
        <f t="shared" si="111"/>
        <v>Demonstration of the Rodeo Algorithm on a Quantum Computer</v>
      </c>
      <c r="S662">
        <f>'[2]20221110_data'!$AN662</f>
        <v>0</v>
      </c>
      <c r="T662" t="str">
        <f t="shared" si="112"/>
        <v/>
      </c>
    </row>
    <row r="663" spans="1:20">
      <c r="A663" t="str">
        <f>'[2]20221110_data'!$E663</f>
        <v>2110.07767v2</v>
      </c>
      <c r="B663" t="str">
        <f t="shared" si="103"/>
        <v>2110.07767</v>
      </c>
      <c r="C663">
        <f>IF('[2]20221110_data'!$K663="0_使用",1,0)</f>
        <v>0</v>
      </c>
      <c r="D663" t="b">
        <f>'[2]20221110_data'!$G663="0_使用"</f>
        <v>0</v>
      </c>
      <c r="E663" s="1">
        <f>'[2]20221110_data'!$H663</f>
        <v>44483.971238425926</v>
      </c>
      <c r="F663">
        <f>'[2]20221110_data'!$AC663</f>
        <v>0</v>
      </c>
      <c r="G663">
        <f>'[2]20221110_data'!$AE663</f>
        <v>0</v>
      </c>
      <c r="H663" t="str">
        <f>'[2]20221110_data'!$AA663</f>
        <v>(A) Fundamentals of physics and quantum information: Bell inequality, entanglement test (GHZ, graph state), protocols including quantum teleportation</v>
      </c>
      <c r="I663">
        <f t="shared" si="104"/>
        <v>1</v>
      </c>
      <c r="J663">
        <f t="shared" si="105"/>
        <v>3</v>
      </c>
      <c r="K663" t="str">
        <f t="shared" si="106"/>
        <v>A</v>
      </c>
      <c r="L663">
        <f>'[2]20221110_data'!$AB663</f>
        <v>0</v>
      </c>
      <c r="M663" t="str">
        <f t="shared" si="107"/>
        <v/>
      </c>
      <c r="N663" t="str">
        <f t="shared" si="108"/>
        <v/>
      </c>
      <c r="O663" t="str">
        <f t="shared" si="109"/>
        <v/>
      </c>
      <c r="P663" t="str">
        <f t="shared" si="110"/>
        <v>A</v>
      </c>
      <c r="Q663" t="str">
        <f>'[2]20221110_data'!$J663</f>
        <v>Observability of fidelity decay at the Lyapunov rate in few-qubit
  quantum simulations</v>
      </c>
      <c r="R663" t="str">
        <f t="shared" si="111"/>
        <v>Observability of fidelity decay at the Lyapunov rate in few-qubit   quantum simulations</v>
      </c>
      <c r="S663">
        <f>'[2]20221110_data'!$AN663</f>
        <v>0</v>
      </c>
      <c r="T663" t="str">
        <f t="shared" si="112"/>
        <v/>
      </c>
    </row>
    <row r="664" spans="1:20">
      <c r="A664" t="str">
        <f>'[2]20221110_data'!$E664</f>
        <v>2110.08163v1</v>
      </c>
      <c r="B664" t="str">
        <f t="shared" si="103"/>
        <v>2110.08163</v>
      </c>
      <c r="C664">
        <f>IF('[2]20221110_data'!$K664="0_使用",1,0)</f>
        <v>1</v>
      </c>
      <c r="D664" t="b">
        <f>'[2]20221110_data'!$G664="0_使用"</f>
        <v>1</v>
      </c>
      <c r="E664" s="1">
        <f>'[2]20221110_data'!$H664</f>
        <v>44484.658796296295</v>
      </c>
      <c r="F664">
        <f>'[2]20221110_data'!$AC664</f>
        <v>4</v>
      </c>
      <c r="G664" t="str">
        <f>'[2]20221110_data'!$AE664</f>
        <v>IBM</v>
      </c>
      <c r="H664" t="str">
        <f>'[2]20221110_data'!$AA664</f>
        <v>(F3) Applications: quantum chemistry</v>
      </c>
      <c r="I664">
        <f t="shared" si="104"/>
        <v>1</v>
      </c>
      <c r="J664">
        <f t="shared" si="105"/>
        <v>4</v>
      </c>
      <c r="K664" t="str">
        <f t="shared" si="106"/>
        <v>F3</v>
      </c>
      <c r="L664">
        <f>'[2]20221110_data'!$AB664</f>
        <v>0</v>
      </c>
      <c r="M664" t="str">
        <f t="shared" si="107"/>
        <v/>
      </c>
      <c r="N664" t="str">
        <f t="shared" si="108"/>
        <v/>
      </c>
      <c r="O664" t="str">
        <f t="shared" si="109"/>
        <v/>
      </c>
      <c r="P664" t="str">
        <f t="shared" si="110"/>
        <v>F3</v>
      </c>
      <c r="Q664" t="str">
        <f>'[2]20221110_data'!$J664</f>
        <v>Quantum Computational Quantification of Protein-Ligand Interactions</v>
      </c>
      <c r="R664" t="str">
        <f t="shared" si="111"/>
        <v>Quantum Computational Quantification of Protein-Ligand Interactions</v>
      </c>
      <c r="S664" t="str">
        <f>'[2]20221110_data'!$AN664</f>
        <v>Honeywell H1-S2 trapped ion device</v>
      </c>
      <c r="T664" t="str">
        <f t="shared" si="112"/>
        <v>Honeywell H1-S2 trapped ion device</v>
      </c>
    </row>
    <row r="665" spans="1:20">
      <c r="A665" t="str">
        <f>'[2]20221110_data'!$E665</f>
        <v>2110.08689v1</v>
      </c>
      <c r="B665" t="str">
        <f t="shared" si="103"/>
        <v>2110.08689</v>
      </c>
      <c r="C665">
        <f>IF('[2]20221110_data'!$K665="0_使用",1,0)</f>
        <v>0</v>
      </c>
      <c r="D665" t="b">
        <f>'[2]20221110_data'!$G665="0_使用"</f>
        <v>0</v>
      </c>
      <c r="E665" s="1">
        <f>'[2]20221110_data'!$H665</f>
        <v>44486.031608796293</v>
      </c>
      <c r="F665">
        <f>'[2]20221110_data'!$AC665</f>
        <v>0</v>
      </c>
      <c r="G665">
        <f>'[2]20221110_data'!$AE665</f>
        <v>0</v>
      </c>
      <c r="H665">
        <f>'[2]20221110_data'!$AA665</f>
        <v>0</v>
      </c>
      <c r="I665" t="str">
        <f t="shared" si="104"/>
        <v/>
      </c>
      <c r="J665" t="str">
        <f t="shared" si="105"/>
        <v/>
      </c>
      <c r="K665" t="str">
        <f t="shared" si="106"/>
        <v/>
      </c>
      <c r="L665">
        <f>'[2]20221110_data'!$AB665</f>
        <v>0</v>
      </c>
      <c r="M665" t="str">
        <f t="shared" si="107"/>
        <v/>
      </c>
      <c r="N665" t="str">
        <f t="shared" si="108"/>
        <v/>
      </c>
      <c r="O665" t="str">
        <f t="shared" si="109"/>
        <v/>
      </c>
      <c r="P665" t="str">
        <f t="shared" si="110"/>
        <v/>
      </c>
      <c r="Q665" t="str">
        <f>'[2]20221110_data'!$J665</f>
        <v>Classical-to-Quantum Transfer Learning for Spoken Command Recognition
  Based on Quantum Neural Networks</v>
      </c>
      <c r="R665" t="str">
        <f t="shared" si="111"/>
        <v>Classical-to-Quantum Transfer Learning for Spoken Command Recognition   Based on Quantum Neural Networks</v>
      </c>
      <c r="S665">
        <f>'[2]20221110_data'!$AN665</f>
        <v>0</v>
      </c>
      <c r="T665" t="str">
        <f t="shared" si="112"/>
        <v/>
      </c>
    </row>
    <row r="666" spans="1:20">
      <c r="A666" t="str">
        <f>'[2]20221110_data'!$E666</f>
        <v>2110.10528v1</v>
      </c>
      <c r="B666" t="str">
        <f t="shared" si="103"/>
        <v>2110.10528</v>
      </c>
      <c r="C666">
        <f>IF('[2]20221110_data'!$K666="0_使用",1,0)</f>
        <v>1</v>
      </c>
      <c r="D666" t="b">
        <f>'[2]20221110_data'!$G666="0_使用"</f>
        <v>1</v>
      </c>
      <c r="E666" s="1">
        <f>'[2]20221110_data'!$H666</f>
        <v>44489.522673611114</v>
      </c>
      <c r="F666">
        <f>'[2]20221110_data'!$AC666</f>
        <v>6</v>
      </c>
      <c r="G666" t="str">
        <f>'[2]20221110_data'!$AE666</f>
        <v>IonQ</v>
      </c>
      <c r="H666" t="str">
        <f>'[2]20221110_data'!$AA666</f>
        <v>(A) Fundamentals of physics and quantum information: Bell inequality, entanglement test (GHZ, graph state), protocols including quantum teleportation</v>
      </c>
      <c r="I666">
        <f t="shared" si="104"/>
        <v>1</v>
      </c>
      <c r="J666">
        <f t="shared" si="105"/>
        <v>3</v>
      </c>
      <c r="K666" t="str">
        <f t="shared" si="106"/>
        <v>A</v>
      </c>
      <c r="L666">
        <f>'[2]20221110_data'!$AB666</f>
        <v>0</v>
      </c>
      <c r="M666" t="str">
        <f t="shared" si="107"/>
        <v/>
      </c>
      <c r="N666" t="str">
        <f t="shared" si="108"/>
        <v/>
      </c>
      <c r="O666" t="str">
        <f t="shared" si="109"/>
        <v/>
      </c>
      <c r="P666" t="str">
        <f t="shared" si="110"/>
        <v>A</v>
      </c>
      <c r="Q666" t="str">
        <f>'[2]20221110_data'!$J666</f>
        <v>Detecting Entanglement Generating Circuits in Cloud-Based Quantum
  Computing</v>
      </c>
      <c r="R666" t="str">
        <f t="shared" si="111"/>
        <v>Detecting Entanglement Generating Circuits in Cloud-Based Quantum   Computing</v>
      </c>
      <c r="S666">
        <f>'[2]20221110_data'!$AN666</f>
        <v>0</v>
      </c>
      <c r="T666" t="str">
        <f t="shared" si="112"/>
        <v/>
      </c>
    </row>
    <row r="667" spans="1:20">
      <c r="A667" t="str">
        <f>'[2]20221110_data'!$E667</f>
        <v>2110.10788v2</v>
      </c>
      <c r="B667" t="str">
        <f t="shared" si="103"/>
        <v>2110.10788</v>
      </c>
      <c r="C667">
        <f>IF('[2]20221110_data'!$K667="0_使用",1,0)</f>
        <v>0</v>
      </c>
      <c r="D667" t="b">
        <f>'[2]20221110_data'!$G667="0_使用"</f>
        <v>1</v>
      </c>
      <c r="E667" s="1">
        <f>'[2]20221110_data'!$H667</f>
        <v>44489.8983912037</v>
      </c>
      <c r="F667">
        <f>'[2]20221110_data'!$AC667</f>
        <v>5</v>
      </c>
      <c r="G667" t="str">
        <f>'[2]20221110_data'!$AE667</f>
        <v>IBM</v>
      </c>
      <c r="H667" t="str">
        <f>'[2]20221110_data'!$AA667</f>
        <v>(F5) Applications: optimization (QAOA)</v>
      </c>
      <c r="I667">
        <f t="shared" si="104"/>
        <v>1</v>
      </c>
      <c r="J667">
        <f t="shared" si="105"/>
        <v>4</v>
      </c>
      <c r="K667" t="str">
        <f t="shared" si="106"/>
        <v>F5</v>
      </c>
      <c r="L667">
        <f>'[2]20221110_data'!$AB667</f>
        <v>0</v>
      </c>
      <c r="M667" t="str">
        <f t="shared" si="107"/>
        <v/>
      </c>
      <c r="N667" t="str">
        <f t="shared" si="108"/>
        <v/>
      </c>
      <c r="O667" t="str">
        <f t="shared" si="109"/>
        <v/>
      </c>
      <c r="P667" t="str">
        <f t="shared" si="110"/>
        <v>F5</v>
      </c>
      <c r="Q667" t="str">
        <f>'[2]20221110_data'!$J667</f>
        <v>An exponentially more efficient optimization algorithm for noisy quantum
  computers</v>
      </c>
      <c r="R667" t="str">
        <f t="shared" si="111"/>
        <v>An exponentially more efficient optimization algorithm for noisy quantum   computers</v>
      </c>
      <c r="S667">
        <f>'[2]20221110_data'!$AN667</f>
        <v>0</v>
      </c>
      <c r="T667" t="str">
        <f t="shared" si="112"/>
        <v/>
      </c>
    </row>
    <row r="668" spans="1:20">
      <c r="A668" t="str">
        <f>'[2]20221110_data'!$E668</f>
        <v>2110.12487v1</v>
      </c>
      <c r="B668" t="str">
        <f t="shared" si="103"/>
        <v>2110.12487</v>
      </c>
      <c r="C668">
        <f>IF('[2]20221110_data'!$K668="0_使用",1,0)</f>
        <v>0</v>
      </c>
      <c r="D668" t="b">
        <f>'[2]20221110_data'!$G668="0_使用"</f>
        <v>0</v>
      </c>
      <c r="E668" s="1">
        <f>'[2]20221110_data'!$H668</f>
        <v>44493.703657407408</v>
      </c>
      <c r="F668">
        <f>'[2]20221110_data'!$AC668</f>
        <v>0</v>
      </c>
      <c r="G668">
        <f>'[2]20221110_data'!$AE668</f>
        <v>0</v>
      </c>
      <c r="H668">
        <f>'[2]20221110_data'!$AA668</f>
        <v>0</v>
      </c>
      <c r="I668" t="str">
        <f t="shared" si="104"/>
        <v/>
      </c>
      <c r="J668" t="str">
        <f t="shared" si="105"/>
        <v/>
      </c>
      <c r="K668" t="str">
        <f t="shared" si="106"/>
        <v/>
      </c>
      <c r="L668">
        <f>'[2]20221110_data'!$AB668</f>
        <v>0</v>
      </c>
      <c r="M668" t="str">
        <f t="shared" si="107"/>
        <v/>
      </c>
      <c r="N668" t="str">
        <f t="shared" si="108"/>
        <v/>
      </c>
      <c r="O668" t="str">
        <f t="shared" si="109"/>
        <v/>
      </c>
      <c r="P668" t="str">
        <f t="shared" si="110"/>
        <v/>
      </c>
      <c r="Q668" t="str">
        <f>'[2]20221110_data'!$J668</f>
        <v>A Programming Language For Quantum Oracle Construction</v>
      </c>
      <c r="R668" t="str">
        <f t="shared" si="111"/>
        <v>A Programming Language For Quantum Oracle Construction</v>
      </c>
      <c r="S668">
        <f>'[2]20221110_data'!$AN668</f>
        <v>0</v>
      </c>
      <c r="T668" t="str">
        <f t="shared" si="112"/>
        <v/>
      </c>
    </row>
    <row r="669" spans="1:20">
      <c r="A669" t="str">
        <f>'[2]20221110_data'!$E669</f>
        <v>2110.14108v2</v>
      </c>
      <c r="B669" t="str">
        <f t="shared" si="103"/>
        <v>2110.14108</v>
      </c>
      <c r="C669">
        <f>IF('[2]20221110_data'!$K669="0_使用",1,0)</f>
        <v>0</v>
      </c>
      <c r="D669" t="b">
        <f>'[2]20221110_data'!$G669="0_使用"</f>
        <v>1</v>
      </c>
      <c r="E669" s="1">
        <f>'[2]20221110_data'!$H669</f>
        <v>44496.051006944443</v>
      </c>
      <c r="F669">
        <f>'[2]20221110_data'!$AC669</f>
        <v>65</v>
      </c>
      <c r="G669" t="str">
        <f>'[2]20221110_data'!$AE669</f>
        <v>IBM</v>
      </c>
      <c r="H669" t="str">
        <f>'[2]20221110_data'!$AA669</f>
        <v>(C) System and software development for quantum computers: compiler, circuit optimization, gate decomposition, benchmarking different quantum computers, benchmark such as XEB, quantum volume</v>
      </c>
      <c r="I669">
        <f t="shared" si="104"/>
        <v>1</v>
      </c>
      <c r="J669">
        <f t="shared" si="105"/>
        <v>3</v>
      </c>
      <c r="K669" t="str">
        <f t="shared" si="106"/>
        <v>C</v>
      </c>
      <c r="L669">
        <f>'[2]20221110_data'!$AB669</f>
        <v>0</v>
      </c>
      <c r="M669" t="str">
        <f t="shared" si="107"/>
        <v/>
      </c>
      <c r="N669" t="str">
        <f t="shared" si="108"/>
        <v/>
      </c>
      <c r="O669" t="str">
        <f t="shared" si="109"/>
        <v/>
      </c>
      <c r="P669" t="str">
        <f t="shared" si="110"/>
        <v>C</v>
      </c>
      <c r="Q669" t="str">
        <f>'[2]20221110_data'!$J669</f>
        <v>Quality, Speed, and Scale: three key attributes to measure the
  performance of near-term quantum computers</v>
      </c>
      <c r="R669" t="str">
        <f t="shared" si="111"/>
        <v>Quality, Speed, and Scale: three key attributes to measure the   performance of near-term quantum computers</v>
      </c>
      <c r="S669">
        <f>'[2]20221110_data'!$AN669</f>
        <v>0</v>
      </c>
      <c r="T669" t="str">
        <f t="shared" si="112"/>
        <v/>
      </c>
    </row>
    <row r="670" spans="1:20">
      <c r="A670" t="str">
        <f>'[2]20221110_data'!$E670</f>
        <v>2110.14502v2</v>
      </c>
      <c r="B670" t="str">
        <f t="shared" si="103"/>
        <v>2110.14502</v>
      </c>
      <c r="C670">
        <f>IF('[2]20221110_data'!$K670="0_使用",1,0)</f>
        <v>0</v>
      </c>
      <c r="D670" t="b">
        <f>'[2]20221110_data'!$G670="0_使用"</f>
        <v>0</v>
      </c>
      <c r="E670" s="1">
        <f>'[2]20221110_data'!$H670</f>
        <v>44496.635405092595</v>
      </c>
      <c r="F670">
        <f>'[2]20221110_data'!$AC670</f>
        <v>0</v>
      </c>
      <c r="G670">
        <f>'[2]20221110_data'!$AE670</f>
        <v>0</v>
      </c>
      <c r="H670">
        <f>'[2]20221110_data'!$AA670</f>
        <v>0</v>
      </c>
      <c r="I670" t="str">
        <f t="shared" si="104"/>
        <v/>
      </c>
      <c r="J670" t="str">
        <f t="shared" si="105"/>
        <v/>
      </c>
      <c r="K670" t="str">
        <f t="shared" si="106"/>
        <v/>
      </c>
      <c r="L670">
        <f>'[2]20221110_data'!$AB670</f>
        <v>0</v>
      </c>
      <c r="M670" t="str">
        <f t="shared" si="107"/>
        <v/>
      </c>
      <c r="N670" t="str">
        <f t="shared" si="108"/>
        <v/>
      </c>
      <c r="O670" t="str">
        <f t="shared" si="109"/>
        <v/>
      </c>
      <c r="P670" t="str">
        <f t="shared" si="110"/>
        <v/>
      </c>
      <c r="Q670" t="str">
        <f>'[2]20221110_data'!$J670</f>
        <v>Closing the "Quantum Supremacy" Gap: Achieving Real-Time Simulation of a
  Random Quantum Circuit Using a New Sunway Supercomputer</v>
      </c>
      <c r="R670" t="str">
        <f t="shared" si="111"/>
        <v>Closing the "Quantum Supremacy" Gap: Achieving Real-Time Simulation of a   Random Quantum Circuit Using a New Sunway Supercomputer</v>
      </c>
      <c r="S670">
        <f>'[2]20221110_data'!$AN670</f>
        <v>0</v>
      </c>
      <c r="T670" t="str">
        <f t="shared" si="112"/>
        <v/>
      </c>
    </row>
    <row r="671" spans="1:20">
      <c r="A671" t="str">
        <f>'[2]20221110_data'!$E671</f>
        <v>2110.14808v3</v>
      </c>
      <c r="B671" t="str">
        <f t="shared" si="103"/>
        <v>2110.14808</v>
      </c>
      <c r="C671">
        <f>IF('[2]20221110_data'!$K671="0_使用",1,0)</f>
        <v>1</v>
      </c>
      <c r="D671" t="b">
        <f>'[2]20221110_data'!$G671="0_使用"</f>
        <v>0</v>
      </c>
      <c r="E671" s="1">
        <f>'[2]20221110_data'!$H671</f>
        <v>44496.962106481478</v>
      </c>
      <c r="F671">
        <f>'[2]20221110_data'!$AC671</f>
        <v>0</v>
      </c>
      <c r="G671">
        <f>'[2]20221110_data'!$AE671</f>
        <v>0</v>
      </c>
      <c r="H671" t="str">
        <f>'[2]20221110_data'!$AA671</f>
        <v>(C) System and software development for quantum computers: compiler, circuit optimization, gate decomposition, benchmarking different quantum computers, benchmark such as XEB, quantum volume</v>
      </c>
      <c r="I671">
        <f t="shared" si="104"/>
        <v>1</v>
      </c>
      <c r="J671">
        <f t="shared" si="105"/>
        <v>3</v>
      </c>
      <c r="K671" t="str">
        <f t="shared" si="106"/>
        <v>C</v>
      </c>
      <c r="L671">
        <f>'[2]20221110_data'!$AB671</f>
        <v>0</v>
      </c>
      <c r="M671" t="str">
        <f t="shared" si="107"/>
        <v/>
      </c>
      <c r="N671" t="str">
        <f t="shared" si="108"/>
        <v/>
      </c>
      <c r="O671" t="str">
        <f t="shared" si="109"/>
        <v/>
      </c>
      <c r="P671" t="str">
        <f t="shared" si="110"/>
        <v>C</v>
      </c>
      <c r="Q671" t="str">
        <f>'[2]20221110_data'!$J671</f>
        <v>Re-examining the quantum volume test: Ideal distributions, compiler
  optimizations, confidence intervals, and scalable resource estimations</v>
      </c>
      <c r="R671" t="str">
        <f t="shared" si="111"/>
        <v>Re-examining the quantum volume test: Ideal distributions, compiler   optimizations, confidence intervals, and scalable resource estimations</v>
      </c>
      <c r="S671">
        <f>'[2]20221110_data'!$AN671</f>
        <v>0</v>
      </c>
      <c r="T671" t="str">
        <f t="shared" si="112"/>
        <v/>
      </c>
    </row>
    <row r="672" spans="1:20">
      <c r="A672" t="str">
        <f>'[2]20221110_data'!$E672</f>
        <v>2110.14965v1</v>
      </c>
      <c r="B672" t="str">
        <f t="shared" si="103"/>
        <v>2110.14965</v>
      </c>
      <c r="C672">
        <f>IF('[2]20221110_data'!$K672="0_使用",1,0)</f>
        <v>1</v>
      </c>
      <c r="D672" t="b">
        <f>'[2]20221110_data'!$G672="0_使用"</f>
        <v>1</v>
      </c>
      <c r="E672" s="1">
        <f>'[2]20221110_data'!$H672</f>
        <v>44497.383113425924</v>
      </c>
      <c r="F672">
        <f>'[2]20221110_data'!$AC672</f>
        <v>4</v>
      </c>
      <c r="G672" t="str">
        <f>'[2]20221110_data'!$AE672</f>
        <v>IBM</v>
      </c>
      <c r="H672" t="str">
        <f>'[2]20221110_data'!$AA672</f>
        <v>(C) System and software development for quantum computers: compiler, circuit optimization, gate decomposition, benchmarking different quantum computers, benchmark such as XEB, quantum volume</v>
      </c>
      <c r="I672">
        <f t="shared" si="104"/>
        <v>1</v>
      </c>
      <c r="J672">
        <f t="shared" si="105"/>
        <v>3</v>
      </c>
      <c r="K672" t="str">
        <f t="shared" si="106"/>
        <v>C</v>
      </c>
      <c r="L672">
        <f>'[2]20221110_data'!$AB672</f>
        <v>0</v>
      </c>
      <c r="M672" t="str">
        <f t="shared" si="107"/>
        <v/>
      </c>
      <c r="N672" t="str">
        <f t="shared" si="108"/>
        <v/>
      </c>
      <c r="O672" t="str">
        <f t="shared" si="109"/>
        <v/>
      </c>
      <c r="P672" t="str">
        <f t="shared" si="110"/>
        <v>C</v>
      </c>
      <c r="Q672" t="str">
        <f>'[2]20221110_data'!$J672</f>
        <v>Separation of gates in quantum parallel programming</v>
      </c>
      <c r="R672" t="str">
        <f t="shared" si="111"/>
        <v>Separation of gates in quantum parallel programming</v>
      </c>
      <c r="S672">
        <f>'[2]20221110_data'!$AN672</f>
        <v>0</v>
      </c>
      <c r="T672" t="str">
        <f t="shared" si="112"/>
        <v/>
      </c>
    </row>
    <row r="673" spans="1:20">
      <c r="A673" t="str">
        <f>'[2]20221110_data'!$E673</f>
        <v>2110.15958v3</v>
      </c>
      <c r="B673" t="str">
        <f t="shared" si="103"/>
        <v>2110.15958</v>
      </c>
      <c r="C673">
        <f>IF('[2]20221110_data'!$K673="0_使用",1,0)</f>
        <v>1</v>
      </c>
      <c r="D673" t="b">
        <f>'[2]20221110_data'!$G673="0_使用"</f>
        <v>0</v>
      </c>
      <c r="E673" s="1">
        <f>'[2]20221110_data'!$H673</f>
        <v>44498.749641203707</v>
      </c>
      <c r="F673">
        <f>'[2]20221110_data'!$AC673</f>
        <v>0</v>
      </c>
      <c r="G673">
        <f>'[2]20221110_data'!$AE673</f>
        <v>0</v>
      </c>
      <c r="H673" t="str">
        <f>'[2]20221110_data'!$AA673</f>
        <v>(F6) Applications: linear algebra (HHL, variational linear system solver)</v>
      </c>
      <c r="I673">
        <f t="shared" si="104"/>
        <v>1</v>
      </c>
      <c r="J673">
        <f t="shared" si="105"/>
        <v>4</v>
      </c>
      <c r="K673" t="str">
        <f t="shared" si="106"/>
        <v>F6</v>
      </c>
      <c r="L673">
        <f>'[2]20221110_data'!$AB673</f>
        <v>0</v>
      </c>
      <c r="M673" t="str">
        <f t="shared" si="107"/>
        <v/>
      </c>
      <c r="N673" t="str">
        <f t="shared" si="108"/>
        <v/>
      </c>
      <c r="O673" t="str">
        <f t="shared" si="109"/>
        <v/>
      </c>
      <c r="P673" t="str">
        <f t="shared" si="110"/>
        <v>F6</v>
      </c>
      <c r="Q673" t="str">
        <f>'[2]20221110_data'!$J673</f>
        <v>NISQ-HHL: Portfolio Optimization for Near-Term Quantum Hardware</v>
      </c>
      <c r="R673" t="str">
        <f t="shared" si="111"/>
        <v>NISQ-HHL: Portfolio Optimization for Near-Term Quantum Hardware</v>
      </c>
      <c r="S673">
        <f>'[2]20221110_data'!$AN673</f>
        <v>0</v>
      </c>
      <c r="T673" t="str">
        <f t="shared" si="112"/>
        <v/>
      </c>
    </row>
    <row r="674" spans="1:20">
      <c r="A674" t="str">
        <f>'[2]20221110_data'!$E674</f>
        <v>2111.00146v2</v>
      </c>
      <c r="B674" t="str">
        <f t="shared" si="103"/>
        <v>2111.00146</v>
      </c>
      <c r="C674">
        <f>IF('[2]20221110_data'!$K674="0_使用",1,0)</f>
        <v>1</v>
      </c>
      <c r="D674" t="b">
        <f>'[2]20221110_data'!$G674="0_使用"</f>
        <v>0</v>
      </c>
      <c r="E674" s="1">
        <f>'[2]20221110_data'!$H674</f>
        <v>44499.103194444448</v>
      </c>
      <c r="F674">
        <f>'[2]20221110_data'!$AC674</f>
        <v>0</v>
      </c>
      <c r="G674">
        <f>'[2]20221110_data'!$AE674</f>
        <v>0</v>
      </c>
      <c r="H674" t="str">
        <f>'[2]20221110_data'!$AA674</f>
        <v>(C) System and software development for quantum computers: compiler, circuit optimization, gate decomposition, benchmarking different quantum computers, benchmark such as XEB, quantum volume</v>
      </c>
      <c r="I674">
        <f t="shared" si="104"/>
        <v>1</v>
      </c>
      <c r="J674">
        <f t="shared" si="105"/>
        <v>3</v>
      </c>
      <c r="K674" t="str">
        <f t="shared" si="106"/>
        <v>C</v>
      </c>
      <c r="L674">
        <f>'[2]20221110_data'!$AB674</f>
        <v>0</v>
      </c>
      <c r="M674" t="str">
        <f t="shared" si="107"/>
        <v/>
      </c>
      <c r="N674" t="str">
        <f t="shared" si="108"/>
        <v/>
      </c>
      <c r="O674" t="str">
        <f t="shared" si="109"/>
        <v/>
      </c>
      <c r="P674" t="str">
        <f t="shared" si="110"/>
        <v>C</v>
      </c>
      <c r="Q674" t="str">
        <f>'[2]20221110_data'!$J674</f>
        <v>Enabling a Programming Environment for an Experimental Ion Trap Quantum
  Testbed</v>
      </c>
      <c r="R674" t="str">
        <f t="shared" si="111"/>
        <v>Enabling a Programming Environment for an Experimental Ion Trap Quantum   Testbed</v>
      </c>
      <c r="S674">
        <f>'[2]20221110_data'!$AN674</f>
        <v>0</v>
      </c>
      <c r="T674" t="str">
        <f t="shared" si="112"/>
        <v/>
      </c>
    </row>
    <row r="675" spans="1:20">
      <c r="A675" t="str">
        <f>'[2]20221110_data'!$E675</f>
        <v>2111.00226v1</v>
      </c>
      <c r="B675" t="str">
        <f t="shared" si="103"/>
        <v>2111.00226</v>
      </c>
      <c r="C675">
        <f>IF('[2]20221110_data'!$K675="0_使用",1,0)</f>
        <v>1</v>
      </c>
      <c r="D675" t="b">
        <f>'[2]20221110_data'!$G675="0_使用"</f>
        <v>1</v>
      </c>
      <c r="E675" s="1">
        <f>'[2]20221110_data'!$H675</f>
        <v>44499.446458333332</v>
      </c>
      <c r="F675">
        <f>'[2]20221110_data'!$AC675</f>
        <v>3</v>
      </c>
      <c r="G675" t="str">
        <f>'[2]20221110_data'!$AE675</f>
        <v>IBM</v>
      </c>
      <c r="H675" t="str">
        <f>'[2]20221110_data'!$AA675</f>
        <v>(A) Fundamentals of physics and quantum information: Bell inequality, entanglement test (GHZ, graph state), protocols including quantum teleportation</v>
      </c>
      <c r="I675">
        <f t="shared" si="104"/>
        <v>1</v>
      </c>
      <c r="J675">
        <f t="shared" si="105"/>
        <v>3</v>
      </c>
      <c r="K675" t="str">
        <f t="shared" si="106"/>
        <v>A</v>
      </c>
      <c r="L675">
        <f>'[2]20221110_data'!$AB675</f>
        <v>0</v>
      </c>
      <c r="M675" t="str">
        <f t="shared" si="107"/>
        <v/>
      </c>
      <c r="N675" t="str">
        <f t="shared" si="108"/>
        <v/>
      </c>
      <c r="O675" t="str">
        <f t="shared" si="109"/>
        <v/>
      </c>
      <c r="P675" t="str">
        <f t="shared" si="110"/>
        <v>A</v>
      </c>
      <c r="Q675" t="str">
        <f>'[2]20221110_data'!$J675</f>
        <v>Quantum simulation of perfect state transfer on weighted cubelike graphs</v>
      </c>
      <c r="R675" t="str">
        <f t="shared" si="111"/>
        <v>Quantum simulation of perfect state transfer on weighted cubelike graphs</v>
      </c>
      <c r="S675">
        <f>'[2]20221110_data'!$AN675</f>
        <v>0</v>
      </c>
      <c r="T675" t="str">
        <f t="shared" si="112"/>
        <v/>
      </c>
    </row>
    <row r="676" spans="1:20">
      <c r="A676" t="str">
        <f>'[2]20221110_data'!$E676</f>
        <v>2111.02896v2</v>
      </c>
      <c r="B676" t="str">
        <f t="shared" si="103"/>
        <v>2111.02896</v>
      </c>
      <c r="C676">
        <f>IF('[2]20221110_data'!$K676="0_使用",1,0)</f>
        <v>1</v>
      </c>
      <c r="D676" t="b">
        <f>'[2]20221110_data'!$G676="0_使用"</f>
        <v>1</v>
      </c>
      <c r="E676" s="1">
        <f>'[2]20221110_data'!$H676</f>
        <v>44502.661678240744</v>
      </c>
      <c r="F676">
        <f>'[2]20221110_data'!$AC676</f>
        <v>5</v>
      </c>
      <c r="G676" t="str">
        <f>'[2]20221110_data'!$AE676</f>
        <v>IBM</v>
      </c>
      <c r="H676" t="str">
        <f>'[2]20221110_data'!$AA676</f>
        <v>(C) System and software development for quantum computers: compiler, circuit optimization, gate decomposition, benchmarking different quantum computers, benchmark such as XEB, quantum volume</v>
      </c>
      <c r="I676">
        <f t="shared" si="104"/>
        <v>1</v>
      </c>
      <c r="J676">
        <f t="shared" si="105"/>
        <v>3</v>
      </c>
      <c r="K676" t="str">
        <f t="shared" si="106"/>
        <v>C</v>
      </c>
      <c r="L676" t="str">
        <f>'[2]20221110_data'!$AB676</f>
        <v>(A) Fundamentals of physics and quantum information: Bell inequality, entanglement test (GHZ, graph state), protocols including quantum teleportation</v>
      </c>
      <c r="M676">
        <f t="shared" si="107"/>
        <v>1</v>
      </c>
      <c r="N676">
        <f t="shared" si="108"/>
        <v>3</v>
      </c>
      <c r="O676" t="str">
        <f t="shared" si="109"/>
        <v>A</v>
      </c>
      <c r="P676" t="str">
        <f t="shared" si="110"/>
        <v>C,A</v>
      </c>
      <c r="Q676" t="str">
        <f>'[2]20221110_data'!$J676</f>
        <v>Experimenting quantum phenomena on NISQ computers using high level
  quantum programming</v>
      </c>
      <c r="R676" t="str">
        <f t="shared" si="111"/>
        <v>Experimenting quantum phenomena on NISQ computers using high level   quantum programming</v>
      </c>
      <c r="S676" t="str">
        <f>'[2]20221110_data'!$AN676</f>
        <v>その他、IBM Essex, London, Ourense を使用</v>
      </c>
      <c r="T676" t="str">
        <f t="shared" si="112"/>
        <v>その他、IBM Essex, London, Ourense を使用</v>
      </c>
    </row>
    <row r="677" spans="1:20">
      <c r="A677" t="str">
        <f>'[2]20221110_data'!$E677</f>
        <v>2111.02136v1</v>
      </c>
      <c r="B677" t="str">
        <f t="shared" si="103"/>
        <v>2111.02136</v>
      </c>
      <c r="C677">
        <f>IF('[2]20221110_data'!$K677="0_使用",1,0)</f>
        <v>1</v>
      </c>
      <c r="D677" t="b">
        <f>'[2]20221110_data'!$G677="0_使用"</f>
        <v>1</v>
      </c>
      <c r="E677" s="1">
        <f>'[2]20221110_data'!$H677</f>
        <v>44503.465960648151</v>
      </c>
      <c r="F677">
        <f>'[2]20221110_data'!$AC677</f>
        <v>2</v>
      </c>
      <c r="G677" t="str">
        <f>'[2]20221110_data'!$AE677</f>
        <v>Rigetti</v>
      </c>
      <c r="H677" t="str">
        <f>'[2]20221110_data'!$AA677</f>
        <v>(C) System and software development for quantum computers: compiler, circuit optimization, gate decomposition, benchmarking different quantum computers, benchmark such as XEB, quantum volume</v>
      </c>
      <c r="I677">
        <f t="shared" si="104"/>
        <v>1</v>
      </c>
      <c r="J677">
        <f t="shared" si="105"/>
        <v>3</v>
      </c>
      <c r="K677" t="str">
        <f t="shared" si="106"/>
        <v>C</v>
      </c>
      <c r="L677">
        <f>'[2]20221110_data'!$AB677</f>
        <v>0</v>
      </c>
      <c r="M677" t="str">
        <f t="shared" si="107"/>
        <v/>
      </c>
      <c r="N677" t="str">
        <f t="shared" si="108"/>
        <v/>
      </c>
      <c r="O677" t="str">
        <f t="shared" si="109"/>
        <v/>
      </c>
      <c r="P677" t="str">
        <f t="shared" si="110"/>
        <v>C</v>
      </c>
      <c r="Q677" t="str">
        <f>'[2]20221110_data'!$J677</f>
        <v>Quantum computers to test fundamental physics or viceversa</v>
      </c>
      <c r="R677" t="str">
        <f t="shared" si="111"/>
        <v>Quantum computers to test fundamental physics or viceversa</v>
      </c>
      <c r="S677">
        <f>'[2]20221110_data'!$AN677</f>
        <v>0</v>
      </c>
      <c r="T677" t="str">
        <f t="shared" si="112"/>
        <v/>
      </c>
    </row>
    <row r="678" spans="1:20">
      <c r="A678" t="str">
        <f>'[2]20221110_data'!$E678</f>
        <v>2111.02396v1</v>
      </c>
      <c r="B678" t="str">
        <f t="shared" si="103"/>
        <v>2111.02396</v>
      </c>
      <c r="C678">
        <f>IF('[2]20221110_data'!$K678="0_使用",1,0)</f>
        <v>0</v>
      </c>
      <c r="D678" t="b">
        <f>'[2]20221110_data'!$G678="0_使用"</f>
        <v>0</v>
      </c>
      <c r="E678" s="1">
        <f>'[2]20221110_data'!$H678</f>
        <v>44503.749340277776</v>
      </c>
      <c r="F678">
        <f>'[2]20221110_data'!$AC678</f>
        <v>0</v>
      </c>
      <c r="G678">
        <f>'[2]20221110_data'!$AE678</f>
        <v>0</v>
      </c>
      <c r="H678" t="str">
        <f>'[2]20221110_data'!$AA678</f>
        <v>(C) System and software development for quantum computers: compiler, circuit optimization, gate decomposition, benchmarking different quantum computers, benchmark such as XEB, quantum volume</v>
      </c>
      <c r="I678">
        <f t="shared" si="104"/>
        <v>1</v>
      </c>
      <c r="J678">
        <f t="shared" si="105"/>
        <v>3</v>
      </c>
      <c r="K678" t="str">
        <f t="shared" si="106"/>
        <v>C</v>
      </c>
      <c r="L678">
        <f>'[2]20221110_data'!$AB678</f>
        <v>0</v>
      </c>
      <c r="M678" t="str">
        <f t="shared" si="107"/>
        <v/>
      </c>
      <c r="N678" t="str">
        <f t="shared" si="108"/>
        <v/>
      </c>
      <c r="O678" t="str">
        <f t="shared" si="109"/>
        <v/>
      </c>
      <c r="P678" t="str">
        <f t="shared" si="110"/>
        <v>C</v>
      </c>
      <c r="Q678" t="str">
        <f>'[2]20221110_data'!$J678</f>
        <v>Simulations of Quantum Circuits with Approximate Noise using qsim and
  Cirq</v>
      </c>
      <c r="R678" t="str">
        <f t="shared" si="111"/>
        <v>Simulations of Quantum Circuits with Approximate Noise using qsim and   Cirq</v>
      </c>
      <c r="S678" t="str">
        <f>'[2]20221110_data'!$AN678</f>
        <v>Google Cloud Platformを使用しており、Google所属の共著者が入っている</v>
      </c>
      <c r="T678" t="str">
        <f t="shared" si="112"/>
        <v>Google Cloud Platformを使用しており、Google所属の共著者が入っている</v>
      </c>
    </row>
    <row r="679" spans="1:20">
      <c r="A679" t="str">
        <f>'[2]20221110_data'!$E679</f>
        <v>2111.03011v2</v>
      </c>
      <c r="B679" t="str">
        <f t="shared" si="103"/>
        <v>2111.03011</v>
      </c>
      <c r="C679">
        <f>IF('[2]20221110_data'!$K679="0_使用",1,0)</f>
        <v>0</v>
      </c>
      <c r="D679" t="b">
        <f>'[2]20221110_data'!$G679="0_使用"</f>
        <v>0</v>
      </c>
      <c r="E679" s="1">
        <f>'[2]20221110_data'!$H679</f>
        <v>44504.717465277776</v>
      </c>
      <c r="F679">
        <f>'[2]20221110_data'!$AC679</f>
        <v>0</v>
      </c>
      <c r="G679">
        <f>'[2]20221110_data'!$AE679</f>
        <v>0</v>
      </c>
      <c r="H679">
        <f>'[2]20221110_data'!$AA679</f>
        <v>0</v>
      </c>
      <c r="I679" t="str">
        <f t="shared" si="104"/>
        <v/>
      </c>
      <c r="J679" t="str">
        <f t="shared" si="105"/>
        <v/>
      </c>
      <c r="K679" t="str">
        <f t="shared" si="106"/>
        <v/>
      </c>
      <c r="L679">
        <f>'[2]20221110_data'!$AB679</f>
        <v>0</v>
      </c>
      <c r="M679" t="str">
        <f t="shared" si="107"/>
        <v/>
      </c>
      <c r="N679" t="str">
        <f t="shared" si="108"/>
        <v/>
      </c>
      <c r="O679" t="str">
        <f t="shared" si="109"/>
        <v/>
      </c>
      <c r="P679" t="str">
        <f t="shared" si="110"/>
        <v/>
      </c>
      <c r="Q679" t="str">
        <f>'[2]20221110_data'!$J679</f>
        <v>Solving the sampling problem of the Sycamore quantum circuits</v>
      </c>
      <c r="R679" t="str">
        <f t="shared" si="111"/>
        <v>Solving the sampling problem of the Sycamore quantum circuits</v>
      </c>
      <c r="S679">
        <f>'[2]20221110_data'!$AN679</f>
        <v>0</v>
      </c>
      <c r="T679" t="str">
        <f t="shared" si="112"/>
        <v/>
      </c>
    </row>
    <row r="680" spans="1:20">
      <c r="A680" t="str">
        <f>'[2]20221110_data'!$E680</f>
        <v>2111.03038v1</v>
      </c>
      <c r="B680" t="str">
        <f t="shared" si="103"/>
        <v>2111.03038</v>
      </c>
      <c r="C680">
        <f>IF('[2]20221110_data'!$K680="0_使用",1,0)</f>
        <v>1</v>
      </c>
      <c r="D680" t="b">
        <f>'[2]20221110_data'!$G680="0_使用"</f>
        <v>0</v>
      </c>
      <c r="E680" s="1">
        <f>'[2]20221110_data'!$H680</f>
        <v>44504.73945601852</v>
      </c>
      <c r="F680">
        <f>'[2]20221110_data'!$AC680</f>
        <v>0</v>
      </c>
      <c r="G680">
        <f>'[2]20221110_data'!$AE680</f>
        <v>0</v>
      </c>
      <c r="H680" t="str">
        <f>'[2]20221110_data'!$AA680</f>
        <v>(F9) Applications: high energy physics</v>
      </c>
      <c r="I680">
        <f t="shared" si="104"/>
        <v>1</v>
      </c>
      <c r="J680">
        <f t="shared" si="105"/>
        <v>4</v>
      </c>
      <c r="K680" t="str">
        <f t="shared" si="106"/>
        <v>F9</v>
      </c>
      <c r="L680">
        <f>'[2]20221110_data'!$AB680</f>
        <v>0</v>
      </c>
      <c r="M680" t="str">
        <f t="shared" si="107"/>
        <v/>
      </c>
      <c r="N680" t="str">
        <f t="shared" si="108"/>
        <v/>
      </c>
      <c r="O680" t="str">
        <f t="shared" si="109"/>
        <v/>
      </c>
      <c r="P680" t="str">
        <f t="shared" si="110"/>
        <v>F9</v>
      </c>
      <c r="Q680" t="str">
        <f>'[2]20221110_data'!$J680</f>
        <v>Quantum variational solving of the Wheeler-DeWitt equation</v>
      </c>
      <c r="R680" t="str">
        <f t="shared" si="111"/>
        <v>Quantum variational solving of the Wheeler-DeWitt equation</v>
      </c>
      <c r="S680">
        <f>'[2]20221110_data'!$AN680</f>
        <v>0</v>
      </c>
      <c r="T680" t="str">
        <f t="shared" si="112"/>
        <v/>
      </c>
    </row>
    <row r="681" spans="1:20">
      <c r="A681" t="str">
        <f>'[2]20221110_data'!$E681</f>
        <v>2111.03716v1</v>
      </c>
      <c r="B681" t="str">
        <f t="shared" si="103"/>
        <v>2111.03716</v>
      </c>
      <c r="C681">
        <f>IF('[2]20221110_data'!$K681="0_使用",1,0)</f>
        <v>0</v>
      </c>
      <c r="D681" t="b">
        <f>'[2]20221110_data'!$G681="0_使用"</f>
        <v>0</v>
      </c>
      <c r="E681" s="1">
        <f>'[2]20221110_data'!$H681</f>
        <v>44505.838854166665</v>
      </c>
      <c r="F681">
        <f>'[2]20221110_data'!$AC681</f>
        <v>0</v>
      </c>
      <c r="G681">
        <f>'[2]20221110_data'!$AE681</f>
        <v>0</v>
      </c>
      <c r="H681" t="str">
        <f>'[2]20221110_data'!$AA681</f>
        <v>(C) System and software development for quantum computers: compiler, circuit optimization, gate decomposition, benchmarking different quantum computers, benchmark such as XEB, quantum volume</v>
      </c>
      <c r="I681">
        <f t="shared" si="104"/>
        <v>1</v>
      </c>
      <c r="J681">
        <f t="shared" si="105"/>
        <v>3</v>
      </c>
      <c r="K681" t="str">
        <f t="shared" si="106"/>
        <v>C</v>
      </c>
      <c r="L681">
        <f>'[2]20221110_data'!$AB681</f>
        <v>0</v>
      </c>
      <c r="M681" t="str">
        <f t="shared" si="107"/>
        <v/>
      </c>
      <c r="N681" t="str">
        <f t="shared" si="108"/>
        <v/>
      </c>
      <c r="O681" t="str">
        <f t="shared" si="109"/>
        <v/>
      </c>
      <c r="P681" t="str">
        <f t="shared" si="110"/>
        <v>C</v>
      </c>
      <c r="Q681" t="str">
        <f>'[2]20221110_data'!$J681</f>
        <v>String Abstractions for Qubit Mapping</v>
      </c>
      <c r="R681" t="str">
        <f t="shared" si="111"/>
        <v>String Abstractions for Qubit Mapping</v>
      </c>
      <c r="S681">
        <f>'[2]20221110_data'!$AN681</f>
        <v>0</v>
      </c>
      <c r="T681" t="str">
        <f t="shared" si="112"/>
        <v/>
      </c>
    </row>
    <row r="682" spans="1:20">
      <c r="A682" t="str">
        <f>'[2]20221110_data'!$E682</f>
        <v>2111.05026v3</v>
      </c>
      <c r="B682" t="str">
        <f t="shared" si="103"/>
        <v>2111.05026</v>
      </c>
      <c r="C682">
        <f>IF('[2]20221110_data'!$K682="0_使用",1,0)</f>
        <v>1</v>
      </c>
      <c r="D682" t="b">
        <f>'[2]20221110_data'!$G682="0_使用"</f>
        <v>1</v>
      </c>
      <c r="E682" s="1">
        <f>'[2]20221110_data'!$H682</f>
        <v>44509.422175925924</v>
      </c>
      <c r="F682">
        <f>'[2]20221110_data'!$AC682</f>
        <v>5</v>
      </c>
      <c r="G682" t="str">
        <f>'[2]20221110_data'!$AE682</f>
        <v>IBM</v>
      </c>
      <c r="H682" t="str">
        <f>'[2]20221110_data'!$AA682</f>
        <v>(E) Quantum noise mitigation</v>
      </c>
      <c r="I682">
        <f t="shared" si="104"/>
        <v>1</v>
      </c>
      <c r="J682">
        <f t="shared" si="105"/>
        <v>3</v>
      </c>
      <c r="K682" t="str">
        <f t="shared" si="106"/>
        <v>E</v>
      </c>
      <c r="L682">
        <f>'[2]20221110_data'!$AB682</f>
        <v>0</v>
      </c>
      <c r="M682" t="str">
        <f t="shared" si="107"/>
        <v/>
      </c>
      <c r="N682" t="str">
        <f t="shared" si="108"/>
        <v/>
      </c>
      <c r="O682" t="str">
        <f t="shared" si="109"/>
        <v/>
      </c>
      <c r="P682" t="str">
        <f t="shared" si="110"/>
        <v>E</v>
      </c>
      <c r="Q682" t="str">
        <f>'[2]20221110_data'!$J682</f>
        <v>Investigating the variance increase of readout error mitigation through
  classical bit-flip correction on IBM and Rigetti quantum computers</v>
      </c>
      <c r="R682" t="str">
        <f t="shared" si="111"/>
        <v>Investigating the variance increase of readout error mitigation through   classical bit-flip correction on IBM and Rigetti quantum computers</v>
      </c>
      <c r="S682">
        <f>'[2]20221110_data'!$AN682</f>
        <v>0</v>
      </c>
      <c r="T682" t="str">
        <f t="shared" si="112"/>
        <v/>
      </c>
    </row>
    <row r="683" spans="1:20">
      <c r="A683" t="str">
        <f>'[2]20221110_data'!$E683</f>
        <v>2111.06102v1</v>
      </c>
      <c r="B683" t="str">
        <f t="shared" si="103"/>
        <v>2111.06102</v>
      </c>
      <c r="C683">
        <f>IF('[2]20221110_data'!$K683="0_使用",1,0)</f>
        <v>1</v>
      </c>
      <c r="D683" t="b">
        <f>'[2]20221110_data'!$G683="0_使用"</f>
        <v>1</v>
      </c>
      <c r="E683" s="1">
        <f>'[2]20221110_data'!$H683</f>
        <v>44511.367546296293</v>
      </c>
      <c r="F683">
        <f>'[2]20221110_data'!$AC683</f>
        <v>7</v>
      </c>
      <c r="G683" t="str">
        <f>'[2]20221110_data'!$AE683</f>
        <v>IBM</v>
      </c>
      <c r="H683" t="str">
        <f>'[2]20221110_data'!$AA683</f>
        <v>(F7) Applications: primitives (grover, amplitude amplification, phase estimation, variational algorithm, optimizers, measurements)</v>
      </c>
      <c r="I683">
        <f t="shared" si="104"/>
        <v>1</v>
      </c>
      <c r="J683">
        <f t="shared" si="105"/>
        <v>4</v>
      </c>
      <c r="K683" t="str">
        <f t="shared" si="106"/>
        <v>F7</v>
      </c>
      <c r="L683">
        <f>'[2]20221110_data'!$AB683</f>
        <v>0</v>
      </c>
      <c r="M683" t="str">
        <f t="shared" si="107"/>
        <v/>
      </c>
      <c r="N683" t="str">
        <f t="shared" si="108"/>
        <v/>
      </c>
      <c r="O683" t="str">
        <f t="shared" si="109"/>
        <v/>
      </c>
      <c r="P683" t="str">
        <f t="shared" si="110"/>
        <v>F7</v>
      </c>
      <c r="Q683" t="str">
        <f>'[2]20221110_data'!$J683</f>
        <v>The Present and Future of Discrete Logarithm Problems on Noisy Quantum
  Computers</v>
      </c>
      <c r="R683" t="str">
        <f t="shared" si="111"/>
        <v>The Present and Future of Discrete Logarithm Problems on Noisy Quantum   Computers</v>
      </c>
      <c r="S683">
        <f>'[2]20221110_data'!$AN683</f>
        <v>0</v>
      </c>
      <c r="T683" t="str">
        <f t="shared" si="112"/>
        <v/>
      </c>
    </row>
    <row r="684" spans="1:20">
      <c r="A684" t="str">
        <f>'[2]20221110_data'!$E684</f>
        <v>2111.07051v1</v>
      </c>
      <c r="B684" t="str">
        <f t="shared" si="103"/>
        <v>2111.07051</v>
      </c>
      <c r="C684">
        <f>IF('[2]20221110_data'!$K684="0_使用",1,0)</f>
        <v>1</v>
      </c>
      <c r="D684" t="b">
        <f>'[2]20221110_data'!$G684="0_使用"</f>
        <v>1</v>
      </c>
      <c r="E684" s="1">
        <f>'[2]20221110_data'!$H684</f>
        <v>44513.249016203707</v>
      </c>
      <c r="F684">
        <f>'[2]20221110_data'!$AC684</f>
        <v>1</v>
      </c>
      <c r="G684" t="str">
        <f>'[2]20221110_data'!$AE684</f>
        <v>IBM</v>
      </c>
      <c r="H684" t="str">
        <f>'[2]20221110_data'!$AA684</f>
        <v>(B) Tomography, noise characterization, quantum control (including pulse optimization), gate benchmarking</v>
      </c>
      <c r="I684">
        <f t="shared" si="104"/>
        <v>1</v>
      </c>
      <c r="J684">
        <f t="shared" si="105"/>
        <v>3</v>
      </c>
      <c r="K684" t="str">
        <f t="shared" si="106"/>
        <v>B</v>
      </c>
      <c r="L684" t="str">
        <f>'[2]20221110_data'!$AB684</f>
        <v>(A) Fundamentals of physics and quantum information: Bell inequality, entanglement test (GHZ, graph state), protocols including quantum teleportation</v>
      </c>
      <c r="M684">
        <f t="shared" si="107"/>
        <v>1</v>
      </c>
      <c r="N684">
        <f t="shared" si="108"/>
        <v>3</v>
      </c>
      <c r="O684" t="str">
        <f t="shared" si="109"/>
        <v>A</v>
      </c>
      <c r="P684" t="str">
        <f t="shared" si="110"/>
        <v>B,A</v>
      </c>
      <c r="Q684" t="str">
        <f>'[2]20221110_data'!$J684</f>
        <v>Predicting non-Markovian superconducting qubit dynamics from tomographic
  reconstruction</v>
      </c>
      <c r="R684" t="str">
        <f t="shared" si="111"/>
        <v>Predicting non-Markovian superconducting qubit dynamics from tomographic   reconstruction</v>
      </c>
      <c r="S684">
        <f>'[2]20221110_data'!$AN684</f>
        <v>0</v>
      </c>
      <c r="T684" t="str">
        <f t="shared" si="112"/>
        <v/>
      </c>
    </row>
    <row r="685" spans="1:20">
      <c r="A685" t="str">
        <f>'[2]20221110_data'!$E685</f>
        <v>2111.08044v2</v>
      </c>
      <c r="B685" t="str">
        <f t="shared" si="103"/>
        <v>2111.08044</v>
      </c>
      <c r="C685">
        <f>IF('[2]20221110_data'!$K685="0_使用",1,0)</f>
        <v>0</v>
      </c>
      <c r="D685" t="b">
        <f>'[2]20221110_data'!$G685="0_使用"</f>
        <v>1</v>
      </c>
      <c r="E685" s="1">
        <f>'[2]20221110_data'!$H685</f>
        <v>44515.793680555558</v>
      </c>
      <c r="F685">
        <f>'[2]20221110_data'!$AC685</f>
        <v>0</v>
      </c>
      <c r="G685">
        <f>'[2]20221110_data'!$AE685</f>
        <v>0</v>
      </c>
      <c r="H685">
        <f>'[2]20221110_data'!$AA685</f>
        <v>0</v>
      </c>
      <c r="I685" t="str">
        <f t="shared" si="104"/>
        <v/>
      </c>
      <c r="J685" t="str">
        <f t="shared" si="105"/>
        <v/>
      </c>
      <c r="K685" t="str">
        <f t="shared" si="106"/>
        <v/>
      </c>
      <c r="L685">
        <f>'[2]20221110_data'!$AB685</f>
        <v>0</v>
      </c>
      <c r="M685" t="str">
        <f t="shared" si="107"/>
        <v/>
      </c>
      <c r="N685" t="str">
        <f t="shared" si="108"/>
        <v/>
      </c>
      <c r="O685" t="str">
        <f t="shared" si="109"/>
        <v/>
      </c>
      <c r="P685" t="str">
        <f t="shared" si="110"/>
        <v/>
      </c>
      <c r="Q685" t="str">
        <f>'[2]20221110_data'!$J685</f>
        <v>Simulation of quantum many-body dynamics with Tensor Processing Units:
  Floquet prethermalization</v>
      </c>
      <c r="R685" t="str">
        <f t="shared" si="111"/>
        <v>Simulation of quantum many-body dynamics with Tensor Processing Units:   Floquet prethermalization</v>
      </c>
      <c r="S685">
        <f>'[2]20221110_data'!$AN685</f>
        <v>0</v>
      </c>
      <c r="T685" t="str">
        <f t="shared" si="112"/>
        <v/>
      </c>
    </row>
    <row r="686" spans="1:20">
      <c r="A686" t="str">
        <f>'[2]20221110_data'!$E686</f>
        <v>2111.08771v1</v>
      </c>
      <c r="B686" t="str">
        <f t="shared" si="103"/>
        <v>2111.08771</v>
      </c>
      <c r="C686">
        <f>IF('[2]20221110_data'!$K686="0_使用",1,0)</f>
        <v>1</v>
      </c>
      <c r="D686" t="b">
        <f>'[2]20221110_data'!$G686="0_使用"</f>
        <v>1</v>
      </c>
      <c r="E686" s="1">
        <f>'[2]20221110_data'!$H686</f>
        <v>44516.868148148147</v>
      </c>
      <c r="F686">
        <f>'[2]20221110_data'!$AC686</f>
        <v>5</v>
      </c>
      <c r="G686" t="str">
        <f>'[2]20221110_data'!$AE686</f>
        <v>Rigetti</v>
      </c>
      <c r="H686" t="str">
        <f>'[2]20221110_data'!$AA686</f>
        <v>(F2) Applications: condensed matter physics</v>
      </c>
      <c r="I686">
        <f t="shared" si="104"/>
        <v>1</v>
      </c>
      <c r="J686">
        <f t="shared" si="105"/>
        <v>4</v>
      </c>
      <c r="K686" t="str">
        <f t="shared" si="106"/>
        <v>F2</v>
      </c>
      <c r="L686">
        <f>'[2]20221110_data'!$AB686</f>
        <v>0</v>
      </c>
      <c r="M686" t="str">
        <f t="shared" si="107"/>
        <v/>
      </c>
      <c r="N686" t="str">
        <f t="shared" si="108"/>
        <v/>
      </c>
      <c r="O686" t="str">
        <f t="shared" si="109"/>
        <v/>
      </c>
      <c r="P686" t="str">
        <f t="shared" si="110"/>
        <v>F2</v>
      </c>
      <c r="Q686" t="str">
        <f>'[2]20221110_data'!$J686</f>
        <v>Variational Adiabatic Gauge Transformation on real quantum hardware for
  effective low-energy Hamiltonians and accurate diagonalization</v>
      </c>
      <c r="R686" t="str">
        <f t="shared" si="111"/>
        <v>Variational Adiabatic Gauge Transformation on real quantum hardware for   effective low-energy Hamiltonians and accurate diagonalization</v>
      </c>
      <c r="S686">
        <f>'[2]20221110_data'!$AN686</f>
        <v>0</v>
      </c>
      <c r="T686" t="str">
        <f t="shared" si="112"/>
        <v/>
      </c>
    </row>
    <row r="687" spans="1:20">
      <c r="A687" t="str">
        <f>'[2]20221110_data'!$E687</f>
        <v>2111.08814v1</v>
      </c>
      <c r="B687" t="str">
        <f t="shared" si="103"/>
        <v>2111.08814</v>
      </c>
      <c r="C687">
        <f>IF('[2]20221110_data'!$K687="0_使用",1,0)</f>
        <v>0</v>
      </c>
      <c r="D687" t="b">
        <f>'[2]20221110_data'!$G687="0_使用"</f>
        <v>1</v>
      </c>
      <c r="E687" s="1">
        <f>'[2]20221110_data'!$H687</f>
        <v>44516.937303240738</v>
      </c>
      <c r="F687">
        <f>'[2]20221110_data'!$AC687</f>
        <v>5</v>
      </c>
      <c r="G687" t="str">
        <f>'[2]20221110_data'!$AE687</f>
        <v>IBM</v>
      </c>
      <c r="H687" t="str">
        <f>'[2]20221110_data'!$AA687</f>
        <v>(E) Quantum noise mitigation</v>
      </c>
      <c r="I687">
        <f t="shared" si="104"/>
        <v>1</v>
      </c>
      <c r="J687">
        <f t="shared" si="105"/>
        <v>3</v>
      </c>
      <c r="K687" t="str">
        <f t="shared" si="106"/>
        <v>E</v>
      </c>
      <c r="L687" t="str">
        <f>'[2]20221110_data'!$AB687</f>
        <v>(F1) Applications: quantum machine learning</v>
      </c>
      <c r="M687">
        <f t="shared" si="107"/>
        <v>1</v>
      </c>
      <c r="N687">
        <f t="shared" si="108"/>
        <v>4</v>
      </c>
      <c r="O687" t="str">
        <f t="shared" si="109"/>
        <v>F1</v>
      </c>
      <c r="P687" t="str">
        <f t="shared" si="110"/>
        <v>E,F1</v>
      </c>
      <c r="Q687" t="str">
        <f>'[2]20221110_data'!$J687</f>
        <v>Error mitigation in variational quantum eigensolvers using probabilistic
  machine learning</v>
      </c>
      <c r="R687" t="str">
        <f t="shared" si="111"/>
        <v>Error mitigation in variational quantum eigensolvers using probabilistic   machine learning</v>
      </c>
      <c r="S687">
        <f>'[2]20221110_data'!$AN687</f>
        <v>0</v>
      </c>
      <c r="T687" t="str">
        <f t="shared" si="112"/>
        <v/>
      </c>
    </row>
    <row r="688" spans="1:20">
      <c r="A688" t="str">
        <f>'[2]20221110_data'!$E688</f>
        <v>2111.08932v1</v>
      </c>
      <c r="B688" t="str">
        <f t="shared" si="103"/>
        <v>2111.08932</v>
      </c>
      <c r="C688">
        <f>IF('[2]20221110_data'!$K688="0_使用",1,0)</f>
        <v>0</v>
      </c>
      <c r="D688" t="b">
        <f>'[2]20221110_data'!$G688="0_使用"</f>
        <v>0</v>
      </c>
      <c r="E688" s="1">
        <f>'[2]20221110_data'!$H688</f>
        <v>44517.283599537041</v>
      </c>
      <c r="F688">
        <f>'[2]20221110_data'!$AC688</f>
        <v>0</v>
      </c>
      <c r="G688">
        <f>'[2]20221110_data'!$AE688</f>
        <v>0</v>
      </c>
      <c r="H688" t="str">
        <f>'[2]20221110_data'!$AA688</f>
        <v>(F7) Applications: primitives (grover, amplitude amplification, phase estimation, variational algorithm, optimizers, measurements)</v>
      </c>
      <c r="I688">
        <f t="shared" si="104"/>
        <v>1</v>
      </c>
      <c r="J688">
        <f t="shared" si="105"/>
        <v>4</v>
      </c>
      <c r="K688" t="str">
        <f t="shared" si="106"/>
        <v>F7</v>
      </c>
      <c r="L688">
        <f>'[2]20221110_data'!$AB688</f>
        <v>0</v>
      </c>
      <c r="M688" t="str">
        <f t="shared" si="107"/>
        <v/>
      </c>
      <c r="N688" t="str">
        <f t="shared" si="108"/>
        <v/>
      </c>
      <c r="O688" t="str">
        <f t="shared" si="109"/>
        <v/>
      </c>
      <c r="P688" t="str">
        <f t="shared" si="110"/>
        <v>F7</v>
      </c>
      <c r="Q688" t="str">
        <f>'[2]20221110_data'!$J688</f>
        <v>A Four-Party Quantum Secret-Sharing Scheme based on Grover's Search
  Algorithm</v>
      </c>
      <c r="R688" t="str">
        <f t="shared" si="111"/>
        <v>A Four-Party Quantum Secret-Sharing Scheme based on Grover's Search   Algorithm</v>
      </c>
      <c r="S688">
        <f>'[2]20221110_data'!$AN688</f>
        <v>0</v>
      </c>
      <c r="T688" t="str">
        <f t="shared" si="112"/>
        <v/>
      </c>
    </row>
    <row r="689" spans="1:20">
      <c r="A689" t="str">
        <f>'[2]20221110_data'!$E689</f>
        <v>2111.09028v1</v>
      </c>
      <c r="B689" t="str">
        <f t="shared" si="103"/>
        <v>2111.09028</v>
      </c>
      <c r="C689">
        <f>IF('[2]20221110_data'!$K689="0_使用",1,0)</f>
        <v>1</v>
      </c>
      <c r="D689" t="b">
        <f>'[2]20221110_data'!$G689="0_使用"</f>
        <v>1</v>
      </c>
      <c r="E689" s="1">
        <f>'[2]20221110_data'!$H689</f>
        <v>44517.448344907411</v>
      </c>
      <c r="F689">
        <f>'[2]20221110_data'!$AC689</f>
        <v>4</v>
      </c>
      <c r="G689" t="str">
        <f>'[2]20221110_data'!$AE689</f>
        <v>IBM</v>
      </c>
      <c r="H689" t="str">
        <f>'[2]20221110_data'!$AA689</f>
        <v>(B) Tomography, noise characterization, quantum control (including pulse optimization), gate benchmarking</v>
      </c>
      <c r="I689">
        <f t="shared" si="104"/>
        <v>1</v>
      </c>
      <c r="J689">
        <f t="shared" si="105"/>
        <v>3</v>
      </c>
      <c r="K689" t="str">
        <f t="shared" si="106"/>
        <v>B</v>
      </c>
      <c r="L689" t="str">
        <f>'[2]20221110_data'!$AB689</f>
        <v>(C) System and software development for quantum computers: compiler, circuit optimization, gate decomposition, benchmarking different quantum computers, benchmark such as XEB, quantum volume</v>
      </c>
      <c r="M689">
        <f t="shared" si="107"/>
        <v>1</v>
      </c>
      <c r="N689">
        <f t="shared" si="108"/>
        <v>3</v>
      </c>
      <c r="O689" t="str">
        <f t="shared" si="109"/>
        <v>C</v>
      </c>
      <c r="P689" t="str">
        <f t="shared" si="110"/>
        <v>B,C</v>
      </c>
      <c r="Q689" t="str">
        <f>'[2]20221110_data'!$J689</f>
        <v>United Nation Security Council in Quantum World: Experimental
  Realization of Quantum Anonymous Veto Protocols using IBM Quantum Computer</v>
      </c>
      <c r="R689" t="str">
        <f t="shared" si="111"/>
        <v>United Nation Security Council in Quantum World: Experimental   Realization of Quantum Anonymous Veto Protocols using IBM Quantum Computer</v>
      </c>
      <c r="S689">
        <f>'[2]20221110_data'!$AN689</f>
        <v>0</v>
      </c>
      <c r="T689" t="str">
        <f t="shared" si="112"/>
        <v/>
      </c>
    </row>
    <row r="690" spans="1:20">
      <c r="A690" t="str">
        <f>'[2]20221110_data'!$E690</f>
        <v>2111.09033v3</v>
      </c>
      <c r="B690" t="str">
        <f t="shared" si="103"/>
        <v>2111.09033</v>
      </c>
      <c r="C690">
        <f>IF('[2]20221110_data'!$K690="0_使用",1,0)</f>
        <v>1</v>
      </c>
      <c r="D690" t="b">
        <f>'[2]20221110_data'!$G690="0_使用"</f>
        <v>0</v>
      </c>
      <c r="E690" s="1">
        <f>'[2]20221110_data'!$H690</f>
        <v>44517.458356481482</v>
      </c>
      <c r="F690">
        <f>'[2]20221110_data'!$AC690</f>
        <v>0</v>
      </c>
      <c r="G690">
        <f>'[2]20221110_data'!$AE690</f>
        <v>0</v>
      </c>
      <c r="H690" t="str">
        <f>'[2]20221110_data'!$AA690</f>
        <v>(C) System and software development for quantum computers: compiler, circuit optimization, gate decomposition, benchmarking different quantum computers, benchmark such as XEB, quantum volume</v>
      </c>
      <c r="I690">
        <f t="shared" si="104"/>
        <v>1</v>
      </c>
      <c r="J690">
        <f t="shared" si="105"/>
        <v>3</v>
      </c>
      <c r="K690" t="str">
        <f t="shared" si="106"/>
        <v>C</v>
      </c>
      <c r="L690">
        <f>'[2]20221110_data'!$AB690</f>
        <v>0</v>
      </c>
      <c r="M690" t="str">
        <f t="shared" si="107"/>
        <v/>
      </c>
      <c r="N690" t="str">
        <f t="shared" si="108"/>
        <v/>
      </c>
      <c r="O690" t="str">
        <f t="shared" si="109"/>
        <v/>
      </c>
      <c r="P690" t="str">
        <f t="shared" si="110"/>
        <v>C</v>
      </c>
      <c r="Q690" t="str">
        <f>'[2]20221110_data'!$J690</f>
        <v>A Variation-Aware Quantum Circuit Mapping Approach Based on Multi-agent
  Cooperation</v>
      </c>
      <c r="R690" t="str">
        <f t="shared" si="111"/>
        <v>A Variation-Aware Quantum Circuit Mapping Approach Based on Multi-agent   Cooperation</v>
      </c>
      <c r="S690">
        <f>'[2]20221110_data'!$AN690</f>
        <v>0</v>
      </c>
      <c r="T690" t="str">
        <f t="shared" si="112"/>
        <v/>
      </c>
    </row>
    <row r="691" spans="1:20">
      <c r="A691" t="str">
        <f>'[2]20221110_data'!$E691</f>
        <v>2111.09472v1</v>
      </c>
      <c r="B691" t="str">
        <f t="shared" si="103"/>
        <v>2111.09472</v>
      </c>
      <c r="C691">
        <f>IF('[2]20221110_data'!$K691="0_使用",1,0)</f>
        <v>1</v>
      </c>
      <c r="D691" t="b">
        <f>'[2]20221110_data'!$G691="0_使用"</f>
        <v>1</v>
      </c>
      <c r="E691" s="1">
        <f>'[2]20221110_data'!$H691</f>
        <v>44518.072824074072</v>
      </c>
      <c r="F691">
        <f>'[2]20221110_data'!$AC691</f>
        <v>15</v>
      </c>
      <c r="G691" t="str">
        <f>'[2]20221110_data'!$AE691</f>
        <v>IBM</v>
      </c>
      <c r="H691" t="str">
        <f>'[2]20221110_data'!$AA691</f>
        <v>(C) System and software development for quantum computers: compiler, circuit optimization, gate decomposition, benchmarking different quantum computers, benchmark such as XEB, quantum volume</v>
      </c>
      <c r="I691">
        <f t="shared" si="104"/>
        <v>1</v>
      </c>
      <c r="J691">
        <f t="shared" si="105"/>
        <v>3</v>
      </c>
      <c r="K691" t="str">
        <f t="shared" si="106"/>
        <v>C</v>
      </c>
      <c r="L691" t="str">
        <f>'[2]20221110_data'!$AB691</f>
        <v>(F7) Applications: primitives (grover, amplitude amplification, phase estimation, variational algorithm, optimizers, measurements)</v>
      </c>
      <c r="M691">
        <f t="shared" si="107"/>
        <v>1</v>
      </c>
      <c r="N691">
        <f t="shared" si="108"/>
        <v>4</v>
      </c>
      <c r="O691" t="str">
        <f t="shared" si="109"/>
        <v>F7</v>
      </c>
      <c r="P691" t="str">
        <f t="shared" si="110"/>
        <v>C,F7</v>
      </c>
      <c r="Q691" t="str">
        <f>'[2]20221110_data'!$J691</f>
        <v>Exploring Airline Gate-Scheduling Optimization Using Quantum Computers</v>
      </c>
      <c r="R691" t="str">
        <f t="shared" si="111"/>
        <v>Exploring Airline Gate-Scheduling Optimization Using Quantum Computers</v>
      </c>
      <c r="S691">
        <f>'[2]20221110_data'!$AN691</f>
        <v>0</v>
      </c>
      <c r="T691" t="str">
        <f t="shared" si="112"/>
        <v/>
      </c>
    </row>
    <row r="692" spans="1:20">
      <c r="A692" t="str">
        <f>'[2]20221110_data'!$E692</f>
        <v>2111.10466v1</v>
      </c>
      <c r="B692" t="str">
        <f t="shared" si="103"/>
        <v>2111.10466</v>
      </c>
      <c r="C692">
        <f>IF('[2]20221110_data'!$K692="0_使用",1,0)</f>
        <v>0</v>
      </c>
      <c r="D692" t="b">
        <f>'[2]20221110_data'!$G692="0_使用"</f>
        <v>1</v>
      </c>
      <c r="E692" s="1">
        <f>'[2]20221110_data'!$H692</f>
        <v>44519.945185185185</v>
      </c>
      <c r="F692">
        <f>'[2]20221110_data'!$AC692</f>
        <v>0</v>
      </c>
      <c r="G692">
        <f>'[2]20221110_data'!$AE692</f>
        <v>0</v>
      </c>
      <c r="H692">
        <f>'[2]20221110_data'!$AA692</f>
        <v>0</v>
      </c>
      <c r="I692" t="str">
        <f t="shared" si="104"/>
        <v/>
      </c>
      <c r="J692" t="str">
        <f t="shared" si="105"/>
        <v/>
      </c>
      <c r="K692" t="str">
        <f t="shared" si="106"/>
        <v/>
      </c>
      <c r="L692">
        <f>'[2]20221110_data'!$AB692</f>
        <v>0</v>
      </c>
      <c r="M692" t="str">
        <f t="shared" si="107"/>
        <v/>
      </c>
      <c r="N692" t="str">
        <f t="shared" si="108"/>
        <v/>
      </c>
      <c r="O692" t="str">
        <f t="shared" si="109"/>
        <v/>
      </c>
      <c r="P692" t="str">
        <f t="shared" si="110"/>
        <v/>
      </c>
      <c r="Q692" t="str">
        <f>'[2]20221110_data'!$J692</f>
        <v>Simulation of quantum physics with Tensor Processing Units: brute-force
  computation of ground states and time evolution</v>
      </c>
      <c r="R692" t="str">
        <f t="shared" si="111"/>
        <v>Simulation of quantum physics with Tensor Processing Units: brute-force   computation of ground states and time evolution</v>
      </c>
      <c r="S692">
        <f>'[2]20221110_data'!$AN692</f>
        <v>0</v>
      </c>
      <c r="T692" t="str">
        <f t="shared" si="112"/>
        <v/>
      </c>
    </row>
    <row r="693" spans="1:20">
      <c r="A693" t="str">
        <f>'[2]20221110_data'!$E693</f>
        <v>2111.11387v1</v>
      </c>
      <c r="B693" t="str">
        <f t="shared" si="103"/>
        <v>2111.11387</v>
      </c>
      <c r="C693">
        <f>IF('[2]20221110_data'!$K693="0_使用",1,0)</f>
        <v>0</v>
      </c>
      <c r="D693" t="b">
        <f>'[2]20221110_data'!$G693="0_使用"</f>
        <v>1</v>
      </c>
      <c r="E693" s="1">
        <f>'[2]20221110_data'!$H693</f>
        <v>44522.750034722223</v>
      </c>
      <c r="F693">
        <f>'[2]20221110_data'!$AC693</f>
        <v>0</v>
      </c>
      <c r="G693">
        <f>'[2]20221110_data'!$AE693</f>
        <v>0</v>
      </c>
      <c r="H693">
        <f>'[2]20221110_data'!$AA693</f>
        <v>0</v>
      </c>
      <c r="I693" t="str">
        <f t="shared" si="104"/>
        <v/>
      </c>
      <c r="J693" t="str">
        <f t="shared" si="105"/>
        <v/>
      </c>
      <c r="K693" t="str">
        <f t="shared" si="106"/>
        <v/>
      </c>
      <c r="L693">
        <f>'[2]20221110_data'!$AB693</f>
        <v>0</v>
      </c>
      <c r="M693" t="str">
        <f t="shared" si="107"/>
        <v/>
      </c>
      <c r="N693" t="str">
        <f t="shared" si="108"/>
        <v/>
      </c>
      <c r="O693" t="str">
        <f t="shared" si="109"/>
        <v/>
      </c>
      <c r="P693" t="str">
        <f t="shared" si="110"/>
        <v/>
      </c>
      <c r="Q693" t="str">
        <f>'[2]20221110_data'!$J693</f>
        <v>Quanto: Optimizing Quantum Circuits with Automatic Generation of Circuit
  Identities</v>
      </c>
      <c r="R693" t="str">
        <f t="shared" si="111"/>
        <v>Quanto: Optimizing Quantum Circuits with Automatic Generation of Circuit   Identities</v>
      </c>
      <c r="S693">
        <f>'[2]20221110_data'!$AN693</f>
        <v>0</v>
      </c>
      <c r="T693" t="str">
        <f t="shared" si="112"/>
        <v/>
      </c>
    </row>
    <row r="694" spans="1:20">
      <c r="A694" t="str">
        <f>'[2]20221110_data'!$E694</f>
        <v>2111.11674v1</v>
      </c>
      <c r="B694" t="str">
        <f t="shared" si="103"/>
        <v>2111.11674</v>
      </c>
      <c r="C694">
        <f>IF('[2]20221110_data'!$K694="0_使用",1,0)</f>
        <v>0</v>
      </c>
      <c r="D694" t="b">
        <f>'[2]20221110_data'!$G694="0_使用"</f>
        <v>1</v>
      </c>
      <c r="E694" s="1">
        <f>'[2]20221110_data'!$H694</f>
        <v>44523.281712962962</v>
      </c>
      <c r="F694">
        <f>'[2]20221110_data'!$AC694</f>
        <v>0</v>
      </c>
      <c r="G694">
        <f>'[2]20221110_data'!$AE694</f>
        <v>0</v>
      </c>
      <c r="H694">
        <f>'[2]20221110_data'!$AA694</f>
        <v>0</v>
      </c>
      <c r="I694" t="str">
        <f t="shared" si="104"/>
        <v/>
      </c>
      <c r="J694" t="str">
        <f t="shared" si="105"/>
        <v/>
      </c>
      <c r="K694" t="str">
        <f t="shared" si="106"/>
        <v/>
      </c>
      <c r="L694">
        <f>'[2]20221110_data'!$AB694</f>
        <v>0</v>
      </c>
      <c r="M694" t="str">
        <f t="shared" si="107"/>
        <v/>
      </c>
      <c r="N694" t="str">
        <f t="shared" si="108"/>
        <v/>
      </c>
      <c r="O694" t="str">
        <f t="shared" si="109"/>
        <v/>
      </c>
      <c r="P694" t="str">
        <f t="shared" si="110"/>
        <v/>
      </c>
      <c r="Q694" t="str">
        <f>'[2]20221110_data'!$J694</f>
        <v>QuantumCircuitOpt: An Open-source Framework for Provably Optimal Quantum
  Circuit Design</v>
      </c>
      <c r="R694" t="str">
        <f t="shared" si="111"/>
        <v>QuantumCircuitOpt: An Open-source Framework for Provably Optimal Quantum   Circuit Design</v>
      </c>
      <c r="S694">
        <f>'[2]20221110_data'!$AN694</f>
        <v>0</v>
      </c>
      <c r="T694" t="str">
        <f t="shared" si="112"/>
        <v/>
      </c>
    </row>
    <row r="695" spans="1:20">
      <c r="A695" t="str">
        <f>'[2]20221110_data'!$E695</f>
        <v>2111.11996v3</v>
      </c>
      <c r="B695" t="str">
        <f t="shared" si="103"/>
        <v>2111.11996</v>
      </c>
      <c r="C695">
        <f>IF('[2]20221110_data'!$K695="0_使用",1,0)</f>
        <v>1</v>
      </c>
      <c r="D695" t="b">
        <f>'[2]20221110_data'!$G695="0_使用"</f>
        <v>1</v>
      </c>
      <c r="E695" s="1">
        <f>'[2]20221110_data'!$H695</f>
        <v>44523.704583333332</v>
      </c>
      <c r="F695">
        <f>'[2]20221110_data'!$AC695</f>
        <v>4</v>
      </c>
      <c r="G695" t="str">
        <f>'[2]20221110_data'!$AE695</f>
        <v>IBM</v>
      </c>
      <c r="H695" t="str">
        <f>'[2]20221110_data'!$AA695</f>
        <v>(F2) Applications: condensed matter physics</v>
      </c>
      <c r="I695">
        <f t="shared" si="104"/>
        <v>1</v>
      </c>
      <c r="J695">
        <f t="shared" si="105"/>
        <v>4</v>
      </c>
      <c r="K695" t="str">
        <f t="shared" si="106"/>
        <v>F2</v>
      </c>
      <c r="L695">
        <f>'[2]20221110_data'!$AB695</f>
        <v>0</v>
      </c>
      <c r="M695" t="str">
        <f t="shared" si="107"/>
        <v/>
      </c>
      <c r="N695" t="str">
        <f t="shared" si="108"/>
        <v/>
      </c>
      <c r="O695" t="str">
        <f t="shared" si="109"/>
        <v/>
      </c>
      <c r="P695" t="str">
        <f t="shared" si="110"/>
        <v>F2</v>
      </c>
      <c r="Q695" t="str">
        <f>'[2]20221110_data'!$J695</f>
        <v>Simulating strongly interacting Hubbard chains with the Variational
  Hamiltonian Ansatz on a quantum computer</v>
      </c>
      <c r="R695" t="str">
        <f t="shared" si="111"/>
        <v>Simulating strongly interacting Hubbard chains with the Variational   Hamiltonian Ansatz on a quantum computer</v>
      </c>
      <c r="S695">
        <f>'[2]20221110_data'!$AN695</f>
        <v>0</v>
      </c>
      <c r="T695" t="str">
        <f t="shared" si="112"/>
        <v/>
      </c>
    </row>
    <row r="696" spans="1:20">
      <c r="A696" t="str">
        <f>'[2]20221110_data'!$E696</f>
        <v>2111.13458v1</v>
      </c>
      <c r="B696" t="str">
        <f t="shared" si="103"/>
        <v>2111.13458</v>
      </c>
      <c r="C696">
        <f>IF('[2]20221110_data'!$K696="0_使用",1,0)</f>
        <v>0</v>
      </c>
      <c r="D696" t="b">
        <f>'[2]20221110_data'!$G696="0_使用"</f>
        <v>0</v>
      </c>
      <c r="E696" s="1">
        <f>'[2]20221110_data'!$H696</f>
        <v>44526.512546296297</v>
      </c>
      <c r="F696">
        <f>'[2]20221110_data'!$AC696</f>
        <v>0</v>
      </c>
      <c r="G696">
        <f>'[2]20221110_data'!$AE696</f>
        <v>0</v>
      </c>
      <c r="H696" t="str">
        <f>'[2]20221110_data'!$AA696</f>
        <v>(F3) Applications: quantum chemistry</v>
      </c>
      <c r="I696">
        <f t="shared" si="104"/>
        <v>1</v>
      </c>
      <c r="J696">
        <f t="shared" si="105"/>
        <v>4</v>
      </c>
      <c r="K696" t="str">
        <f t="shared" si="106"/>
        <v>F3</v>
      </c>
      <c r="L696">
        <f>'[2]20221110_data'!$AB696</f>
        <v>0</v>
      </c>
      <c r="M696" t="str">
        <f t="shared" si="107"/>
        <v/>
      </c>
      <c r="N696" t="str">
        <f t="shared" si="108"/>
        <v/>
      </c>
      <c r="O696" t="str">
        <f t="shared" si="109"/>
        <v/>
      </c>
      <c r="P696" t="str">
        <f t="shared" si="110"/>
        <v>F3</v>
      </c>
      <c r="Q696" t="str">
        <f>'[2]20221110_data'!$J696</f>
        <v>Quantum simulation of molecules in solution</v>
      </c>
      <c r="R696" t="str">
        <f t="shared" si="111"/>
        <v>Quantum simulation of molecules in solution</v>
      </c>
      <c r="S696">
        <f>'[2]20221110_data'!$AN696</f>
        <v>0</v>
      </c>
      <c r="T696" t="str">
        <f t="shared" si="112"/>
        <v/>
      </c>
    </row>
    <row r="697" spans="1:20">
      <c r="A697" t="str">
        <f>'[2]20221110_data'!$E697</f>
        <v>2111.14002v1</v>
      </c>
      <c r="B697" t="str">
        <f t="shared" si="103"/>
        <v>2111.14002</v>
      </c>
      <c r="C697">
        <f>IF('[2]20221110_data'!$K697="0_使用",1,0)</f>
        <v>1</v>
      </c>
      <c r="D697" t="b">
        <f>'[2]20221110_data'!$G697="0_使用"</f>
        <v>0</v>
      </c>
      <c r="E697" s="1">
        <f>'[2]20221110_data'!$H697</f>
        <v>44527.961909722224</v>
      </c>
      <c r="F697">
        <f>'[2]20221110_data'!$AC697</f>
        <v>0</v>
      </c>
      <c r="G697">
        <f>'[2]20221110_data'!$AE697</f>
        <v>0</v>
      </c>
      <c r="H697">
        <f>'[2]20221110_data'!$AA697</f>
        <v>0</v>
      </c>
      <c r="I697" t="str">
        <f t="shared" si="104"/>
        <v/>
      </c>
      <c r="J697" t="str">
        <f t="shared" si="105"/>
        <v/>
      </c>
      <c r="K697" t="str">
        <f t="shared" si="106"/>
        <v/>
      </c>
      <c r="L697">
        <f>'[2]20221110_data'!$AB697</f>
        <v>0</v>
      </c>
      <c r="M697" t="str">
        <f t="shared" si="107"/>
        <v/>
      </c>
      <c r="N697" t="str">
        <f t="shared" si="108"/>
        <v/>
      </c>
      <c r="O697" t="str">
        <f t="shared" si="109"/>
        <v/>
      </c>
      <c r="P697" t="str">
        <f t="shared" si="110"/>
        <v/>
      </c>
      <c r="Q697" t="str">
        <f>'[2]20221110_data'!$J697</f>
        <v>Tomographic entanglement indicators in frequency combs and Talbot
  carpets</v>
      </c>
      <c r="R697" t="str">
        <f t="shared" si="111"/>
        <v>Tomographic entanglement indicators in frequency combs and Talbot   carpets</v>
      </c>
      <c r="S697">
        <f>'[2]20221110_data'!$AN697</f>
        <v>0</v>
      </c>
      <c r="T697" t="str">
        <f t="shared" si="112"/>
        <v/>
      </c>
    </row>
    <row r="698" spans="1:20">
      <c r="A698" t="str">
        <f>'[2]20221110_data'!$E698</f>
        <v>2111.15183v1</v>
      </c>
      <c r="B698" t="str">
        <f t="shared" si="103"/>
        <v>2111.15183</v>
      </c>
      <c r="C698">
        <f>IF('[2]20221110_data'!$K698="0_使用",1,0)</f>
        <v>1</v>
      </c>
      <c r="D698" t="b">
        <f>'[2]20221110_data'!$G698="0_使用"</f>
        <v>1</v>
      </c>
      <c r="E698" s="1">
        <f>'[2]20221110_data'!$H698</f>
        <v>44530.325775462959</v>
      </c>
      <c r="F698">
        <f>'[2]20221110_data'!$AC698</f>
        <v>1</v>
      </c>
      <c r="G698" t="str">
        <f>'[2]20221110_data'!$AE698</f>
        <v>IBM</v>
      </c>
      <c r="H698" t="str">
        <f>'[2]20221110_data'!$AA698</f>
        <v>(F8) Applications: simulating quantum mechanics</v>
      </c>
      <c r="I698">
        <f t="shared" si="104"/>
        <v>1</v>
      </c>
      <c r="J698">
        <f t="shared" si="105"/>
        <v>4</v>
      </c>
      <c r="K698" t="str">
        <f t="shared" si="106"/>
        <v>F8</v>
      </c>
      <c r="L698">
        <f>'[2]20221110_data'!$AB698</f>
        <v>0</v>
      </c>
      <c r="M698" t="str">
        <f t="shared" si="107"/>
        <v/>
      </c>
      <c r="N698" t="str">
        <f t="shared" si="108"/>
        <v/>
      </c>
      <c r="O698" t="str">
        <f t="shared" si="109"/>
        <v/>
      </c>
      <c r="P698" t="str">
        <f t="shared" si="110"/>
        <v>F8</v>
      </c>
      <c r="Q698" t="str">
        <f>'[2]20221110_data'!$J698</f>
        <v>Modelling quantum photonics on a quantum computer</v>
      </c>
      <c r="R698" t="str">
        <f t="shared" si="111"/>
        <v>Modelling quantum photonics on a quantum computer</v>
      </c>
      <c r="S698">
        <f>'[2]20221110_data'!$AN698</f>
        <v>0</v>
      </c>
      <c r="T698" t="str">
        <f t="shared" si="112"/>
        <v/>
      </c>
    </row>
    <row r="699" spans="1:20">
      <c r="A699" t="str">
        <f>'[2]20221110_data'!$E699</f>
        <v>2111.15522v1</v>
      </c>
      <c r="B699" t="str">
        <f t="shared" si="103"/>
        <v>2111.15522</v>
      </c>
      <c r="C699">
        <f>IF('[2]20221110_data'!$K699="0_使用",1,0)</f>
        <v>1</v>
      </c>
      <c r="D699" t="b">
        <f>'[2]20221110_data'!$G699="0_使用"</f>
        <v>1</v>
      </c>
      <c r="E699" s="1">
        <f>'[2]20221110_data'!$H699</f>
        <v>44530.672233796293</v>
      </c>
      <c r="F699">
        <f>'[2]20221110_data'!$AC699</f>
        <v>2</v>
      </c>
      <c r="G699" t="str">
        <f>'[2]20221110_data'!$AE699</f>
        <v>IBM</v>
      </c>
      <c r="H699" t="str">
        <f>'[2]20221110_data'!$AA699</f>
        <v>(E) Quantum noise mitigation</v>
      </c>
      <c r="I699">
        <f t="shared" si="104"/>
        <v>1</v>
      </c>
      <c r="J699">
        <f t="shared" si="105"/>
        <v>3</v>
      </c>
      <c r="K699" t="str">
        <f t="shared" si="106"/>
        <v>E</v>
      </c>
      <c r="L699">
        <f>'[2]20221110_data'!$AB699</f>
        <v>0</v>
      </c>
      <c r="M699" t="str">
        <f t="shared" si="107"/>
        <v/>
      </c>
      <c r="N699" t="str">
        <f t="shared" si="108"/>
        <v/>
      </c>
      <c r="O699" t="str">
        <f t="shared" si="109"/>
        <v/>
      </c>
      <c r="P699" t="str">
        <f t="shared" si="110"/>
        <v>E</v>
      </c>
      <c r="Q699" t="str">
        <f>'[2]20221110_data'!$J699</f>
        <v>Model-Independent Error Mitigation in Parametric Quantum Circuits and
  Depolarizing Projection of Quantum Noise</v>
      </c>
      <c r="R699" t="str">
        <f t="shared" si="111"/>
        <v>Model-Independent Error Mitigation in Parametric Quantum Circuits and   Depolarizing Projection of Quantum Noise</v>
      </c>
      <c r="S699">
        <f>'[2]20221110_data'!$AN699</f>
        <v>0</v>
      </c>
      <c r="T699" t="str">
        <f t="shared" si="112"/>
        <v/>
      </c>
    </row>
    <row r="700" spans="1:20">
      <c r="A700" t="str">
        <f>'[2]20221110_data'!$E700</f>
        <v>2112.00984v1</v>
      </c>
      <c r="B700" t="str">
        <f t="shared" si="103"/>
        <v>2112.00984</v>
      </c>
      <c r="C700">
        <f>IF('[2]20221110_data'!$K700="0_使用",1,0)</f>
        <v>1</v>
      </c>
      <c r="D700" t="b">
        <f>'[2]20221110_data'!$G700="0_使用"</f>
        <v>1</v>
      </c>
      <c r="E700" s="1">
        <f>'[2]20221110_data'!$H700</f>
        <v>44532.214375000003</v>
      </c>
      <c r="F700">
        <f>'[2]20221110_data'!$AC700</f>
        <v>3</v>
      </c>
      <c r="G700" t="str">
        <f>'[2]20221110_data'!$AE700</f>
        <v>IBM</v>
      </c>
      <c r="H700" t="str">
        <f>'[2]20221110_data'!$AA700</f>
        <v>(B) Tomography, noise characterization, quantum control (including pulse optimization), gate benchmarking</v>
      </c>
      <c r="I700">
        <f t="shared" si="104"/>
        <v>1</v>
      </c>
      <c r="J700">
        <f t="shared" si="105"/>
        <v>3</v>
      </c>
      <c r="K700" t="str">
        <f t="shared" si="106"/>
        <v>B</v>
      </c>
      <c r="L700">
        <f>'[2]20221110_data'!$AB700</f>
        <v>0</v>
      </c>
      <c r="M700" t="str">
        <f t="shared" si="107"/>
        <v/>
      </c>
      <c r="N700" t="str">
        <f t="shared" si="108"/>
        <v/>
      </c>
      <c r="O700" t="str">
        <f t="shared" si="109"/>
        <v/>
      </c>
      <c r="P700" t="str">
        <f t="shared" si="110"/>
        <v>B</v>
      </c>
      <c r="Q700" t="str">
        <f>'[2]20221110_data'!$J700</f>
        <v>Measurement Crosstalk Errors in Cloud-Based Quantum Computing</v>
      </c>
      <c r="R700" t="str">
        <f t="shared" si="111"/>
        <v>Measurement Crosstalk Errors in Cloud-Based Quantum Computing</v>
      </c>
      <c r="S700">
        <f>'[2]20221110_data'!$AN700</f>
        <v>0</v>
      </c>
      <c r="T700" t="str">
        <f t="shared" si="112"/>
        <v/>
      </c>
    </row>
    <row r="701" spans="1:20">
      <c r="A701" t="str">
        <f>'[2]20221110_data'!$E701</f>
        <v>2112.01303v1</v>
      </c>
      <c r="B701" t="str">
        <f t="shared" si="103"/>
        <v>2112.01303</v>
      </c>
      <c r="C701">
        <f>IF('[2]20221110_data'!$K701="0_使用",1,0)</f>
        <v>0</v>
      </c>
      <c r="D701" t="b">
        <f>'[2]20221110_data'!$G701="0_使用"</f>
        <v>1</v>
      </c>
      <c r="E701" s="1">
        <f>'[2]20221110_data'!$H701</f>
        <v>44532.624085648145</v>
      </c>
      <c r="F701">
        <f>'[2]20221110_data'!$AC701</f>
        <v>3</v>
      </c>
      <c r="G701" t="str">
        <f>'[2]20221110_data'!$AE701</f>
        <v>IBM</v>
      </c>
      <c r="H701" t="str">
        <f>'[2]20221110_data'!$AA701</f>
        <v>(F3) Applications: quantum chemistry</v>
      </c>
      <c r="I701">
        <f t="shared" si="104"/>
        <v>1</v>
      </c>
      <c r="J701">
        <f t="shared" si="105"/>
        <v>4</v>
      </c>
      <c r="K701" t="str">
        <f t="shared" si="106"/>
        <v>F3</v>
      </c>
      <c r="L701" t="str">
        <f>'[2]20221110_data'!$AB701</f>
        <v>(F7) Applications: primitives (grover, amplitude amplification, phase estimation, variational algorithm, optimizers, measurements)</v>
      </c>
      <c r="M701">
        <f t="shared" si="107"/>
        <v>1</v>
      </c>
      <c r="N701">
        <f t="shared" si="108"/>
        <v>4</v>
      </c>
      <c r="O701" t="str">
        <f t="shared" si="109"/>
        <v>F7</v>
      </c>
      <c r="P701" t="str">
        <f t="shared" si="110"/>
        <v>F3,F7</v>
      </c>
      <c r="Q701" t="str">
        <f>'[2]20221110_data'!$J701</f>
        <v>A Quantum Approach to the Discretizable Molecular Distance Geometry
  Problem</v>
      </c>
      <c r="R701" t="str">
        <f t="shared" si="111"/>
        <v>A Quantum Approach to the Discretizable Molecular Distance Geometry   Problem</v>
      </c>
      <c r="S701" t="str">
        <f>'[2]20221110_data'!$AN701</f>
        <v>ノイズの多さにより使用量子ビット数を3に制限したとの記述あり</v>
      </c>
      <c r="T701" t="str">
        <f t="shared" si="112"/>
        <v>ノイズの多さにより使用量子ビット数を3に制限したとの記述あり</v>
      </c>
    </row>
    <row r="702" spans="1:20">
      <c r="A702" t="str">
        <f>'[2]20221110_data'!$E702</f>
        <v>2112.01927v3</v>
      </c>
      <c r="B702" t="str">
        <f t="shared" si="103"/>
        <v>2112.01927</v>
      </c>
      <c r="C702">
        <f>IF('[2]20221110_data'!$K702="0_使用",1,0)</f>
        <v>1</v>
      </c>
      <c r="D702" t="b">
        <f>'[2]20221110_data'!$G702="0_使用"</f>
        <v>1</v>
      </c>
      <c r="E702" s="1">
        <f>'[2]20221110_data'!$H702</f>
        <v>44533.602986111109</v>
      </c>
      <c r="F702">
        <f>'[2]20221110_data'!$AC702</f>
        <v>4</v>
      </c>
      <c r="G702" t="str">
        <f>'[2]20221110_data'!$AE702</f>
        <v>IBM</v>
      </c>
      <c r="H702" t="str">
        <f>'[2]20221110_data'!$AA702</f>
        <v>(F9) Applications: high energy physics</v>
      </c>
      <c r="I702">
        <f t="shared" si="104"/>
        <v>1</v>
      </c>
      <c r="J702">
        <f t="shared" si="105"/>
        <v>4</v>
      </c>
      <c r="K702" t="str">
        <f t="shared" si="106"/>
        <v>F9</v>
      </c>
      <c r="L702">
        <f>'[2]20221110_data'!$AB702</f>
        <v>0</v>
      </c>
      <c r="M702" t="str">
        <f t="shared" si="107"/>
        <v/>
      </c>
      <c r="N702" t="str">
        <f t="shared" si="108"/>
        <v/>
      </c>
      <c r="O702" t="str">
        <f t="shared" si="109"/>
        <v/>
      </c>
      <c r="P702" t="str">
        <f t="shared" si="110"/>
        <v>F9</v>
      </c>
      <c r="Q702" t="str">
        <f>'[2]20221110_data'!$J702</f>
        <v>Solving hadron structures using the basis light-front quantization
  approach on quantum computers</v>
      </c>
      <c r="R702" t="str">
        <f t="shared" si="111"/>
        <v>Solving hadron structures using the basis light-front quantization   approach on quantum computers</v>
      </c>
      <c r="S702">
        <f>'[2]20221110_data'!$AN702</f>
        <v>0</v>
      </c>
      <c r="T702" t="str">
        <f t="shared" si="112"/>
        <v/>
      </c>
    </row>
    <row r="703" spans="1:20">
      <c r="A703" t="str">
        <f>'[2]20221110_data'!$E703</f>
        <v>2112.03689v1</v>
      </c>
      <c r="B703" t="str">
        <f t="shared" si="103"/>
        <v>2112.03689</v>
      </c>
      <c r="C703">
        <f>IF('[2]20221110_data'!$K703="0_使用",1,0)</f>
        <v>1</v>
      </c>
      <c r="D703" t="b">
        <f>'[2]20221110_data'!$G703="0_使用"</f>
        <v>1</v>
      </c>
      <c r="E703" s="1">
        <f>'[2]20221110_data'!$H703</f>
        <v>44536.273125</v>
      </c>
      <c r="F703">
        <f>'[2]20221110_data'!$AC703</f>
        <v>5</v>
      </c>
      <c r="G703" t="str">
        <f>'[2]20221110_data'!$AE703</f>
        <v>IBM</v>
      </c>
      <c r="H703" t="str">
        <f>'[2]20221110_data'!$AA703</f>
        <v>(A) Fundamentals of physics and quantum information: Bell inequality, entanglement test (GHZ, graph state), protocols including quantum teleportation</v>
      </c>
      <c r="I703">
        <f t="shared" si="104"/>
        <v>1</v>
      </c>
      <c r="J703">
        <f t="shared" si="105"/>
        <v>3</v>
      </c>
      <c r="K703" t="str">
        <f t="shared" si="106"/>
        <v>A</v>
      </c>
      <c r="L703">
        <f>'[2]20221110_data'!$AB703</f>
        <v>0</v>
      </c>
      <c r="M703" t="str">
        <f t="shared" si="107"/>
        <v/>
      </c>
      <c r="N703" t="str">
        <f t="shared" si="108"/>
        <v/>
      </c>
      <c r="O703" t="str">
        <f t="shared" si="109"/>
        <v/>
      </c>
      <c r="P703" t="str">
        <f t="shared" si="110"/>
        <v>A</v>
      </c>
      <c r="Q703" t="str">
        <f>'[2]20221110_data'!$J703</f>
        <v>Hidden variables in Mermin GHZ machine with quantum assistance</v>
      </c>
      <c r="R703" t="str">
        <f t="shared" si="111"/>
        <v>Hidden variables in Mermin GHZ machine with quantum assistance</v>
      </c>
      <c r="S703">
        <f>'[2]20221110_data'!$AN703</f>
        <v>0</v>
      </c>
      <c r="T703" t="str">
        <f t="shared" si="112"/>
        <v/>
      </c>
    </row>
    <row r="704" spans="1:20">
      <c r="A704" t="str">
        <f>'[2]20221110_data'!$E704</f>
        <v>2112.03043v2</v>
      </c>
      <c r="B704" t="str">
        <f t="shared" si="103"/>
        <v>2112.03043</v>
      </c>
      <c r="C704">
        <f>IF('[2]20221110_data'!$K704="0_使用",1,0)</f>
        <v>1</v>
      </c>
      <c r="D704" t="b">
        <f>'[2]20221110_data'!$G704="0_使用"</f>
        <v>1</v>
      </c>
      <c r="E704" s="1">
        <f>'[2]20221110_data'!$H704</f>
        <v>44536.573657407411</v>
      </c>
      <c r="F704">
        <f>'[2]20221110_data'!$AC704</f>
        <v>2</v>
      </c>
      <c r="G704" t="str">
        <f>'[2]20221110_data'!$AE704</f>
        <v>Rigetti</v>
      </c>
      <c r="H704" t="str">
        <f>'[2]20221110_data'!$AA704</f>
        <v>(B) Tomography, noise characterization, quantum control (including pulse optimization), gate benchmarking</v>
      </c>
      <c r="I704">
        <f t="shared" si="104"/>
        <v>1</v>
      </c>
      <c r="J704">
        <f t="shared" si="105"/>
        <v>3</v>
      </c>
      <c r="K704" t="str">
        <f t="shared" si="106"/>
        <v>B</v>
      </c>
      <c r="L704">
        <f>'[2]20221110_data'!$AB704</f>
        <v>0</v>
      </c>
      <c r="M704" t="str">
        <f t="shared" si="107"/>
        <v/>
      </c>
      <c r="N704" t="str">
        <f t="shared" si="108"/>
        <v/>
      </c>
      <c r="O704" t="str">
        <f t="shared" si="109"/>
        <v/>
      </c>
      <c r="P704" t="str">
        <f t="shared" si="110"/>
        <v>B</v>
      </c>
      <c r="Q704" t="str">
        <f>'[2]20221110_data'!$J704</f>
        <v>Qubit noise deconvolution</v>
      </c>
      <c r="R704" t="str">
        <f t="shared" si="111"/>
        <v>Qubit noise deconvolution</v>
      </c>
      <c r="S704">
        <f>'[2]20221110_data'!$AN704</f>
        <v>0</v>
      </c>
      <c r="T704" t="str">
        <f t="shared" si="112"/>
        <v/>
      </c>
    </row>
    <row r="705" spans="1:20">
      <c r="A705" t="str">
        <f>'[2]20221110_data'!$E705</f>
        <v>2112.03199v4</v>
      </c>
      <c r="B705" t="str">
        <f t="shared" si="103"/>
        <v>2112.03199</v>
      </c>
      <c r="C705">
        <f>IF('[2]20221110_data'!$K705="0_使用",1,0)</f>
        <v>0</v>
      </c>
      <c r="D705" t="b">
        <f>'[2]20221110_data'!$G705="0_使用"</f>
        <v>1</v>
      </c>
      <c r="E705" s="1">
        <f>'[2]20221110_data'!$H705</f>
        <v>44536.747627314813</v>
      </c>
      <c r="F705">
        <f>'[2]20221110_data'!$AC705</f>
        <v>5</v>
      </c>
      <c r="G705" t="str">
        <f>'[2]20221110_data'!$AE705</f>
        <v>IBM</v>
      </c>
      <c r="H705" t="str">
        <f>'[2]20221110_data'!$AA705</f>
        <v>(F5) Applications: optimization (QAOA)</v>
      </c>
      <c r="I705">
        <f t="shared" si="104"/>
        <v>1</v>
      </c>
      <c r="J705">
        <f t="shared" si="105"/>
        <v>4</v>
      </c>
      <c r="K705" t="str">
        <f t="shared" si="106"/>
        <v>F5</v>
      </c>
      <c r="L705">
        <f>'[2]20221110_data'!$AB705</f>
        <v>0</v>
      </c>
      <c r="M705" t="str">
        <f t="shared" si="107"/>
        <v/>
      </c>
      <c r="N705" t="str">
        <f t="shared" si="108"/>
        <v/>
      </c>
      <c r="O705" t="str">
        <f t="shared" si="109"/>
        <v/>
      </c>
      <c r="P705" t="str">
        <f t="shared" si="110"/>
        <v>F5</v>
      </c>
      <c r="Q705" t="str">
        <f>'[2]20221110_data'!$J705</f>
        <v>Evaluating performance of hybrid quantum optimization algorithms for
  MAXCUT Clustering using IBM runtime environment</v>
      </c>
      <c r="R705" t="str">
        <f t="shared" si="111"/>
        <v>Evaluating performance of hybrid quantum optimization algorithms for   MAXCUT Clustering using IBM runtime environment</v>
      </c>
      <c r="S705">
        <f>'[2]20221110_data'!$AN705</f>
        <v>0</v>
      </c>
      <c r="T705" t="str">
        <f t="shared" si="112"/>
        <v/>
      </c>
    </row>
    <row r="706" spans="1:20">
      <c r="A706" t="str">
        <f>'[2]20221110_data'!$E706</f>
        <v>2112.03503v1</v>
      </c>
      <c r="B706" t="str">
        <f t="shared" si="103"/>
        <v>2112.03503</v>
      </c>
      <c r="C706">
        <f>IF('[2]20221110_data'!$K706="0_使用",1,0)</f>
        <v>1</v>
      </c>
      <c r="D706" t="b">
        <f>'[2]20221110_data'!$G706="0_使用"</f>
        <v>1</v>
      </c>
      <c r="E706" s="1">
        <f>'[2]20221110_data'!$H706</f>
        <v>44537.226354166669</v>
      </c>
      <c r="F706">
        <f>'[2]20221110_data'!$AC706</f>
        <v>6</v>
      </c>
      <c r="G706" t="str">
        <f>'[2]20221110_data'!$AE706</f>
        <v>IBM</v>
      </c>
      <c r="H706" t="str">
        <f>'[2]20221110_data'!$AA706</f>
        <v>(A) Fundamentals of physics and quantum information: Bell inequality, entanglement test (GHZ, graph state), protocols including quantum teleportation</v>
      </c>
      <c r="I706">
        <f t="shared" si="104"/>
        <v>1</v>
      </c>
      <c r="J706">
        <f t="shared" si="105"/>
        <v>3</v>
      </c>
      <c r="K706" t="str">
        <f t="shared" si="106"/>
        <v>A</v>
      </c>
      <c r="L706">
        <f>'[2]20221110_data'!$AB706</f>
        <v>0</v>
      </c>
      <c r="M706" t="str">
        <f t="shared" si="107"/>
        <v/>
      </c>
      <c r="N706" t="str">
        <f t="shared" si="108"/>
        <v/>
      </c>
      <c r="O706" t="str">
        <f t="shared" si="109"/>
        <v/>
      </c>
      <c r="P706" t="str">
        <f t="shared" si="110"/>
        <v>A</v>
      </c>
      <c r="Q706" t="str">
        <f>'[2]20221110_data'!$J706</f>
        <v>Comment on "Multi-output quantum teleportation of different quantum
  information with an IBM quantum experience"</v>
      </c>
      <c r="R706" t="str">
        <f t="shared" si="111"/>
        <v>Comment on "Multi-output quantum teleportation of different quantum   information with an IBM quantum experience"</v>
      </c>
      <c r="S706">
        <f>'[2]20221110_data'!$AN706</f>
        <v>0</v>
      </c>
      <c r="T706" t="str">
        <f t="shared" si="112"/>
        <v/>
      </c>
    </row>
    <row r="707" spans="1:20">
      <c r="A707" t="str">
        <f>'[2]20221110_data'!$E707</f>
        <v>2112.03585v1</v>
      </c>
      <c r="B707" t="str">
        <f t="shared" ref="B707:B770" si="113">MID(A707,1,10)</f>
        <v>2112.03585</v>
      </c>
      <c r="C707">
        <f>IF('[2]20221110_data'!$K707="0_使用",1,0)</f>
        <v>1</v>
      </c>
      <c r="D707" t="b">
        <f>'[2]20221110_data'!$G707="0_使用"</f>
        <v>1</v>
      </c>
      <c r="E707" s="1">
        <f>'[2]20221110_data'!$H707</f>
        <v>44537.39371527778</v>
      </c>
      <c r="F707">
        <f>'[2]20221110_data'!$AC707</f>
        <v>5</v>
      </c>
      <c r="G707" t="str">
        <f>'[2]20221110_data'!$AE707</f>
        <v>IBM</v>
      </c>
      <c r="H707" t="str">
        <f>'[2]20221110_data'!$AA707</f>
        <v>(E) Quantum noise mitigation</v>
      </c>
      <c r="I707">
        <f t="shared" ref="I707:I770" si="114">IFERROR(FIND("(",H707,1),"")</f>
        <v>1</v>
      </c>
      <c r="J707">
        <f t="shared" ref="J707:J770" si="115">IFERROR(FIND(")",H707,1),"")</f>
        <v>3</v>
      </c>
      <c r="K707" t="str">
        <f t="shared" ref="K707:K770" si="116">IF(I707="","",MID(H707,I707+1,J707-I707-1))</f>
        <v>E</v>
      </c>
      <c r="L707">
        <f>'[2]20221110_data'!$AB707</f>
        <v>0</v>
      </c>
      <c r="M707" t="str">
        <f t="shared" ref="M707:M770" si="117">IFERROR(FIND("(",L707,1),"")</f>
        <v/>
      </c>
      <c r="N707" t="str">
        <f t="shared" ref="N707:N770" si="118">IFERROR(FIND(")",L707,1),"")</f>
        <v/>
      </c>
      <c r="O707" t="str">
        <f t="shared" ref="O707:O770" si="119">IF(M707="","",MID(L707,M707+1,N707-M707-1))</f>
        <v/>
      </c>
      <c r="P707" t="str">
        <f t="shared" ref="P707:P770" si="120">_xlfn.TEXTJOIN(",",TRUE,K707,O707 )</f>
        <v>E</v>
      </c>
      <c r="Q707" t="str">
        <f>'[2]20221110_data'!$J707</f>
        <v>Quantum readout error mitigation via deep learning</v>
      </c>
      <c r="R707" t="str">
        <f t="shared" ref="R707:R770" si="121">SUBSTITUTE(SUBSTITUTE(SUBSTITUTE(Q707,CHAR(10),$V$1),CHAR(9),V706),CHAR(13),V706)</f>
        <v>Quantum readout error mitigation via deep learning</v>
      </c>
      <c r="S707">
        <f>'[2]20221110_data'!$AN707</f>
        <v>0</v>
      </c>
      <c r="T707" t="str">
        <f t="shared" ref="T707:T770" si="122">IF(S707=0,"",SUBSTITUTE(SUBSTITUTE(SUBSTITUTE(S707,CHAR(10),$V$1),CHAR(9),X706),CHAR(13),X706))</f>
        <v/>
      </c>
    </row>
    <row r="708" spans="1:20">
      <c r="A708" t="str">
        <f>'[2]20221110_data'!$E708</f>
        <v>2112.04076v1</v>
      </c>
      <c r="B708" t="str">
        <f t="shared" si="113"/>
        <v>2112.04076</v>
      </c>
      <c r="C708">
        <f>IF('[2]20221110_data'!$K708="0_使用",1,0)</f>
        <v>1</v>
      </c>
      <c r="D708" t="b">
        <f>'[2]20221110_data'!$G708="0_使用"</f>
        <v>1</v>
      </c>
      <c r="E708" s="1">
        <f>'[2]20221110_data'!$H708</f>
        <v>44538.078194444446</v>
      </c>
      <c r="F708">
        <f>'[2]20221110_data'!$AC708</f>
        <v>4</v>
      </c>
      <c r="G708" t="str">
        <f>'[2]20221110_data'!$AE708</f>
        <v>IBM</v>
      </c>
      <c r="H708" t="str">
        <f>'[2]20221110_data'!$AA708</f>
        <v>(D) Quantum error correction</v>
      </c>
      <c r="I708">
        <f t="shared" si="114"/>
        <v>1</v>
      </c>
      <c r="J708">
        <f t="shared" si="115"/>
        <v>3</v>
      </c>
      <c r="K708" t="str">
        <f t="shared" si="116"/>
        <v>D</v>
      </c>
      <c r="L708">
        <f>'[2]20221110_data'!$AB708</f>
        <v>0</v>
      </c>
      <c r="M708" t="str">
        <f t="shared" si="117"/>
        <v/>
      </c>
      <c r="N708" t="str">
        <f t="shared" si="118"/>
        <v/>
      </c>
      <c r="O708" t="str">
        <f t="shared" si="119"/>
        <v/>
      </c>
      <c r="P708" t="str">
        <f t="shared" si="120"/>
        <v>D</v>
      </c>
      <c r="Q708" t="str">
        <f>'[2]20221110_data'!$J708</f>
        <v>Experimental Characterization of Fault-Tolerant Circuits in Small-Scale
  Quantum Processors</v>
      </c>
      <c r="R708" t="str">
        <f t="shared" si="121"/>
        <v>Experimental Characterization of Fault-Tolerant Circuits in Small-Scale   Quantum Processors</v>
      </c>
      <c r="S708">
        <f>'[2]20221110_data'!$AN708</f>
        <v>0</v>
      </c>
      <c r="T708" t="str">
        <f t="shared" si="122"/>
        <v/>
      </c>
    </row>
    <row r="709" spans="1:20">
      <c r="A709" t="str">
        <f>'[2]20221110_data'!$E709</f>
        <v>2112.04414v1</v>
      </c>
      <c r="B709" t="str">
        <f t="shared" si="113"/>
        <v>2112.04414</v>
      </c>
      <c r="C709">
        <f>IF('[2]20221110_data'!$K709="0_使用",1,0)</f>
        <v>1</v>
      </c>
      <c r="D709" t="b">
        <f>'[2]20221110_data'!$G709="0_使用"</f>
        <v>1</v>
      </c>
      <c r="E709" s="1">
        <f>'[2]20221110_data'!$H709</f>
        <v>44538.708923611113</v>
      </c>
      <c r="F709">
        <f>'[2]20221110_data'!$AC709</f>
        <v>6</v>
      </c>
      <c r="G709" t="str">
        <f>'[2]20221110_data'!$AE709</f>
        <v>Rigetti</v>
      </c>
      <c r="H709" t="str">
        <f>'[2]20221110_data'!$AA709</f>
        <v>(B) Tomography, noise characterization, quantum control (including pulse optimization), gate benchmarking</v>
      </c>
      <c r="I709">
        <f t="shared" si="114"/>
        <v>1</v>
      </c>
      <c r="J709">
        <f t="shared" si="115"/>
        <v>3</v>
      </c>
      <c r="K709" t="str">
        <f t="shared" si="116"/>
        <v>B</v>
      </c>
      <c r="L709" t="str">
        <f>'[2]20221110_data'!$AB709</f>
        <v>(F5) Applications: optimization (QAOA)</v>
      </c>
      <c r="M709">
        <f t="shared" si="117"/>
        <v>1</v>
      </c>
      <c r="N709">
        <f t="shared" si="118"/>
        <v>4</v>
      </c>
      <c r="O709" t="str">
        <f t="shared" si="119"/>
        <v>F5</v>
      </c>
      <c r="P709" t="str">
        <f t="shared" si="120"/>
        <v>B,F5</v>
      </c>
      <c r="Q709" t="str">
        <f>'[2]20221110_data'!$J709</f>
        <v>Dual Map Framework for Noise Characterization of Quantum Computers</v>
      </c>
      <c r="R709" t="str">
        <f t="shared" si="121"/>
        <v>Dual Map Framework for Noise Characterization of Quantum Computers</v>
      </c>
      <c r="S709">
        <f>'[2]20221110_data'!$AN709</f>
        <v>0</v>
      </c>
      <c r="T709" t="str">
        <f t="shared" si="122"/>
        <v/>
      </c>
    </row>
    <row r="710" spans="1:20">
      <c r="A710" t="str">
        <f>'[2]20221110_data'!$E710</f>
        <v>2112.04625v1</v>
      </c>
      <c r="B710" t="str">
        <f t="shared" si="113"/>
        <v>2112.04625</v>
      </c>
      <c r="C710">
        <f>IF('[2]20221110_data'!$K710="0_使用",1,0)</f>
        <v>1</v>
      </c>
      <c r="D710" t="b">
        <f>'[2]20221110_data'!$G710="0_使用"</f>
        <v>1</v>
      </c>
      <c r="E710" s="1">
        <f>'[2]20221110_data'!$H710</f>
        <v>44538.9996875</v>
      </c>
      <c r="F710">
        <f>'[2]20221110_data'!$AC710</f>
        <v>3</v>
      </c>
      <c r="G710" t="str">
        <f>'[2]20221110_data'!$AE710</f>
        <v>IBM</v>
      </c>
      <c r="H710" t="str">
        <f>'[2]20221110_data'!$AA710</f>
        <v>(F2) Applications: condensed matter physics</v>
      </c>
      <c r="I710">
        <f t="shared" si="114"/>
        <v>1</v>
      </c>
      <c r="J710">
        <f t="shared" si="115"/>
        <v>4</v>
      </c>
      <c r="K710" t="str">
        <f t="shared" si="116"/>
        <v>F2</v>
      </c>
      <c r="L710">
        <f>'[2]20221110_data'!$AB710</f>
        <v>0</v>
      </c>
      <c r="M710" t="str">
        <f t="shared" si="117"/>
        <v/>
      </c>
      <c r="N710" t="str">
        <f t="shared" si="118"/>
        <v/>
      </c>
      <c r="O710" t="str">
        <f t="shared" si="119"/>
        <v/>
      </c>
      <c r="P710" t="str">
        <f t="shared" si="120"/>
        <v>F2</v>
      </c>
      <c r="Q710" t="str">
        <f>'[2]20221110_data'!$J710</f>
        <v>Determining ground-state phase diagrams on quantum computers via a
  generalized application of adiabatic state preparation</v>
      </c>
      <c r="R710" t="str">
        <f t="shared" si="121"/>
        <v>Determining ground-state phase diagrams on quantum computers via a   generalized application of adiabatic state preparation</v>
      </c>
      <c r="S710" t="str">
        <f>'[2]20221110_data'!$AN710</f>
        <v>IBM Santiago</v>
      </c>
      <c r="T710" t="str">
        <f t="shared" si="122"/>
        <v>IBM Santiago</v>
      </c>
    </row>
    <row r="711" spans="1:20">
      <c r="A711" t="str">
        <f>'[2]20221110_data'!$E711</f>
        <v>2112.05175v2</v>
      </c>
      <c r="B711" t="str">
        <f t="shared" si="113"/>
        <v>2112.05175</v>
      </c>
      <c r="C711">
        <f>IF('[2]20221110_data'!$K711="0_使用",1,0)</f>
        <v>1</v>
      </c>
      <c r="D711" t="b">
        <f>'[2]20221110_data'!$G711="0_使用"</f>
        <v>1</v>
      </c>
      <c r="E711" s="1">
        <f>'[2]20221110_data'!$H711</f>
        <v>44539.794293981482</v>
      </c>
      <c r="F711">
        <f>'[2]20221110_data'!$AC711</f>
        <v>2</v>
      </c>
      <c r="G711" t="str">
        <f>'[2]20221110_data'!$AE711</f>
        <v>IBM</v>
      </c>
      <c r="H711" t="str">
        <f>'[2]20221110_data'!$AA711</f>
        <v>(F13) Applications: others</v>
      </c>
      <c r="I711">
        <f t="shared" si="114"/>
        <v>1</v>
      </c>
      <c r="J711">
        <f t="shared" si="115"/>
        <v>5</v>
      </c>
      <c r="K711" t="str">
        <f t="shared" si="116"/>
        <v>F13</v>
      </c>
      <c r="L711">
        <f>'[2]20221110_data'!$AB711</f>
        <v>0</v>
      </c>
      <c r="M711" t="str">
        <f t="shared" si="117"/>
        <v/>
      </c>
      <c r="N711" t="str">
        <f t="shared" si="118"/>
        <v/>
      </c>
      <c r="O711" t="str">
        <f t="shared" si="119"/>
        <v/>
      </c>
      <c r="P711" t="str">
        <f t="shared" si="120"/>
        <v>F13</v>
      </c>
      <c r="Q711" t="str">
        <f>'[2]20221110_data'!$J711</f>
        <v>General quantum Chinos games</v>
      </c>
      <c r="R711" t="str">
        <f t="shared" si="121"/>
        <v>General quantum Chinos games</v>
      </c>
      <c r="S711" t="str">
        <f>'[2]20221110_data'!$AN711</f>
        <v>Quantum game</v>
      </c>
      <c r="T711" t="str">
        <f t="shared" si="122"/>
        <v>Quantum game</v>
      </c>
    </row>
    <row r="712" spans="1:20">
      <c r="A712" t="str">
        <f>'[2]20221110_data'!$E712</f>
        <v>2112.05821v1</v>
      </c>
      <c r="B712" t="str">
        <f t="shared" si="113"/>
        <v>2112.05821</v>
      </c>
      <c r="C712">
        <f>IF('[2]20221110_data'!$K712="0_使用",1,0)</f>
        <v>1</v>
      </c>
      <c r="D712" t="b">
        <f>'[2]20221110_data'!$G712="0_使用"</f>
        <v>1</v>
      </c>
      <c r="E712" s="1">
        <f>'[2]20221110_data'!$H712</f>
        <v>44540.860150462962</v>
      </c>
      <c r="F712">
        <f>'[2]20221110_data'!$AC712</f>
        <v>6</v>
      </c>
      <c r="G712" t="str">
        <f>'[2]20221110_data'!$AE712</f>
        <v>IBM</v>
      </c>
      <c r="H712" t="str">
        <f>'[2]20221110_data'!$AA712</f>
        <v>(E) Quantum noise mitigation</v>
      </c>
      <c r="I712">
        <f t="shared" si="114"/>
        <v>1</v>
      </c>
      <c r="J712">
        <f t="shared" si="115"/>
        <v>3</v>
      </c>
      <c r="K712" t="str">
        <f t="shared" si="116"/>
        <v>E</v>
      </c>
      <c r="L712" t="str">
        <f>'[2]20221110_data'!$AB712</f>
        <v>(F7) Applications: primitives (grover, amplitude amplification, phase estimation, variational algorithm, optimizers, measurements)</v>
      </c>
      <c r="M712">
        <f t="shared" si="117"/>
        <v>1</v>
      </c>
      <c r="N712">
        <f t="shared" si="118"/>
        <v>4</v>
      </c>
      <c r="O712" t="str">
        <f t="shared" si="119"/>
        <v>F7</v>
      </c>
      <c r="P712" t="str">
        <f t="shared" si="120"/>
        <v>E,F7</v>
      </c>
      <c r="Q712" t="str">
        <f>'[2]20221110_data'!$J712</f>
        <v>VAQEM: A Variational Approach to Quantum Error Mitigation</v>
      </c>
      <c r="R712" t="str">
        <f t="shared" si="121"/>
        <v>VAQEM: A Variational Approach to Quantum Error Mitigation</v>
      </c>
      <c r="S712" t="str">
        <f>'[2]20221110_data'!$AN712</f>
        <v>IBM Casablanca</v>
      </c>
      <c r="T712" t="str">
        <f t="shared" si="122"/>
        <v>IBM Casablanca</v>
      </c>
    </row>
    <row r="713" spans="1:20">
      <c r="A713" t="str">
        <f>'[2]20221110_data'!$E713</f>
        <v>2112.05882v2</v>
      </c>
      <c r="B713" t="str">
        <f t="shared" si="113"/>
        <v>2112.05882</v>
      </c>
      <c r="C713">
        <f>IF('[2]20221110_data'!$K713="0_使用",1,0)</f>
        <v>1</v>
      </c>
      <c r="D713" t="b">
        <f>'[2]20221110_data'!$G713="0_使用"</f>
        <v>1</v>
      </c>
      <c r="E713" s="1">
        <f>'[2]20221110_data'!$H713</f>
        <v>44541.021585648145</v>
      </c>
      <c r="F713">
        <f>'[2]20221110_data'!$AC713</f>
        <v>2</v>
      </c>
      <c r="G713" t="str">
        <f>'[2]20221110_data'!$AE713</f>
        <v>IBM</v>
      </c>
      <c r="H713" t="str">
        <f>'[2]20221110_data'!$AA713</f>
        <v>(A) Fundamentals of physics and quantum information: Bell inequality, entanglement test (GHZ, graph state), protocols including quantum teleportation</v>
      </c>
      <c r="I713">
        <f t="shared" si="114"/>
        <v>1</v>
      </c>
      <c r="J713">
        <f t="shared" si="115"/>
        <v>3</v>
      </c>
      <c r="K713" t="str">
        <f t="shared" si="116"/>
        <v>A</v>
      </c>
      <c r="L713">
        <f>'[2]20221110_data'!$AB713</f>
        <v>0</v>
      </c>
      <c r="M713" t="str">
        <f t="shared" si="117"/>
        <v/>
      </c>
      <c r="N713" t="str">
        <f t="shared" si="118"/>
        <v/>
      </c>
      <c r="O713" t="str">
        <f t="shared" si="119"/>
        <v/>
      </c>
      <c r="P713" t="str">
        <f t="shared" si="120"/>
        <v>A</v>
      </c>
      <c r="Q713" t="str">
        <f>'[2]20221110_data'!$J713</f>
        <v>Reality variation under monitoring with weak measurements</v>
      </c>
      <c r="R713" t="str">
        <f t="shared" si="121"/>
        <v>Reality variation under monitoring with weak measurements</v>
      </c>
      <c r="S713">
        <f>'[2]20221110_data'!$AN713</f>
        <v>0</v>
      </c>
      <c r="T713" t="str">
        <f t="shared" si="122"/>
        <v/>
      </c>
    </row>
    <row r="714" spans="1:20">
      <c r="A714" t="str">
        <f>'[2]20221110_data'!$E714</f>
        <v>2112.06143v4</v>
      </c>
      <c r="B714" t="str">
        <f t="shared" si="113"/>
        <v>2112.06143</v>
      </c>
      <c r="C714">
        <f>IF('[2]20221110_data'!$K714="0_使用",1,0)</f>
        <v>0</v>
      </c>
      <c r="D714" t="b">
        <f>'[2]20221110_data'!$G714="0_使用"</f>
        <v>0</v>
      </c>
      <c r="E714" s="1">
        <f>'[2]20221110_data'!$H714</f>
        <v>44542.167187500003</v>
      </c>
      <c r="F714">
        <f>'[2]20221110_data'!$AC714</f>
        <v>0</v>
      </c>
      <c r="G714">
        <f>'[2]20221110_data'!$AE714</f>
        <v>0</v>
      </c>
      <c r="H714">
        <f>'[2]20221110_data'!$AA714</f>
        <v>0</v>
      </c>
      <c r="I714" t="str">
        <f t="shared" si="114"/>
        <v/>
      </c>
      <c r="J714" t="str">
        <f t="shared" si="115"/>
        <v/>
      </c>
      <c r="K714" t="str">
        <f t="shared" si="116"/>
        <v/>
      </c>
      <c r="L714">
        <f>'[2]20221110_data'!$AB714</f>
        <v>0</v>
      </c>
      <c r="M714" t="str">
        <f t="shared" si="117"/>
        <v/>
      </c>
      <c r="N714" t="str">
        <f t="shared" si="118"/>
        <v/>
      </c>
      <c r="O714" t="str">
        <f t="shared" si="119"/>
        <v/>
      </c>
      <c r="P714" t="str">
        <f t="shared" si="120"/>
        <v/>
      </c>
      <c r="Q714" t="str">
        <f>'[2]20221110_data'!$J714</f>
        <v>A Structured Method for Compilation of QAOA Circuits in Quantum
  Computing</v>
      </c>
      <c r="R714" t="str">
        <f t="shared" si="121"/>
        <v>A Structured Method for Compilation of QAOA Circuits in Quantum   Computing</v>
      </c>
      <c r="S714" t="str">
        <f>'[2]20221110_data'!$AN714</f>
        <v>QAOAの初期状態のcompilerの提案。Google Sycamoreなどのarchitectureを想定して数値実験しているが、実機利用は明らかではないため不明とした。</v>
      </c>
      <c r="T714" t="str">
        <f t="shared" si="122"/>
        <v>QAOAの初期状態のcompilerの提案。Google Sycamoreなどのarchitectureを想定して数値実験しているが、実機利用は明らかではないため不明とした。</v>
      </c>
    </row>
    <row r="715" spans="1:20">
      <c r="A715" t="str">
        <f>'[2]20221110_data'!$E715</f>
        <v>2112.06211v2</v>
      </c>
      <c r="B715" t="str">
        <f t="shared" si="113"/>
        <v>2112.06211</v>
      </c>
      <c r="C715">
        <f>IF('[2]20221110_data'!$K715="0_使用",1,0)</f>
        <v>1</v>
      </c>
      <c r="D715" t="b">
        <f>'[2]20221110_data'!$G715="0_使用"</f>
        <v>1</v>
      </c>
      <c r="E715" s="1">
        <f>'[2]20221110_data'!$H715</f>
        <v>44542.504386574074</v>
      </c>
      <c r="F715">
        <f>'[2]20221110_data'!$AC715</f>
        <v>20</v>
      </c>
      <c r="G715" t="str">
        <f>'[2]20221110_data'!$AE715</f>
        <v>IBM</v>
      </c>
      <c r="H715" t="str">
        <f>'[2]20221110_data'!$AA715</f>
        <v>(F1) Applications: quantum machine learning</v>
      </c>
      <c r="I715">
        <f t="shared" si="114"/>
        <v>1</v>
      </c>
      <c r="J715">
        <f t="shared" si="115"/>
        <v>4</v>
      </c>
      <c r="K715" t="str">
        <f t="shared" si="116"/>
        <v>F1</v>
      </c>
      <c r="L715">
        <f>'[2]20221110_data'!$AB715</f>
        <v>0</v>
      </c>
      <c r="M715" t="str">
        <f t="shared" si="117"/>
        <v/>
      </c>
      <c r="N715" t="str">
        <f t="shared" si="118"/>
        <v/>
      </c>
      <c r="O715" t="str">
        <f t="shared" si="119"/>
        <v/>
      </c>
      <c r="P715" t="str">
        <f t="shared" si="120"/>
        <v>F1</v>
      </c>
      <c r="Q715" t="str">
        <f>'[2]20221110_data'!$J715</f>
        <v>Quantum kernels for real-world predictions based on electronic health
  records</v>
      </c>
      <c r="R715" t="str">
        <f t="shared" si="121"/>
        <v>Quantum kernels for real-world predictions based on electronic health   records</v>
      </c>
      <c r="S715">
        <f>'[2]20221110_data'!$AN715</f>
        <v>0</v>
      </c>
      <c r="T715" t="str">
        <f t="shared" si="122"/>
        <v/>
      </c>
    </row>
    <row r="716" spans="1:20">
      <c r="A716" t="str">
        <f>'[2]20221110_data'!$E716</f>
        <v>2112.06364v1</v>
      </c>
      <c r="B716" t="str">
        <f t="shared" si="113"/>
        <v>2112.06364</v>
      </c>
      <c r="C716">
        <f>IF('[2]20221110_data'!$K716="0_使用",1,0)</f>
        <v>1</v>
      </c>
      <c r="D716" t="b">
        <f>'[2]20221110_data'!$G716="0_使用"</f>
        <v>1</v>
      </c>
      <c r="E716" s="1">
        <f>'[2]20221110_data'!$H716</f>
        <v>44543.029143518521</v>
      </c>
      <c r="F716">
        <f>'[2]20221110_data'!$AC716</f>
        <v>7</v>
      </c>
      <c r="G716" t="str">
        <f>'[2]20221110_data'!$AE716</f>
        <v>IBM</v>
      </c>
      <c r="H716" t="str">
        <f>'[2]20221110_data'!$AA716</f>
        <v>(B) Tomography, noise characterization, quantum control (including pulse optimization), gate benchmarking</v>
      </c>
      <c r="I716">
        <f t="shared" si="114"/>
        <v>1</v>
      </c>
      <c r="J716">
        <f t="shared" si="115"/>
        <v>3</v>
      </c>
      <c r="K716" t="str">
        <f t="shared" si="116"/>
        <v>B</v>
      </c>
      <c r="L716">
        <f>'[2]20221110_data'!$AB716</f>
        <v>0</v>
      </c>
      <c r="M716" t="str">
        <f t="shared" si="117"/>
        <v/>
      </c>
      <c r="N716" t="str">
        <f t="shared" si="118"/>
        <v/>
      </c>
      <c r="O716" t="str">
        <f t="shared" si="119"/>
        <v/>
      </c>
      <c r="P716" t="str">
        <f t="shared" si="120"/>
        <v>B</v>
      </c>
      <c r="Q716" t="str">
        <f>'[2]20221110_data'!$J716</f>
        <v>Process Tomography on a 7-Qubit Quantum Processor via Tensor Network
  Contraction Path Finding</v>
      </c>
      <c r="R716" t="str">
        <f t="shared" si="121"/>
        <v>Process Tomography on a 7-Qubit Quantum Processor via Tensor Network   Contraction Path Finding</v>
      </c>
      <c r="S716">
        <f>'[2]20221110_data'!$AN716</f>
        <v>0</v>
      </c>
      <c r="T716" t="str">
        <f t="shared" si="122"/>
        <v/>
      </c>
    </row>
    <row r="717" spans="1:20">
      <c r="A717" t="str">
        <f>'[2]20221110_data'!$E717</f>
        <v>2112.06661v2</v>
      </c>
      <c r="B717" t="str">
        <f t="shared" si="113"/>
        <v>2112.06661</v>
      </c>
      <c r="C717">
        <f>IF('[2]20221110_data'!$K717="0_使用",1,0)</f>
        <v>1</v>
      </c>
      <c r="D717" t="b">
        <f>'[2]20221110_data'!$G717="0_使用"</f>
        <v>1</v>
      </c>
      <c r="E717" s="1">
        <f>'[2]20221110_data'!$H717</f>
        <v>44543.562060185184</v>
      </c>
      <c r="F717">
        <f>'[2]20221110_data'!$AC717</f>
        <v>1</v>
      </c>
      <c r="G717" t="str">
        <f>'[2]20221110_data'!$AE717</f>
        <v>IBM</v>
      </c>
      <c r="H717" t="str">
        <f>'[2]20221110_data'!$AA717</f>
        <v>(C) System and software development for quantum computers: compiler, circuit optimization, gate decomposition, benchmarking different quantum computers, benchmark such as XEB, quantum volume</v>
      </c>
      <c r="I717">
        <f t="shared" si="114"/>
        <v>1</v>
      </c>
      <c r="J717">
        <f t="shared" si="115"/>
        <v>3</v>
      </c>
      <c r="K717" t="str">
        <f t="shared" si="116"/>
        <v>C</v>
      </c>
      <c r="L717">
        <f>'[2]20221110_data'!$AB717</f>
        <v>0</v>
      </c>
      <c r="M717" t="str">
        <f t="shared" si="117"/>
        <v/>
      </c>
      <c r="N717" t="str">
        <f t="shared" si="118"/>
        <v/>
      </c>
      <c r="O717" t="str">
        <f t="shared" si="119"/>
        <v/>
      </c>
      <c r="P717" t="str">
        <f t="shared" si="120"/>
        <v>C</v>
      </c>
      <c r="Q717" t="str">
        <f>'[2]20221110_data'!$J717</f>
        <v>Learning Classical Readout Quantum PUFs based on single-qubit gates</v>
      </c>
      <c r="R717" t="str">
        <f t="shared" si="121"/>
        <v>Learning Classical Readout Quantum PUFs based on single-qubit gates</v>
      </c>
      <c r="S717" t="str">
        <f>'[2]20221110_data'!$AN717</f>
        <v>Quantum Physical Unclonable Functions.
Mumbai　QPUの qubit1を使った実験とqubit23を使った実験を実施。</v>
      </c>
      <c r="T717" t="str">
        <f t="shared" si="122"/>
        <v>Quantum Physical Unclonable Functions. Mumbai　QPUの qubit1を使った実験とqubit23を使った実験を実施。</v>
      </c>
    </row>
    <row r="718" spans="1:20">
      <c r="A718" t="str">
        <f>'[2]20221110_data'!$E718</f>
        <v>2112.06712v1</v>
      </c>
      <c r="B718" t="str">
        <f t="shared" si="113"/>
        <v>2112.06712</v>
      </c>
      <c r="C718">
        <f>IF('[2]20221110_data'!$K718="0_使用",1,0)</f>
        <v>0</v>
      </c>
      <c r="D718" t="b">
        <f>'[2]20221110_data'!$G718="0_使用"</f>
        <v>0</v>
      </c>
      <c r="E718" s="1">
        <f>'[2]20221110_data'!$H718</f>
        <v>44543.618506944447</v>
      </c>
      <c r="F718">
        <f>'[2]20221110_data'!$AC718</f>
        <v>0</v>
      </c>
      <c r="G718">
        <f>'[2]20221110_data'!$AE718</f>
        <v>0</v>
      </c>
      <c r="H718">
        <f>'[2]20221110_data'!$AA718</f>
        <v>0</v>
      </c>
      <c r="I718" t="str">
        <f t="shared" si="114"/>
        <v/>
      </c>
      <c r="J718" t="str">
        <f t="shared" si="115"/>
        <v/>
      </c>
      <c r="K718" t="str">
        <f t="shared" si="116"/>
        <v/>
      </c>
      <c r="L718">
        <f>'[2]20221110_data'!$AB718</f>
        <v>0</v>
      </c>
      <c r="M718" t="str">
        <f t="shared" si="117"/>
        <v/>
      </c>
      <c r="N718" t="str">
        <f t="shared" si="118"/>
        <v/>
      </c>
      <c r="O718" t="str">
        <f t="shared" si="119"/>
        <v/>
      </c>
      <c r="P718" t="str">
        <f t="shared" si="120"/>
        <v/>
      </c>
      <c r="Q718" t="str">
        <f>'[2]20221110_data'!$J718</f>
        <v>A Case For Noisy Shallow Gate-Based Circuits In Quantum Machine Learning</v>
      </c>
      <c r="R718" t="str">
        <f t="shared" si="121"/>
        <v>A Case For Noisy Shallow Gate-Based Circuits In Quantum Machine Learning</v>
      </c>
      <c r="S718">
        <f>'[2]20221110_data'!$AN718</f>
        <v>0</v>
      </c>
      <c r="T718" t="str">
        <f t="shared" si="122"/>
        <v/>
      </c>
    </row>
    <row r="719" spans="1:20">
      <c r="A719" t="str">
        <f>'[2]20221110_data'!$E719</f>
        <v>2112.07567v2</v>
      </c>
      <c r="B719" t="str">
        <f t="shared" si="113"/>
        <v>2112.07567</v>
      </c>
      <c r="C719">
        <f>IF('[2]20221110_data'!$K719="0_使用",1,0)</f>
        <v>1</v>
      </c>
      <c r="D719" t="b">
        <f>'[2]20221110_data'!$G719="0_使用"</f>
        <v>1</v>
      </c>
      <c r="E719" s="1">
        <f>'[2]20221110_data'!$H719</f>
        <v>44544.720972222225</v>
      </c>
      <c r="F719">
        <f>'[2]20221110_data'!$AC719</f>
        <v>1</v>
      </c>
      <c r="G719" t="str">
        <f>'[2]20221110_data'!$AE719</f>
        <v>IBM</v>
      </c>
      <c r="H719" t="str">
        <f>'[2]20221110_data'!$AA719</f>
        <v>(A) Fundamentals of physics and quantum information: Bell inequality, entanglement test (GHZ, graph state), protocols including quantum teleportation</v>
      </c>
      <c r="I719">
        <f t="shared" si="114"/>
        <v>1</v>
      </c>
      <c r="J719">
        <f t="shared" si="115"/>
        <v>3</v>
      </c>
      <c r="K719" t="str">
        <f t="shared" si="116"/>
        <v>A</v>
      </c>
      <c r="L719">
        <f>'[2]20221110_data'!$AB719</f>
        <v>0</v>
      </c>
      <c r="M719" t="str">
        <f t="shared" si="117"/>
        <v/>
      </c>
      <c r="N719" t="str">
        <f t="shared" si="118"/>
        <v/>
      </c>
      <c r="O719" t="str">
        <f t="shared" si="119"/>
        <v/>
      </c>
      <c r="P719" t="str">
        <f t="shared" si="120"/>
        <v>A</v>
      </c>
      <c r="Q719" t="str">
        <f>'[2]20221110_data'!$J719</f>
        <v>Born rule as a test of the accuracy of a public quantum computer</v>
      </c>
      <c r="R719" t="str">
        <f t="shared" si="121"/>
        <v>Born rule as a test of the accuracy of a public quantum computer</v>
      </c>
      <c r="S719" t="str">
        <f>'[2]20221110_data'!$AN719</f>
        <v>IBM Armonk</v>
      </c>
      <c r="T719" t="str">
        <f t="shared" si="122"/>
        <v>IBM Armonk</v>
      </c>
    </row>
    <row r="720" spans="1:20">
      <c r="A720" t="str">
        <f>'[2]20221110_data'!$E720</f>
        <v>2112.09017v1</v>
      </c>
      <c r="B720" t="str">
        <f t="shared" si="113"/>
        <v>2112.09017</v>
      </c>
      <c r="C720">
        <f>IF('[2]20221110_data'!$K720="0_使用",1,0)</f>
        <v>0</v>
      </c>
      <c r="D720" t="b">
        <f>'[2]20221110_data'!$G720="0_使用"</f>
        <v>0</v>
      </c>
      <c r="E720" s="1">
        <f>'[2]20221110_data'!$H720</f>
        <v>44546.70511574074</v>
      </c>
      <c r="F720">
        <f>'[2]20221110_data'!$AC720</f>
        <v>0</v>
      </c>
      <c r="G720">
        <f>'[2]20221110_data'!$AE720</f>
        <v>0</v>
      </c>
      <c r="H720">
        <f>'[2]20221110_data'!$AA720</f>
        <v>0</v>
      </c>
      <c r="I720" t="str">
        <f t="shared" si="114"/>
        <v/>
      </c>
      <c r="J720" t="str">
        <f t="shared" si="115"/>
        <v/>
      </c>
      <c r="K720" t="str">
        <f t="shared" si="116"/>
        <v/>
      </c>
      <c r="L720">
        <f>'[2]20221110_data'!$AB720</f>
        <v>0</v>
      </c>
      <c r="M720" t="str">
        <f t="shared" si="117"/>
        <v/>
      </c>
      <c r="N720" t="str">
        <f t="shared" si="118"/>
        <v/>
      </c>
      <c r="O720" t="str">
        <f t="shared" si="119"/>
        <v/>
      </c>
      <c r="P720" t="str">
        <f t="shared" si="120"/>
        <v/>
      </c>
      <c r="Q720" t="str">
        <f>'[2]20221110_data'!$J720</f>
        <v>Large Scale Distributed Linear Algebra With Tensor Processing Units</v>
      </c>
      <c r="R720" t="str">
        <f t="shared" si="121"/>
        <v>Large Scale Distributed Linear Algebra With Tensor Processing Units</v>
      </c>
      <c r="S720">
        <f>'[2]20221110_data'!$AN720</f>
        <v>0</v>
      </c>
      <c r="T720" t="str">
        <f t="shared" si="122"/>
        <v/>
      </c>
    </row>
    <row r="721" spans="1:20">
      <c r="A721" t="str">
        <f>'[2]20221110_data'!$E721</f>
        <v>2112.09083v3</v>
      </c>
      <c r="B721" t="str">
        <f t="shared" si="113"/>
        <v>2112.09083</v>
      </c>
      <c r="C721">
        <f>IF('[2]20221110_data'!$K721="0_使用",1,0)</f>
        <v>1</v>
      </c>
      <c r="D721" t="b">
        <f>'[2]20221110_data'!$G721="0_使用"</f>
        <v>1</v>
      </c>
      <c r="E721" s="1">
        <f>'[2]20221110_data'!$H721</f>
        <v>44546.755810185183</v>
      </c>
      <c r="F721">
        <f>'[2]20221110_data'!$AC721</f>
        <v>2</v>
      </c>
      <c r="G721" t="str">
        <f>'[2]20221110_data'!$AE721</f>
        <v>IBM</v>
      </c>
      <c r="H721" t="str">
        <f>'[2]20221110_data'!$AA721</f>
        <v>(F9) Applications: high energy physics</v>
      </c>
      <c r="I721">
        <f t="shared" si="114"/>
        <v>1</v>
      </c>
      <c r="J721">
        <f t="shared" si="115"/>
        <v>4</v>
      </c>
      <c r="K721" t="str">
        <f t="shared" si="116"/>
        <v>F9</v>
      </c>
      <c r="L721">
        <f>'[2]20221110_data'!$AB721</f>
        <v>0</v>
      </c>
      <c r="M721" t="str">
        <f t="shared" si="117"/>
        <v/>
      </c>
      <c r="N721" t="str">
        <f t="shared" si="118"/>
        <v/>
      </c>
      <c r="O721" t="str">
        <f t="shared" si="119"/>
        <v/>
      </c>
      <c r="P721" t="str">
        <f t="shared" si="120"/>
        <v>F9</v>
      </c>
      <c r="Q721" t="str">
        <f>'[2]20221110_data'!$J721</f>
        <v>Preparation of the SU(3) Lattice Yang-Mills Vacuum with Variational
  Quantum Methods</v>
      </c>
      <c r="R721" t="str">
        <f t="shared" si="121"/>
        <v>Preparation of the SU(3) Lattice Yang-Mills Vacuum with Variational   Quantum Methods</v>
      </c>
      <c r="S721">
        <f>'[2]20221110_data'!$AN721</f>
        <v>0</v>
      </c>
      <c r="T721" t="str">
        <f t="shared" si="122"/>
        <v/>
      </c>
    </row>
    <row r="722" spans="1:20">
      <c r="A722" t="str">
        <f>'[2]20221110_data'!$E722</f>
        <v>2112.09224v1</v>
      </c>
      <c r="B722" t="str">
        <f t="shared" si="113"/>
        <v>2112.09224</v>
      </c>
      <c r="C722">
        <f>IF('[2]20221110_data'!$K722="0_使用",1,0)</f>
        <v>0</v>
      </c>
      <c r="D722" t="b">
        <f>'[2]20221110_data'!$G722="0_使用"</f>
        <v>0</v>
      </c>
      <c r="E722" s="1">
        <f>'[2]20221110_data'!$H722</f>
        <v>44546.925567129627</v>
      </c>
      <c r="F722">
        <f>'[2]20221110_data'!$AC722</f>
        <v>0</v>
      </c>
      <c r="G722">
        <f>'[2]20221110_data'!$AE722</f>
        <v>0</v>
      </c>
      <c r="H722">
        <f>'[2]20221110_data'!$AA722</f>
        <v>0</v>
      </c>
      <c r="I722" t="str">
        <f t="shared" si="114"/>
        <v/>
      </c>
      <c r="J722" t="str">
        <f t="shared" si="115"/>
        <v/>
      </c>
      <c r="K722" t="str">
        <f t="shared" si="116"/>
        <v/>
      </c>
      <c r="L722">
        <f>'[2]20221110_data'!$AB722</f>
        <v>0</v>
      </c>
      <c r="M722" t="str">
        <f t="shared" si="117"/>
        <v/>
      </c>
      <c r="N722" t="str">
        <f t="shared" si="118"/>
        <v/>
      </c>
      <c r="O722" t="str">
        <f t="shared" si="119"/>
        <v/>
      </c>
      <c r="P722" t="str">
        <f t="shared" si="120"/>
        <v/>
      </c>
      <c r="Q722" t="str">
        <f>'[2]20221110_data'!$J722</f>
        <v>Photonic heat transport in three terminal superconducting circuit</v>
      </c>
      <c r="R722" t="str">
        <f t="shared" si="121"/>
        <v>Photonic heat transport in three terminal superconducting circuit</v>
      </c>
      <c r="S722">
        <f>'[2]20221110_data'!$AN722</f>
        <v>0</v>
      </c>
      <c r="T722" t="str">
        <f t="shared" si="122"/>
        <v/>
      </c>
    </row>
    <row r="723" spans="1:20">
      <c r="A723" t="str">
        <f>'[2]20221110_data'!$E723</f>
        <v>2112.09349v1</v>
      </c>
      <c r="B723" t="str">
        <f t="shared" si="113"/>
        <v>2112.09349</v>
      </c>
      <c r="C723">
        <f>IF('[2]20221110_data'!$K723="0_使用",1,0)</f>
        <v>1</v>
      </c>
      <c r="D723" t="b">
        <f>'[2]20221110_data'!$G723="0_使用"</f>
        <v>0</v>
      </c>
      <c r="E723" s="1">
        <f>'[2]20221110_data'!$H723</f>
        <v>44547.285624999997</v>
      </c>
      <c r="F723">
        <f>'[2]20221110_data'!$AC723</f>
        <v>0</v>
      </c>
      <c r="G723">
        <f>'[2]20221110_data'!$AE723</f>
        <v>0</v>
      </c>
      <c r="H723">
        <f>'[2]20221110_data'!$AA723</f>
        <v>0</v>
      </c>
      <c r="I723" t="str">
        <f t="shared" si="114"/>
        <v/>
      </c>
      <c r="J723" t="str">
        <f t="shared" si="115"/>
        <v/>
      </c>
      <c r="K723" t="str">
        <f t="shared" si="116"/>
        <v/>
      </c>
      <c r="L723">
        <f>'[2]20221110_data'!$AB723</f>
        <v>0</v>
      </c>
      <c r="M723" t="str">
        <f t="shared" si="117"/>
        <v/>
      </c>
      <c r="N723" t="str">
        <f t="shared" si="118"/>
        <v/>
      </c>
      <c r="O723" t="str">
        <f t="shared" si="119"/>
        <v/>
      </c>
      <c r="P723" t="str">
        <f t="shared" si="120"/>
        <v/>
      </c>
      <c r="Q723" t="str">
        <f>'[2]20221110_data'!$J723</f>
        <v>Performance Evaluations of Noisy Approximate Quantum Fourier Arithmetic</v>
      </c>
      <c r="R723" t="str">
        <f t="shared" si="121"/>
        <v>Performance Evaluations of Noisy Approximate Quantum Fourier Arithmetic</v>
      </c>
      <c r="S723">
        <f>'[2]20221110_data'!$AN723</f>
        <v>0</v>
      </c>
      <c r="T723" t="str">
        <f t="shared" si="122"/>
        <v/>
      </c>
    </row>
    <row r="724" spans="1:20">
      <c r="A724" t="str">
        <f>'[2]20221110_data'!$E724</f>
        <v>2112.10417v1</v>
      </c>
      <c r="B724" t="str">
        <f t="shared" si="113"/>
        <v>2112.10417</v>
      </c>
      <c r="C724">
        <f>IF('[2]20221110_data'!$K724="0_使用",1,0)</f>
        <v>1</v>
      </c>
      <c r="D724" t="b">
        <f>'[2]20221110_data'!$G724="0_使用"</f>
        <v>1</v>
      </c>
      <c r="E724" s="1">
        <f>'[2]20221110_data'!$H724</f>
        <v>44550.403252314813</v>
      </c>
      <c r="F724">
        <f>'[2]20221110_data'!$AC724</f>
        <v>4</v>
      </c>
      <c r="G724" t="str">
        <f>'[2]20221110_data'!$AE724</f>
        <v>IBM</v>
      </c>
      <c r="H724" t="str">
        <f>'[2]20221110_data'!$AA724</f>
        <v>(B) Tomography, noise characterization, quantum control (including pulse optimization), gate benchmarking</v>
      </c>
      <c r="I724">
        <f t="shared" si="114"/>
        <v>1</v>
      </c>
      <c r="J724">
        <f t="shared" si="115"/>
        <v>3</v>
      </c>
      <c r="K724" t="str">
        <f t="shared" si="116"/>
        <v>B</v>
      </c>
      <c r="L724" t="str">
        <f>'[2]20221110_data'!$AB724</f>
        <v>(A) Fundamentals of physics and quantum information: Bell inequality, entanglement test (GHZ, graph state), protocols including quantum teleportation</v>
      </c>
      <c r="M724">
        <f t="shared" si="117"/>
        <v>1</v>
      </c>
      <c r="N724">
        <f t="shared" si="118"/>
        <v>3</v>
      </c>
      <c r="O724" t="str">
        <f t="shared" si="119"/>
        <v>A</v>
      </c>
      <c r="P724" t="str">
        <f t="shared" si="120"/>
        <v>B,A</v>
      </c>
      <c r="Q724" t="str">
        <f>'[2]20221110_data'!$J724</f>
        <v>Protection of noisy multipartite entangled states of superconducting
  qubits via universally robust dynamical decoupling schemes</v>
      </c>
      <c r="R724" t="str">
        <f t="shared" si="121"/>
        <v>Protection of noisy multipartite entangled states of superconducting   qubits via universally robust dynamical decoupling schemes</v>
      </c>
      <c r="S724">
        <f>'[2]20221110_data'!$AN724</f>
        <v>0</v>
      </c>
      <c r="T724" t="str">
        <f t="shared" si="122"/>
        <v/>
      </c>
    </row>
    <row r="725" spans="1:20">
      <c r="A725" t="str">
        <f>'[2]20221110_data'!$E725</f>
        <v>2112.10418v1</v>
      </c>
      <c r="B725" t="str">
        <f t="shared" si="113"/>
        <v>2112.10418</v>
      </c>
      <c r="C725">
        <f>IF('[2]20221110_data'!$K725="0_使用",1,0)</f>
        <v>1</v>
      </c>
      <c r="D725" t="b">
        <f>'[2]20221110_data'!$G725="0_使用"</f>
        <v>1</v>
      </c>
      <c r="E725" s="1">
        <f>'[2]20221110_data'!$H725</f>
        <v>44550.404467592591</v>
      </c>
      <c r="F725">
        <f>'[2]20221110_data'!$AC725</f>
        <v>10</v>
      </c>
      <c r="G725" t="str">
        <f>'[2]20221110_data'!$AE725</f>
        <v>IBM</v>
      </c>
      <c r="H725" t="str">
        <f>'[2]20221110_data'!$AA725</f>
        <v>(B) Tomography, noise characterization, quantum control (including pulse optimization), gate benchmarking</v>
      </c>
      <c r="I725">
        <f t="shared" si="114"/>
        <v>1</v>
      </c>
      <c r="J725">
        <f t="shared" si="115"/>
        <v>3</v>
      </c>
      <c r="K725" t="str">
        <f t="shared" si="116"/>
        <v>B</v>
      </c>
      <c r="L725">
        <f>'[2]20221110_data'!$AB725</f>
        <v>0</v>
      </c>
      <c r="M725" t="str">
        <f t="shared" si="117"/>
        <v/>
      </c>
      <c r="N725" t="str">
        <f t="shared" si="118"/>
        <v/>
      </c>
      <c r="O725" t="str">
        <f t="shared" si="119"/>
        <v/>
      </c>
      <c r="P725" t="str">
        <f t="shared" si="120"/>
        <v>B</v>
      </c>
      <c r="Q725" t="str">
        <f>'[2]20221110_data'!$J725</f>
        <v>Practical Quantum State Tomography for Gibbs states</v>
      </c>
      <c r="R725" t="str">
        <f t="shared" si="121"/>
        <v>Practical Quantum State Tomography for Gibbs states</v>
      </c>
      <c r="S725">
        <f>'[2]20221110_data'!$AN725</f>
        <v>0</v>
      </c>
      <c r="T725" t="str">
        <f t="shared" si="122"/>
        <v/>
      </c>
    </row>
    <row r="726" spans="1:20">
      <c r="A726" t="str">
        <f>'[2]20221110_data'!$E726</f>
        <v>2112.10810v3</v>
      </c>
      <c r="B726" t="str">
        <f t="shared" si="113"/>
        <v>2112.10810</v>
      </c>
      <c r="C726">
        <f>IF('[2]20221110_data'!$K726="0_使用",1,0)</f>
        <v>1</v>
      </c>
      <c r="D726" t="b">
        <f>'[2]20221110_data'!$G726="0_使用"</f>
        <v>1</v>
      </c>
      <c r="E726" s="1">
        <f>'[2]20221110_data'!$H726</f>
        <v>44550.80023148148</v>
      </c>
      <c r="F726">
        <f>'[2]20221110_data'!$AC726</f>
        <v>6</v>
      </c>
      <c r="G726" t="str">
        <f>'[2]20221110_data'!$AE726</f>
        <v>Quantinuum</v>
      </c>
      <c r="H726" t="str">
        <f>'[2]20221110_data'!$AA726</f>
        <v>(F8) Applications: simulating quantum mechanics</v>
      </c>
      <c r="I726">
        <f t="shared" si="114"/>
        <v>1</v>
      </c>
      <c r="J726">
        <f t="shared" si="115"/>
        <v>4</v>
      </c>
      <c r="K726" t="str">
        <f t="shared" si="116"/>
        <v>F8</v>
      </c>
      <c r="L726">
        <f>'[2]20221110_data'!$AB726</f>
        <v>0</v>
      </c>
      <c r="M726" t="str">
        <f t="shared" si="117"/>
        <v/>
      </c>
      <c r="N726" t="str">
        <f t="shared" si="118"/>
        <v/>
      </c>
      <c r="O726" t="str">
        <f t="shared" si="119"/>
        <v/>
      </c>
      <c r="P726" t="str">
        <f t="shared" si="120"/>
        <v>F8</v>
      </c>
      <c r="Q726" t="str">
        <f>'[2]20221110_data'!$J726</f>
        <v>Holographic simulation of correlated electrons on a trapped ion quantum
  processor</v>
      </c>
      <c r="R726" t="str">
        <f t="shared" si="121"/>
        <v>Holographic simulation of correlated electrons on a trapped ion quantum   processor</v>
      </c>
      <c r="S726" t="str">
        <f>'[2]20221110_data'!$AN726</f>
        <v>H1-1かH1-2か不明</v>
      </c>
      <c r="T726" t="str">
        <f t="shared" si="122"/>
        <v>H1-1かH1-2か不明</v>
      </c>
    </row>
    <row r="727" spans="1:20">
      <c r="A727" t="str">
        <f>'[2]20221110_data'!$E727</f>
        <v>2112.11354v2</v>
      </c>
      <c r="B727" t="str">
        <f t="shared" si="113"/>
        <v>2112.11354</v>
      </c>
      <c r="C727">
        <f>IF('[2]20221110_data'!$K727="0_使用",1,0)</f>
        <v>1</v>
      </c>
      <c r="D727" t="b">
        <f>'[2]20221110_data'!$G727="0_使用"</f>
        <v>1</v>
      </c>
      <c r="E727" s="1">
        <f>'[2]20221110_data'!$H727</f>
        <v>44551.703657407408</v>
      </c>
      <c r="F727">
        <f>'[2]20221110_data'!$AC727</f>
        <v>11</v>
      </c>
      <c r="G727" t="str">
        <f>'[2]20221110_data'!$AE727</f>
        <v>IBM</v>
      </c>
      <c r="H727" t="str">
        <f>'[2]20221110_data'!$AA727</f>
        <v>(F5) Applications: optimization (QAOA)</v>
      </c>
      <c r="I727">
        <f t="shared" si="114"/>
        <v>1</v>
      </c>
      <c r="J727">
        <f t="shared" si="115"/>
        <v>4</v>
      </c>
      <c r="K727" t="str">
        <f t="shared" si="116"/>
        <v>F5</v>
      </c>
      <c r="L727">
        <f>'[2]20221110_data'!$AB727</f>
        <v>0</v>
      </c>
      <c r="M727" t="str">
        <f t="shared" si="117"/>
        <v/>
      </c>
      <c r="N727" t="str">
        <f t="shared" si="118"/>
        <v/>
      </c>
      <c r="O727" t="str">
        <f t="shared" si="119"/>
        <v/>
      </c>
      <c r="P727" t="str">
        <f t="shared" si="120"/>
        <v>F5</v>
      </c>
      <c r="Q727" t="str">
        <f>'[2]20221110_data'!$J727</f>
        <v>Warm-Started QAOA with Custom Mixers Provably Converges and
  Computationally Beats Goemans-Williamson's Max-Cut at Low Circuit Depths</v>
      </c>
      <c r="R727" t="str">
        <f t="shared" si="121"/>
        <v>Warm-Started QAOA with Custom Mixers Provably Converges and   Computationally Beats Goemans-Williamson's Max-Cut at Low Circuit Depths</v>
      </c>
      <c r="S727">
        <f>'[2]20221110_data'!$AN727</f>
        <v>0</v>
      </c>
      <c r="T727" t="str">
        <f t="shared" si="122"/>
        <v/>
      </c>
    </row>
    <row r="728" spans="1:20">
      <c r="A728" t="str">
        <f>'[2]20221110_data'!$E728</f>
        <v>2112.12247v2</v>
      </c>
      <c r="B728" t="str">
        <f t="shared" si="113"/>
        <v>2112.12247</v>
      </c>
      <c r="C728">
        <f>IF('[2]20221110_data'!$K728="0_使用",1,0)</f>
        <v>1</v>
      </c>
      <c r="D728" t="b">
        <f>'[2]20221110_data'!$G728="0_使用"</f>
        <v>1</v>
      </c>
      <c r="E728" s="1">
        <f>'[2]20221110_data'!$H728</f>
        <v>44552.932164351849</v>
      </c>
      <c r="F728">
        <f>'[2]20221110_data'!$AC728</f>
        <v>2</v>
      </c>
      <c r="G728" t="str">
        <f>'[2]20221110_data'!$AE728</f>
        <v>IBM</v>
      </c>
      <c r="H728" t="str">
        <f>'[2]20221110_data'!$AA728</f>
        <v>(B) Tomography, noise characterization, quantum control (including pulse optimization), gate benchmarking</v>
      </c>
      <c r="I728">
        <f t="shared" si="114"/>
        <v>1</v>
      </c>
      <c r="J728">
        <f t="shared" si="115"/>
        <v>3</v>
      </c>
      <c r="K728" t="str">
        <f t="shared" si="116"/>
        <v>B</v>
      </c>
      <c r="L728">
        <f>'[2]20221110_data'!$AB728</f>
        <v>0</v>
      </c>
      <c r="M728" t="str">
        <f t="shared" si="117"/>
        <v/>
      </c>
      <c r="N728" t="str">
        <f t="shared" si="118"/>
        <v/>
      </c>
      <c r="O728" t="str">
        <f t="shared" si="119"/>
        <v/>
      </c>
      <c r="P728" t="str">
        <f t="shared" si="120"/>
        <v>B</v>
      </c>
      <c r="Q728" t="str">
        <f>'[2]20221110_data'!$J728</f>
        <v>Method for Generating Randomly Perturbed Density Operators Subject to
  Different Sets of Constraints</v>
      </c>
      <c r="R728" t="str">
        <f t="shared" si="121"/>
        <v>Method for Generating Randomly Perturbed Density Operators Subject to   Different Sets of Constraints</v>
      </c>
      <c r="S728">
        <f>'[2]20221110_data'!$AN728</f>
        <v>0</v>
      </c>
      <c r="T728" t="str">
        <f t="shared" si="122"/>
        <v/>
      </c>
    </row>
    <row r="729" spans="1:20">
      <c r="A729" t="str">
        <f>'[2]20221110_data'!$E729</f>
        <v>2112.12435v2</v>
      </c>
      <c r="B729" t="str">
        <f t="shared" si="113"/>
        <v>2112.12435</v>
      </c>
      <c r="C729">
        <f>IF('[2]20221110_data'!$K729="0_使用",1,0)</f>
        <v>1</v>
      </c>
      <c r="D729" t="b">
        <f>'[2]20221110_data'!$G729="0_使用"</f>
        <v>1</v>
      </c>
      <c r="E729" s="1">
        <f>'[2]20221110_data'!$H729</f>
        <v>44553.413530092592</v>
      </c>
      <c r="F729">
        <f>'[2]20221110_data'!$AC729</f>
        <v>6</v>
      </c>
      <c r="G729" t="str">
        <f>'[2]20221110_data'!$AE729</f>
        <v>IBM</v>
      </c>
      <c r="H729" t="str">
        <f>'[2]20221110_data'!$AA729</f>
        <v>(A) Fundamentals of physics and quantum information: Bell inequality, entanglement test (GHZ, graph state), protocols including quantum teleportation</v>
      </c>
      <c r="I729">
        <f t="shared" si="114"/>
        <v>1</v>
      </c>
      <c r="J729">
        <f t="shared" si="115"/>
        <v>3</v>
      </c>
      <c r="K729" t="str">
        <f t="shared" si="116"/>
        <v>A</v>
      </c>
      <c r="L729" t="str">
        <f>'[2]20221110_data'!$AB729</f>
        <v>(E) Quantum noise mitigation</v>
      </c>
      <c r="M729">
        <f t="shared" si="117"/>
        <v>1</v>
      </c>
      <c r="N729">
        <f t="shared" si="118"/>
        <v>3</v>
      </c>
      <c r="O729" t="str">
        <f t="shared" si="119"/>
        <v>E</v>
      </c>
      <c r="P729" t="str">
        <f t="shared" si="120"/>
        <v>A,E</v>
      </c>
      <c r="Q729" t="str">
        <f>'[2]20221110_data'!$J729</f>
        <v>A Divide-and-Conquer Approach to Dicke State Preparation</v>
      </c>
      <c r="R729" t="str">
        <f t="shared" si="121"/>
        <v>A Divide-and-Conquer Approach to Dicke State Preparation</v>
      </c>
      <c r="S729" t="str">
        <f>'[2]20221110_data'!$AN729</f>
        <v>・Dicke State Preparation→(A)
・精度向上目的で量子エラー抑制使用(abstractに記載あり)</v>
      </c>
      <c r="T729" t="str">
        <f t="shared" si="122"/>
        <v>・Dicke State Preparation→(A) ・精度向上目的で量子エラー抑制使用(abstractに記載あり)</v>
      </c>
    </row>
    <row r="730" spans="1:20">
      <c r="A730" t="str">
        <f>'[2]20221110_data'!$E730</f>
        <v>2112.12654v1</v>
      </c>
      <c r="B730" t="str">
        <f t="shared" si="113"/>
        <v>2112.12654</v>
      </c>
      <c r="C730">
        <f>IF('[2]20221110_data'!$K730="0_使用",1,0)</f>
        <v>1</v>
      </c>
      <c r="D730" t="b">
        <f>'[2]20221110_data'!$G730="0_使用"</f>
        <v>1</v>
      </c>
      <c r="E730" s="1">
        <f>'[2]20221110_data'!$H730</f>
        <v>44553.656099537038</v>
      </c>
      <c r="F730">
        <f>'[2]20221110_data'!$AC730</f>
        <v>3</v>
      </c>
      <c r="G730" t="str">
        <f>'[2]20221110_data'!$AE730</f>
        <v>IBM</v>
      </c>
      <c r="H730" t="str">
        <f>'[2]20221110_data'!$AA730</f>
        <v>(F8) Applications: simulating quantum mechanics</v>
      </c>
      <c r="I730">
        <f t="shared" si="114"/>
        <v>1</v>
      </c>
      <c r="J730">
        <f t="shared" si="115"/>
        <v>4</v>
      </c>
      <c r="K730" t="str">
        <f t="shared" si="116"/>
        <v>F8</v>
      </c>
      <c r="L730" t="str">
        <f>'[2]20221110_data'!$AB730</f>
        <v>(E) Quantum noise mitigation</v>
      </c>
      <c r="M730">
        <f t="shared" si="117"/>
        <v>1</v>
      </c>
      <c r="N730">
        <f t="shared" si="118"/>
        <v>3</v>
      </c>
      <c r="O730" t="str">
        <f t="shared" si="119"/>
        <v>E</v>
      </c>
      <c r="P730" t="str">
        <f t="shared" si="120"/>
        <v>F8,E</v>
      </c>
      <c r="Q730" t="str">
        <f>'[2]20221110_data'!$J730</f>
        <v>Quantum dynamics simulations beyond the coherence time on NISQ hardware
  by variational Trotter compression</v>
      </c>
      <c r="R730" t="str">
        <f t="shared" si="121"/>
        <v>Quantum dynamics simulations beyond the coherence time on NISQ hardware   by variational Trotter compression</v>
      </c>
      <c r="S730" t="str">
        <f>'[2]20221110_data'!$AN730</f>
        <v>・「running VTC simulations on the IBM QPU Santiago for a system of size M = 3」との記述から3量子ビットと判断
・精度向上目的で量子エラー抑制使用(abstractに記載あり)</v>
      </c>
      <c r="T730" t="str">
        <f t="shared" si="122"/>
        <v>・「running VTC simulations on the IBM QPU Santiago for a system of size M = 3」との記述から3量子ビットと判断 ・精度向上目的で量子エラー抑制使用(abstractに記載あり)</v>
      </c>
    </row>
    <row r="731" spans="1:20">
      <c r="A731" t="str">
        <f>'[2]20221110_data'!$E731</f>
        <v>2112.14553v1</v>
      </c>
      <c r="B731" t="str">
        <f t="shared" si="113"/>
        <v>2112.14553</v>
      </c>
      <c r="C731">
        <f>IF('[2]20221110_data'!$K731="0_使用",1,0)</f>
        <v>1</v>
      </c>
      <c r="D731" t="b">
        <f>'[2]20221110_data'!$G731="0_使用"</f>
        <v>1</v>
      </c>
      <c r="E731" s="1">
        <f>'[2]20221110_data'!$H731</f>
        <v>44559.573055555556</v>
      </c>
      <c r="F731">
        <f>'[2]20221110_data'!$AC731</f>
        <v>2</v>
      </c>
      <c r="G731" t="str">
        <f>'[2]20221110_data'!$AE731</f>
        <v>IBM</v>
      </c>
      <c r="H731" t="str">
        <f>'[2]20221110_data'!$AA731</f>
        <v>(B) Tomography, noise characterization, quantum control (including pulse optimization), gate benchmarking</v>
      </c>
      <c r="I731">
        <f t="shared" si="114"/>
        <v>1</v>
      </c>
      <c r="J731">
        <f t="shared" si="115"/>
        <v>3</v>
      </c>
      <c r="K731" t="str">
        <f t="shared" si="116"/>
        <v>B</v>
      </c>
      <c r="L731">
        <f>'[2]20221110_data'!$AB731</f>
        <v>0</v>
      </c>
      <c r="M731" t="str">
        <f t="shared" si="117"/>
        <v/>
      </c>
      <c r="N731" t="str">
        <f t="shared" si="118"/>
        <v/>
      </c>
      <c r="O731" t="str">
        <f t="shared" si="119"/>
        <v/>
      </c>
      <c r="P731" t="str">
        <f t="shared" si="120"/>
        <v>B</v>
      </c>
      <c r="Q731" t="str">
        <f>'[2]20221110_data'!$J731</f>
        <v>Active Learning of Quantum System Hamiltonians yields Query Advantage</v>
      </c>
      <c r="R731" t="str">
        <f t="shared" si="121"/>
        <v>Active Learning of Quantum System Hamiltonians yields Query Advantage</v>
      </c>
      <c r="S731" t="str">
        <f>'[2]20221110_data'!$AN731</f>
        <v>IBM Boeblingen以外にも3台の実機を使用しているが、「IBM Quantum device A」のような記述しかないため特定できなかった</v>
      </c>
      <c r="T731" t="str">
        <f t="shared" si="122"/>
        <v>IBM Boeblingen以外にも3台の実機を使用しているが、「IBM Quantum device A」のような記述しかないため特定できなかった</v>
      </c>
    </row>
    <row r="732" spans="1:20">
      <c r="A732" t="str">
        <f>'[2]20221110_data'!$E732</f>
        <v>2112.14660v1</v>
      </c>
      <c r="B732" t="str">
        <f t="shared" si="113"/>
        <v>2112.14660</v>
      </c>
      <c r="C732">
        <f>IF('[2]20221110_data'!$K732="0_使用",1,0)</f>
        <v>0</v>
      </c>
      <c r="D732" t="b">
        <f>'[2]20221110_data'!$G732="0_使用"</f>
        <v>0</v>
      </c>
      <c r="E732" s="1">
        <f>'[2]20221110_data'!$H732</f>
        <v>44559.721446759257</v>
      </c>
      <c r="F732">
        <f>'[2]20221110_data'!$AC732</f>
        <v>0</v>
      </c>
      <c r="G732">
        <f>'[2]20221110_data'!$AE732</f>
        <v>0</v>
      </c>
      <c r="H732">
        <f>'[2]20221110_data'!$AA732</f>
        <v>0</v>
      </c>
      <c r="I732" t="str">
        <f t="shared" si="114"/>
        <v/>
      </c>
      <c r="J732" t="str">
        <f t="shared" si="115"/>
        <v/>
      </c>
      <c r="K732" t="str">
        <f t="shared" si="116"/>
        <v/>
      </c>
      <c r="L732">
        <f>'[2]20221110_data'!$AB732</f>
        <v>0</v>
      </c>
      <c r="M732" t="str">
        <f t="shared" si="117"/>
        <v/>
      </c>
      <c r="N732" t="str">
        <f t="shared" si="118"/>
        <v/>
      </c>
      <c r="O732" t="str">
        <f t="shared" si="119"/>
        <v/>
      </c>
      <c r="P732" t="str">
        <f t="shared" si="120"/>
        <v/>
      </c>
      <c r="Q732" t="str">
        <f>'[2]20221110_data'!$J732</f>
        <v>Quantum Memristors with Quantum Computers</v>
      </c>
      <c r="R732" t="str">
        <f t="shared" si="121"/>
        <v>Quantum Memristors with Quantum Computers</v>
      </c>
      <c r="S732">
        <f>'[2]20221110_data'!$AN732</f>
        <v>0</v>
      </c>
      <c r="T732" t="str">
        <f t="shared" si="122"/>
        <v/>
      </c>
    </row>
    <row r="733" spans="1:20">
      <c r="A733" t="str">
        <f>'[2]20221110_data'!$E733</f>
        <v>2112.14688v1</v>
      </c>
      <c r="B733" t="str">
        <f t="shared" si="113"/>
        <v>2112.14688</v>
      </c>
      <c r="C733">
        <f>IF('[2]20221110_data'!$K733="0_使用",1,0)</f>
        <v>1</v>
      </c>
      <c r="D733" t="b">
        <f>'[2]20221110_data'!$G733="0_使用"</f>
        <v>1</v>
      </c>
      <c r="E733" s="1">
        <f>'[2]20221110_data'!$H733</f>
        <v>44559.754583333335</v>
      </c>
      <c r="F733">
        <f>'[2]20221110_data'!$AC733</f>
        <v>5</v>
      </c>
      <c r="G733" t="str">
        <f>'[2]20221110_data'!$AE733</f>
        <v>IBM</v>
      </c>
      <c r="H733" t="str">
        <f>'[2]20221110_data'!$AA733</f>
        <v>(F8) Applications: simulating quantum mechanics</v>
      </c>
      <c r="I733">
        <f t="shared" si="114"/>
        <v>1</v>
      </c>
      <c r="J733">
        <f t="shared" si="115"/>
        <v>4</v>
      </c>
      <c r="K733" t="str">
        <f t="shared" si="116"/>
        <v>F8</v>
      </c>
      <c r="L733" t="str">
        <f>'[2]20221110_data'!$AB733</f>
        <v>(E) Quantum noise mitigation</v>
      </c>
      <c r="M733">
        <f t="shared" si="117"/>
        <v>1</v>
      </c>
      <c r="N733">
        <f t="shared" si="118"/>
        <v>3</v>
      </c>
      <c r="O733" t="str">
        <f t="shared" si="119"/>
        <v>E</v>
      </c>
      <c r="P733" t="str">
        <f t="shared" si="120"/>
        <v>F8,E</v>
      </c>
      <c r="Q733" t="str">
        <f>'[2]20221110_data'!$J733</f>
        <v>Algorithms for Gibbs state preparation on noiseless and noisy random
  quantum circuits</v>
      </c>
      <c r="R733" t="str">
        <f t="shared" si="121"/>
        <v>Algorithms for Gibbs state preparation on noiseless and noisy random   quantum circuits</v>
      </c>
      <c r="S733">
        <f>'[2]20221110_data'!$AN733</f>
        <v>0</v>
      </c>
      <c r="T733" t="str">
        <f t="shared" si="122"/>
        <v/>
      </c>
    </row>
    <row r="734" spans="1:20">
      <c r="A734" t="str">
        <f>'[2]20221110_data'!$E734</f>
        <v>2201.00385v2</v>
      </c>
      <c r="B734" t="str">
        <f t="shared" si="113"/>
        <v>2201.00385</v>
      </c>
      <c r="C734">
        <f>IF('[2]20221110_data'!$K734="0_使用",1,0)</f>
        <v>1</v>
      </c>
      <c r="D734" t="b">
        <f>'[2]20221110_data'!$G734="0_使用"</f>
        <v>1</v>
      </c>
      <c r="E734" s="1">
        <f>'[2]20221110_data'!$H734</f>
        <v>44563.740162037036</v>
      </c>
      <c r="F734">
        <f>'[2]20221110_data'!$AC734</f>
        <v>6</v>
      </c>
      <c r="G734" t="str">
        <f>'[2]20221110_data'!$AE734</f>
        <v>IBM</v>
      </c>
      <c r="H734" t="str">
        <f>'[2]20221110_data'!$AA734</f>
        <v>(A) Fundamentals of physics and quantum information: Bell inequality, entanglement test (GHZ, graph state), protocols including quantum teleportation</v>
      </c>
      <c r="I734">
        <f t="shared" si="114"/>
        <v>1</v>
      </c>
      <c r="J734">
        <f t="shared" si="115"/>
        <v>3</v>
      </c>
      <c r="K734" t="str">
        <f t="shared" si="116"/>
        <v>A</v>
      </c>
      <c r="L734">
        <f>'[2]20221110_data'!$AB734</f>
        <v>0</v>
      </c>
      <c r="M734" t="str">
        <f t="shared" si="117"/>
        <v/>
      </c>
      <c r="N734" t="str">
        <f t="shared" si="118"/>
        <v/>
      </c>
      <c r="O734" t="str">
        <f t="shared" si="119"/>
        <v/>
      </c>
      <c r="P734" t="str">
        <f t="shared" si="120"/>
        <v>A</v>
      </c>
      <c r="Q734" t="str">
        <f>'[2]20221110_data'!$J734</f>
        <v>Quasiprobability fluctuation theorem behind the spread of quantum
  information</v>
      </c>
      <c r="R734" t="str">
        <f t="shared" si="121"/>
        <v>Quasiprobability fluctuation theorem behind the spread of quantum   information</v>
      </c>
      <c r="S734" t="str">
        <f>'[2]20221110_data'!$AN734</f>
        <v>p9の式(23)から6量子ビットと判断</v>
      </c>
      <c r="T734" t="str">
        <f t="shared" si="122"/>
        <v>p9の式(23)から6量子ビットと判断</v>
      </c>
    </row>
    <row r="735" spans="1:20">
      <c r="A735" t="str">
        <f>'[2]20221110_data'!$E735</f>
        <v>2201.00445v1</v>
      </c>
      <c r="B735" t="str">
        <f t="shared" si="113"/>
        <v>2201.00445</v>
      </c>
      <c r="C735">
        <f>IF('[2]20221110_data'!$K735="0_使用",1,0)</f>
        <v>0</v>
      </c>
      <c r="D735" t="b">
        <f>'[2]20221110_data'!$G735="0_使用"</f>
        <v>0</v>
      </c>
      <c r="E735" s="1">
        <f>'[2]20221110_data'!$H735</f>
        <v>44564.050509259258</v>
      </c>
      <c r="F735">
        <f>'[2]20221110_data'!$AC735</f>
        <v>4</v>
      </c>
      <c r="G735" t="str">
        <f>'[2]20221110_data'!$AE735</f>
        <v>IBM</v>
      </c>
      <c r="H735">
        <f>'[2]20221110_data'!$AA735</f>
        <v>0</v>
      </c>
      <c r="I735" t="str">
        <f t="shared" si="114"/>
        <v/>
      </c>
      <c r="J735" t="str">
        <f t="shared" si="115"/>
        <v/>
      </c>
      <c r="K735" t="str">
        <f t="shared" si="116"/>
        <v/>
      </c>
      <c r="L735">
        <f>'[2]20221110_data'!$AB735</f>
        <v>0</v>
      </c>
      <c r="M735" t="str">
        <f t="shared" si="117"/>
        <v/>
      </c>
      <c r="N735" t="str">
        <f t="shared" si="118"/>
        <v/>
      </c>
      <c r="O735" t="str">
        <f t="shared" si="119"/>
        <v/>
      </c>
      <c r="P735" t="str">
        <f t="shared" si="120"/>
        <v/>
      </c>
      <c r="Q735" t="str">
        <f>'[2]20221110_data'!$J735</f>
        <v>Noise-aware qubit assignment on NISQ hardware using simulated annealing
  and Loschmidt Echoes</v>
      </c>
      <c r="R735" t="str">
        <f t="shared" si="121"/>
        <v>Noise-aware qubit assignment on NISQ hardware using simulated annealing   and Loschmidt Echoes</v>
      </c>
      <c r="S735">
        <f>'[2]20221110_data'!$AN735</f>
        <v>0</v>
      </c>
      <c r="T735" t="str">
        <f t="shared" si="122"/>
        <v/>
      </c>
    </row>
    <row r="736" spans="1:20">
      <c r="A736" t="str">
        <f>'[2]20221110_data'!$E736</f>
        <v>2201.01826v1</v>
      </c>
      <c r="B736" t="str">
        <f t="shared" si="113"/>
        <v>2201.01826</v>
      </c>
      <c r="C736">
        <f>IF('[2]20221110_data'!$K736="0_使用",1,0)</f>
        <v>1</v>
      </c>
      <c r="D736" t="b">
        <f>'[2]20221110_data'!$G736="0_使用"</f>
        <v>1</v>
      </c>
      <c r="E736" s="1">
        <f>'[2]20221110_data'!$H736</f>
        <v>44566.884247685186</v>
      </c>
      <c r="F736">
        <f>'[2]20221110_data'!$AC736</f>
        <v>4</v>
      </c>
      <c r="G736" t="str">
        <f>'[2]20221110_data'!$AE736</f>
        <v>IBM</v>
      </c>
      <c r="H736" t="str">
        <f>'[2]20221110_data'!$AA736</f>
        <v>(F8) Applications: simulating quantum mechanics</v>
      </c>
      <c r="I736">
        <f t="shared" si="114"/>
        <v>1</v>
      </c>
      <c r="J736">
        <f t="shared" si="115"/>
        <v>4</v>
      </c>
      <c r="K736" t="str">
        <f t="shared" si="116"/>
        <v>F8</v>
      </c>
      <c r="L736" t="str">
        <f>'[2]20221110_data'!$AB736</f>
        <v>(E) Quantum noise mitigation</v>
      </c>
      <c r="M736">
        <f t="shared" si="117"/>
        <v>1</v>
      </c>
      <c r="N736">
        <f t="shared" si="118"/>
        <v>3</v>
      </c>
      <c r="O736" t="str">
        <f t="shared" si="119"/>
        <v>E</v>
      </c>
      <c r="P736" t="str">
        <f t="shared" si="120"/>
        <v>F8,E</v>
      </c>
      <c r="Q736" t="str">
        <f>'[2]20221110_data'!$J736</f>
        <v>One-particle Green's functions from the quantum equation of motion
  algorithm</v>
      </c>
      <c r="R736" t="str">
        <f t="shared" si="121"/>
        <v>One-particle Green's functions from the quantum equation of motion   algorithm</v>
      </c>
      <c r="S736" t="str">
        <f>'[2]20221110_data'!$AN736</f>
        <v>精度向上目的で量子エラー抑制使用(abstractに記載なし)</v>
      </c>
      <c r="T736" t="str">
        <f t="shared" si="122"/>
        <v>精度向上目的で量子エラー抑制使用(abstractに記載なし)</v>
      </c>
    </row>
    <row r="737" spans="1:20">
      <c r="A737" t="str">
        <f>'[2]20221110_data'!$E737</f>
        <v>2201.03701v1</v>
      </c>
      <c r="B737" t="str">
        <f t="shared" si="113"/>
        <v>2201.03701</v>
      </c>
      <c r="C737">
        <f>IF('[2]20221110_data'!$K737="0_使用",1,0)</f>
        <v>0</v>
      </c>
      <c r="D737" t="b">
        <f>'[2]20221110_data'!$G737="0_使用"</f>
        <v>0</v>
      </c>
      <c r="E737" s="1">
        <f>'[2]20221110_data'!$H737</f>
        <v>44568.075671296298</v>
      </c>
      <c r="F737">
        <f>'[2]20221110_data'!$AC737</f>
        <v>0</v>
      </c>
      <c r="G737">
        <f>'[2]20221110_data'!$AE737</f>
        <v>0</v>
      </c>
      <c r="H737">
        <f>'[2]20221110_data'!$AA737</f>
        <v>0</v>
      </c>
      <c r="I737" t="str">
        <f t="shared" si="114"/>
        <v/>
      </c>
      <c r="J737" t="str">
        <f t="shared" si="115"/>
        <v/>
      </c>
      <c r="K737" t="str">
        <f t="shared" si="116"/>
        <v/>
      </c>
      <c r="L737">
        <f>'[2]20221110_data'!$AB737</f>
        <v>0</v>
      </c>
      <c r="M737" t="str">
        <f t="shared" si="117"/>
        <v/>
      </c>
      <c r="N737" t="str">
        <f t="shared" si="118"/>
        <v/>
      </c>
      <c r="O737" t="str">
        <f t="shared" si="119"/>
        <v/>
      </c>
      <c r="P737" t="str">
        <f t="shared" si="120"/>
        <v/>
      </c>
      <c r="Q737" t="str">
        <f>'[2]20221110_data'!$J737</f>
        <v>Hybrid Quantum-Classical Unit Commitment</v>
      </c>
      <c r="R737" t="str">
        <f t="shared" si="121"/>
        <v>Hybrid Quantum-Classical Unit Commitment</v>
      </c>
      <c r="S737">
        <f>'[2]20221110_data'!$AN737</f>
        <v>0</v>
      </c>
      <c r="T737" t="str">
        <f t="shared" si="122"/>
        <v/>
      </c>
    </row>
    <row r="738" spans="1:20">
      <c r="A738" t="str">
        <f>'[2]20221110_data'!$E738</f>
        <v>2201.08234v1</v>
      </c>
      <c r="B738" t="str">
        <f t="shared" si="113"/>
        <v>2201.08234</v>
      </c>
      <c r="C738">
        <f>IF('[2]20221110_data'!$K738="0_使用",1,0)</f>
        <v>1</v>
      </c>
      <c r="D738" t="b">
        <f>'[2]20221110_data'!$G738="0_使用"</f>
        <v>1</v>
      </c>
      <c r="E738" s="1">
        <f>'[2]20221110_data'!$H738</f>
        <v>44576.484756944446</v>
      </c>
      <c r="F738">
        <f>'[2]20221110_data'!$AC738</f>
        <v>6</v>
      </c>
      <c r="G738" t="str">
        <f>'[2]20221110_data'!$AE738</f>
        <v>IBM</v>
      </c>
      <c r="H738" t="str">
        <f>'[2]20221110_data'!$AA738</f>
        <v>(A) Fundamentals of physics and quantum information: Bell inequality, entanglement test (GHZ, graph state), protocols including quantum teleportation</v>
      </c>
      <c r="I738">
        <f t="shared" si="114"/>
        <v>1</v>
      </c>
      <c r="J738">
        <f t="shared" si="115"/>
        <v>3</v>
      </c>
      <c r="K738" t="str">
        <f t="shared" si="116"/>
        <v>A</v>
      </c>
      <c r="L738">
        <f>'[2]20221110_data'!$AB738</f>
        <v>0</v>
      </c>
      <c r="M738" t="str">
        <f t="shared" si="117"/>
        <v/>
      </c>
      <c r="N738" t="str">
        <f t="shared" si="118"/>
        <v/>
      </c>
      <c r="O738" t="str">
        <f t="shared" si="119"/>
        <v/>
      </c>
      <c r="P738" t="str">
        <f t="shared" si="120"/>
        <v>A</v>
      </c>
      <c r="Q738" t="str">
        <f>'[2]20221110_data'!$J738</f>
        <v>Experimental realization of quantum teleportation of arbitrary single
  and two-qubit states via hypergraph states</v>
      </c>
      <c r="R738" t="str">
        <f t="shared" si="121"/>
        <v>Experimental realization of quantum teleportation of arbitrary single   and two-qubit states via hypergraph states</v>
      </c>
      <c r="S738">
        <f>'[2]20221110_data'!$AN738</f>
        <v>0</v>
      </c>
      <c r="T738" t="str">
        <f t="shared" si="122"/>
        <v/>
      </c>
    </row>
    <row r="739" spans="1:20">
      <c r="A739" t="str">
        <f>'[2]20221110_data'!$E739</f>
        <v>2201.08872v1</v>
      </c>
      <c r="B739" t="str">
        <f t="shared" si="113"/>
        <v>2201.08872</v>
      </c>
      <c r="C739">
        <f>IF('[2]20221110_data'!$K739="0_使用",1,0)</f>
        <v>1</v>
      </c>
      <c r="D739" t="b">
        <f>'[2]20221110_data'!$G739="0_使用"</f>
        <v>1</v>
      </c>
      <c r="E739" s="1">
        <f>'[2]20221110_data'!$H739</f>
        <v>44582.810555555552</v>
      </c>
      <c r="F739">
        <f>'[2]20221110_data'!$AC739</f>
        <v>3</v>
      </c>
      <c r="G739" t="str">
        <f>'[2]20221110_data'!$AE739</f>
        <v>IBM</v>
      </c>
      <c r="H739" t="str">
        <f>'[2]20221110_data'!$AA739</f>
        <v>(F8) Applications: simulating quantum mechanics</v>
      </c>
      <c r="I739">
        <f t="shared" si="114"/>
        <v>1</v>
      </c>
      <c r="J739">
        <f t="shared" si="115"/>
        <v>4</v>
      </c>
      <c r="K739" t="str">
        <f t="shared" si="116"/>
        <v>F8</v>
      </c>
      <c r="L739">
        <f>'[2]20221110_data'!$AB739</f>
        <v>0</v>
      </c>
      <c r="M739" t="str">
        <f t="shared" si="117"/>
        <v/>
      </c>
      <c r="N739" t="str">
        <f t="shared" si="118"/>
        <v/>
      </c>
      <c r="O739" t="str">
        <f t="shared" si="119"/>
        <v/>
      </c>
      <c r="P739" t="str">
        <f t="shared" si="120"/>
        <v>F8</v>
      </c>
      <c r="Q739" t="str">
        <f>'[2]20221110_data'!$J739</f>
        <v>Observation of spin-1 tunneling on a quantum computer</v>
      </c>
      <c r="R739" t="str">
        <f t="shared" si="121"/>
        <v>Observation of spin-1 tunneling on a quantum computer</v>
      </c>
      <c r="S739">
        <f>'[2]20221110_data'!$AN739</f>
        <v>0</v>
      </c>
      <c r="T739" t="str">
        <f t="shared" si="122"/>
        <v/>
      </c>
    </row>
    <row r="740" spans="1:20">
      <c r="A740" t="str">
        <f>'[2]20221110_data'!$E740</f>
        <v>2201.10999v1</v>
      </c>
      <c r="B740" t="str">
        <f t="shared" si="113"/>
        <v>2201.10999</v>
      </c>
      <c r="C740">
        <f>IF('[2]20221110_data'!$K740="0_使用",1,0)</f>
        <v>1</v>
      </c>
      <c r="D740" t="b">
        <f>'[2]20221110_data'!$G740="0_使用"</f>
        <v>1</v>
      </c>
      <c r="E740" s="1">
        <f>'[2]20221110_data'!$H740</f>
        <v>44587.637164351851</v>
      </c>
      <c r="F740">
        <f>'[2]20221110_data'!$AC740</f>
        <v>3</v>
      </c>
      <c r="G740" t="str">
        <f>'[2]20221110_data'!$AE740</f>
        <v>IBM</v>
      </c>
      <c r="H740" t="str">
        <f>'[2]20221110_data'!$AA740</f>
        <v>(F13) Applications: others</v>
      </c>
      <c r="I740">
        <f t="shared" si="114"/>
        <v>1</v>
      </c>
      <c r="J740">
        <f t="shared" si="115"/>
        <v>5</v>
      </c>
      <c r="K740" t="str">
        <f t="shared" si="116"/>
        <v>F13</v>
      </c>
      <c r="L740">
        <f>'[2]20221110_data'!$AB740</f>
        <v>0</v>
      </c>
      <c r="M740" t="str">
        <f t="shared" si="117"/>
        <v/>
      </c>
      <c r="N740" t="str">
        <f t="shared" si="118"/>
        <v/>
      </c>
      <c r="O740" t="str">
        <f t="shared" si="119"/>
        <v/>
      </c>
      <c r="P740" t="str">
        <f t="shared" si="120"/>
        <v>F13</v>
      </c>
      <c r="Q740" t="str">
        <f>'[2]20221110_data'!$J740</f>
        <v>Implementation of quantum compression on IBM quantum computers</v>
      </c>
      <c r="R740" t="str">
        <f t="shared" si="121"/>
        <v>Implementation of quantum compression on IBM quantum computers</v>
      </c>
      <c r="S740">
        <f>'[2]20221110_data'!$AN740</f>
        <v>0</v>
      </c>
      <c r="T740" t="str">
        <f t="shared" si="122"/>
        <v/>
      </c>
    </row>
    <row r="741" spans="1:20">
      <c r="A741" t="str">
        <f>'[2]20221110_data'!$E741</f>
        <v>2201.11046v2</v>
      </c>
      <c r="B741" t="str">
        <f t="shared" si="113"/>
        <v>2201.11046</v>
      </c>
      <c r="C741">
        <f>IF('[2]20221110_data'!$K741="0_使用",1,0)</f>
        <v>0</v>
      </c>
      <c r="D741" t="b">
        <f>'[2]20221110_data'!$G741="0_使用"</f>
        <v>1</v>
      </c>
      <c r="E741" s="1">
        <f>'[2]20221110_data'!$H741</f>
        <v>44587.695868055554</v>
      </c>
      <c r="F741">
        <f>'[2]20221110_data'!$AC741</f>
        <v>65</v>
      </c>
      <c r="G741" t="str">
        <f>'[2]20221110_data'!$AE741</f>
        <v>IBM</v>
      </c>
      <c r="H741" t="str">
        <f>'[2]20221110_data'!$AA741</f>
        <v>(E) Quantum noise mitigation</v>
      </c>
      <c r="I741">
        <f t="shared" si="114"/>
        <v>1</v>
      </c>
      <c r="J741">
        <f t="shared" si="115"/>
        <v>3</v>
      </c>
      <c r="K741" t="str">
        <f t="shared" si="116"/>
        <v>E</v>
      </c>
      <c r="L741">
        <f>'[2]20221110_data'!$AB741</f>
        <v>0</v>
      </c>
      <c r="M741" t="str">
        <f t="shared" si="117"/>
        <v/>
      </c>
      <c r="N741" t="str">
        <f t="shared" si="118"/>
        <v/>
      </c>
      <c r="O741" t="str">
        <f t="shared" si="119"/>
        <v/>
      </c>
      <c r="P741" t="str">
        <f t="shared" si="120"/>
        <v>E</v>
      </c>
      <c r="Q741" t="str">
        <f>'[2]20221110_data'!$J741</f>
        <v>An Efficient Quantum Readout Error Mitigation for Sparse Measurement
  Outcomes of Near-term Quantum Devices</v>
      </c>
      <c r="R741" t="str">
        <f t="shared" si="121"/>
        <v>An Efficient Quantum Readout Error Mitigation for Sparse Measurement   Outcomes of Near-term Quantum Devices</v>
      </c>
      <c r="S741">
        <f>'[2]20221110_data'!$AN741</f>
        <v>0</v>
      </c>
      <c r="T741" t="str">
        <f t="shared" si="122"/>
        <v/>
      </c>
    </row>
    <row r="742" spans="1:20">
      <c r="A742" t="str">
        <f>'[2]20221110_data'!$E742</f>
        <v>2201.11597v1</v>
      </c>
      <c r="B742" t="str">
        <f t="shared" si="113"/>
        <v>2201.11597</v>
      </c>
      <c r="C742">
        <f>IF('[2]20221110_data'!$K742="0_使用",1,0)</f>
        <v>1</v>
      </c>
      <c r="D742" t="b">
        <f>'[2]20221110_data'!$G742="0_使用"</f>
        <v>1</v>
      </c>
      <c r="E742" s="1">
        <f>'[2]20221110_data'!$H742</f>
        <v>44588.660393518519</v>
      </c>
      <c r="F742">
        <f>'[2]20221110_data'!$AC742</f>
        <v>7</v>
      </c>
      <c r="G742" t="str">
        <f>'[2]20221110_data'!$AE742</f>
        <v>IBM</v>
      </c>
      <c r="H742" t="str">
        <f>'[2]20221110_data'!$AA742</f>
        <v>(F8) Applications: simulating quantum mechanics</v>
      </c>
      <c r="I742">
        <f t="shared" si="114"/>
        <v>1</v>
      </c>
      <c r="J742">
        <f t="shared" si="115"/>
        <v>4</v>
      </c>
      <c r="K742" t="str">
        <f t="shared" si="116"/>
        <v>F8</v>
      </c>
      <c r="L742" t="str">
        <f>'[2]20221110_data'!$AB742</f>
        <v>(E) Quantum noise mitigation</v>
      </c>
      <c r="M742">
        <f t="shared" si="117"/>
        <v>1</v>
      </c>
      <c r="N742">
        <f t="shared" si="118"/>
        <v>3</v>
      </c>
      <c r="O742" t="str">
        <f t="shared" si="119"/>
        <v>E</v>
      </c>
      <c r="P742" t="str">
        <f t="shared" si="120"/>
        <v>F8,E</v>
      </c>
      <c r="Q742" t="str">
        <f>'[2]20221110_data'!$J742</f>
        <v>Quantum simulation of dissipative collective effects on noisy quantum
  computers</v>
      </c>
      <c r="R742" t="str">
        <f t="shared" si="121"/>
        <v>Quantum simulation of dissipative collective effects on noisy quantum   computers</v>
      </c>
      <c r="S742" t="str">
        <f>'[2]20221110_data'!$AN742</f>
        <v>精度向上目的で量子エラー抑制使用(abstractに記載あり)</v>
      </c>
      <c r="T742" t="str">
        <f t="shared" si="122"/>
        <v>精度向上目的で量子エラー抑制使用(abstractに記載あり)</v>
      </c>
    </row>
    <row r="743" spans="1:20">
      <c r="A743" t="str">
        <f>'[2]20221110_data'!$E743</f>
        <v>2201.12512v1</v>
      </c>
      <c r="B743" t="str">
        <f t="shared" si="113"/>
        <v>2201.12512</v>
      </c>
      <c r="C743">
        <f>IF('[2]20221110_data'!$K743="0_使用",1,0)</f>
        <v>1</v>
      </c>
      <c r="D743" t="b">
        <f>'[2]20221110_data'!$G743="0_使用"</f>
        <v>1</v>
      </c>
      <c r="E743" s="1">
        <f>'[2]20221110_data'!$H743</f>
        <v>44590.278229166666</v>
      </c>
      <c r="F743">
        <f>'[2]20221110_data'!$AC743</f>
        <v>20</v>
      </c>
      <c r="G743" t="str">
        <f>'[2]20221110_data'!$AE743</f>
        <v>IBM</v>
      </c>
      <c r="H743" t="str">
        <f>'[2]20221110_data'!$AA743</f>
        <v>(F13) Applications: others</v>
      </c>
      <c r="I743">
        <f t="shared" si="114"/>
        <v>1</v>
      </c>
      <c r="J743">
        <f t="shared" si="115"/>
        <v>5</v>
      </c>
      <c r="K743" t="str">
        <f t="shared" si="116"/>
        <v>F13</v>
      </c>
      <c r="L743" t="str">
        <f>'[2]20221110_data'!$AB743</f>
        <v>(E) Quantum noise mitigation</v>
      </c>
      <c r="M743">
        <f t="shared" si="117"/>
        <v>1</v>
      </c>
      <c r="N743">
        <f t="shared" si="118"/>
        <v>3</v>
      </c>
      <c r="O743" t="str">
        <f t="shared" si="119"/>
        <v>E</v>
      </c>
      <c r="P743" t="str">
        <f t="shared" si="120"/>
        <v>F13,E</v>
      </c>
      <c r="Q743" t="str">
        <f>'[2]20221110_data'!$J743</f>
        <v>Password authentication schemes on a quantum computer</v>
      </c>
      <c r="R743" t="str">
        <f t="shared" si="121"/>
        <v>Password authentication schemes on a quantum computer</v>
      </c>
      <c r="S743" t="str">
        <f>'[2]20221110_data'!$AN743</f>
        <v>精度向上目的で量子エラー抑制使用(abstractに記載なし)</v>
      </c>
      <c r="T743" t="str">
        <f t="shared" si="122"/>
        <v>精度向上目的で量子エラー抑制使用(abstractに記載なし)</v>
      </c>
    </row>
    <row r="744" spans="1:20">
      <c r="A744" t="str">
        <f>'[2]20221110_data'!$E744</f>
        <v>2201.12946v1</v>
      </c>
      <c r="B744" t="str">
        <f t="shared" si="113"/>
        <v>2201.12946</v>
      </c>
      <c r="C744">
        <f>IF('[2]20221110_data'!$K744="0_使用",1,0)</f>
        <v>1</v>
      </c>
      <c r="D744" t="b">
        <f>'[2]20221110_data'!$G744="0_使用"</f>
        <v>1</v>
      </c>
      <c r="E744" s="1">
        <f>'[2]20221110_data'!$H744</f>
        <v>44592.038668981484</v>
      </c>
      <c r="F744">
        <f>'[2]20221110_data'!$AC744</f>
        <v>15</v>
      </c>
      <c r="G744" t="str">
        <f>'[2]20221110_data'!$AE744</f>
        <v>IBM</v>
      </c>
      <c r="H744" t="str">
        <f>'[2]20221110_data'!$AA744</f>
        <v>(C) System and software development for quantum computers: compiler, circuit optimization, gate decomposition, benchmarking different quantum computers, benchmark such as XEB, quantum volume</v>
      </c>
      <c r="I744">
        <f t="shared" si="114"/>
        <v>1</v>
      </c>
      <c r="J744">
        <f t="shared" si="115"/>
        <v>3</v>
      </c>
      <c r="K744" t="str">
        <f t="shared" si="116"/>
        <v>C</v>
      </c>
      <c r="L744" t="str">
        <f>'[2]20221110_data'!$AB744</f>
        <v>(E) Quantum noise mitigation</v>
      </c>
      <c r="M744">
        <f t="shared" si="117"/>
        <v>1</v>
      </c>
      <c r="N744">
        <f t="shared" si="118"/>
        <v>3</v>
      </c>
      <c r="O744" t="str">
        <f t="shared" si="119"/>
        <v>E</v>
      </c>
      <c r="P744" t="str">
        <f t="shared" si="120"/>
        <v>C,E</v>
      </c>
      <c r="Q744" t="str">
        <f>'[2]20221110_data'!$J744</f>
        <v>Pauli Error Propagation-Based Gate Reschedulingfor Quantum Circuit Error
  Mitigation</v>
      </c>
      <c r="R744" t="str">
        <f t="shared" si="121"/>
        <v>Pauli Error Propagation-Based Gate Reschedulingfor Quantum Circuit Error   Mitigation</v>
      </c>
      <c r="S744" t="str">
        <f>'[2]20221110_data'!$AN744</f>
        <v>他に「IBM Rome」を利用している</v>
      </c>
      <c r="T744" t="str">
        <f t="shared" si="122"/>
        <v>他に「IBM Rome」を利用している</v>
      </c>
    </row>
    <row r="745" spans="1:20">
      <c r="A745" t="str">
        <f>'[2]20221110_data'!$E745</f>
        <v>2202.00122v2</v>
      </c>
      <c r="B745" t="str">
        <f t="shared" si="113"/>
        <v>2202.00122</v>
      </c>
      <c r="C745">
        <f>IF('[2]20221110_data'!$K745="0_使用",1,0)</f>
        <v>1</v>
      </c>
      <c r="D745" t="b">
        <f>'[2]20221110_data'!$G745="0_使用"</f>
        <v>1</v>
      </c>
      <c r="E745" s="1">
        <f>'[2]20221110_data'!$H745</f>
        <v>44592.934699074074</v>
      </c>
      <c r="F745">
        <f>'[2]20221110_data'!$AC745</f>
        <v>6</v>
      </c>
      <c r="G745" t="str">
        <f>'[2]20221110_data'!$AE745</f>
        <v>IBM</v>
      </c>
      <c r="H745" t="str">
        <f>'[2]20221110_data'!$AA745</f>
        <v>(F7) Applications: primitives (grover, amplitude amplification, phase estimation, variational algorithm, optimizers, measurements)</v>
      </c>
      <c r="I745">
        <f t="shared" si="114"/>
        <v>1</v>
      </c>
      <c r="J745">
        <f t="shared" si="115"/>
        <v>4</v>
      </c>
      <c r="K745" t="str">
        <f t="shared" si="116"/>
        <v>F7</v>
      </c>
      <c r="L745">
        <f>'[2]20221110_data'!$AB745</f>
        <v>0</v>
      </c>
      <c r="M745" t="str">
        <f t="shared" si="117"/>
        <v/>
      </c>
      <c r="N745" t="str">
        <f t="shared" si="118"/>
        <v/>
      </c>
      <c r="O745" t="str">
        <f t="shared" si="119"/>
        <v/>
      </c>
      <c r="P745" t="str">
        <f t="shared" si="120"/>
        <v>F7</v>
      </c>
      <c r="Q745" t="str">
        <f>'[2]20221110_data'!$J745</f>
        <v>Quantum search on noisy intermediate-scale quantum devices</v>
      </c>
      <c r="R745" t="str">
        <f t="shared" si="121"/>
        <v>Quantum search on noisy intermediate-scale quantum devices</v>
      </c>
      <c r="S745" t="str">
        <f>'[2]20221110_data'!$AN745</f>
        <v>・IonQ社のQPU名は記載が無かった
・他に「IBM Mumbai」を利用している
・FIG. 6などから6量子ビットと判断</v>
      </c>
      <c r="T745" t="str">
        <f t="shared" si="122"/>
        <v>・IonQ社のQPU名は記載が無かった ・他に「IBM Mumbai」を利用している ・FIG. 6などから6量子ビットと判断</v>
      </c>
    </row>
    <row r="746" spans="1:20">
      <c r="A746" t="str">
        <f>'[2]20221110_data'!$E746</f>
        <v>2202.00348v3</v>
      </c>
      <c r="B746" t="str">
        <f t="shared" si="113"/>
        <v>2202.00348</v>
      </c>
      <c r="C746">
        <f>IF('[2]20221110_data'!$K746="0_使用",1,0)</f>
        <v>1</v>
      </c>
      <c r="D746" t="b">
        <f>'[2]20221110_data'!$G746="0_使用"</f>
        <v>1</v>
      </c>
      <c r="E746" s="1">
        <f>'[2]20221110_data'!$H746</f>
        <v>44593.487013888887</v>
      </c>
      <c r="F746">
        <f>'[2]20221110_data'!$AC746</f>
        <v>4</v>
      </c>
      <c r="G746" t="str">
        <f>'[2]20221110_data'!$AE746</f>
        <v>IBM</v>
      </c>
      <c r="H746" t="str">
        <f>'[2]20221110_data'!$AA746</f>
        <v>(A) Fundamentals of physics and quantum information: Bell inequality, entanglement test (GHZ, graph state), protocols including quantum teleportation</v>
      </c>
      <c r="I746">
        <f t="shared" si="114"/>
        <v>1</v>
      </c>
      <c r="J746">
        <f t="shared" si="115"/>
        <v>3</v>
      </c>
      <c r="K746" t="str">
        <f t="shared" si="116"/>
        <v>A</v>
      </c>
      <c r="L746">
        <f>'[2]20221110_data'!$AB746</f>
        <v>0</v>
      </c>
      <c r="M746" t="str">
        <f t="shared" si="117"/>
        <v/>
      </c>
      <c r="N746" t="str">
        <f t="shared" si="118"/>
        <v/>
      </c>
      <c r="O746" t="str">
        <f t="shared" si="119"/>
        <v/>
      </c>
      <c r="P746" t="str">
        <f t="shared" si="120"/>
        <v>A</v>
      </c>
      <c r="Q746" t="str">
        <f>'[2]20221110_data'!$J746</f>
        <v>Learning entanglement breakdown as a phase transition by confusion</v>
      </c>
      <c r="R746" t="str">
        <f t="shared" si="121"/>
        <v>Learning entanglement breakdown as a phase transition by confusion</v>
      </c>
      <c r="S746">
        <f>'[2]20221110_data'!$AN746</f>
        <v>0</v>
      </c>
      <c r="T746" t="str">
        <f t="shared" si="122"/>
        <v/>
      </c>
    </row>
    <row r="747" spans="1:20">
      <c r="A747" t="str">
        <f>'[2]20221110_data'!$E747</f>
        <v>2202.00918v1</v>
      </c>
      <c r="B747" t="str">
        <f t="shared" si="113"/>
        <v>2202.00918</v>
      </c>
      <c r="C747">
        <f>IF('[2]20221110_data'!$K747="0_使用",1,0)</f>
        <v>1</v>
      </c>
      <c r="D747" t="b">
        <f>'[2]20221110_data'!$G747="0_使用"</f>
        <v>1</v>
      </c>
      <c r="E747" s="1">
        <f>'[2]20221110_data'!$H747</f>
        <v>44594.365682870368</v>
      </c>
      <c r="F747">
        <f>'[2]20221110_data'!$AC747</f>
        <v>3</v>
      </c>
      <c r="G747" t="str">
        <f>'[2]20221110_data'!$AE747</f>
        <v>IBM</v>
      </c>
      <c r="H747" t="str">
        <f>'[2]20221110_data'!$AA747</f>
        <v>(F8) Applications: simulating quantum mechanics</v>
      </c>
      <c r="I747">
        <f t="shared" si="114"/>
        <v>1</v>
      </c>
      <c r="J747">
        <f t="shared" si="115"/>
        <v>4</v>
      </c>
      <c r="K747" t="str">
        <f t="shared" si="116"/>
        <v>F8</v>
      </c>
      <c r="L747">
        <f>'[2]20221110_data'!$AB747</f>
        <v>0</v>
      </c>
      <c r="M747" t="str">
        <f t="shared" si="117"/>
        <v/>
      </c>
      <c r="N747" t="str">
        <f t="shared" si="118"/>
        <v/>
      </c>
      <c r="O747" t="str">
        <f t="shared" si="119"/>
        <v/>
      </c>
      <c r="P747" t="str">
        <f t="shared" si="120"/>
        <v>F8</v>
      </c>
      <c r="Q747" t="str">
        <f>'[2]20221110_data'!$J747</f>
        <v>Hybrid Quantum-Classical Algorithm for Hydrodynamics</v>
      </c>
      <c r="R747" t="str">
        <f t="shared" si="121"/>
        <v>Hybrid Quantum-Classical Algorithm for Hydrodynamics</v>
      </c>
      <c r="S747">
        <f>'[2]20221110_data'!$AN747</f>
        <v>0</v>
      </c>
      <c r="T747" t="str">
        <f t="shared" si="122"/>
        <v/>
      </c>
    </row>
    <row r="748" spans="1:20">
      <c r="A748" t="str">
        <f>'[2]20221110_data'!$E748</f>
        <v>2202.02417v2</v>
      </c>
      <c r="B748" t="str">
        <f t="shared" si="113"/>
        <v>2202.02417</v>
      </c>
      <c r="C748">
        <f>IF('[2]20221110_data'!$K748="0_使用",1,0)</f>
        <v>1</v>
      </c>
      <c r="D748" t="b">
        <f>'[2]20221110_data'!$G748="0_使用"</f>
        <v>1</v>
      </c>
      <c r="E748" s="1">
        <f>'[2]20221110_data'!$H748</f>
        <v>44596.936307870368</v>
      </c>
      <c r="F748">
        <f>'[2]20221110_data'!$AC748</f>
        <v>4</v>
      </c>
      <c r="G748" t="str">
        <f>'[2]20221110_data'!$AE748</f>
        <v>IBM</v>
      </c>
      <c r="H748" t="str">
        <f>'[2]20221110_data'!$AA748</f>
        <v>(F3) Applications: quantum chemistry</v>
      </c>
      <c r="I748">
        <f t="shared" si="114"/>
        <v>1</v>
      </c>
      <c r="J748">
        <f t="shared" si="115"/>
        <v>4</v>
      </c>
      <c r="K748" t="str">
        <f t="shared" si="116"/>
        <v>F3</v>
      </c>
      <c r="L748">
        <f>'[2]20221110_data'!$AB748</f>
        <v>0</v>
      </c>
      <c r="M748" t="str">
        <f t="shared" si="117"/>
        <v/>
      </c>
      <c r="N748" t="str">
        <f t="shared" si="118"/>
        <v/>
      </c>
      <c r="O748" t="str">
        <f t="shared" si="119"/>
        <v/>
      </c>
      <c r="P748" t="str">
        <f t="shared" si="120"/>
        <v>F3</v>
      </c>
      <c r="Q748" t="str">
        <f>'[2]20221110_data'!$J748</f>
        <v>Parallel Quantum Chemistry on Noisy Intermediate-Scale Quantum Computers</v>
      </c>
      <c r="R748" t="str">
        <f t="shared" si="121"/>
        <v>Parallel Quantum Chemistry on Noisy Intermediate-Scale Quantum Computers</v>
      </c>
      <c r="S748" t="str">
        <f>'[2]20221110_data'!$AN748</f>
        <v>「The first four qubits of the 5-qubit quantum computer were used.」という記述から4量子ビットと判断</v>
      </c>
      <c r="T748" t="str">
        <f t="shared" si="122"/>
        <v>「The first four qubits of the 5-qubit quantum computer were used.」という記述から4量子ビットと判断</v>
      </c>
    </row>
    <row r="749" spans="1:20">
      <c r="A749" t="str">
        <f>'[2]20221110_data'!$E749</f>
        <v>2202.03260v2</v>
      </c>
      <c r="B749" t="str">
        <f t="shared" si="113"/>
        <v>2202.03260</v>
      </c>
      <c r="C749">
        <f>IF('[2]20221110_data'!$K749="0_使用",1,0)</f>
        <v>1</v>
      </c>
      <c r="D749" t="b">
        <f>'[2]20221110_data'!$G749="0_使用"</f>
        <v>1</v>
      </c>
      <c r="E749" s="1">
        <f>'[2]20221110_data'!$H749</f>
        <v>44599.627557870372</v>
      </c>
      <c r="F749">
        <f>'[2]20221110_data'!$AC749</f>
        <v>2</v>
      </c>
      <c r="G749" t="str">
        <f>'[2]20221110_data'!$AE749</f>
        <v>IBM</v>
      </c>
      <c r="H749" t="str">
        <f>'[2]20221110_data'!$AA749</f>
        <v>(B) Tomography, noise characterization, quantum control (including pulse optimization), gate benchmarking</v>
      </c>
      <c r="I749">
        <f t="shared" si="114"/>
        <v>1</v>
      </c>
      <c r="J749">
        <f t="shared" si="115"/>
        <v>3</v>
      </c>
      <c r="K749" t="str">
        <f t="shared" si="116"/>
        <v>B</v>
      </c>
      <c r="L749">
        <f>'[2]20221110_data'!$AB749</f>
        <v>0</v>
      </c>
      <c r="M749" t="str">
        <f t="shared" si="117"/>
        <v/>
      </c>
      <c r="N749" t="str">
        <f t="shared" si="118"/>
        <v/>
      </c>
      <c r="O749" t="str">
        <f t="shared" si="119"/>
        <v/>
      </c>
      <c r="P749" t="str">
        <f t="shared" si="120"/>
        <v>B</v>
      </c>
      <c r="Q749" t="str">
        <f>'[2]20221110_data'!$J749</f>
        <v>Methods and Results for Quantum Optimal Pulse Control on Superconducting
  Qubit Systems</v>
      </c>
      <c r="R749" t="str">
        <f t="shared" si="121"/>
        <v>Methods and Results for Quantum Optimal Pulse Control on Superconducting   Qubit Systems</v>
      </c>
      <c r="S749" t="str">
        <f>'[2]20221110_data'!$AN749</f>
        <v>CNOTのパルス実験を行っていることから、2量子ビットと判断</v>
      </c>
      <c r="T749" t="str">
        <f t="shared" si="122"/>
        <v>CNOTのパルス実験を行っていることから、2量子ビットと判断</v>
      </c>
    </row>
    <row r="750" spans="1:20">
      <c r="A750" t="str">
        <f>'[2]20221110_data'!$E750</f>
        <v>2202.04460v2</v>
      </c>
      <c r="B750" t="str">
        <f t="shared" si="113"/>
        <v>2202.04460</v>
      </c>
      <c r="C750">
        <f>IF('[2]20221110_data'!$K750="0_使用",1,0)</f>
        <v>1</v>
      </c>
      <c r="D750" t="b">
        <f>'[2]20221110_data'!$G750="0_使用"</f>
        <v>1</v>
      </c>
      <c r="E750" s="1">
        <f>'[2]20221110_data'!$H750</f>
        <v>44601.569004629629</v>
      </c>
      <c r="F750">
        <f>'[2]20221110_data'!$AC750</f>
        <v>6</v>
      </c>
      <c r="G750" t="str">
        <f>'[2]20221110_data'!$AE750</f>
        <v>Rigetti</v>
      </c>
      <c r="H750" t="str">
        <f>'[2]20221110_data'!$AA750</f>
        <v>(F3) Applications: quantum chemistry</v>
      </c>
      <c r="I750">
        <f t="shared" si="114"/>
        <v>1</v>
      </c>
      <c r="J750">
        <f t="shared" si="115"/>
        <v>4</v>
      </c>
      <c r="K750" t="str">
        <f t="shared" si="116"/>
        <v>F3</v>
      </c>
      <c r="L750">
        <f>'[2]20221110_data'!$AB750</f>
        <v>0</v>
      </c>
      <c r="M750" t="str">
        <f t="shared" si="117"/>
        <v/>
      </c>
      <c r="N750" t="str">
        <f t="shared" si="118"/>
        <v/>
      </c>
      <c r="O750" t="str">
        <f t="shared" si="119"/>
        <v/>
      </c>
      <c r="P750" t="str">
        <f t="shared" si="120"/>
        <v>F3</v>
      </c>
      <c r="Q750" t="str">
        <f>'[2]20221110_data'!$J750</f>
        <v>Quantum Computing in Pharma: A Multilayer Embedding Approach for Near
  Future Applications</v>
      </c>
      <c r="R750" t="str">
        <f t="shared" si="121"/>
        <v>Quantum Computing in Pharma: A Multilayer Embedding Approach for Near   Future Applications</v>
      </c>
      <c r="S750" t="str">
        <f>'[2]20221110_data'!$AN750</f>
        <v>(6,6) active spaceでVQEを行った説明があるため、6量子ビットと判断した。
それとは別に4量子ビットのQPEも行っている。</v>
      </c>
      <c r="T750" t="str">
        <f t="shared" si="122"/>
        <v>(6,6) active spaceでVQEを行った説明があるため、6量子ビットと判断した。 それとは別に4量子ビットのQPEも行っている。</v>
      </c>
    </row>
    <row r="751" spans="1:20">
      <c r="A751" t="str">
        <f>'[2]20221110_data'!$E751</f>
        <v>2202.04474v1</v>
      </c>
      <c r="B751" t="str">
        <f t="shared" si="113"/>
        <v>2202.04474</v>
      </c>
      <c r="C751">
        <f>IF('[2]20221110_data'!$K751="0_使用",1,0)</f>
        <v>1</v>
      </c>
      <c r="D751" t="b">
        <f>'[2]20221110_data'!$G751="0_使用"</f>
        <v>1</v>
      </c>
      <c r="E751" s="1">
        <f>'[2]20221110_data'!$H751</f>
        <v>44601.588113425925</v>
      </c>
      <c r="F751">
        <f>'[2]20221110_data'!$AC751</f>
        <v>3</v>
      </c>
      <c r="G751" t="str">
        <f>'[2]20221110_data'!$AE751</f>
        <v>IBM</v>
      </c>
      <c r="H751" t="str">
        <f>'[2]20221110_data'!$AA751</f>
        <v>(B) Tomography, noise characterization, quantum control (including pulse optimization), gate benchmarking</v>
      </c>
      <c r="I751">
        <f t="shared" si="114"/>
        <v>1</v>
      </c>
      <c r="J751">
        <f t="shared" si="115"/>
        <v>3</v>
      </c>
      <c r="K751" t="str">
        <f t="shared" si="116"/>
        <v>B</v>
      </c>
      <c r="L751">
        <f>'[2]20221110_data'!$AB751</f>
        <v>0</v>
      </c>
      <c r="M751" t="str">
        <f t="shared" si="117"/>
        <v/>
      </c>
      <c r="N751" t="str">
        <f t="shared" si="118"/>
        <v/>
      </c>
      <c r="O751" t="str">
        <f t="shared" si="119"/>
        <v/>
      </c>
      <c r="P751" t="str">
        <f t="shared" si="120"/>
        <v>B</v>
      </c>
      <c r="Q751" t="str">
        <f>'[2]20221110_data'!$J751</f>
        <v>Markovian Modelling and Calibration of IBMQ Transmon Qubits</v>
      </c>
      <c r="R751" t="str">
        <f t="shared" si="121"/>
        <v>Markovian Modelling and Calibration of IBMQ Transmon Qubits</v>
      </c>
      <c r="S751">
        <f>'[2]20221110_data'!$AN751</f>
        <v>0</v>
      </c>
      <c r="T751" t="str">
        <f t="shared" si="122"/>
        <v/>
      </c>
    </row>
    <row r="752" spans="1:20">
      <c r="A752" t="str">
        <f>'[2]20221110_data'!$E752</f>
        <v>2202.04673v4</v>
      </c>
      <c r="B752" t="str">
        <f t="shared" si="113"/>
        <v>2202.04673</v>
      </c>
      <c r="C752">
        <f>IF('[2]20221110_data'!$K752="0_使用",1,0)</f>
        <v>1</v>
      </c>
      <c r="D752" t="b">
        <f>'[2]20221110_data'!$G752="0_使用"</f>
        <v>1</v>
      </c>
      <c r="E752" s="1">
        <f>'[2]20221110_data'!$H752</f>
        <v>44601.791909722226</v>
      </c>
      <c r="F752">
        <f>'[2]20221110_data'!$AC752</f>
        <v>8</v>
      </c>
      <c r="G752" t="str">
        <f>'[2]20221110_data'!$AE752</f>
        <v>IBM</v>
      </c>
      <c r="H752" t="str">
        <f>'[2]20221110_data'!$AA752</f>
        <v>(F8) Applications: simulating quantum mechanics</v>
      </c>
      <c r="I752">
        <f t="shared" si="114"/>
        <v>1</v>
      </c>
      <c r="J752">
        <f t="shared" si="115"/>
        <v>4</v>
      </c>
      <c r="K752" t="str">
        <f t="shared" si="116"/>
        <v>F8</v>
      </c>
      <c r="L752" t="str">
        <f>'[2]20221110_data'!$AB752</f>
        <v>(E) Quantum noise mitigation</v>
      </c>
      <c r="M752">
        <f t="shared" si="117"/>
        <v>1</v>
      </c>
      <c r="N752">
        <f t="shared" si="118"/>
        <v>3</v>
      </c>
      <c r="O752" t="str">
        <f t="shared" si="119"/>
        <v>E</v>
      </c>
      <c r="P752" t="str">
        <f t="shared" si="120"/>
        <v>F8,E</v>
      </c>
      <c r="Q752" t="str">
        <f>'[2]20221110_data'!$J752</f>
        <v>Algebraic Bethe Circuits</v>
      </c>
      <c r="R752" t="str">
        <f t="shared" si="121"/>
        <v>Algebraic Bethe Circuits</v>
      </c>
      <c r="S752" t="str">
        <f>'[2]20221110_data'!$AN752</f>
        <v>・精度向上目的で量子エラー抑制使用(abstractに記載あり)
・Figure 3から、8量子ビットと判断</v>
      </c>
      <c r="T752" t="str">
        <f t="shared" si="122"/>
        <v>・精度向上目的で量子エラー抑制使用(abstractに記載あり) ・Figure 3から、8量子ビットと判断</v>
      </c>
    </row>
    <row r="753" spans="1:20">
      <c r="A753" t="str">
        <f>'[2]20221110_data'!$E753</f>
        <v>2202.05132v2</v>
      </c>
      <c r="B753" t="str">
        <f t="shared" si="113"/>
        <v>2202.05132</v>
      </c>
      <c r="C753">
        <f>IF('[2]20221110_data'!$K753="0_使用",1,0)</f>
        <v>1</v>
      </c>
      <c r="D753" t="b">
        <f>'[2]20221110_data'!$G753="0_使用"</f>
        <v>1</v>
      </c>
      <c r="E753" s="1">
        <f>'[2]20221110_data'!$H753</f>
        <v>44602.69226851852</v>
      </c>
      <c r="F753">
        <f>'[2]20221110_data'!$AC753</f>
        <v>5</v>
      </c>
      <c r="G753" t="str">
        <f>'[2]20221110_data'!$AE753</f>
        <v>IBM</v>
      </c>
      <c r="H753" t="str">
        <f>'[2]20221110_data'!$AA753</f>
        <v>(B) Tomography, noise characterization, quantum control (including pulse optimization), gate benchmarking</v>
      </c>
      <c r="I753">
        <f t="shared" si="114"/>
        <v>1</v>
      </c>
      <c r="J753">
        <f t="shared" si="115"/>
        <v>3</v>
      </c>
      <c r="K753" t="str">
        <f t="shared" si="116"/>
        <v>B</v>
      </c>
      <c r="L753" t="str">
        <f>'[2]20221110_data'!$AB753</f>
        <v>(E) Quantum noise mitigation</v>
      </c>
      <c r="M753">
        <f t="shared" si="117"/>
        <v>1</v>
      </c>
      <c r="N753">
        <f t="shared" si="118"/>
        <v>3</v>
      </c>
      <c r="O753" t="str">
        <f t="shared" si="119"/>
        <v>E</v>
      </c>
      <c r="P753" t="str">
        <f t="shared" si="120"/>
        <v>B,E</v>
      </c>
      <c r="Q753" t="str">
        <f>'[2]20221110_data'!$J753</f>
        <v>Quantifying information scrambling via Classical Shadow Tomography on
  Programmable Quantum Simulators</v>
      </c>
      <c r="R753" t="str">
        <f t="shared" si="121"/>
        <v>Quantifying information scrambling via Classical Shadow Tomography on   Programmable Quantum Simulators</v>
      </c>
      <c r="S753" t="str">
        <f>'[2]20221110_data'!$AN753</f>
        <v>精度向上目的で量子エラー抑制使用(abstractに記載なし)</v>
      </c>
      <c r="T753" t="str">
        <f t="shared" si="122"/>
        <v>精度向上目的で量子エラー抑制使用(abstractに記載なし)</v>
      </c>
    </row>
    <row r="754" spans="1:20">
      <c r="A754" t="str">
        <f>'[2]20221110_data'!$E754</f>
        <v>2202.05195v2</v>
      </c>
      <c r="B754" t="str">
        <f t="shared" si="113"/>
        <v>2202.05195</v>
      </c>
      <c r="C754">
        <f>IF('[2]20221110_data'!$K754="0_使用",1,0)</f>
        <v>1</v>
      </c>
      <c r="D754" t="b">
        <f>'[2]20221110_data'!$G754="0_使用"</f>
        <v>1</v>
      </c>
      <c r="E754" s="1">
        <f>'[2]20221110_data'!$H754</f>
        <v>44602.744953703703</v>
      </c>
      <c r="F754">
        <f>'[2]20221110_data'!$AC754</f>
        <v>4</v>
      </c>
      <c r="G754" t="str">
        <f>'[2]20221110_data'!$AE754</f>
        <v>IBM</v>
      </c>
      <c r="H754" t="str">
        <f>'[2]20221110_data'!$AA754</f>
        <v>(F1) Applications: quantum machine learning</v>
      </c>
      <c r="I754">
        <f t="shared" si="114"/>
        <v>1</v>
      </c>
      <c r="J754">
        <f t="shared" si="115"/>
        <v>4</v>
      </c>
      <c r="K754" t="str">
        <f t="shared" si="116"/>
        <v>F1</v>
      </c>
      <c r="L754">
        <f>'[2]20221110_data'!$AB754</f>
        <v>0</v>
      </c>
      <c r="M754" t="str">
        <f t="shared" si="117"/>
        <v/>
      </c>
      <c r="N754" t="str">
        <f t="shared" si="118"/>
        <v/>
      </c>
      <c r="O754" t="str">
        <f t="shared" si="119"/>
        <v/>
      </c>
      <c r="P754" t="str">
        <f t="shared" si="120"/>
        <v>F1</v>
      </c>
      <c r="Q754" t="str">
        <f>'[2]20221110_data'!$J754</f>
        <v>Uncovering Instabilities in Variational-Quantum Deep Q-Networks</v>
      </c>
      <c r="R754" t="str">
        <f t="shared" si="121"/>
        <v>Uncovering Instabilities in Variational-Quantum Deep Q-Networks</v>
      </c>
      <c r="S754" t="str">
        <f>'[2]20221110_data'!$AN754</f>
        <v>「Since the VQCs in our experiments are neither very wide (4 Qubits)」との記述から4量子ビットと判断</v>
      </c>
      <c r="T754" t="str">
        <f t="shared" si="122"/>
        <v>「Since the VQCs in our experiments are neither very wide (4 Qubits)」との記述から4量子ビットと判断</v>
      </c>
    </row>
    <row r="755" spans="1:20">
      <c r="A755" t="str">
        <f>'[2]20221110_data'!$E755</f>
        <v>2202.06984v3</v>
      </c>
      <c r="B755" t="str">
        <f t="shared" si="113"/>
        <v>2202.06984</v>
      </c>
      <c r="C755">
        <f>IF('[2]20221110_data'!$K755="0_使用",1,0)</f>
        <v>1</v>
      </c>
      <c r="D755" t="b">
        <f>'[2]20221110_data'!$G755="0_使用"</f>
        <v>1</v>
      </c>
      <c r="E755" s="1">
        <f>'[2]20221110_data'!$H755</f>
        <v>44606.792337962965</v>
      </c>
      <c r="F755">
        <f>'[2]20221110_data'!$AC755</f>
        <v>4</v>
      </c>
      <c r="G755" t="str">
        <f>'[2]20221110_data'!$AE755</f>
        <v>IBM</v>
      </c>
      <c r="H755" t="str">
        <f>'[2]20221110_data'!$AA755</f>
        <v>(A) Fundamentals of physics and quantum information: Bell inequality, entanglement test (GHZ, graph state), protocols including quantum teleportation</v>
      </c>
      <c r="I755">
        <f t="shared" si="114"/>
        <v>1</v>
      </c>
      <c r="J755">
        <f t="shared" si="115"/>
        <v>3</v>
      </c>
      <c r="K755" t="str">
        <f t="shared" si="116"/>
        <v>A</v>
      </c>
      <c r="L755">
        <f>'[2]20221110_data'!$AB755</f>
        <v>0</v>
      </c>
      <c r="M755" t="str">
        <f t="shared" si="117"/>
        <v/>
      </c>
      <c r="N755" t="str">
        <f t="shared" si="118"/>
        <v/>
      </c>
      <c r="O755" t="str">
        <f t="shared" si="119"/>
        <v/>
      </c>
      <c r="P755" t="str">
        <f t="shared" si="120"/>
        <v>A</v>
      </c>
      <c r="Q755" t="str">
        <f>'[2]20221110_data'!$J755</f>
        <v>Quantum computation capability verification protocol for NISQ devices
  with dihedral coset problem</v>
      </c>
      <c r="R755" t="str">
        <f t="shared" si="121"/>
        <v>Quantum computation capability verification protocol for NISQ devices   with dihedral coset problem</v>
      </c>
      <c r="S755" t="str">
        <f>'[2]20221110_data'!$AN755</f>
        <v>「We benchmark the DCP challenge on 4 superconducting qubits provided by IBM Q quantum computers.」との記述から4量子ビットと判断</v>
      </c>
      <c r="T755" t="str">
        <f t="shared" si="122"/>
        <v>「We benchmark the DCP challenge on 4 superconducting qubits provided by IBM Q quantum computers.」との記述から4量子ビットと判断</v>
      </c>
    </row>
    <row r="756" spans="1:20">
      <c r="A756" t="str">
        <f>'[2]20221110_data'!$E756</f>
        <v>2202.08061v1</v>
      </c>
      <c r="B756" t="str">
        <f t="shared" si="113"/>
        <v>2202.08061</v>
      </c>
      <c r="C756">
        <f>IF('[2]20221110_data'!$K756="0_使用",1,0)</f>
        <v>1</v>
      </c>
      <c r="D756" t="b">
        <f>'[2]20221110_data'!$G756="0_使用"</f>
        <v>1</v>
      </c>
      <c r="E756" s="1">
        <f>'[2]20221110_data'!$H756</f>
        <v>44608.571956018517</v>
      </c>
      <c r="F756">
        <f>'[2]20221110_data'!$AC756</f>
        <v>3</v>
      </c>
      <c r="G756" t="str">
        <f>'[2]20221110_data'!$AE756</f>
        <v>IBM</v>
      </c>
      <c r="H756" t="str">
        <f>'[2]20221110_data'!$AA756</f>
        <v>(B) Tomography, noise characterization, quantum control (including pulse optimization), gate benchmarking</v>
      </c>
      <c r="I756">
        <f t="shared" si="114"/>
        <v>1</v>
      </c>
      <c r="J756">
        <f t="shared" si="115"/>
        <v>3</v>
      </c>
      <c r="K756" t="str">
        <f t="shared" si="116"/>
        <v>B</v>
      </c>
      <c r="L756">
        <f>'[2]20221110_data'!$AB756</f>
        <v>0</v>
      </c>
      <c r="M756" t="str">
        <f t="shared" si="117"/>
        <v/>
      </c>
      <c r="N756" t="str">
        <f t="shared" si="118"/>
        <v/>
      </c>
      <c r="O756" t="str">
        <f t="shared" si="119"/>
        <v/>
      </c>
      <c r="P756" t="str">
        <f t="shared" si="120"/>
        <v>B</v>
      </c>
      <c r="Q756" t="str">
        <f>'[2]20221110_data'!$J756</f>
        <v>Holonomic control of a three-qubits system in an NV center using a
  near-term quantum computer</v>
      </c>
      <c r="R756" t="str">
        <f t="shared" si="121"/>
        <v>Holonomic control of a three-qubits system in an NV center using a   near-term quantum computer</v>
      </c>
      <c r="S756" t="str">
        <f>'[2]20221110_data'!$AN756</f>
        <v>QPU名の記載なし</v>
      </c>
      <c r="T756" t="str">
        <f t="shared" si="122"/>
        <v>QPU名の記載なし</v>
      </c>
    </row>
    <row r="757" spans="1:20">
      <c r="A757" t="str">
        <f>'[2]20221110_data'!$E757</f>
        <v>2202.08270v2</v>
      </c>
      <c r="B757" t="str">
        <f t="shared" si="113"/>
        <v>2202.08270</v>
      </c>
      <c r="C757">
        <f>IF('[2]20221110_data'!$K757="0_使用",1,0)</f>
        <v>1</v>
      </c>
      <c r="D757" t="b">
        <f>'[2]20221110_data'!$G757="0_使用"</f>
        <v>1</v>
      </c>
      <c r="E757" s="1">
        <f>'[2]20221110_data'!$H757</f>
        <v>44608.791666666664</v>
      </c>
      <c r="F757">
        <f>'[2]20221110_data'!$AC757</f>
        <v>6</v>
      </c>
      <c r="G757" t="str">
        <f>'[2]20221110_data'!$AE757</f>
        <v>IBM</v>
      </c>
      <c r="H757" t="str">
        <f>'[2]20221110_data'!$AA757</f>
        <v>(B) Tomography, noise characterization, quantum control (including pulse optimization), gate benchmarking</v>
      </c>
      <c r="I757">
        <f t="shared" si="114"/>
        <v>1</v>
      </c>
      <c r="J757">
        <f t="shared" si="115"/>
        <v>3</v>
      </c>
      <c r="K757" t="str">
        <f t="shared" si="116"/>
        <v>B</v>
      </c>
      <c r="L757">
        <f>'[2]20221110_data'!$AB757</f>
        <v>0</v>
      </c>
      <c r="M757" t="str">
        <f t="shared" si="117"/>
        <v/>
      </c>
      <c r="N757" t="str">
        <f t="shared" si="118"/>
        <v/>
      </c>
      <c r="O757" t="str">
        <f t="shared" si="119"/>
        <v/>
      </c>
      <c r="P757" t="str">
        <f t="shared" si="120"/>
        <v>B</v>
      </c>
      <c r="Q757" t="str">
        <f>'[2]20221110_data'!$J757</f>
        <v>Recompilation-enhanced simulation of electron-phonon dynamics on IBM
  Quantum computers</v>
      </c>
      <c r="R757" t="str">
        <f t="shared" si="121"/>
        <v>Recompilation-enhanced simulation of electron-phonon dynamics on IBM   Quantum computers</v>
      </c>
      <c r="S757" t="str">
        <f>'[2]20221110_data'!$AN757</f>
        <v>「We repeat the previous simulation but with N = 3 electronic sites, giving a total of 6 qubits required.」との記述から6量子ビットと判断</v>
      </c>
      <c r="T757" t="str">
        <f t="shared" si="122"/>
        <v>「We repeat the previous simulation but with N = 3 electronic sites, giving a total of 6 qubits required.」との記述から6量子ビットと判断</v>
      </c>
    </row>
    <row r="758" spans="1:20">
      <c r="A758" t="str">
        <f>'[2]20221110_data'!$E758</f>
        <v>2202.11204v4</v>
      </c>
      <c r="B758" t="str">
        <f t="shared" si="113"/>
        <v>2202.11204</v>
      </c>
      <c r="C758">
        <f>IF('[2]20221110_data'!$K758="0_使用",1,0)</f>
        <v>1</v>
      </c>
      <c r="D758" t="b">
        <f>'[2]20221110_data'!$G758="0_使用"</f>
        <v>1</v>
      </c>
      <c r="E758" s="1">
        <f>'[2]20221110_data'!$H758</f>
        <v>44610.640127314815</v>
      </c>
      <c r="F758">
        <f>'[2]20221110_data'!$AC758</f>
        <v>4</v>
      </c>
      <c r="G758" t="str">
        <f>'[2]20221110_data'!$AE758</f>
        <v>IBM</v>
      </c>
      <c r="H758" t="str">
        <f>'[2]20221110_data'!$AA758</f>
        <v>(F1) Applications: quantum machine learning</v>
      </c>
      <c r="I758">
        <f t="shared" si="114"/>
        <v>1</v>
      </c>
      <c r="J758">
        <f t="shared" si="115"/>
        <v>4</v>
      </c>
      <c r="K758" t="str">
        <f t="shared" si="116"/>
        <v>F1</v>
      </c>
      <c r="L758">
        <f>'[2]20221110_data'!$AB758</f>
        <v>0</v>
      </c>
      <c r="M758" t="str">
        <f t="shared" si="117"/>
        <v/>
      </c>
      <c r="N758" t="str">
        <f t="shared" si="118"/>
        <v/>
      </c>
      <c r="O758" t="str">
        <f t="shared" si="119"/>
        <v/>
      </c>
      <c r="P758" t="str">
        <f t="shared" si="120"/>
        <v>F1</v>
      </c>
      <c r="Q758" t="str">
        <f>'[2]20221110_data'!$J758</f>
        <v>Study of Feature Importance for Quantum Machine Learning Models</v>
      </c>
      <c r="R758" t="str">
        <f t="shared" si="121"/>
        <v>Study of Feature Importance for Quantum Machine Learning Models</v>
      </c>
      <c r="S758">
        <f>'[2]20221110_data'!$AN758</f>
        <v>0</v>
      </c>
      <c r="T758" t="str">
        <f t="shared" si="122"/>
        <v/>
      </c>
    </row>
    <row r="759" spans="1:20">
      <c r="A759" t="str">
        <f>'[2]20221110_data'!$E759</f>
        <v>2202.09479v1</v>
      </c>
      <c r="B759" t="str">
        <f t="shared" si="113"/>
        <v>2202.09479</v>
      </c>
      <c r="C759">
        <f>IF('[2]20221110_data'!$K759="0_使用",1,0)</f>
        <v>1</v>
      </c>
      <c r="D759" t="b">
        <f>'[2]20221110_data'!$G759="0_使用"</f>
        <v>1</v>
      </c>
      <c r="E759" s="1">
        <f>'[2]20221110_data'!$H759</f>
        <v>44611.015115740738</v>
      </c>
      <c r="F759">
        <f>'[2]20221110_data'!$AC759</f>
        <v>5</v>
      </c>
      <c r="G759" t="str">
        <f>'[2]20221110_data'!$AE759</f>
        <v>IBM</v>
      </c>
      <c r="H759" t="str">
        <f>'[2]20221110_data'!$AA759</f>
        <v>(F8) Applications: simulating quantum mechanics</v>
      </c>
      <c r="I759">
        <f t="shared" si="114"/>
        <v>1</v>
      </c>
      <c r="J759">
        <f t="shared" si="115"/>
        <v>4</v>
      </c>
      <c r="K759" t="str">
        <f t="shared" si="116"/>
        <v>F8</v>
      </c>
      <c r="L759" t="str">
        <f>'[2]20221110_data'!$AB759</f>
        <v>(E) Quantum noise mitigation</v>
      </c>
      <c r="M759">
        <f t="shared" si="117"/>
        <v>1</v>
      </c>
      <c r="N759">
        <f t="shared" si="118"/>
        <v>3</v>
      </c>
      <c r="O759" t="str">
        <f t="shared" si="119"/>
        <v>E</v>
      </c>
      <c r="P759" t="str">
        <f t="shared" si="120"/>
        <v>F8,E</v>
      </c>
      <c r="Q759" t="str">
        <f>'[2]20221110_data'!$J759</f>
        <v>Quantum circuits for the preparation of spin eigenfunctions on quantum
  computers</v>
      </c>
      <c r="R759" t="str">
        <f t="shared" si="121"/>
        <v>Quantum circuits for the preparation of spin eigenfunctions on quantum   computers</v>
      </c>
      <c r="S759" t="str">
        <f>'[2]20221110_data'!$AN759</f>
        <v>精度向上目的で量子エラー抑制使用(abstractに記載なし)</v>
      </c>
      <c r="T759" t="str">
        <f t="shared" si="122"/>
        <v>精度向上目的で量子エラー抑制使用(abstractに記載なし)</v>
      </c>
    </row>
    <row r="760" spans="1:20">
      <c r="A760" t="str">
        <f>'[2]20221110_data'!$E760</f>
        <v>2202.09647v1</v>
      </c>
      <c r="B760" t="str">
        <f t="shared" si="113"/>
        <v>2202.09647</v>
      </c>
      <c r="C760">
        <f>IF('[2]20221110_data'!$K760="0_使用",1,0)</f>
        <v>1</v>
      </c>
      <c r="D760" t="b">
        <f>'[2]20221110_data'!$G760="0_使用"</f>
        <v>1</v>
      </c>
      <c r="E760" s="1">
        <f>'[2]20221110_data'!$H760</f>
        <v>44611.721006944441</v>
      </c>
      <c r="F760">
        <f>'[2]20221110_data'!$AC760</f>
        <v>1</v>
      </c>
      <c r="G760" t="str">
        <f>'[2]20221110_data'!$AE760</f>
        <v>IBM</v>
      </c>
      <c r="H760" t="str">
        <f>'[2]20221110_data'!$AA760</f>
        <v>(B) Tomography, noise characterization, quantum control (including pulse optimization), gate benchmarking</v>
      </c>
      <c r="I760">
        <f t="shared" si="114"/>
        <v>1</v>
      </c>
      <c r="J760">
        <f t="shared" si="115"/>
        <v>3</v>
      </c>
      <c r="K760" t="str">
        <f t="shared" si="116"/>
        <v>B</v>
      </c>
      <c r="L760">
        <f>'[2]20221110_data'!$AB760</f>
        <v>0</v>
      </c>
      <c r="M760" t="str">
        <f t="shared" si="117"/>
        <v/>
      </c>
      <c r="N760" t="str">
        <f t="shared" si="118"/>
        <v/>
      </c>
      <c r="O760" t="str">
        <f t="shared" si="119"/>
        <v/>
      </c>
      <c r="P760" t="str">
        <f t="shared" si="120"/>
        <v>B</v>
      </c>
      <c r="Q760" t="str">
        <f>'[2]20221110_data'!$J760</f>
        <v>Experimental demonstration of composite pulses on IBM's quantum computer</v>
      </c>
      <c r="R760" t="str">
        <f t="shared" si="121"/>
        <v>Experimental demonstration of composite pulses on IBM's quantum computer</v>
      </c>
      <c r="S760">
        <f>'[2]20221110_data'!$AN760</f>
        <v>0</v>
      </c>
      <c r="T760" t="str">
        <f t="shared" si="122"/>
        <v/>
      </c>
    </row>
    <row r="761" spans="1:20">
      <c r="A761" t="str">
        <f>'[2]20221110_data'!$E761</f>
        <v>2202.10130v2</v>
      </c>
      <c r="B761" t="str">
        <f t="shared" si="113"/>
        <v>2202.10130</v>
      </c>
      <c r="C761">
        <f>IF('[2]20221110_data'!$K761="0_使用",1,0)</f>
        <v>1</v>
      </c>
      <c r="D761" t="b">
        <f>'[2]20221110_data'!$G761="0_使用"</f>
        <v>1</v>
      </c>
      <c r="E761" s="1">
        <f>'[2]20221110_data'!$H761</f>
        <v>44613.473425925928</v>
      </c>
      <c r="F761">
        <f>'[2]20221110_data'!$AC761</f>
        <v>5</v>
      </c>
      <c r="G761" t="str">
        <f>'[2]20221110_data'!$AE761</f>
        <v>IBM</v>
      </c>
      <c r="H761" t="str">
        <f>'[2]20221110_data'!$AA761</f>
        <v>(F7) Applications: primitives (grover, amplitude amplification, phase estimation, variational algorithm, optimizers, measurements)</v>
      </c>
      <c r="I761">
        <f t="shared" si="114"/>
        <v>1</v>
      </c>
      <c r="J761">
        <f t="shared" si="115"/>
        <v>4</v>
      </c>
      <c r="K761" t="str">
        <f t="shared" si="116"/>
        <v>F7</v>
      </c>
      <c r="L761" t="str">
        <f>'[2]20221110_data'!$AB761</f>
        <v>(F8) Applications: simulating quantum mechanics</v>
      </c>
      <c r="M761">
        <f t="shared" si="117"/>
        <v>1</v>
      </c>
      <c r="N761">
        <f t="shared" si="118"/>
        <v>4</v>
      </c>
      <c r="O761" t="str">
        <f t="shared" si="119"/>
        <v>F8</v>
      </c>
      <c r="P761" t="str">
        <f t="shared" si="120"/>
        <v>F7,F8</v>
      </c>
      <c r="Q761" t="str">
        <f>'[2]20221110_data'!$J761</f>
        <v>Improved variational quantum eigensolver via quasi-dynamical evolution</v>
      </c>
      <c r="R761" t="str">
        <f t="shared" si="121"/>
        <v>Improved variational quantum eigensolver via quasi-dynamical evolution</v>
      </c>
      <c r="S761" t="str">
        <f>'[2]20221110_data'!$AN761</f>
        <v>FIG. 8.のキャプション等にN=5とあるため、5量子ビットと判断</v>
      </c>
      <c r="T761" t="str">
        <f t="shared" si="122"/>
        <v>FIG. 8.のキャプション等にN=5とあるため、5量子ビットと判断</v>
      </c>
    </row>
    <row r="762" spans="1:20">
      <c r="A762" t="str">
        <f>'[2]20221110_data'!$E762</f>
        <v>2202.10697v1</v>
      </c>
      <c r="B762" t="str">
        <f t="shared" si="113"/>
        <v>2202.10697</v>
      </c>
      <c r="C762">
        <f>IF('[2]20221110_data'!$K762="0_使用",1,0)</f>
        <v>0</v>
      </c>
      <c r="D762" t="b">
        <f>'[2]20221110_data'!$G762="0_使用"</f>
        <v>0</v>
      </c>
      <c r="E762" s="1">
        <f>'[2]20221110_data'!$H762</f>
        <v>44614.295949074076</v>
      </c>
      <c r="F762" t="str">
        <f>'[2]20221110_data'!$AC762</f>
        <v>　</v>
      </c>
      <c r="G762" t="str">
        <f>'[2]20221110_data'!$AE762</f>
        <v>　</v>
      </c>
      <c r="H762" t="str">
        <f>'[2]20221110_data'!$AA762</f>
        <v>　</v>
      </c>
      <c r="I762" t="str">
        <f t="shared" si="114"/>
        <v/>
      </c>
      <c r="J762" t="str">
        <f t="shared" si="115"/>
        <v/>
      </c>
      <c r="K762" t="str">
        <f t="shared" si="116"/>
        <v/>
      </c>
      <c r="L762" t="str">
        <f>'[2]20221110_data'!$AB762</f>
        <v>　</v>
      </c>
      <c r="M762" t="str">
        <f t="shared" si="117"/>
        <v/>
      </c>
      <c r="N762" t="str">
        <f t="shared" si="118"/>
        <v/>
      </c>
      <c r="O762" t="str">
        <f t="shared" si="119"/>
        <v/>
      </c>
      <c r="P762" t="str">
        <f t="shared" si="120"/>
        <v/>
      </c>
      <c r="Q762" t="str">
        <f>'[2]20221110_data'!$J762</f>
        <v>Automatic Test Pattern Generation for Robust Quantum Circuit Testing</v>
      </c>
      <c r="R762" t="str">
        <f t="shared" si="121"/>
        <v>Automatic Test Pattern Generation for Robust Quantum Circuit Testing</v>
      </c>
      <c r="S762" t="str">
        <f>'[2]20221110_data'!$AN762</f>
        <v>　</v>
      </c>
      <c r="T762" t="str">
        <f t="shared" si="122"/>
        <v>　</v>
      </c>
    </row>
    <row r="763" spans="1:20">
      <c r="A763" t="str">
        <f>'[2]20221110_data'!$E763</f>
        <v>2202.10911v1</v>
      </c>
      <c r="B763" t="str">
        <f t="shared" si="113"/>
        <v>2202.10911</v>
      </c>
      <c r="C763">
        <f>IF('[2]20221110_data'!$K763="0_使用",1,0)</f>
        <v>1</v>
      </c>
      <c r="D763" t="b">
        <f>'[2]20221110_data'!$G763="0_使用"</f>
        <v>1</v>
      </c>
      <c r="E763" s="1">
        <f>'[2]20221110_data'!$H763</f>
        <v>44614.597013888888</v>
      </c>
      <c r="F763">
        <f>'[2]20221110_data'!$AC763</f>
        <v>6</v>
      </c>
      <c r="G763" t="str">
        <f>'[2]20221110_data'!$AE763</f>
        <v>Quantinuum</v>
      </c>
      <c r="H763" t="str">
        <f>'[2]20221110_data'!$AA763</f>
        <v>(F2) Applications: condensed matter physics</v>
      </c>
      <c r="I763">
        <f t="shared" si="114"/>
        <v>1</v>
      </c>
      <c r="J763">
        <f t="shared" si="115"/>
        <v>4</v>
      </c>
      <c r="K763" t="str">
        <f t="shared" si="116"/>
        <v>F2</v>
      </c>
      <c r="L763" t="str">
        <f>'[2]20221110_data'!$AB763</f>
        <v>　</v>
      </c>
      <c r="M763" t="str">
        <f t="shared" si="117"/>
        <v/>
      </c>
      <c r="N763" t="str">
        <f t="shared" si="118"/>
        <v/>
      </c>
      <c r="O763" t="str">
        <f t="shared" si="119"/>
        <v/>
      </c>
      <c r="P763" t="str">
        <f t="shared" si="120"/>
        <v>F2</v>
      </c>
      <c r="Q763" t="str">
        <f>'[2]20221110_data'!$J763</f>
        <v>A tensor network discriminator architecture for classification of
  quantum data on quantum computers</v>
      </c>
      <c r="R763" t="str">
        <f t="shared" si="121"/>
        <v>A tensor network discriminator architecture for classification of   quantum data on quantum computers</v>
      </c>
      <c r="S763" t="str">
        <f>'[2]20221110_data'!$AN763</f>
        <v>　</v>
      </c>
      <c r="T763" t="str">
        <f t="shared" si="122"/>
        <v>　</v>
      </c>
    </row>
    <row r="764" spans="1:20">
      <c r="A764" t="str">
        <f>'[2]20221110_data'!$E764</f>
        <v>2202.11045v3</v>
      </c>
      <c r="B764" t="str">
        <f t="shared" si="113"/>
        <v>2202.11045</v>
      </c>
      <c r="C764">
        <f>IF('[2]20221110_data'!$K764="0_使用",1,0)</f>
        <v>1</v>
      </c>
      <c r="D764" t="b">
        <f>'[2]20221110_data'!$G764="0_使用"</f>
        <v>1</v>
      </c>
      <c r="E764" s="1">
        <f>'[2]20221110_data'!$H764</f>
        <v>44614.725081018521</v>
      </c>
      <c r="F764">
        <f>'[2]20221110_data'!$AC764</f>
        <v>11</v>
      </c>
      <c r="G764" t="str">
        <f>'[2]20221110_data'!$AE764</f>
        <v>IBM</v>
      </c>
      <c r="H764" t="str">
        <f>'[2]20221110_data'!$AA764</f>
        <v>(C) System and software development for quantum computers: compiler, circuit optimization, gate decomposition, benchmarking different quantum computers, benchmark such as XEB, quantum volume</v>
      </c>
      <c r="I764">
        <f t="shared" si="114"/>
        <v>1</v>
      </c>
      <c r="J764">
        <f t="shared" si="115"/>
        <v>3</v>
      </c>
      <c r="K764" t="str">
        <f t="shared" si="116"/>
        <v>C</v>
      </c>
      <c r="L764" t="str">
        <f>'[2]20221110_data'!$AB764</f>
        <v>(F7) Applications: primitives (grover, amplitude amplification, phase estimation, variational algorithm, optimizers, measurements)</v>
      </c>
      <c r="M764">
        <f t="shared" si="117"/>
        <v>1</v>
      </c>
      <c r="N764">
        <f t="shared" si="118"/>
        <v>4</v>
      </c>
      <c r="O764" t="str">
        <f t="shared" si="119"/>
        <v>F7</v>
      </c>
      <c r="P764" t="str">
        <f t="shared" si="120"/>
        <v>C,F7</v>
      </c>
      <c r="Q764" t="str">
        <f>'[2]20221110_data'!$J764</f>
        <v>SupermarQ: A Scalable Quantum Benchmark Suite</v>
      </c>
      <c r="R764" t="str">
        <f t="shared" si="121"/>
        <v>SupermarQ: A Scalable Quantum Benchmark Suite</v>
      </c>
      <c r="S764" t="str">
        <f>'[2]20221110_data'!$AN764</f>
        <v>AQT(LBNL)  のQPUも使用: 4qubits。 IonQのQPU名はHarmony。IBMのQPUは他にも多数。右に記載。</v>
      </c>
      <c r="T764" t="str">
        <f t="shared" si="122"/>
        <v>AQT(LBNL)  のQPUも使用: 4qubits。 IonQのQPU名はHarmony。IBMのQPUは他にも多数。右に記載。</v>
      </c>
    </row>
    <row r="765" spans="1:20">
      <c r="A765" t="str">
        <f>'[2]20221110_data'!$E765</f>
        <v>2202.12408v1</v>
      </c>
      <c r="B765" t="str">
        <f t="shared" si="113"/>
        <v>2202.12408</v>
      </c>
      <c r="C765">
        <f>IF('[2]20221110_data'!$K765="0_使用",1,0)</f>
        <v>1</v>
      </c>
      <c r="D765" t="b">
        <f>'[2]20221110_data'!$G765="0_使用"</f>
        <v>1</v>
      </c>
      <c r="E765" s="1">
        <f>'[2]20221110_data'!$H765</f>
        <v>44616.961400462962</v>
      </c>
      <c r="F765">
        <f>'[2]20221110_data'!$AC765</f>
        <v>5</v>
      </c>
      <c r="G765" t="str">
        <f>'[2]20221110_data'!$AE765</f>
        <v>IBM</v>
      </c>
      <c r="H765" t="str">
        <f>'[2]20221110_data'!$AA765</f>
        <v>(D) Quantum error correction</v>
      </c>
      <c r="I765">
        <f t="shared" si="114"/>
        <v>1</v>
      </c>
      <c r="J765">
        <f t="shared" si="115"/>
        <v>3</v>
      </c>
      <c r="K765" t="str">
        <f t="shared" si="116"/>
        <v>D</v>
      </c>
      <c r="L765" t="str">
        <f>'[2]20221110_data'!$AB765</f>
        <v>　</v>
      </c>
      <c r="M765" t="str">
        <f t="shared" si="117"/>
        <v/>
      </c>
      <c r="N765" t="str">
        <f t="shared" si="118"/>
        <v/>
      </c>
      <c r="O765" t="str">
        <f t="shared" si="119"/>
        <v/>
      </c>
      <c r="P765" t="str">
        <f t="shared" si="120"/>
        <v>D</v>
      </c>
      <c r="Q765" t="str">
        <f>'[2]20221110_data'!$J765</f>
        <v>Quantum Error Correction Scheme for Fully Correlated Noise</v>
      </c>
      <c r="R765" t="str">
        <f t="shared" si="121"/>
        <v>Quantum Error Correction Scheme for Fully Correlated Noise</v>
      </c>
      <c r="S765" t="str">
        <f>'[2]20221110_data'!$AN765</f>
        <v>全部で6種類のIBMのQPU使用。残りは右に記載。</v>
      </c>
      <c r="T765" t="str">
        <f t="shared" si="122"/>
        <v>全部で6種類のIBMのQPU使用。残りは右に記載。</v>
      </c>
    </row>
    <row r="766" spans="1:20">
      <c r="A766" t="str">
        <f>'[2]20221110_data'!$E766</f>
        <v>2202.12910v2</v>
      </c>
      <c r="B766" t="str">
        <f t="shared" si="113"/>
        <v>2202.12910</v>
      </c>
      <c r="C766">
        <f>IF('[2]20221110_data'!$K766="0_使用",1,0)</f>
        <v>1</v>
      </c>
      <c r="D766" t="b">
        <f>'[2]20221110_data'!$G766="0_使用"</f>
        <v>1</v>
      </c>
      <c r="E766" s="1">
        <f>'[2]20221110_data'!$H766</f>
        <v>44617.793090277781</v>
      </c>
      <c r="F766">
        <f>'[2]20221110_data'!$AC766</f>
        <v>7</v>
      </c>
      <c r="G766" t="str">
        <f>'[2]20221110_data'!$AE766</f>
        <v>IBM</v>
      </c>
      <c r="H766" t="str">
        <f>'[2]20221110_data'!$AA766</f>
        <v>(F8) Applications: simulating quantum mechanics</v>
      </c>
      <c r="I766">
        <f t="shared" si="114"/>
        <v>1</v>
      </c>
      <c r="J766">
        <f t="shared" si="115"/>
        <v>4</v>
      </c>
      <c r="K766" t="str">
        <f t="shared" si="116"/>
        <v>F8</v>
      </c>
      <c r="L766" t="str">
        <f>'[2]20221110_data'!$AB766</f>
        <v>　</v>
      </c>
      <c r="M766" t="str">
        <f t="shared" si="117"/>
        <v/>
      </c>
      <c r="N766" t="str">
        <f t="shared" si="118"/>
        <v/>
      </c>
      <c r="O766" t="str">
        <f t="shared" si="119"/>
        <v/>
      </c>
      <c r="P766" t="str">
        <f t="shared" si="120"/>
        <v>F8</v>
      </c>
      <c r="Q766" t="str">
        <f>'[2]20221110_data'!$J766</f>
        <v>Simulating spectroscopy experiments with a superconducting quantum
  computer</v>
      </c>
      <c r="R766" t="str">
        <f t="shared" si="121"/>
        <v>Simulating spectroscopy experiments with a superconducting quantum   computer</v>
      </c>
      <c r="S766" t="str">
        <f>'[2]20221110_data'!$AN766</f>
        <v>　</v>
      </c>
      <c r="T766" t="str">
        <f t="shared" si="122"/>
        <v>　</v>
      </c>
    </row>
    <row r="767" spans="1:20">
      <c r="A767" t="str">
        <f>'[2]20221110_data'!$E767</f>
        <v>2202.13002v3</v>
      </c>
      <c r="B767" t="str">
        <f t="shared" si="113"/>
        <v>2202.13002</v>
      </c>
      <c r="C767">
        <f>IF('[2]20221110_data'!$K767="0_使用",1,0)</f>
        <v>1</v>
      </c>
      <c r="D767" t="b">
        <f>'[2]20221110_data'!$G767="0_使用"</f>
        <v>1</v>
      </c>
      <c r="E767" s="1">
        <f>'[2]20221110_data'!$H767</f>
        <v>44617.9377662037</v>
      </c>
      <c r="F767">
        <f>'[2]20221110_data'!$AC767</f>
        <v>6</v>
      </c>
      <c r="G767" t="str">
        <f>'[2]20221110_data'!$AE767</f>
        <v>IBM</v>
      </c>
      <c r="H767" t="str">
        <f>'[2]20221110_data'!$AA767</f>
        <v>(F3) Applications: quantum chemistry</v>
      </c>
      <c r="I767">
        <f t="shared" si="114"/>
        <v>1</v>
      </c>
      <c r="J767">
        <f t="shared" si="115"/>
        <v>4</v>
      </c>
      <c r="K767" t="str">
        <f t="shared" si="116"/>
        <v>F3</v>
      </c>
      <c r="L767" t="str">
        <f>'[2]20221110_data'!$AB767</f>
        <v>　</v>
      </c>
      <c r="M767" t="str">
        <f t="shared" si="117"/>
        <v/>
      </c>
      <c r="N767" t="str">
        <f t="shared" si="118"/>
        <v/>
      </c>
      <c r="O767" t="str">
        <f t="shared" si="119"/>
        <v/>
      </c>
      <c r="P767" t="str">
        <f t="shared" si="120"/>
        <v>F3</v>
      </c>
      <c r="Q767" t="str">
        <f>'[2]20221110_data'!$J767</f>
        <v>N-electron valence perturbation theory with reference wavefunctions from
  quantum computing: application to the relative stability of hydroxide anion
  and hydroxyl radical</v>
      </c>
      <c r="R767" t="str">
        <f t="shared" si="121"/>
        <v>N-electron valence perturbation theory with reference wavefunctions from   quantum computing: application to the relative stability of hydroxide anion   and hydroxyl radical</v>
      </c>
      <c r="S767" t="str">
        <f>'[2]20221110_data'!$AN767</f>
        <v>IBMのAucklandは新たに追加</v>
      </c>
      <c r="T767" t="str">
        <f t="shared" si="122"/>
        <v>IBMのAucklandは新たに追加</v>
      </c>
    </row>
    <row r="768" spans="1:20">
      <c r="A768" t="str">
        <f>'[2]20221110_data'!$E768</f>
        <v>2202.13125v1</v>
      </c>
      <c r="B768" t="str">
        <f t="shared" si="113"/>
        <v>2202.13125</v>
      </c>
      <c r="C768">
        <f>IF('[2]20221110_data'!$K768="0_使用",1,0)</f>
        <v>0</v>
      </c>
      <c r="D768" t="b">
        <f>'[2]20221110_data'!$G768="0_使用"</f>
        <v>0</v>
      </c>
      <c r="E768" s="1">
        <f>'[2]20221110_data'!$H768</f>
        <v>44618.516168981485</v>
      </c>
      <c r="F768" t="str">
        <f>'[2]20221110_data'!$AC768</f>
        <v>　</v>
      </c>
      <c r="G768" t="str">
        <f>'[2]20221110_data'!$AE768</f>
        <v>　</v>
      </c>
      <c r="H768" t="str">
        <f>'[2]20221110_data'!$AA768</f>
        <v>　</v>
      </c>
      <c r="I768" t="str">
        <f t="shared" si="114"/>
        <v/>
      </c>
      <c r="J768" t="str">
        <f t="shared" si="115"/>
        <v/>
      </c>
      <c r="K768" t="str">
        <f t="shared" si="116"/>
        <v/>
      </c>
      <c r="L768" t="str">
        <f>'[2]20221110_data'!$AB768</f>
        <v>　</v>
      </c>
      <c r="M768" t="str">
        <f t="shared" si="117"/>
        <v/>
      </c>
      <c r="N768" t="str">
        <f t="shared" si="118"/>
        <v/>
      </c>
      <c r="O768" t="str">
        <f t="shared" si="119"/>
        <v/>
      </c>
      <c r="P768" t="str">
        <f t="shared" si="120"/>
        <v/>
      </c>
      <c r="Q768" t="str">
        <f>'[2]20221110_data'!$J768</f>
        <v>Quantum Algorithms for solving Hard Constrained Optimisation Problems</v>
      </c>
      <c r="R768" t="str">
        <f t="shared" si="121"/>
        <v>Quantum Algorithms for solving Hard Constrained Optimisation Problems</v>
      </c>
      <c r="S768" t="str">
        <f>'[2]20221110_data'!$AN768</f>
        <v>D論なので割愛（ダブルカウントになる）</v>
      </c>
      <c r="T768" t="str">
        <f t="shared" si="122"/>
        <v>D論なので割愛（ダブルカウントになる）</v>
      </c>
    </row>
    <row r="769" spans="1:20">
      <c r="A769" t="str">
        <f>'[2]20221110_data'!$E769</f>
        <v>2202.13600v1</v>
      </c>
      <c r="B769" t="str">
        <f t="shared" si="113"/>
        <v>2202.13600</v>
      </c>
      <c r="C769">
        <f>IF('[2]20221110_data'!$K769="0_使用",1,0)</f>
        <v>0</v>
      </c>
      <c r="D769" t="b">
        <f>'[2]20221110_data'!$G769="0_使用"</f>
        <v>0</v>
      </c>
      <c r="E769" s="1">
        <f>'[2]20221110_data'!$H769</f>
        <v>44620.346516203703</v>
      </c>
      <c r="F769">
        <f>'[2]20221110_data'!$AC769</f>
        <v>0</v>
      </c>
      <c r="G769">
        <f>'[2]20221110_data'!$AE769</f>
        <v>0</v>
      </c>
      <c r="H769">
        <f>'[2]20221110_data'!$AA769</f>
        <v>0</v>
      </c>
      <c r="I769" t="str">
        <f t="shared" si="114"/>
        <v/>
      </c>
      <c r="J769" t="str">
        <f t="shared" si="115"/>
        <v/>
      </c>
      <c r="K769" t="str">
        <f t="shared" si="116"/>
        <v/>
      </c>
      <c r="L769">
        <f>'[2]20221110_data'!$AB769</f>
        <v>0</v>
      </c>
      <c r="M769" t="str">
        <f t="shared" si="117"/>
        <v/>
      </c>
      <c r="N769" t="str">
        <f t="shared" si="118"/>
        <v/>
      </c>
      <c r="O769" t="str">
        <f t="shared" si="119"/>
        <v/>
      </c>
      <c r="P769" t="str">
        <f t="shared" si="120"/>
        <v/>
      </c>
      <c r="Q769" t="str">
        <f>'[2]20221110_data'!$J769</f>
        <v>Summary: Chicago Quantum Exchange (CQE) Pulse-level Quantum Control
  Workshop</v>
      </c>
      <c r="R769" t="str">
        <f t="shared" si="121"/>
        <v>Summary: Chicago Quantum Exchange (CQE) Pulse-level Quantum Control   Workshop</v>
      </c>
      <c r="S769">
        <f>'[2]20221110_data'!$AN769</f>
        <v>0</v>
      </c>
      <c r="T769" t="str">
        <f t="shared" si="122"/>
        <v/>
      </c>
    </row>
    <row r="770" spans="1:20">
      <c r="A770" t="str">
        <f>'[2]20221110_data'!$E770</f>
        <v>2202.14025v1</v>
      </c>
      <c r="B770" t="str">
        <f t="shared" si="113"/>
        <v>2202.14025</v>
      </c>
      <c r="C770">
        <f>IF('[2]20221110_data'!$K770="0_使用",1,0)</f>
        <v>0</v>
      </c>
      <c r="D770" t="b">
        <f>'[2]20221110_data'!$G770="0_使用"</f>
        <v>0</v>
      </c>
      <c r="E770" s="1">
        <f>'[2]20221110_data'!$H770</f>
        <v>44620.78334490741</v>
      </c>
      <c r="F770" t="str">
        <f>'[2]20221110_data'!$AC770</f>
        <v>　</v>
      </c>
      <c r="G770">
        <f>'[2]20221110_data'!$AE770</f>
        <v>0</v>
      </c>
      <c r="H770" t="str">
        <f>'[2]20221110_data'!$AA770</f>
        <v>　</v>
      </c>
      <c r="I770" t="str">
        <f t="shared" si="114"/>
        <v/>
      </c>
      <c r="J770" t="str">
        <f t="shared" si="115"/>
        <v/>
      </c>
      <c r="K770" t="str">
        <f t="shared" si="116"/>
        <v/>
      </c>
      <c r="L770" t="str">
        <f>'[2]20221110_data'!$AB770</f>
        <v>　</v>
      </c>
      <c r="M770" t="str">
        <f t="shared" si="117"/>
        <v/>
      </c>
      <c r="N770" t="str">
        <f t="shared" si="118"/>
        <v/>
      </c>
      <c r="O770" t="str">
        <f t="shared" si="119"/>
        <v/>
      </c>
      <c r="P770" t="str">
        <f t="shared" si="120"/>
        <v/>
      </c>
      <c r="Q770" t="str">
        <f>'[2]20221110_data'!$J770</f>
        <v>Arline Benchmarks: Automated Benchmarking Platform for Quantum Compilers</v>
      </c>
      <c r="R770" t="str">
        <f t="shared" si="121"/>
        <v>Arline Benchmarks: Automated Benchmarking Platform for Quantum Compilers</v>
      </c>
      <c r="S770" t="str">
        <f>'[2]20221110_data'!$AN770</f>
        <v>　</v>
      </c>
      <c r="T770" t="str">
        <f t="shared" si="122"/>
        <v>　</v>
      </c>
    </row>
    <row r="771" spans="1:20">
      <c r="A771" t="str">
        <f>'[2]20221110_data'!$E771</f>
        <v>2203.00886v1</v>
      </c>
      <c r="B771" t="str">
        <f t="shared" ref="B771:B834" si="123">MID(A771,1,10)</f>
        <v>2203.00886</v>
      </c>
      <c r="C771">
        <f>IF('[2]20221110_data'!$K771="0_使用",1,0)</f>
        <v>1</v>
      </c>
      <c r="D771" t="b">
        <f>'[2]20221110_data'!$G771="0_使用"</f>
        <v>1</v>
      </c>
      <c r="E771" s="1">
        <f>'[2]20221110_data'!$H771</f>
        <v>44622.248831018522</v>
      </c>
      <c r="F771">
        <f>'[2]20221110_data'!$AC771</f>
        <v>10</v>
      </c>
      <c r="G771" t="str">
        <f>'[2]20221110_data'!$AE771</f>
        <v>Quantinuum</v>
      </c>
      <c r="H771" t="str">
        <f>'[2]20221110_data'!$AA771</f>
        <v>(F8) Applications: simulating quantum mechanics</v>
      </c>
      <c r="I771">
        <f t="shared" ref="I771:I834" si="124">IFERROR(FIND("(",H771,1),"")</f>
        <v>1</v>
      </c>
      <c r="J771">
        <f t="shared" ref="J771:J834" si="125">IFERROR(FIND(")",H771,1),"")</f>
        <v>4</v>
      </c>
      <c r="K771" t="str">
        <f t="shared" ref="K771:K834" si="126">IF(I771="","",MID(H771,I771+1,J771-I771-1))</f>
        <v>F8</v>
      </c>
      <c r="L771" t="str">
        <f>'[2]20221110_data'!$AB771</f>
        <v>(F2) Applications: condensed matter physics</v>
      </c>
      <c r="M771">
        <f t="shared" ref="M771:M834" si="127">IFERROR(FIND("(",L771,1),"")</f>
        <v>1</v>
      </c>
      <c r="N771">
        <f t="shared" ref="N771:N834" si="128">IFERROR(FIND(")",L771,1),"")</f>
        <v>4</v>
      </c>
      <c r="O771" t="str">
        <f t="shared" ref="O771:O834" si="129">IF(M771="","",MID(L771,M771+1,N771-M771-1))</f>
        <v>F2</v>
      </c>
      <c r="P771" t="str">
        <f t="shared" ref="P771:P834" si="130">_xlfn.TEXTJOIN(",",TRUE,K771,O771 )</f>
        <v>F8,F2</v>
      </c>
      <c r="Q771" t="str">
        <f>'[2]20221110_data'!$J771</f>
        <v>Holographic quantum simulation of entanglement renormalization circuits</v>
      </c>
      <c r="R771" t="str">
        <f t="shared" ref="R771:R834" si="131">SUBSTITUTE(SUBSTITUTE(SUBSTITUTE(Q771,CHAR(10),$V$1),CHAR(9),V770),CHAR(13),V770)</f>
        <v>Holographic quantum simulation of entanglement renormalization circuits</v>
      </c>
      <c r="S771" t="str">
        <f>'[2]20221110_data'!$AN771</f>
        <v>H1-1かH1-2か書いてない</v>
      </c>
      <c r="T771" t="str">
        <f t="shared" ref="T771:T834" si="132">IF(S771=0,"",SUBSTITUTE(SUBSTITUTE(SUBSTITUTE(S771,CHAR(10),$V$1),CHAR(9),X770),CHAR(13),X770))</f>
        <v>H1-1かH1-2か書いてない</v>
      </c>
    </row>
    <row r="772" spans="1:20">
      <c r="A772" t="str">
        <f>'[2]20221110_data'!$E772</f>
        <v>2203.01007v1</v>
      </c>
      <c r="B772" t="str">
        <f t="shared" si="123"/>
        <v>2203.01007</v>
      </c>
      <c r="C772">
        <f>IF('[2]20221110_data'!$K772="0_使用",1,0)</f>
        <v>0</v>
      </c>
      <c r="D772" t="b">
        <f>'[2]20221110_data'!$G772="0_使用"</f>
        <v>0</v>
      </c>
      <c r="E772" s="1">
        <f>'[2]20221110_data'!$H772</f>
        <v>44622.441365740742</v>
      </c>
      <c r="F772">
        <f>'[2]20221110_data'!$AC772</f>
        <v>0</v>
      </c>
      <c r="G772">
        <f>'[2]20221110_data'!$AE772</f>
        <v>0</v>
      </c>
      <c r="H772">
        <f>'[2]20221110_data'!$AA772</f>
        <v>0</v>
      </c>
      <c r="I772" t="str">
        <f t="shared" si="124"/>
        <v/>
      </c>
      <c r="J772" t="str">
        <f t="shared" si="125"/>
        <v/>
      </c>
      <c r="K772" t="str">
        <f t="shared" si="126"/>
        <v/>
      </c>
      <c r="L772">
        <f>'[2]20221110_data'!$AB772</f>
        <v>0</v>
      </c>
      <c r="M772" t="str">
        <f t="shared" si="127"/>
        <v/>
      </c>
      <c r="N772" t="str">
        <f t="shared" si="128"/>
        <v/>
      </c>
      <c r="O772" t="str">
        <f t="shared" si="129"/>
        <v/>
      </c>
      <c r="P772" t="str">
        <f t="shared" si="130"/>
        <v/>
      </c>
      <c r="Q772" t="str">
        <f>'[2]20221110_data'!$J772</f>
        <v>Impact of quantum noise on the training of quantum Generative
  Adversarial Networks</v>
      </c>
      <c r="R772" t="str">
        <f t="shared" si="131"/>
        <v>Impact of quantum noise on the training of quantum Generative   Adversarial Networks</v>
      </c>
      <c r="S772">
        <f>'[2]20221110_data'!$AN772</f>
        <v>0</v>
      </c>
      <c r="T772" t="str">
        <f t="shared" si="132"/>
        <v/>
      </c>
    </row>
    <row r="773" spans="1:20">
      <c r="A773" t="str">
        <f>'[2]20221110_data'!$E773</f>
        <v>2203.01478v3</v>
      </c>
      <c r="B773" t="str">
        <f t="shared" si="123"/>
        <v>2203.01478</v>
      </c>
      <c r="C773">
        <f>IF('[2]20221110_data'!$K773="0_使用",1,0)</f>
        <v>1</v>
      </c>
      <c r="D773" t="b">
        <f>'[2]20221110_data'!$G773="0_使用"</f>
        <v>1</v>
      </c>
      <c r="E773" s="1">
        <f>'[2]20221110_data'!$H773</f>
        <v>44623.071666666663</v>
      </c>
      <c r="F773">
        <f>'[2]20221110_data'!$AC773</f>
        <v>3</v>
      </c>
      <c r="G773" t="str">
        <f>'[2]20221110_data'!$AE773</f>
        <v>IBM</v>
      </c>
      <c r="H773" t="str">
        <f>'[2]20221110_data'!$AA773</f>
        <v>(F8) Applications: simulating quantum mechanics</v>
      </c>
      <c r="I773">
        <f t="shared" si="124"/>
        <v>1</v>
      </c>
      <c r="J773">
        <f t="shared" si="125"/>
        <v>4</v>
      </c>
      <c r="K773" t="str">
        <f t="shared" si="126"/>
        <v>F8</v>
      </c>
      <c r="L773" t="str">
        <f>'[2]20221110_data'!$AB773</f>
        <v>　</v>
      </c>
      <c r="M773" t="str">
        <f t="shared" si="127"/>
        <v/>
      </c>
      <c r="N773" t="str">
        <f t="shared" si="128"/>
        <v/>
      </c>
      <c r="O773" t="str">
        <f t="shared" si="129"/>
        <v/>
      </c>
      <c r="P773" t="str">
        <f t="shared" si="130"/>
        <v>F8</v>
      </c>
      <c r="Q773" t="str">
        <f>'[2]20221110_data'!$J773</f>
        <v>Simulating excited states of the Lipkin model on a quantum computer</v>
      </c>
      <c r="R773" t="str">
        <f t="shared" si="131"/>
        <v>Simulating excited states of the Lipkin model on a quantum computer</v>
      </c>
      <c r="S773">
        <f>'[2]20221110_data'!$AN773</f>
        <v>0</v>
      </c>
      <c r="T773" t="str">
        <f t="shared" si="132"/>
        <v/>
      </c>
    </row>
    <row r="774" spans="1:20">
      <c r="A774" t="str">
        <f>'[2]20221110_data'!$E774</f>
        <v>2203.01619v2</v>
      </c>
      <c r="B774" t="str">
        <f t="shared" si="123"/>
        <v>2203.01619</v>
      </c>
      <c r="C774">
        <f>IF('[2]20221110_data'!$K774="0_使用",1,0)</f>
        <v>0</v>
      </c>
      <c r="D774" t="b">
        <f>'[2]20221110_data'!$G774="0_使用"</f>
        <v>0</v>
      </c>
      <c r="E774" s="1">
        <f>'[2]20221110_data'!$H774</f>
        <v>44623.433425925927</v>
      </c>
      <c r="F774">
        <f>'[2]20221110_data'!$AC774</f>
        <v>0</v>
      </c>
      <c r="G774">
        <f>'[2]20221110_data'!$AE774</f>
        <v>0</v>
      </c>
      <c r="H774">
        <f>'[2]20221110_data'!$AA774</f>
        <v>0</v>
      </c>
      <c r="I774" t="str">
        <f t="shared" si="124"/>
        <v/>
      </c>
      <c r="J774" t="str">
        <f t="shared" si="125"/>
        <v/>
      </c>
      <c r="K774" t="str">
        <f t="shared" si="126"/>
        <v/>
      </c>
      <c r="L774">
        <f>'[2]20221110_data'!$AB774</f>
        <v>0</v>
      </c>
      <c r="M774" t="str">
        <f t="shared" si="127"/>
        <v/>
      </c>
      <c r="N774" t="str">
        <f t="shared" si="128"/>
        <v/>
      </c>
      <c r="O774" t="str">
        <f t="shared" si="129"/>
        <v/>
      </c>
      <c r="P774" t="str">
        <f t="shared" si="130"/>
        <v/>
      </c>
      <c r="Q774" t="str">
        <f>'[2]20221110_data'!$J774</f>
        <v>Solving Nuclear Structure Problems with the Adaptive Variational Quantum
  Algorithm</v>
      </c>
      <c r="R774" t="str">
        <f t="shared" si="131"/>
        <v>Solving Nuclear Structure Problems with the Adaptive Variational Quantum   Algorithm</v>
      </c>
      <c r="S774">
        <f>'[2]20221110_data'!$AN774</f>
        <v>0</v>
      </c>
      <c r="T774" t="str">
        <f t="shared" si="132"/>
        <v/>
      </c>
    </row>
    <row r="775" spans="1:20">
      <c r="A775" t="str">
        <f>'[2]20221110_data'!$E775</f>
        <v>2203.03745v2</v>
      </c>
      <c r="B775" t="str">
        <f t="shared" si="123"/>
        <v>2203.03745</v>
      </c>
      <c r="C775">
        <f>IF('[2]20221110_data'!$K775="0_使用",1,0)</f>
        <v>1</v>
      </c>
      <c r="D775" t="b">
        <f>'[2]20221110_data'!$G775="0_使用"</f>
        <v>1</v>
      </c>
      <c r="E775" s="1">
        <f>'[2]20221110_data'!$H775</f>
        <v>44627.926157407404</v>
      </c>
      <c r="F775">
        <f>'[2]20221110_data'!$AC775</f>
        <v>4</v>
      </c>
      <c r="G775" t="str">
        <f>'[2]20221110_data'!$AE775</f>
        <v>IBM</v>
      </c>
      <c r="H775" t="str">
        <f>'[2]20221110_data'!$AA775</f>
        <v>(F11) Applications: open quantum systems</v>
      </c>
      <c r="I775">
        <f t="shared" si="124"/>
        <v>1</v>
      </c>
      <c r="J775">
        <f t="shared" si="125"/>
        <v>5</v>
      </c>
      <c r="K775" t="str">
        <f t="shared" si="126"/>
        <v>F11</v>
      </c>
      <c r="L775" t="str">
        <f>'[2]20221110_data'!$AB775</f>
        <v>　</v>
      </c>
      <c r="M775" t="str">
        <f t="shared" si="127"/>
        <v/>
      </c>
      <c r="N775" t="str">
        <f t="shared" si="128"/>
        <v/>
      </c>
      <c r="O775" t="str">
        <f t="shared" si="129"/>
        <v/>
      </c>
      <c r="P775" t="str">
        <f t="shared" si="130"/>
        <v>F11</v>
      </c>
      <c r="Q775" t="str">
        <f>'[2]20221110_data'!$J775</f>
        <v>Self-restricting Noise in Quantum Dynamics</v>
      </c>
      <c r="R775" t="str">
        <f t="shared" si="131"/>
        <v>Self-restricting Noise in Quantum Dynamics</v>
      </c>
      <c r="S775" t="str">
        <f>'[2]20221110_data'!$AN775</f>
        <v>　</v>
      </c>
      <c r="T775" t="str">
        <f t="shared" si="132"/>
        <v>　</v>
      </c>
    </row>
    <row r="776" spans="1:20">
      <c r="A776" t="str">
        <f>'[2]20221110_data'!$E776</f>
        <v>2203.03816v4</v>
      </c>
      <c r="B776" t="str">
        <f t="shared" si="123"/>
        <v>2203.03816</v>
      </c>
      <c r="C776">
        <f>IF('[2]20221110_data'!$K776="0_使用",1,0)</f>
        <v>1</v>
      </c>
      <c r="D776" t="b">
        <f>'[2]20221110_data'!$G776="0_使用"</f>
        <v>1</v>
      </c>
      <c r="E776" s="1">
        <f>'[2]20221110_data'!$H776</f>
        <v>44628.105162037034</v>
      </c>
      <c r="F776">
        <f>'[2]20221110_data'!$AC776</f>
        <v>9</v>
      </c>
      <c r="G776" t="str">
        <f>'[2]20221110_data'!$AE776</f>
        <v>Honeywell</v>
      </c>
      <c r="H776" t="str">
        <f>'[2]20221110_data'!$AA776</f>
        <v>(C) System and software development for quantum computers: compiler, circuit optimization, gate decomposition, benchmarking different quantum computers, benchmark such as XEB, quantum volume</v>
      </c>
      <c r="I776">
        <f t="shared" si="124"/>
        <v>1</v>
      </c>
      <c r="J776">
        <f t="shared" si="125"/>
        <v>3</v>
      </c>
      <c r="K776" t="str">
        <f t="shared" si="126"/>
        <v>C</v>
      </c>
      <c r="L776" t="str">
        <f>'[2]20221110_data'!$AB776</f>
        <v>　</v>
      </c>
      <c r="M776" t="str">
        <f t="shared" si="127"/>
        <v/>
      </c>
      <c r="N776" t="str">
        <f t="shared" si="128"/>
        <v/>
      </c>
      <c r="O776" t="str">
        <f t="shared" si="129"/>
        <v/>
      </c>
      <c r="P776" t="str">
        <f t="shared" si="130"/>
        <v>C</v>
      </c>
      <c r="Q776" t="str">
        <f>'[2]20221110_data'!$J776</f>
        <v>Quantum Volume in Practice: What Users Can Expect from NISQ Devices</v>
      </c>
      <c r="R776" t="str">
        <f t="shared" si="131"/>
        <v>Quantum Volume in Practice: What Users Can Expect from NISQ Devices</v>
      </c>
      <c r="S776" t="str">
        <f>'[2]20221110_data'!$AN776</f>
        <v>他にも多数のデバイス使用</v>
      </c>
      <c r="T776" t="str">
        <f t="shared" si="132"/>
        <v>他にも多数のデバイス使用</v>
      </c>
    </row>
    <row r="777" spans="1:20">
      <c r="A777" t="str">
        <f>'[2]20221110_data'!$E777</f>
        <v>2203.06745v3</v>
      </c>
      <c r="B777" t="str">
        <f t="shared" si="123"/>
        <v>2203.06745</v>
      </c>
      <c r="C777">
        <f>IF('[2]20221110_data'!$K777="0_使用",1,0)</f>
        <v>1</v>
      </c>
      <c r="D777" t="b">
        <f>'[2]20221110_data'!$G777="0_使用"</f>
        <v>1</v>
      </c>
      <c r="E777" s="1">
        <f>'[2]20221110_data'!$H777</f>
        <v>44633.82607638889</v>
      </c>
      <c r="F777">
        <f>'[2]20221110_data'!$AC777</f>
        <v>8</v>
      </c>
      <c r="G777" t="str">
        <f>'[2]20221110_data'!$AE777</f>
        <v>IBM</v>
      </c>
      <c r="H777" t="str">
        <f>'[2]20221110_data'!$AA777</f>
        <v>(F2) Applications: condensed matter physics</v>
      </c>
      <c r="I777">
        <f t="shared" si="124"/>
        <v>1</v>
      </c>
      <c r="J777">
        <f t="shared" si="125"/>
        <v>4</v>
      </c>
      <c r="K777" t="str">
        <f t="shared" si="126"/>
        <v>F2</v>
      </c>
      <c r="L777" t="str">
        <f>'[2]20221110_data'!$AB777</f>
        <v>　</v>
      </c>
      <c r="M777" t="str">
        <f t="shared" si="127"/>
        <v/>
      </c>
      <c r="N777" t="str">
        <f t="shared" si="128"/>
        <v/>
      </c>
      <c r="O777" t="str">
        <f t="shared" si="129"/>
        <v/>
      </c>
      <c r="P777" t="str">
        <f t="shared" si="130"/>
        <v>F2</v>
      </c>
      <c r="Q777" t="str">
        <f>'[2]20221110_data'!$J777</f>
        <v>Comparative study of adaptive variational quantum eigensolvers for
  multi-orbital impurity models</v>
      </c>
      <c r="R777" t="str">
        <f t="shared" si="131"/>
        <v>Comparative study of adaptive variational quantum eigensolvers for   multi-orbital impurity models</v>
      </c>
      <c r="S777" t="str">
        <f>'[2]20221110_data'!$AN777</f>
        <v>　</v>
      </c>
      <c r="T777" t="str">
        <f t="shared" si="132"/>
        <v>　</v>
      </c>
    </row>
    <row r="778" spans="1:20">
      <c r="A778" t="str">
        <f>'[2]20221110_data'!$E778</f>
        <v>2203.07183v1</v>
      </c>
      <c r="B778" t="str">
        <f t="shared" si="123"/>
        <v>2203.07183</v>
      </c>
      <c r="C778">
        <f>IF('[2]20221110_data'!$K778="0_使用",1,0)</f>
        <v>0</v>
      </c>
      <c r="D778" t="b">
        <f>'[2]20221110_data'!$G778="0_使用"</f>
        <v>1</v>
      </c>
      <c r="E778" s="1">
        <f>'[2]20221110_data'!$H778</f>
        <v>44634.64130787037</v>
      </c>
      <c r="F778">
        <f>'[2]20221110_data'!$AC778</f>
        <v>7</v>
      </c>
      <c r="G778" t="str">
        <f>'[2]20221110_data'!$AE778</f>
        <v>IBM</v>
      </c>
      <c r="H778" t="str">
        <f>'[2]20221110_data'!$AA778</f>
        <v>(C) System and software development for quantum computers: compiler, circuit optimization, gate decomposition, benchmarking different quantum computers, benchmark such as XEB, quantum volume</v>
      </c>
      <c r="I778">
        <f t="shared" si="124"/>
        <v>1</v>
      </c>
      <c r="J778">
        <f t="shared" si="125"/>
        <v>3</v>
      </c>
      <c r="K778" t="str">
        <f t="shared" si="126"/>
        <v>C</v>
      </c>
      <c r="L778" t="str">
        <f>'[2]20221110_data'!$AB778</f>
        <v>　</v>
      </c>
      <c r="M778" t="str">
        <f t="shared" si="127"/>
        <v/>
      </c>
      <c r="N778" t="str">
        <f t="shared" si="128"/>
        <v/>
      </c>
      <c r="O778" t="str">
        <f t="shared" si="129"/>
        <v/>
      </c>
      <c r="P778" t="str">
        <f t="shared" si="130"/>
        <v>C</v>
      </c>
      <c r="Q778" t="str">
        <f>'[2]20221110_data'!$J778</f>
        <v>QuFI: a Quantum Fault Injector to Measure the Reliability of Qubits and
  Quantum Circuits</v>
      </c>
      <c r="R778" t="str">
        <f t="shared" si="131"/>
        <v>QuFI: a Quantum Fault Injector to Measure the Reliability of Qubits and   Quantum Circuits</v>
      </c>
      <c r="S778" t="str">
        <f>'[2]20221110_data'!$AN778</f>
        <v>　</v>
      </c>
      <c r="T778" t="str">
        <f t="shared" si="132"/>
        <v>　</v>
      </c>
    </row>
    <row r="779" spans="1:20">
      <c r="A779" t="str">
        <f>'[2]20221110_data'!$E779</f>
        <v>2203.07219v1</v>
      </c>
      <c r="B779" t="str">
        <f t="shared" si="123"/>
        <v>2203.07219</v>
      </c>
      <c r="C779">
        <f>IF('[2]20221110_data'!$K779="0_使用",1,0)</f>
        <v>1</v>
      </c>
      <c r="D779" t="b">
        <f>'[2]20221110_data'!$G779="0_使用"</f>
        <v>1</v>
      </c>
      <c r="E779" s="1">
        <f>'[2]20221110_data'!$H779</f>
        <v>44634.666319444441</v>
      </c>
      <c r="F779">
        <f>'[2]20221110_data'!$AC779</f>
        <v>2</v>
      </c>
      <c r="G779" t="str">
        <f>'[2]20221110_data'!$AE779</f>
        <v>IBM</v>
      </c>
      <c r="H779" t="str">
        <f>'[2]20221110_data'!$AA779</f>
        <v>(F3) Applications: quantum chemistry</v>
      </c>
      <c r="I779">
        <f t="shared" si="124"/>
        <v>1</v>
      </c>
      <c r="J779">
        <f t="shared" si="125"/>
        <v>4</v>
      </c>
      <c r="K779" t="str">
        <f t="shared" si="126"/>
        <v>F3</v>
      </c>
      <c r="L779" t="str">
        <f>'[2]20221110_data'!$AB779</f>
        <v>　</v>
      </c>
      <c r="M779" t="str">
        <f t="shared" si="127"/>
        <v/>
      </c>
      <c r="N779" t="str">
        <f t="shared" si="128"/>
        <v/>
      </c>
      <c r="O779" t="str">
        <f t="shared" si="129"/>
        <v/>
      </c>
      <c r="P779" t="str">
        <f t="shared" si="130"/>
        <v>F3</v>
      </c>
      <c r="Q779" t="str">
        <f>'[2]20221110_data'!$J779</f>
        <v>Extending the reach of quantum computing for materials science with
  machine learning potentials</v>
      </c>
      <c r="R779" t="str">
        <f t="shared" si="131"/>
        <v>Extending the reach of quantum computing for materials science with   machine learning potentials</v>
      </c>
      <c r="S779" t="str">
        <f>'[2]20221110_data'!$AN779</f>
        <v>　</v>
      </c>
      <c r="T779" t="str">
        <f t="shared" si="132"/>
        <v>　</v>
      </c>
    </row>
    <row r="780" spans="1:20">
      <c r="A780" t="str">
        <f>'[2]20221110_data'!$E780</f>
        <v>2203.07369v1</v>
      </c>
      <c r="B780" t="str">
        <f t="shared" si="123"/>
        <v>2203.07369</v>
      </c>
      <c r="C780">
        <f>IF('[2]20221110_data'!$K780="0_使用",1,0)</f>
        <v>1</v>
      </c>
      <c r="D780" t="b">
        <f>'[2]20221110_data'!$G780="0_使用"</f>
        <v>1</v>
      </c>
      <c r="E780" s="1">
        <f>'[2]20221110_data'!$H780</f>
        <v>44634.749988425923</v>
      </c>
      <c r="F780">
        <f>'[2]20221110_data'!$AC780</f>
        <v>8</v>
      </c>
      <c r="G780" t="str">
        <f>'[2]20221110_data'!$AE780</f>
        <v>IBM</v>
      </c>
      <c r="H780" t="str">
        <f>'[2]20221110_data'!$AA780</f>
        <v>(C) System and software development for quantum computers: compiler, circuit optimization, gate decomposition, benchmarking different quantum computers, benchmark such as XEB, quantum volume</v>
      </c>
      <c r="I780">
        <f t="shared" si="124"/>
        <v>1</v>
      </c>
      <c r="J780">
        <f t="shared" si="125"/>
        <v>3</v>
      </c>
      <c r="K780" t="str">
        <f t="shared" si="126"/>
        <v>C</v>
      </c>
      <c r="L780" t="str">
        <f>'[2]20221110_data'!$AB780</f>
        <v>　</v>
      </c>
      <c r="M780" t="str">
        <f t="shared" si="127"/>
        <v/>
      </c>
      <c r="N780" t="str">
        <f t="shared" si="128"/>
        <v/>
      </c>
      <c r="O780" t="str">
        <f t="shared" si="129"/>
        <v/>
      </c>
      <c r="P780" t="str">
        <f t="shared" si="130"/>
        <v>C</v>
      </c>
      <c r="Q780" t="str">
        <f>'[2]20221110_data'!$J780</f>
        <v>Ancilla-free implementation of generalized measurements for qubits
  embedded in a qudit space</v>
      </c>
      <c r="R780" t="str">
        <f t="shared" si="131"/>
        <v>Ancilla-free implementation of generalized measurements for qubits   embedded in a qudit space</v>
      </c>
      <c r="S780" t="str">
        <f>'[2]20221110_data'!$AN780</f>
        <v>　</v>
      </c>
      <c r="T780" t="str">
        <f t="shared" si="132"/>
        <v>　</v>
      </c>
    </row>
    <row r="781" spans="1:20">
      <c r="A781" t="str">
        <f>'[2]20221110_data'!$E781</f>
        <v>2203.07739v3</v>
      </c>
      <c r="B781" t="str">
        <f t="shared" si="123"/>
        <v>2203.07739</v>
      </c>
      <c r="C781">
        <f>IF('[2]20221110_data'!$K781="0_使用",1,0)</f>
        <v>1</v>
      </c>
      <c r="D781" t="b">
        <f>'[2]20221110_data'!$G781="0_使用"</f>
        <v>1</v>
      </c>
      <c r="E781" s="1">
        <f>'[2]20221110_data'!$H781</f>
        <v>44635.384618055556</v>
      </c>
      <c r="F781">
        <f>'[2]20221110_data'!$AC781</f>
        <v>5</v>
      </c>
      <c r="G781" t="str">
        <f>'[2]20221110_data'!$AE781</f>
        <v>IonQ</v>
      </c>
      <c r="H781" t="str">
        <f>'[2]20221110_data'!$AA781</f>
        <v>(C) System and software development for quantum computers: compiler, circuit optimization, gate decomposition, benchmarking different quantum computers, benchmark such as XEB, quantum volume</v>
      </c>
      <c r="I781">
        <f t="shared" si="124"/>
        <v>1</v>
      </c>
      <c r="J781">
        <f t="shared" si="125"/>
        <v>3</v>
      </c>
      <c r="K781" t="str">
        <f t="shared" si="126"/>
        <v>C</v>
      </c>
      <c r="L781" t="str">
        <f>'[2]20221110_data'!$AB781</f>
        <v>　</v>
      </c>
      <c r="M781" t="str">
        <f t="shared" si="127"/>
        <v/>
      </c>
      <c r="N781" t="str">
        <f t="shared" si="128"/>
        <v/>
      </c>
      <c r="O781" t="str">
        <f t="shared" si="129"/>
        <v/>
      </c>
      <c r="P781" t="str">
        <f t="shared" si="130"/>
        <v>C</v>
      </c>
      <c r="Q781" t="str">
        <f>'[2]20221110_data'!$J781</f>
        <v>Halving the cost of quantum Fourier transform</v>
      </c>
      <c r="R781" t="str">
        <f t="shared" si="131"/>
        <v>Halving the cost of quantum Fourier transform</v>
      </c>
      <c r="S781" t="str">
        <f>'[2]20221110_data'!$AN781</f>
        <v>Harmonyを追加。</v>
      </c>
      <c r="T781" t="str">
        <f t="shared" si="132"/>
        <v>Harmonyを追加。</v>
      </c>
    </row>
    <row r="782" spans="1:20">
      <c r="A782" t="str">
        <f>'[2]20221110_data'!$E782</f>
        <v>2203.08329v2</v>
      </c>
      <c r="B782" t="str">
        <f t="shared" si="123"/>
        <v>2203.08329</v>
      </c>
      <c r="C782">
        <f>IF('[2]20221110_data'!$K782="0_使用",1,0)</f>
        <v>1</v>
      </c>
      <c r="D782" t="b">
        <f>'[2]20221110_data'!$G782="0_使用"</f>
        <v>1</v>
      </c>
      <c r="E782" s="1">
        <f>'[2]20221110_data'!$H782</f>
        <v>44636.020798611113</v>
      </c>
      <c r="F782">
        <f>'[2]20221110_data'!$AC782</f>
        <v>5</v>
      </c>
      <c r="G782" t="str">
        <f>'[2]20221110_data'!$AE782</f>
        <v>IBM</v>
      </c>
      <c r="H782" t="str">
        <f>'[2]20221110_data'!$AA782</f>
        <v>(B) Tomography, noise characterization, quantum control (including pulse optimization), gate benchmarking</v>
      </c>
      <c r="I782">
        <f t="shared" si="124"/>
        <v>1</v>
      </c>
      <c r="J782">
        <f t="shared" si="125"/>
        <v>3</v>
      </c>
      <c r="K782" t="str">
        <f t="shared" si="126"/>
        <v>B</v>
      </c>
      <c r="L782" t="str">
        <f>'[2]20221110_data'!$AB782</f>
        <v>　</v>
      </c>
      <c r="M782" t="str">
        <f t="shared" si="127"/>
        <v/>
      </c>
      <c r="N782" t="str">
        <f t="shared" si="128"/>
        <v/>
      </c>
      <c r="O782" t="str">
        <f t="shared" si="129"/>
        <v/>
      </c>
      <c r="P782" t="str">
        <f t="shared" si="130"/>
        <v>B</v>
      </c>
      <c r="Q782" t="str">
        <f>'[2]20221110_data'!$J782</f>
        <v>Decoherence predictions in a superconductive quantum device using the
  steepest-entropy-ascent quantum thermodynamics framework</v>
      </c>
      <c r="R782" t="str">
        <f t="shared" si="131"/>
        <v>Decoherence predictions in a superconductive quantum device using the   steepest-entropy-ascent quantum thermodynamics framework</v>
      </c>
      <c r="S782" t="str">
        <f>'[2]20221110_data'!$AN782</f>
        <v>　</v>
      </c>
      <c r="T782" t="str">
        <f t="shared" si="132"/>
        <v>　</v>
      </c>
    </row>
    <row r="783" spans="1:20">
      <c r="A783" t="str">
        <f>'[2]20221110_data'!$E783</f>
        <v>2203.08514v1</v>
      </c>
      <c r="B783" t="str">
        <f t="shared" si="123"/>
        <v>2203.08514</v>
      </c>
      <c r="C783">
        <f>IF('[2]20221110_data'!$K783="0_使用",1,0)</f>
        <v>0</v>
      </c>
      <c r="D783" t="b">
        <f>'[2]20221110_data'!$G783="0_使用"</f>
        <v>1</v>
      </c>
      <c r="E783" s="1">
        <f>'[2]20221110_data'!$H783</f>
        <v>44636.438009259262</v>
      </c>
      <c r="F783">
        <f>'[2]20221110_data'!$AC783</f>
        <v>5</v>
      </c>
      <c r="G783" t="str">
        <f>'[2]20221110_data'!$AE783</f>
        <v>IBM</v>
      </c>
      <c r="H783" t="str">
        <f>'[2]20221110_data'!$AA783</f>
        <v>(C) System and software development for quantum computers: compiler, circuit optimization, gate decomposition, benchmarking different quantum computers, benchmark such as XEB, quantum volume</v>
      </c>
      <c r="I783">
        <f t="shared" si="124"/>
        <v>1</v>
      </c>
      <c r="J783">
        <f t="shared" si="125"/>
        <v>3</v>
      </c>
      <c r="K783" t="str">
        <f t="shared" si="126"/>
        <v>C</v>
      </c>
      <c r="L783" t="str">
        <f>'[2]20221110_data'!$AB783</f>
        <v>　</v>
      </c>
      <c r="M783" t="str">
        <f t="shared" si="127"/>
        <v/>
      </c>
      <c r="N783" t="str">
        <f t="shared" si="128"/>
        <v/>
      </c>
      <c r="O783" t="str">
        <f t="shared" si="129"/>
        <v/>
      </c>
      <c r="P783" t="str">
        <f t="shared" si="130"/>
        <v>C</v>
      </c>
      <c r="Q783" t="str">
        <f>'[2]20221110_data'!$J783</f>
        <v>Recursive Variational Quantum Compiling</v>
      </c>
      <c r="R783" t="str">
        <f t="shared" si="131"/>
        <v>Recursive Variational Quantum Compiling</v>
      </c>
      <c r="S783" t="str">
        <f>'[2]20221110_data'!$AN783</f>
        <v>　</v>
      </c>
      <c r="T783" t="str">
        <f t="shared" si="132"/>
        <v>　</v>
      </c>
    </row>
    <row r="784" spans="1:20">
      <c r="A784" t="str">
        <f>'[2]20221110_data'!$E784</f>
        <v>2203.11332v1</v>
      </c>
      <c r="B784" t="str">
        <f t="shared" si="123"/>
        <v>2203.11332</v>
      </c>
      <c r="C784">
        <f>IF('[2]20221110_data'!$K784="0_使用",1,0)</f>
        <v>1</v>
      </c>
      <c r="D784" t="b">
        <f>'[2]20221110_data'!$G784="0_使用"</f>
        <v>1</v>
      </c>
      <c r="E784" s="1">
        <f>'[2]20221110_data'!$H784</f>
        <v>44641.865543981483</v>
      </c>
      <c r="F784">
        <f>'[2]20221110_data'!$AC784</f>
        <v>3</v>
      </c>
      <c r="G784" t="str">
        <f>'[2]20221110_data'!$AE784</f>
        <v>IBM</v>
      </c>
      <c r="H784" t="str">
        <f>'[2]20221110_data'!$AA784</f>
        <v>(F1) Applications: quantum machine learning</v>
      </c>
      <c r="I784">
        <f t="shared" si="124"/>
        <v>1</v>
      </c>
      <c r="J784">
        <f t="shared" si="125"/>
        <v>4</v>
      </c>
      <c r="K784" t="str">
        <f t="shared" si="126"/>
        <v>F1</v>
      </c>
      <c r="L784" t="str">
        <f>'[2]20221110_data'!$AB784</f>
        <v>　</v>
      </c>
      <c r="M784" t="str">
        <f t="shared" si="127"/>
        <v/>
      </c>
      <c r="N784" t="str">
        <f t="shared" si="128"/>
        <v/>
      </c>
      <c r="O784" t="str">
        <f t="shared" si="129"/>
        <v/>
      </c>
      <c r="P784" t="str">
        <f t="shared" si="130"/>
        <v>F1</v>
      </c>
      <c r="Q784" t="str">
        <f>'[2]20221110_data'!$J784</f>
        <v>Information loss and run time from practical application of quantum data
  compression</v>
      </c>
      <c r="R784" t="str">
        <f t="shared" si="131"/>
        <v>Information loss and run time from practical application of quantum data   compression</v>
      </c>
      <c r="S784" t="str">
        <f>'[2]20221110_data'!$AN784</f>
        <v>　</v>
      </c>
      <c r="T784" t="str">
        <f t="shared" si="132"/>
        <v>　</v>
      </c>
    </row>
    <row r="785" spans="1:20">
      <c r="A785" t="str">
        <f>'[2]20221110_data'!$E785</f>
        <v>2203.11882v2</v>
      </c>
      <c r="B785" t="str">
        <f t="shared" si="123"/>
        <v>2203.11882</v>
      </c>
      <c r="C785">
        <f>IF('[2]20221110_data'!$K785="0_使用",1,0)</f>
        <v>1</v>
      </c>
      <c r="D785" t="b">
        <f>'[2]20221110_data'!$G785="0_使用"</f>
        <v>1</v>
      </c>
      <c r="E785" s="1">
        <f>'[2]20221110_data'!$H785</f>
        <v>44642.706932870373</v>
      </c>
      <c r="F785">
        <f>'[2]20221110_data'!$AC785</f>
        <v>12</v>
      </c>
      <c r="G785" t="str">
        <f>'[2]20221110_data'!$AE785</f>
        <v>IBM</v>
      </c>
      <c r="H785" t="str">
        <f>'[2]20221110_data'!$AA785</f>
        <v>(C) System and software development for quantum computers: compiler, circuit optimization, gate decomposition, benchmarking different quantum computers, benchmark such as XEB, quantum volume</v>
      </c>
      <c r="I785">
        <f t="shared" si="124"/>
        <v>1</v>
      </c>
      <c r="J785">
        <f t="shared" si="125"/>
        <v>3</v>
      </c>
      <c r="K785" t="str">
        <f t="shared" si="126"/>
        <v>C</v>
      </c>
      <c r="L785" t="str">
        <f>'[2]20221110_data'!$AB785</f>
        <v>　</v>
      </c>
      <c r="M785" t="str">
        <f t="shared" si="127"/>
        <v/>
      </c>
      <c r="N785" t="str">
        <f t="shared" si="128"/>
        <v/>
      </c>
      <c r="O785" t="str">
        <f t="shared" si="129"/>
        <v/>
      </c>
      <c r="P785" t="str">
        <f t="shared" si="130"/>
        <v>C</v>
      </c>
      <c r="Q785" t="str">
        <f>'[2]20221110_data'!$J785</f>
        <v>Linear-depth quantum circuits for multiqubit controlled gates</v>
      </c>
      <c r="R785" t="str">
        <f t="shared" si="131"/>
        <v>Linear-depth quantum circuits for multiqubit controlled gates</v>
      </c>
      <c r="S785" t="str">
        <f>'[2]20221110_data'!$AN785</f>
        <v>　</v>
      </c>
      <c r="T785" t="str">
        <f t="shared" si="132"/>
        <v>　</v>
      </c>
    </row>
    <row r="786" spans="1:20">
      <c r="A786" t="str">
        <f>'[2]20221110_data'!$E786</f>
        <v>2203.13092v1</v>
      </c>
      <c r="B786" t="str">
        <f t="shared" si="123"/>
        <v>2203.13092</v>
      </c>
      <c r="C786">
        <f>IF('[2]20221110_data'!$K786="0_使用",1,0)</f>
        <v>1</v>
      </c>
      <c r="D786" t="b">
        <f>'[2]20221110_data'!$G786="0_使用"</f>
        <v>1</v>
      </c>
      <c r="E786" s="1">
        <f>'[2]20221110_data'!$H786</f>
        <v>44644.607951388891</v>
      </c>
      <c r="F786">
        <f>'[2]20221110_data'!$AC786</f>
        <v>6</v>
      </c>
      <c r="G786" t="str">
        <f>'[2]20221110_data'!$AE786</f>
        <v>IBM</v>
      </c>
      <c r="H786" t="str">
        <f>'[2]20221110_data'!$AA786</f>
        <v>(F13) Applications: others</v>
      </c>
      <c r="I786">
        <f t="shared" si="124"/>
        <v>1</v>
      </c>
      <c r="J786">
        <f t="shared" si="125"/>
        <v>5</v>
      </c>
      <c r="K786" t="str">
        <f t="shared" si="126"/>
        <v>F13</v>
      </c>
      <c r="L786" t="str">
        <f>'[2]20221110_data'!$AB786</f>
        <v>　</v>
      </c>
      <c r="M786" t="str">
        <f t="shared" si="127"/>
        <v/>
      </c>
      <c r="N786" t="str">
        <f t="shared" si="128"/>
        <v/>
      </c>
      <c r="O786" t="str">
        <f t="shared" si="129"/>
        <v/>
      </c>
      <c r="P786" t="str">
        <f t="shared" si="130"/>
        <v>F13</v>
      </c>
      <c r="Q786" t="str">
        <f>'[2]20221110_data'!$J786</f>
        <v>Implementation of single-qubit measurement-based t-designs using IBM
  processors</v>
      </c>
      <c r="R786" t="str">
        <f t="shared" si="131"/>
        <v>Implementation of single-qubit measurement-based t-designs using IBM   processors</v>
      </c>
      <c r="S786" t="str">
        <f>'[2]20221110_data'!$AN786</f>
        <v>　</v>
      </c>
      <c r="T786" t="str">
        <f t="shared" si="132"/>
        <v>　</v>
      </c>
    </row>
    <row r="787" spans="1:20">
      <c r="A787" t="str">
        <f>'[2]20221110_data'!$E787</f>
        <v>2203.13121v1</v>
      </c>
      <c r="B787" t="str">
        <f t="shared" si="123"/>
        <v>2203.13121</v>
      </c>
      <c r="C787">
        <f>IF('[2]20221110_data'!$K787="0_使用",1,0)</f>
        <v>0</v>
      </c>
      <c r="D787" t="b">
        <f>'[2]20221110_data'!$G787="0_使用"</f>
        <v>1</v>
      </c>
      <c r="E787" s="1">
        <f>'[2]20221110_data'!$H787</f>
        <v>44644.644675925927</v>
      </c>
      <c r="F787">
        <f>'[2]20221110_data'!$AC787</f>
        <v>64</v>
      </c>
      <c r="G787" t="str">
        <f>'[2]20221110_data'!$AE787</f>
        <v>IBM</v>
      </c>
      <c r="H787" t="str">
        <f>'[2]20221110_data'!$AA787</f>
        <v>(C) System and software development for quantum computers: compiler, circuit optimization, gate decomposition, benchmarking different quantum computers, benchmark such as XEB, quantum volume</v>
      </c>
      <c r="I787">
        <f t="shared" si="124"/>
        <v>1</v>
      </c>
      <c r="J787">
        <f t="shared" si="125"/>
        <v>3</v>
      </c>
      <c r="K787" t="str">
        <f t="shared" si="126"/>
        <v>C</v>
      </c>
      <c r="L787" t="str">
        <f>'[2]20221110_data'!$AB787</f>
        <v>　</v>
      </c>
      <c r="M787" t="str">
        <f t="shared" si="127"/>
        <v/>
      </c>
      <c r="N787" t="str">
        <f t="shared" si="128"/>
        <v/>
      </c>
      <c r="O787" t="str">
        <f t="shared" si="129"/>
        <v/>
      </c>
      <c r="P787" t="str">
        <f t="shared" si="130"/>
        <v>C</v>
      </c>
      <c r="Q787" t="str">
        <f>'[2]20221110_data'!$J787</f>
        <v>Quantum Computing in the Cloud: Analyzing job and machine
  characteristics</v>
      </c>
      <c r="R787" t="str">
        <f t="shared" si="131"/>
        <v>Quantum Computing in the Cloud: Analyzing job and machine   characteristics</v>
      </c>
      <c r="S787" t="str">
        <f>'[2]20221110_data'!$AN787</f>
        <v>全部で20以上のIBMの実機を比較。残りは右に記載。</v>
      </c>
      <c r="T787" t="str">
        <f t="shared" si="132"/>
        <v>全部で20以上のIBMの実機を比較。残りは右に記載。</v>
      </c>
    </row>
    <row r="788" spans="1:20">
      <c r="A788" t="str">
        <f>'[2]20221110_data'!$E788</f>
        <v>2203.13260v1</v>
      </c>
      <c r="B788" t="str">
        <f t="shared" si="123"/>
        <v>2203.13260</v>
      </c>
      <c r="C788">
        <f>IF('[2]20221110_data'!$K788="0_使用",1,0)</f>
        <v>0</v>
      </c>
      <c r="D788" t="b">
        <f>'[2]20221110_data'!$G788="0_使用"</f>
        <v>0</v>
      </c>
      <c r="E788" s="1">
        <f>'[2]20221110_data'!$H788</f>
        <v>44644.650902777779</v>
      </c>
      <c r="F788" t="str">
        <f>'[2]20221110_data'!$AC788</f>
        <v>　</v>
      </c>
      <c r="G788" t="str">
        <f>'[2]20221110_data'!$AE788</f>
        <v>　</v>
      </c>
      <c r="H788" t="str">
        <f>'[2]20221110_data'!$AA788</f>
        <v>(C) System and software development for quantum computers: compiler, circuit optimization, gate decomposition, benchmarking different quantum computers, benchmark such as XEB, quantum volume</v>
      </c>
      <c r="I788">
        <f t="shared" si="124"/>
        <v>1</v>
      </c>
      <c r="J788">
        <f t="shared" si="125"/>
        <v>3</v>
      </c>
      <c r="K788" t="str">
        <f t="shared" si="126"/>
        <v>C</v>
      </c>
      <c r="L788" t="str">
        <f>'[2]20221110_data'!$AB788</f>
        <v>　</v>
      </c>
      <c r="M788" t="str">
        <f t="shared" si="127"/>
        <v/>
      </c>
      <c r="N788" t="str">
        <f t="shared" si="128"/>
        <v/>
      </c>
      <c r="O788" t="str">
        <f t="shared" si="129"/>
        <v/>
      </c>
      <c r="P788" t="str">
        <f t="shared" si="130"/>
        <v>C</v>
      </c>
      <c r="Q788" t="str">
        <f>'[2]20221110_data'!$J788</f>
        <v>Adaptive job and resource management for the growing quantum cloud</v>
      </c>
      <c r="R788" t="str">
        <f t="shared" si="131"/>
        <v>Adaptive job and resource management for the growing quantum cloud</v>
      </c>
      <c r="S788" t="str">
        <f>'[2]20221110_data'!$AN788</f>
        <v>Fig. 6のデータを著者らが作ったのだとしたら実機を使用。が何も書いてない。使っている場合、2qubits on IBM Rome。他のデータは実機のシミュレータかque等から構築。</v>
      </c>
      <c r="T788" t="str">
        <f t="shared" si="132"/>
        <v>Fig. 6のデータを著者らが作ったのだとしたら実機を使用。が何も書いてない。使っている場合、2qubits on IBM Rome。他のデータは実機のシミュレータかque等から構築。</v>
      </c>
    </row>
    <row r="789" spans="1:20">
      <c r="A789" t="str">
        <f>'[2]20221110_data'!$E789</f>
        <v>2203.14295v1</v>
      </c>
      <c r="B789" t="str">
        <f t="shared" si="123"/>
        <v>2203.14295</v>
      </c>
      <c r="C789">
        <f>IF('[2]20221110_data'!$K789="0_使用",1,0)</f>
        <v>1</v>
      </c>
      <c r="D789" t="b">
        <f>'[2]20221110_data'!$G789="0_使用"</f>
        <v>1</v>
      </c>
      <c r="E789" s="1">
        <f>'[2]20221110_data'!$H789</f>
        <v>44647.541689814818</v>
      </c>
      <c r="F789">
        <f>'[2]20221110_data'!$AC789</f>
        <v>6</v>
      </c>
      <c r="G789" t="str">
        <f>'[2]20221110_data'!$AE789</f>
        <v>IBM</v>
      </c>
      <c r="H789" t="str">
        <f>'[2]20221110_data'!$AA789</f>
        <v>(F11) Applications: open quantum systems</v>
      </c>
      <c r="I789">
        <f t="shared" si="124"/>
        <v>1</v>
      </c>
      <c r="J789">
        <f t="shared" si="125"/>
        <v>5</v>
      </c>
      <c r="K789" t="str">
        <f t="shared" si="126"/>
        <v>F11</v>
      </c>
      <c r="L789" t="str">
        <f>'[2]20221110_data'!$AB789</f>
        <v>　</v>
      </c>
      <c r="M789" t="str">
        <f t="shared" si="127"/>
        <v/>
      </c>
      <c r="N789" t="str">
        <f t="shared" si="128"/>
        <v/>
      </c>
      <c r="O789" t="str">
        <f t="shared" si="129"/>
        <v/>
      </c>
      <c r="P789" t="str">
        <f t="shared" si="130"/>
        <v>F11</v>
      </c>
      <c r="Q789" t="str">
        <f>'[2]20221110_data'!$J789</f>
        <v>Simulating open quantum many-body systems using optimised circuits in
  digital quantum simulation</v>
      </c>
      <c r="R789" t="str">
        <f t="shared" si="131"/>
        <v>Simulating open quantum many-body systems using optimised circuits in   digital quantum simulation</v>
      </c>
      <c r="S789" t="str">
        <f>'[2]20221110_data'!$AN789</f>
        <v>　</v>
      </c>
      <c r="T789" t="str">
        <f t="shared" si="132"/>
        <v>　</v>
      </c>
    </row>
    <row r="790" spans="1:20">
      <c r="A790" t="str">
        <f>'[2]20221110_data'!$E790</f>
        <v>2203.14348v1</v>
      </c>
      <c r="B790" t="str">
        <f t="shared" si="123"/>
        <v>2203.14348</v>
      </c>
      <c r="C790">
        <f>IF('[2]20221110_data'!$K790="0_使用",1,0)</f>
        <v>1</v>
      </c>
      <c r="D790" t="b">
        <f>'[2]20221110_data'!$G790="0_使用"</f>
        <v>1</v>
      </c>
      <c r="E790" s="1">
        <f>'[2]20221110_data'!$H790</f>
        <v>44647.707708333335</v>
      </c>
      <c r="F790">
        <f>'[2]20221110_data'!$AC790</f>
        <v>24</v>
      </c>
      <c r="G790" t="str">
        <f>'[2]20221110_data'!$AE790</f>
        <v>IBM</v>
      </c>
      <c r="H790" t="str">
        <f>'[2]20221110_data'!$AA790</f>
        <v>(F1) Applications: quantum machine learning</v>
      </c>
      <c r="I790">
        <f t="shared" si="124"/>
        <v>1</v>
      </c>
      <c r="J790">
        <f t="shared" si="125"/>
        <v>4</v>
      </c>
      <c r="K790" t="str">
        <f t="shared" si="126"/>
        <v>F1</v>
      </c>
      <c r="L790" t="str">
        <f>'[2]20221110_data'!$AB790</f>
        <v>　</v>
      </c>
      <c r="M790" t="str">
        <f t="shared" si="127"/>
        <v/>
      </c>
      <c r="N790" t="str">
        <f t="shared" si="128"/>
        <v/>
      </c>
      <c r="O790" t="str">
        <f t="shared" si="129"/>
        <v/>
      </c>
      <c r="P790" t="str">
        <f t="shared" si="130"/>
        <v>F1</v>
      </c>
      <c r="Q790" t="str">
        <f>'[2]20221110_data'!$J790</f>
        <v>Unentangled quantum reinforcement learning agents in the OpenAI Gym</v>
      </c>
      <c r="R790" t="str">
        <f t="shared" si="131"/>
        <v>Unentangled quantum reinforcement learning agents in the OpenAI Gym</v>
      </c>
      <c r="S790" t="str">
        <f>'[2]20221110_data'!$AN790</f>
        <v>残り２つの実機は右に記載</v>
      </c>
      <c r="T790" t="str">
        <f t="shared" si="132"/>
        <v>残り２つの実機は右に記載</v>
      </c>
    </row>
    <row r="791" spans="1:20">
      <c r="A791" t="str">
        <f>'[2]20221110_data'!$E791</f>
        <v>2203.14995v1</v>
      </c>
      <c r="B791" t="str">
        <f t="shared" si="123"/>
        <v>2203.14995</v>
      </c>
      <c r="C791">
        <f>IF('[2]20221110_data'!$K791="0_使用",1,0)</f>
        <v>1</v>
      </c>
      <c r="D791" t="b">
        <f>'[2]20221110_data'!$G791="0_使用"</f>
        <v>1</v>
      </c>
      <c r="E791" s="1">
        <f>'[2]20221110_data'!$H791</f>
        <v>44648.753055555557</v>
      </c>
      <c r="F791">
        <f>'[2]20221110_data'!$AC791</f>
        <v>31</v>
      </c>
      <c r="G791" t="str">
        <f>'[2]20221110_data'!$AE791</f>
        <v>IBM</v>
      </c>
      <c r="H791" t="str">
        <f>'[2]20221110_data'!$AA791</f>
        <v>(C) System and software development for quantum computers: compiler, circuit optimization, gate decomposition, benchmarking different quantum computers, benchmark such as XEB, quantum volume</v>
      </c>
      <c r="I791">
        <f t="shared" si="124"/>
        <v>1</v>
      </c>
      <c r="J791">
        <f t="shared" si="125"/>
        <v>3</v>
      </c>
      <c r="K791" t="str">
        <f t="shared" si="126"/>
        <v>C</v>
      </c>
      <c r="L791" t="str">
        <f>'[2]20221110_data'!$AB791</f>
        <v>　</v>
      </c>
      <c r="M791" t="str">
        <f t="shared" si="127"/>
        <v/>
      </c>
      <c r="N791" t="str">
        <f t="shared" si="128"/>
        <v/>
      </c>
      <c r="O791" t="str">
        <f t="shared" si="129"/>
        <v/>
      </c>
      <c r="P791" t="str">
        <f t="shared" si="130"/>
        <v>C</v>
      </c>
      <c r="Q791" t="str">
        <f>'[2]20221110_data'!$J791</f>
        <v>Measurement-based interleaved randomised benchmarking using IBM
  processors</v>
      </c>
      <c r="R791" t="str">
        <f t="shared" si="131"/>
        <v>Measurement-based interleaved randomised benchmarking using IBM   processors</v>
      </c>
      <c r="S791" t="str">
        <f>'[2]20221110_data'!$AN791</f>
        <v>IBM Brooklyn追加</v>
      </c>
      <c r="T791" t="str">
        <f t="shared" si="132"/>
        <v>IBM Brooklyn追加</v>
      </c>
    </row>
    <row r="792" spans="1:20">
      <c r="A792" t="str">
        <f>'[2]20221110_data'!$E792</f>
        <v>2203.15291v1</v>
      </c>
      <c r="B792" t="str">
        <f t="shared" si="123"/>
        <v>2203.15291</v>
      </c>
      <c r="C792">
        <f>IF('[2]20221110_data'!$K792="0_使用",1,0)</f>
        <v>1</v>
      </c>
      <c r="D792" t="b">
        <f>'[2]20221110_data'!$G792="0_使用"</f>
        <v>1</v>
      </c>
      <c r="E792" s="1">
        <f>'[2]20221110_data'!$H792</f>
        <v>44649.299768518518</v>
      </c>
      <c r="F792">
        <f>'[2]20221110_data'!$AC792</f>
        <v>11</v>
      </c>
      <c r="G792" t="str">
        <f>'[2]20221110_data'!$AE792</f>
        <v>Google</v>
      </c>
      <c r="H792" t="str">
        <f>'[2]20221110_data'!$AA792</f>
        <v>(F2) Applications: condensed matter physics</v>
      </c>
      <c r="I792">
        <f t="shared" si="124"/>
        <v>1</v>
      </c>
      <c r="J792">
        <f t="shared" si="125"/>
        <v>4</v>
      </c>
      <c r="K792" t="str">
        <f t="shared" si="126"/>
        <v>F2</v>
      </c>
      <c r="L792" t="str">
        <f>'[2]20221110_data'!$AB792</f>
        <v>(F3) Applications: quantum chemistry</v>
      </c>
      <c r="M792">
        <f t="shared" si="127"/>
        <v>1</v>
      </c>
      <c r="N792">
        <f t="shared" si="128"/>
        <v>4</v>
      </c>
      <c r="O792" t="str">
        <f t="shared" si="129"/>
        <v>F3</v>
      </c>
      <c r="P792" t="str">
        <f t="shared" si="130"/>
        <v>F2,F3</v>
      </c>
      <c r="Q792" t="str">
        <f>'[2]20221110_data'!$J792</f>
        <v>Simulating challenging correlated molecules and materials on the
  Sycamore quantum processor</v>
      </c>
      <c r="R792" t="str">
        <f t="shared" si="131"/>
        <v>Simulating challenging correlated molecules and materials on the   Sycamore quantum processor</v>
      </c>
      <c r="S792" t="str">
        <f>'[2]20221110_data'!$AN792</f>
        <v>　</v>
      </c>
      <c r="T792" t="str">
        <f t="shared" si="132"/>
        <v>　</v>
      </c>
    </row>
    <row r="793" spans="1:20">
      <c r="A793" t="str">
        <f>'[2]20221110_data'!$E793</f>
        <v>2203.15695v2</v>
      </c>
      <c r="B793" t="str">
        <f t="shared" si="123"/>
        <v>2203.15695</v>
      </c>
      <c r="C793">
        <f>IF('[2]20221110_data'!$K793="0_使用",1,0)</f>
        <v>0</v>
      </c>
      <c r="D793" t="b">
        <f>'[2]20221110_data'!$G793="0_使用"</f>
        <v>0</v>
      </c>
      <c r="E793" s="1">
        <f>'[2]20221110_data'!$H793</f>
        <v>44649.664849537039</v>
      </c>
      <c r="F793" t="str">
        <f>'[2]20221110_data'!$AC793</f>
        <v>　</v>
      </c>
      <c r="G793" t="str">
        <f>'[2]20221110_data'!$AE793</f>
        <v>　</v>
      </c>
      <c r="H793" t="str">
        <f>'[2]20221110_data'!$AA793</f>
        <v>　</v>
      </c>
      <c r="I793" t="str">
        <f t="shared" si="124"/>
        <v/>
      </c>
      <c r="J793" t="str">
        <f t="shared" si="125"/>
        <v/>
      </c>
      <c r="K793" t="str">
        <f t="shared" si="126"/>
        <v/>
      </c>
      <c r="L793" t="str">
        <f>'[2]20221110_data'!$AB793</f>
        <v>　</v>
      </c>
      <c r="M793" t="str">
        <f t="shared" si="127"/>
        <v/>
      </c>
      <c r="N793" t="str">
        <f t="shared" si="128"/>
        <v/>
      </c>
      <c r="O793" t="str">
        <f t="shared" si="129"/>
        <v/>
      </c>
      <c r="P793" t="str">
        <f t="shared" si="130"/>
        <v/>
      </c>
      <c r="Q793" t="str">
        <f>'[2]20221110_data'!$J793</f>
        <v>Performance of surface codes in realistic quantum hardware</v>
      </c>
      <c r="R793" t="str">
        <f t="shared" si="131"/>
        <v>Performance of surface codes in realistic quantum hardware</v>
      </c>
      <c r="S793" t="str">
        <f>'[2]20221110_data'!$AN793</f>
        <v>　</v>
      </c>
      <c r="T793" t="str">
        <f t="shared" si="132"/>
        <v>　</v>
      </c>
    </row>
    <row r="794" spans="1:20">
      <c r="A794" t="str">
        <f>'[2]20221110_data'!$E794</f>
        <v>2203.15716v1</v>
      </c>
      <c r="B794" t="str">
        <f t="shared" si="123"/>
        <v>2203.15716</v>
      </c>
      <c r="C794">
        <f>IF('[2]20221110_data'!$K794="0_使用",1,0)</f>
        <v>1</v>
      </c>
      <c r="D794" t="b">
        <f>'[2]20221110_data'!$G794="0_使用"</f>
        <v>1</v>
      </c>
      <c r="E794" s="1">
        <f>'[2]20221110_data'!$H794</f>
        <v>44649.680775462963</v>
      </c>
      <c r="F794">
        <f>'[2]20221110_data'!$AC794</f>
        <v>4</v>
      </c>
      <c r="G794" t="str">
        <f>'[2]20221110_data'!$AE794</f>
        <v>IBM</v>
      </c>
      <c r="H794" t="str">
        <f>'[2]20221110_data'!$AA794</f>
        <v>(F4) Applications: finance</v>
      </c>
      <c r="I794">
        <f t="shared" si="124"/>
        <v>1</v>
      </c>
      <c r="J794">
        <f t="shared" si="125"/>
        <v>4</v>
      </c>
      <c r="K794" t="str">
        <f t="shared" si="126"/>
        <v>F4</v>
      </c>
      <c r="L794" t="str">
        <f>'[2]20221110_data'!$AB794</f>
        <v>　</v>
      </c>
      <c r="M794" t="str">
        <f t="shared" si="127"/>
        <v/>
      </c>
      <c r="N794" t="str">
        <f t="shared" si="128"/>
        <v/>
      </c>
      <c r="O794" t="str">
        <f t="shared" si="129"/>
        <v/>
      </c>
      <c r="P794" t="str">
        <f t="shared" si="130"/>
        <v>F4</v>
      </c>
      <c r="Q794" t="str">
        <f>'[2]20221110_data'!$J794</f>
        <v>Application of Quantum Computers in Foreign Exchange Reserves Management</v>
      </c>
      <c r="R794" t="str">
        <f t="shared" si="131"/>
        <v>Application of Quantum Computers in Foreign Exchange Reserves Management</v>
      </c>
      <c r="S794" t="str">
        <f>'[2]20221110_data'!$AN794</f>
        <v>IBM Bogotaも使用。</v>
      </c>
      <c r="T794" t="str">
        <f t="shared" si="132"/>
        <v>IBM Bogotaも使用。</v>
      </c>
    </row>
    <row r="795" spans="1:20">
      <c r="A795" t="str">
        <f>'[2]20221110_data'!$E795</f>
        <v>2203.17062v2</v>
      </c>
      <c r="B795" t="str">
        <f t="shared" si="123"/>
        <v>2203.17062</v>
      </c>
      <c r="C795">
        <f>IF('[2]20221110_data'!$K795="0_使用",1,0)</f>
        <v>1</v>
      </c>
      <c r="D795" t="b">
        <f>'[2]20221110_data'!$G795="0_使用"</f>
        <v>1</v>
      </c>
      <c r="E795" s="1">
        <f>'[2]20221110_data'!$H795</f>
        <v>44651.605023148149</v>
      </c>
      <c r="F795">
        <f>'[2]20221110_data'!$AC795</f>
        <v>1</v>
      </c>
      <c r="G795" t="str">
        <f>'[2]20221110_data'!$AE795</f>
        <v>IBM</v>
      </c>
      <c r="H795" t="str">
        <f>'[2]20221110_data'!$AA795</f>
        <v>(A) Fundamentals of physics and quantum information: Bell inequality, entanglement test (GHZ, graph state), protocols including quantum teleportation</v>
      </c>
      <c r="I795">
        <f t="shared" si="124"/>
        <v>1</v>
      </c>
      <c r="J795">
        <f t="shared" si="125"/>
        <v>3</v>
      </c>
      <c r="K795" t="str">
        <f t="shared" si="126"/>
        <v>A</v>
      </c>
      <c r="L795" t="str">
        <f>'[2]20221110_data'!$AB795</f>
        <v>　</v>
      </c>
      <c r="M795" t="str">
        <f t="shared" si="127"/>
        <v/>
      </c>
      <c r="N795" t="str">
        <f t="shared" si="128"/>
        <v/>
      </c>
      <c r="O795" t="str">
        <f t="shared" si="129"/>
        <v/>
      </c>
      <c r="P795" t="str">
        <f t="shared" si="130"/>
        <v>A</v>
      </c>
      <c r="Q795" t="str">
        <f>'[2]20221110_data'!$J795</f>
        <v>Quantum coherence versus interferometric visibility in a generalized
  Mach-Zehnder interferometer</v>
      </c>
      <c r="R795" t="str">
        <f t="shared" si="131"/>
        <v>Quantum coherence versus interferometric visibility in a generalized   Mach-Zehnder interferometer</v>
      </c>
      <c r="S795" t="str">
        <f>'[2]20221110_data'!$AN795</f>
        <v>　</v>
      </c>
      <c r="T795" t="str">
        <f t="shared" si="132"/>
        <v>　</v>
      </c>
    </row>
    <row r="796" spans="1:20">
      <c r="A796" t="str">
        <f>'[2]20221110_data'!$E796</f>
        <v>2204.00015v1</v>
      </c>
      <c r="B796" t="str">
        <f t="shared" si="123"/>
        <v>2204.00015</v>
      </c>
      <c r="C796">
        <f>IF('[2]20221110_data'!$K796="0_使用",1,0)</f>
        <v>1</v>
      </c>
      <c r="D796" t="b">
        <f>'[2]20221110_data'!$G796="0_使用"</f>
        <v>1</v>
      </c>
      <c r="E796" s="1">
        <f>'[2]20221110_data'!$H796</f>
        <v>44651.750011574077</v>
      </c>
      <c r="F796">
        <f>'[2]20221110_data'!$AC796</f>
        <v>5</v>
      </c>
      <c r="G796" t="str">
        <f>'[2]20221110_data'!$AE796</f>
        <v>IBM</v>
      </c>
      <c r="H796" t="str">
        <f>'[2]20221110_data'!$AA796</f>
        <v>(A) Fundamentals of physics and quantum information: Bell inequality, entanglement test (GHZ, graph state), protocols including quantum teleportation</v>
      </c>
      <c r="I796">
        <f t="shared" si="124"/>
        <v>1</v>
      </c>
      <c r="J796">
        <f t="shared" si="125"/>
        <v>3</v>
      </c>
      <c r="K796" t="str">
        <f t="shared" si="126"/>
        <v>A</v>
      </c>
      <c r="L796" t="str">
        <f>'[2]20221110_data'!$AB796</f>
        <v>　</v>
      </c>
      <c r="M796" t="str">
        <f t="shared" si="127"/>
        <v/>
      </c>
      <c r="N796" t="str">
        <f t="shared" si="128"/>
        <v/>
      </c>
      <c r="O796" t="str">
        <f t="shared" si="129"/>
        <v/>
      </c>
      <c r="P796" t="str">
        <f t="shared" si="130"/>
        <v>A</v>
      </c>
      <c r="Q796" t="str">
        <f>'[2]20221110_data'!$J796</f>
        <v>Measuring magic on a quantum processor</v>
      </c>
      <c r="R796" t="str">
        <f t="shared" si="131"/>
        <v>Measuring magic on a quantum processor</v>
      </c>
      <c r="S796" t="str">
        <f>'[2]20221110_data'!$AN796</f>
        <v>1,3,4 qubit でも実行</v>
      </c>
      <c r="T796" t="str">
        <f t="shared" si="132"/>
        <v>1,3,4 qubit でも実行</v>
      </c>
    </row>
    <row r="797" spans="1:20">
      <c r="A797" t="str">
        <f>'[2]20221110_data'!$E797</f>
        <v>2204.01471v2</v>
      </c>
      <c r="B797" t="str">
        <f t="shared" si="123"/>
        <v>2204.01471</v>
      </c>
      <c r="C797">
        <f>IF('[2]20221110_data'!$K797="0_使用",1,0)</f>
        <v>1</v>
      </c>
      <c r="D797" t="b">
        <f>'[2]20221110_data'!$G797="0_使用"</f>
        <v>1</v>
      </c>
      <c r="E797" s="1">
        <f>'[2]20221110_data'!$H797</f>
        <v>44655.56763888889</v>
      </c>
      <c r="F797">
        <f>'[2]20221110_data'!$AC797</f>
        <v>12</v>
      </c>
      <c r="G797" t="str">
        <f>'[2]20221110_data'!$AE797</f>
        <v>IBM</v>
      </c>
      <c r="H797" t="str">
        <f>'[2]20221110_data'!$AA797</f>
        <v>(E) Quantum noise mitigation</v>
      </c>
      <c r="I797">
        <f t="shared" si="124"/>
        <v>1</v>
      </c>
      <c r="J797">
        <f t="shared" si="125"/>
        <v>3</v>
      </c>
      <c r="K797" t="str">
        <f t="shared" si="126"/>
        <v>E</v>
      </c>
      <c r="L797" t="str">
        <f>'[2]20221110_data'!$AB797</f>
        <v>(B) Tomography, noise characterization, quantum control (including pulse optimization), gate benchmarking</v>
      </c>
      <c r="M797">
        <f t="shared" si="127"/>
        <v>1</v>
      </c>
      <c r="N797">
        <f t="shared" si="128"/>
        <v>3</v>
      </c>
      <c r="O797" t="str">
        <f t="shared" si="129"/>
        <v>B</v>
      </c>
      <c r="P797" t="str">
        <f t="shared" si="130"/>
        <v>E,B</v>
      </c>
      <c r="Q797" t="str">
        <f>'[2]20221110_data'!$J797</f>
        <v>Effects of Dynamical Decoupling and Pulse-level Optimizations on IBM
  Quantum Computers</v>
      </c>
      <c r="R797" t="str">
        <f t="shared" si="131"/>
        <v>Effects of Dynamical Decoupling and Pulse-level Optimizations on IBM   Quantum Computers</v>
      </c>
      <c r="S797" t="str">
        <f>'[2]20221110_data'!$AN797</f>
        <v>3-12 qubit。IBM Q Jakarta でも 3-6 qubit で実行。QAOA も実行。https://ieeexplore.ieee.org/abstract/document/9872062 で出版済。</v>
      </c>
      <c r="T797" t="str">
        <f t="shared" si="132"/>
        <v>3-12 qubit。IBM Q Jakarta でも 3-6 qubit で実行。QAOA も実行。https://ieeexplore.ieee.org/abstract/document/9872062 で出版済。</v>
      </c>
    </row>
    <row r="798" spans="1:20">
      <c r="A798" t="str">
        <f>'[2]20221110_data'!$E798</f>
        <v>2204.02784v1</v>
      </c>
      <c r="B798" t="str">
        <f t="shared" si="123"/>
        <v>2204.02784</v>
      </c>
      <c r="C798">
        <f>IF('[2]20221110_data'!$K798="0_使用",1,0)</f>
        <v>0</v>
      </c>
      <c r="D798" t="b">
        <f>'[2]20221110_data'!$G798="0_使用"</f>
        <v>0</v>
      </c>
      <c r="E798" s="1">
        <f>'[2]20221110_data'!$H798</f>
        <v>44655.886180555557</v>
      </c>
      <c r="F798" t="str">
        <f>'[2]20221110_data'!$AC798</f>
        <v>　</v>
      </c>
      <c r="G798" t="str">
        <f>'[2]20221110_data'!$AE798</f>
        <v>　</v>
      </c>
      <c r="H798" t="str">
        <f>'[2]20221110_data'!$AA798</f>
        <v>(F1) Applications: quantum machine learning</v>
      </c>
      <c r="I798">
        <f t="shared" si="124"/>
        <v>1</v>
      </c>
      <c r="J798">
        <f t="shared" si="125"/>
        <v>4</v>
      </c>
      <c r="K798" t="str">
        <f t="shared" si="126"/>
        <v>F1</v>
      </c>
      <c r="L798" t="str">
        <f>'[2]20221110_data'!$AB798</f>
        <v>　</v>
      </c>
      <c r="M798" t="str">
        <f t="shared" si="127"/>
        <v/>
      </c>
      <c r="N798" t="str">
        <f t="shared" si="128"/>
        <v/>
      </c>
      <c r="O798" t="str">
        <f t="shared" si="129"/>
        <v/>
      </c>
      <c r="P798" t="str">
        <f t="shared" si="130"/>
        <v>F1</v>
      </c>
      <c r="Q798" t="str">
        <f>'[2]20221110_data'!$J798</f>
        <v>Quantum Machine Learning for Software Supply Chain Attacks: How Far Can
  We Go?</v>
      </c>
      <c r="R798" t="str">
        <f t="shared" si="131"/>
        <v>Quantum Machine Learning for Software Supply Chain Attacks: How Far Can   We Go?</v>
      </c>
      <c r="S798" t="str">
        <f>'[2]20221110_data'!$AN798</f>
        <v>IBM Qiskit, TensorFlow Quantum の simulator</v>
      </c>
      <c r="T798" t="str">
        <f t="shared" si="132"/>
        <v>IBM Qiskit, TensorFlow Quantum の simulator</v>
      </c>
    </row>
    <row r="799" spans="1:20">
      <c r="A799" t="str">
        <f>'[2]20221110_data'!$E799</f>
        <v>2204.02147v1</v>
      </c>
      <c r="B799" t="str">
        <f t="shared" si="123"/>
        <v>2204.02147</v>
      </c>
      <c r="C799">
        <f>IF('[2]20221110_data'!$K799="0_使用",1,0)</f>
        <v>1</v>
      </c>
      <c r="D799" t="b">
        <f>'[2]20221110_data'!$G799="0_使用"</f>
        <v>1</v>
      </c>
      <c r="E799" s="1">
        <f>'[2]20221110_data'!$H799</f>
        <v>44656.512083333335</v>
      </c>
      <c r="F799">
        <f>'[2]20221110_data'!$AC799</f>
        <v>1</v>
      </c>
      <c r="G799" t="str">
        <f>'[2]20221110_data'!$AE799</f>
        <v>IBM</v>
      </c>
      <c r="H799" t="str">
        <f>'[2]20221110_data'!$AA799</f>
        <v>(B) Tomography, noise characterization, quantum control (including pulse optimization), gate benchmarking</v>
      </c>
      <c r="I799">
        <f t="shared" si="124"/>
        <v>1</v>
      </c>
      <c r="J799">
        <f t="shared" si="125"/>
        <v>3</v>
      </c>
      <c r="K799" t="str">
        <f t="shared" si="126"/>
        <v>B</v>
      </c>
      <c r="L799" t="str">
        <f>'[2]20221110_data'!$AB799</f>
        <v>　</v>
      </c>
      <c r="M799" t="str">
        <f t="shared" si="127"/>
        <v/>
      </c>
      <c r="N799" t="str">
        <f t="shared" si="128"/>
        <v/>
      </c>
      <c r="O799" t="str">
        <f t="shared" si="129"/>
        <v/>
      </c>
      <c r="P799" t="str">
        <f t="shared" si="130"/>
        <v>B</v>
      </c>
      <c r="Q799" t="str">
        <f>'[2]20221110_data'!$J799</f>
        <v>High-fidelity quantum control by polychromatic pulse trains</v>
      </c>
      <c r="R799" t="str">
        <f t="shared" si="131"/>
        <v>High-fidelity quantum control by polychromatic pulse trains</v>
      </c>
      <c r="S799" t="str">
        <f>'[2]20221110_data'!$AN799</f>
        <v>　</v>
      </c>
      <c r="T799" t="str">
        <f t="shared" si="132"/>
        <v>　</v>
      </c>
    </row>
    <row r="800" spans="1:20">
      <c r="A800" t="str">
        <f>'[2]20221110_data'!$E800</f>
        <v>2204.04017v1</v>
      </c>
      <c r="B800" t="str">
        <f t="shared" si="123"/>
        <v>2204.04017</v>
      </c>
      <c r="C800">
        <f>IF('[2]20221110_data'!$K800="0_使用",1,0)</f>
        <v>1</v>
      </c>
      <c r="D800" t="b">
        <f>'[2]20221110_data'!$G800="0_使用"</f>
        <v>1</v>
      </c>
      <c r="E800" s="1">
        <f>'[2]20221110_data'!$H800</f>
        <v>44659.503784722219</v>
      </c>
      <c r="F800">
        <f>'[2]20221110_data'!$AC800</f>
        <v>8</v>
      </c>
      <c r="G800" t="str">
        <f>'[2]20221110_data'!$AE800</f>
        <v>IBM</v>
      </c>
      <c r="H800" t="str">
        <f>'[2]20221110_data'!$AA800</f>
        <v>(F1) Applications: quantum machine learning</v>
      </c>
      <c r="I800">
        <f t="shared" si="124"/>
        <v>1</v>
      </c>
      <c r="J800">
        <f t="shared" si="125"/>
        <v>4</v>
      </c>
      <c r="K800" t="str">
        <f t="shared" si="126"/>
        <v>F1</v>
      </c>
      <c r="L800" t="str">
        <f>'[2]20221110_data'!$AB800</f>
        <v>　</v>
      </c>
      <c r="M800" t="str">
        <f t="shared" si="127"/>
        <v/>
      </c>
      <c r="N800" t="str">
        <f t="shared" si="128"/>
        <v/>
      </c>
      <c r="O800" t="str">
        <f t="shared" si="129"/>
        <v/>
      </c>
      <c r="P800" t="str">
        <f t="shared" si="130"/>
        <v>F1</v>
      </c>
      <c r="Q800" t="str">
        <f>'[2]20221110_data'!$J800</f>
        <v>Quantum Machine Learning Framework for Virtual Screening in Drug
  Discovery: a Prospective Quantum Advantage</v>
      </c>
      <c r="R800" t="str">
        <f t="shared" si="131"/>
        <v>Quantum Machine Learning Framework for Virtual Screening in Drug   Discovery: a Prospective Quantum Advantage</v>
      </c>
      <c r="S800" t="str">
        <f>'[2]20221110_data'!$AN800</f>
        <v>　</v>
      </c>
      <c r="T800" t="str">
        <f t="shared" si="132"/>
        <v>　</v>
      </c>
    </row>
    <row r="801" spans="1:20">
      <c r="A801" t="str">
        <f>'[2]20221110_data'!$E801</f>
        <v>2204.05757v1</v>
      </c>
      <c r="B801" t="str">
        <f t="shared" si="123"/>
        <v>2204.05757</v>
      </c>
      <c r="C801">
        <f>IF('[2]20221110_data'!$K801="0_使用",1,0)</f>
        <v>1</v>
      </c>
      <c r="D801" t="b">
        <f>'[2]20221110_data'!$G801="0_使用"</f>
        <v>0</v>
      </c>
      <c r="E801" s="1">
        <f>'[2]20221110_data'!$H801</f>
        <v>44659.738599537035</v>
      </c>
      <c r="F801" t="str">
        <f>'[2]20221110_data'!$AC801</f>
        <v>　</v>
      </c>
      <c r="G801" t="str">
        <f>'[2]20221110_data'!$AE801</f>
        <v>　</v>
      </c>
      <c r="H801" t="str">
        <f>'[2]20221110_data'!$AA801</f>
        <v>　</v>
      </c>
      <c r="I801" t="str">
        <f t="shared" si="124"/>
        <v/>
      </c>
      <c r="J801" t="str">
        <f t="shared" si="125"/>
        <v/>
      </c>
      <c r="K801" t="str">
        <f t="shared" si="126"/>
        <v/>
      </c>
      <c r="L801" t="str">
        <f>'[2]20221110_data'!$AB801</f>
        <v>　</v>
      </c>
      <c r="M801" t="str">
        <f t="shared" si="127"/>
        <v/>
      </c>
      <c r="N801" t="str">
        <f t="shared" si="128"/>
        <v/>
      </c>
      <c r="O801" t="str">
        <f t="shared" si="129"/>
        <v/>
      </c>
      <c r="P801" t="str">
        <f t="shared" si="130"/>
        <v/>
      </c>
      <c r="Q801" t="str">
        <f>'[2]20221110_data'!$J801</f>
        <v>Dealing with quantum computer readout noise through high energy physics
  unfolding methods</v>
      </c>
      <c r="R801" t="str">
        <f t="shared" si="131"/>
        <v>Dealing with quantum computer readout noise through high energy physics   unfolding methods</v>
      </c>
      <c r="S801" t="str">
        <f>'[2]20221110_data'!$AN801</f>
        <v>修士論文のため省略</v>
      </c>
      <c r="T801" t="str">
        <f t="shared" si="132"/>
        <v>修士論文のため省略</v>
      </c>
    </row>
    <row r="802" spans="1:20">
      <c r="A802" t="str">
        <f>'[2]20221110_data'!$E802</f>
        <v>2204.05286v1</v>
      </c>
      <c r="B802" t="str">
        <f t="shared" si="123"/>
        <v>2204.05286</v>
      </c>
      <c r="C802">
        <f>IF('[2]20221110_data'!$K802="0_使用",1,0)</f>
        <v>1</v>
      </c>
      <c r="D802" t="b">
        <f>'[2]20221110_data'!$G802="0_使用"</f>
        <v>1</v>
      </c>
      <c r="E802" s="1">
        <f>'[2]20221110_data'!$H802</f>
        <v>44662.73883101852</v>
      </c>
      <c r="F802">
        <f>'[2]20221110_data'!$AC802</f>
        <v>3</v>
      </c>
      <c r="G802" t="str">
        <f>'[2]20221110_data'!$AE802</f>
        <v>IBM</v>
      </c>
      <c r="H802" t="str">
        <f>'[2]20221110_data'!$AA802</f>
        <v>(F1) Applications: quantum machine learning</v>
      </c>
      <c r="I802">
        <f t="shared" si="124"/>
        <v>1</v>
      </c>
      <c r="J802">
        <f t="shared" si="125"/>
        <v>4</v>
      </c>
      <c r="K802" t="str">
        <f t="shared" si="126"/>
        <v>F1</v>
      </c>
      <c r="L802" t="str">
        <f>'[2]20221110_data'!$AB802</f>
        <v>　</v>
      </c>
      <c r="M802" t="str">
        <f t="shared" si="127"/>
        <v/>
      </c>
      <c r="N802" t="str">
        <f t="shared" si="128"/>
        <v/>
      </c>
      <c r="O802" t="str">
        <f t="shared" si="129"/>
        <v/>
      </c>
      <c r="P802" t="str">
        <f t="shared" si="130"/>
        <v>F1</v>
      </c>
      <c r="Q802" t="str">
        <f>'[2]20221110_data'!$J802</f>
        <v>Expressivity of Variational Quantum Machine Learning on the Boolean Cube</v>
      </c>
      <c r="R802" t="str">
        <f t="shared" si="131"/>
        <v>Expressivity of Variational Quantum Machine Learning on the Boolean Cube</v>
      </c>
      <c r="S802" t="str">
        <f>'[2]20221110_data'!$AN802</f>
        <v>IBM Casablanca では 2 qubit 使用</v>
      </c>
      <c r="T802" t="str">
        <f t="shared" si="132"/>
        <v>IBM Casablanca では 2 qubit 使用</v>
      </c>
    </row>
    <row r="803" spans="1:20">
      <c r="A803" t="str">
        <f>'[2]20221110_data'!$E803</f>
        <v>2204.05693v1</v>
      </c>
      <c r="B803" t="str">
        <f t="shared" si="123"/>
        <v>2204.05693</v>
      </c>
      <c r="C803">
        <f>IF('[2]20221110_data'!$K803="0_使用",1,0)</f>
        <v>0</v>
      </c>
      <c r="D803" t="b">
        <f>'[2]20221110_data'!$G803="0_使用"</f>
        <v>0</v>
      </c>
      <c r="E803" s="1">
        <f>'[2]20221110_data'!$H803</f>
        <v>44663.444606481484</v>
      </c>
      <c r="F803">
        <f>'[2]20221110_data'!$AC803</f>
        <v>0</v>
      </c>
      <c r="G803">
        <f>'[2]20221110_data'!$AE803</f>
        <v>0</v>
      </c>
      <c r="H803">
        <f>'[2]20221110_data'!$AA803</f>
        <v>0</v>
      </c>
      <c r="I803" t="str">
        <f t="shared" si="124"/>
        <v/>
      </c>
      <c r="J803" t="str">
        <f t="shared" si="125"/>
        <v/>
      </c>
      <c r="K803" t="str">
        <f t="shared" si="126"/>
        <v/>
      </c>
      <c r="L803">
        <f>'[2]20221110_data'!$AB803</f>
        <v>0</v>
      </c>
      <c r="M803" t="str">
        <f t="shared" si="127"/>
        <v/>
      </c>
      <c r="N803" t="str">
        <f t="shared" si="128"/>
        <v/>
      </c>
      <c r="O803" t="str">
        <f t="shared" si="129"/>
        <v/>
      </c>
      <c r="P803" t="str">
        <f t="shared" si="130"/>
        <v/>
      </c>
      <c r="Q803" t="str">
        <f>'[2]20221110_data'!$J803</f>
        <v>Density Matrix Renormalization Group with Tensor Processing Units</v>
      </c>
      <c r="R803" t="str">
        <f t="shared" si="131"/>
        <v>Density Matrix Renormalization Group with Tensor Processing Units</v>
      </c>
      <c r="S803">
        <f>'[2]20221110_data'!$AN803</f>
        <v>0</v>
      </c>
      <c r="T803" t="str">
        <f t="shared" si="132"/>
        <v/>
      </c>
    </row>
    <row r="804" spans="1:20">
      <c r="A804" t="str">
        <f>'[2]20221110_data'!$E804</f>
        <v>2204.05852v1</v>
      </c>
      <c r="B804" t="str">
        <f t="shared" si="123"/>
        <v>2204.05852</v>
      </c>
      <c r="C804">
        <f>IF('[2]20221110_data'!$K804="0_使用",1,0)</f>
        <v>1</v>
      </c>
      <c r="D804" t="b">
        <f>'[2]20221110_data'!$G804="0_使用"</f>
        <v>1</v>
      </c>
      <c r="E804" s="1">
        <f>'[2]20221110_data'!$H804</f>
        <v>44663.61891203704</v>
      </c>
      <c r="F804">
        <f>'[2]20221110_data'!$AC804</f>
        <v>4</v>
      </c>
      <c r="G804" t="str">
        <f>'[2]20221110_data'!$AE804</f>
        <v>IonQ 11 qubit processor</v>
      </c>
      <c r="H804" t="str">
        <f>'[2]20221110_data'!$AA804</f>
        <v>(E) Quantum noise mitigation</v>
      </c>
      <c r="I804">
        <f t="shared" si="124"/>
        <v>1</v>
      </c>
      <c r="J804">
        <f t="shared" si="125"/>
        <v>3</v>
      </c>
      <c r="K804" t="str">
        <f t="shared" si="126"/>
        <v>E</v>
      </c>
      <c r="L804" t="str">
        <f>'[2]20221110_data'!$AB804</f>
        <v>(F5) Applications: optimization (QAOA)</v>
      </c>
      <c r="M804">
        <f t="shared" si="127"/>
        <v>1</v>
      </c>
      <c r="N804">
        <f t="shared" si="128"/>
        <v>4</v>
      </c>
      <c r="O804" t="str">
        <f t="shared" si="129"/>
        <v>F5</v>
      </c>
      <c r="P804" t="str">
        <f t="shared" si="130"/>
        <v>E,F5</v>
      </c>
      <c r="Q804" t="str">
        <f>'[2]20221110_data'!$J804</f>
        <v>Characterizing Error Mitigation by Symmetry Verification in QAOA</v>
      </c>
      <c r="R804" t="str">
        <f t="shared" si="131"/>
        <v>Characterizing Error Mitigation by Symmetry Verification in QAOA</v>
      </c>
      <c r="S804" t="str">
        <f>'[2]20221110_data'!$AN804</f>
        <v>3 qubit での実験も実行</v>
      </c>
      <c r="T804" t="str">
        <f t="shared" si="132"/>
        <v>3 qubit での実験も実行</v>
      </c>
    </row>
    <row r="805" spans="1:20">
      <c r="A805" t="str">
        <f>'[2]20221110_data'!$E805</f>
        <v>2204.05955v2</v>
      </c>
      <c r="B805" t="str">
        <f t="shared" si="123"/>
        <v>2204.05955</v>
      </c>
      <c r="C805">
        <f>IF('[2]20221110_data'!$K805="0_使用",1,0)</f>
        <v>0</v>
      </c>
      <c r="D805" t="b">
        <f>'[2]20221110_data'!$G805="0_使用"</f>
        <v>0</v>
      </c>
      <c r="E805" s="1">
        <f>'[2]20221110_data'!$H805</f>
        <v>44663.716435185182</v>
      </c>
      <c r="F805">
        <f>'[2]20221110_data'!$AC805</f>
        <v>0</v>
      </c>
      <c r="G805">
        <f>'[2]20221110_data'!$AE805</f>
        <v>0</v>
      </c>
      <c r="H805">
        <f>'[2]20221110_data'!$AA805</f>
        <v>0</v>
      </c>
      <c r="I805" t="str">
        <f t="shared" si="124"/>
        <v/>
      </c>
      <c r="J805" t="str">
        <f t="shared" si="125"/>
        <v/>
      </c>
      <c r="K805" t="str">
        <f t="shared" si="126"/>
        <v/>
      </c>
      <c r="L805">
        <f>'[2]20221110_data'!$AB805</f>
        <v>0</v>
      </c>
      <c r="M805" t="str">
        <f t="shared" si="127"/>
        <v/>
      </c>
      <c r="N805" t="str">
        <f t="shared" si="128"/>
        <v/>
      </c>
      <c r="O805" t="str">
        <f t="shared" si="129"/>
        <v/>
      </c>
      <c r="P805" t="str">
        <f t="shared" si="130"/>
        <v/>
      </c>
      <c r="Q805" t="str">
        <f>'[2]20221110_data'!$J805</f>
        <v>Ground state preparation and energy estimation on early fault-tolerant
  quantum computers via quantum eigenvalue transformation of unitary matrices</v>
      </c>
      <c r="R805" t="str">
        <f t="shared" si="131"/>
        <v>Ground state preparation and energy estimation on early fault-tolerant   quantum computers via quantum eigenvalue transformation of unitary matrices</v>
      </c>
      <c r="S805">
        <f>'[2]20221110_data'!$AN805</f>
        <v>0</v>
      </c>
      <c r="T805" t="str">
        <f t="shared" si="132"/>
        <v/>
      </c>
    </row>
    <row r="806" spans="1:20">
      <c r="A806" t="str">
        <f>'[2]20221110_data'!$E806</f>
        <v>2204.06056v2</v>
      </c>
      <c r="B806" t="str">
        <f t="shared" si="123"/>
        <v>2204.06056</v>
      </c>
      <c r="C806">
        <f>IF('[2]20221110_data'!$K806="0_使用",1,0)</f>
        <v>1</v>
      </c>
      <c r="D806" t="b">
        <f>'[2]20221110_data'!$G806="0_使用"</f>
        <v>1</v>
      </c>
      <c r="E806" s="1">
        <f>'[2]20221110_data'!$H806</f>
        <v>44663.819108796299</v>
      </c>
      <c r="F806">
        <f>'[2]20221110_data'!$AC806</f>
        <v>4</v>
      </c>
      <c r="G806" t="str">
        <f>'[2]20221110_data'!$AE806</f>
        <v>IBM</v>
      </c>
      <c r="H806" t="str">
        <f>'[2]20221110_data'!$AA806</f>
        <v>(B) Tomography, noise characterization, quantum control (including pulse optimization), gate benchmarking</v>
      </c>
      <c r="I806">
        <f t="shared" si="124"/>
        <v>1</v>
      </c>
      <c r="J806">
        <f t="shared" si="125"/>
        <v>3</v>
      </c>
      <c r="K806" t="str">
        <f t="shared" si="126"/>
        <v>B</v>
      </c>
      <c r="L806" t="str">
        <f>'[2]20221110_data'!$AB806</f>
        <v>　</v>
      </c>
      <c r="M806" t="str">
        <f t="shared" si="127"/>
        <v/>
      </c>
      <c r="N806" t="str">
        <f t="shared" si="128"/>
        <v/>
      </c>
      <c r="O806" t="str">
        <f t="shared" si="129"/>
        <v/>
      </c>
      <c r="P806" t="str">
        <f t="shared" si="130"/>
        <v>B</v>
      </c>
      <c r="Q806" t="str">
        <f>'[2]20221110_data'!$J806</f>
        <v>Quantum circuit debugging and sensitivity analysis via local inversions</v>
      </c>
      <c r="R806" t="str">
        <f t="shared" si="131"/>
        <v>Quantum circuit debugging and sensitivity analysis via local inversions</v>
      </c>
      <c r="S806" t="str">
        <f>'[2]20221110_data'!$AN806</f>
        <v>3 qubit での実験も実行</v>
      </c>
      <c r="T806" t="str">
        <f t="shared" si="132"/>
        <v>3 qubit での実験も実行</v>
      </c>
    </row>
    <row r="807" spans="1:20">
      <c r="A807" t="str">
        <f>'[2]20221110_data'!$E807</f>
        <v>2204.07996v2</v>
      </c>
      <c r="B807" t="str">
        <f t="shared" si="123"/>
        <v>2204.07996</v>
      </c>
      <c r="C807">
        <f>IF('[2]20221110_data'!$K807="0_使用",1,0)</f>
        <v>1</v>
      </c>
      <c r="D807" t="b">
        <f>'[2]20221110_data'!$G807="0_使用"</f>
        <v>0</v>
      </c>
      <c r="E807" s="1">
        <f>'[2]20221110_data'!$H807</f>
        <v>44665.427349537036</v>
      </c>
      <c r="F807" t="str">
        <f>'[2]20221110_data'!$AC807</f>
        <v>　</v>
      </c>
      <c r="G807" t="str">
        <f>'[2]20221110_data'!$AE807</f>
        <v>　</v>
      </c>
      <c r="H807" t="str">
        <f>'[2]20221110_data'!$AA807</f>
        <v>(F13) Applications: others</v>
      </c>
      <c r="I807">
        <f t="shared" si="124"/>
        <v>1</v>
      </c>
      <c r="J807">
        <f t="shared" si="125"/>
        <v>5</v>
      </c>
      <c r="K807" t="str">
        <f t="shared" si="126"/>
        <v>F13</v>
      </c>
      <c r="L807" t="str">
        <f>'[2]20221110_data'!$AB807</f>
        <v>　</v>
      </c>
      <c r="M807" t="str">
        <f t="shared" si="127"/>
        <v/>
      </c>
      <c r="N807" t="str">
        <f t="shared" si="128"/>
        <v/>
      </c>
      <c r="O807" t="str">
        <f t="shared" si="129"/>
        <v/>
      </c>
      <c r="P807" t="str">
        <f t="shared" si="130"/>
        <v>F13</v>
      </c>
      <c r="Q807" t="str">
        <f>'[2]20221110_data'!$J807</f>
        <v>Efficient Quantum Image Encryption Technique for Securing Multimedia
  Applications</v>
      </c>
      <c r="R807" t="str">
        <f t="shared" si="131"/>
        <v>Efficient Quantum Image Encryption Technique for Securing Multimedia   Applications</v>
      </c>
      <c r="S807" t="str">
        <f>'[2]20221110_data'!$AN807</f>
        <v>IBM cloud-based quantum computer を使用したと書いているものの、QPU, qubit 数, 実験結果らしき図等はなし。</v>
      </c>
      <c r="T807" t="str">
        <f t="shared" si="132"/>
        <v>IBM cloud-based quantum computer を使用したと書いているものの、QPU, qubit 数, 実験結果らしき図等はなし。</v>
      </c>
    </row>
    <row r="808" spans="1:20">
      <c r="A808" t="str">
        <f>'[2]20221110_data'!$E808</f>
        <v>2204.07011v1</v>
      </c>
      <c r="B808" t="str">
        <f t="shared" si="123"/>
        <v>2204.07011</v>
      </c>
      <c r="C808">
        <f>IF('[2]20221110_data'!$K808="0_使用",1,0)</f>
        <v>1</v>
      </c>
      <c r="D808" t="b">
        <f>'[2]20221110_data'!$G808="0_使用"</f>
        <v>0</v>
      </c>
      <c r="E808" s="1">
        <f>'[2]20221110_data'!$H808</f>
        <v>44665.628946759258</v>
      </c>
      <c r="F808" t="str">
        <f>'[2]20221110_data'!$AC808</f>
        <v>　</v>
      </c>
      <c r="G808" t="str">
        <f>'[2]20221110_data'!$AE808</f>
        <v>　</v>
      </c>
      <c r="H808" t="str">
        <f>'[2]20221110_data'!$AA808</f>
        <v>(F1) Applications: quantum machine learning</v>
      </c>
      <c r="I808">
        <f t="shared" si="124"/>
        <v>1</v>
      </c>
      <c r="J808">
        <f t="shared" si="125"/>
        <v>4</v>
      </c>
      <c r="K808" t="str">
        <f t="shared" si="126"/>
        <v>F1</v>
      </c>
      <c r="L808" t="str">
        <f>'[2]20221110_data'!$AB808</f>
        <v>　</v>
      </c>
      <c r="M808" t="str">
        <f t="shared" si="127"/>
        <v/>
      </c>
      <c r="N808" t="str">
        <f t="shared" si="128"/>
        <v/>
      </c>
      <c r="O808" t="str">
        <f t="shared" si="129"/>
        <v/>
      </c>
      <c r="P808" t="str">
        <f t="shared" si="130"/>
        <v>F1</v>
      </c>
      <c r="Q808" t="str">
        <f>'[2]20221110_data'!$J808</f>
        <v>Programming Quantum Hardware via Levenberg Marquardt Machine Learning</v>
      </c>
      <c r="R808" t="str">
        <f t="shared" si="131"/>
        <v>Programming Quantum Hardware via Levenberg Marquardt Machine Learning</v>
      </c>
      <c r="S808" t="str">
        <f>'[2]20221110_data'!$AN808</f>
        <v>IBM Qiskit simulator を利用</v>
      </c>
      <c r="T808" t="str">
        <f t="shared" si="132"/>
        <v>IBM Qiskit simulator を利用</v>
      </c>
    </row>
    <row r="809" spans="1:20">
      <c r="A809" t="str">
        <f>'[2]20221110_data'!$E809</f>
        <v>2204.07109v1</v>
      </c>
      <c r="B809" t="str">
        <f t="shared" si="123"/>
        <v>2204.07109</v>
      </c>
      <c r="C809">
        <f>IF('[2]20221110_data'!$K809="0_使用",1,0)</f>
        <v>1</v>
      </c>
      <c r="D809" t="b">
        <f>'[2]20221110_data'!$G809="0_使用"</f>
        <v>1</v>
      </c>
      <c r="E809" s="1">
        <f>'[2]20221110_data'!$H809</f>
        <v>44665.70753472222</v>
      </c>
      <c r="F809">
        <f>'[2]20221110_data'!$AC809</f>
        <v>8</v>
      </c>
      <c r="G809" t="str">
        <f>'[2]20221110_data'!$AE809</f>
        <v>IBM</v>
      </c>
      <c r="H809" t="str">
        <f>'[2]20221110_data'!$AA809</f>
        <v>(E) Quantum noise mitigation</v>
      </c>
      <c r="I809">
        <f t="shared" si="124"/>
        <v>1</v>
      </c>
      <c r="J809">
        <f t="shared" si="125"/>
        <v>3</v>
      </c>
      <c r="K809" t="str">
        <f t="shared" si="126"/>
        <v>E</v>
      </c>
      <c r="L809" t="str">
        <f>'[2]20221110_data'!$AB809</f>
        <v>(F2) Applications: condensed matter physics</v>
      </c>
      <c r="M809">
        <f t="shared" si="127"/>
        <v>1</v>
      </c>
      <c r="N809">
        <f t="shared" si="128"/>
        <v>4</v>
      </c>
      <c r="O809" t="str">
        <f t="shared" si="129"/>
        <v>F2</v>
      </c>
      <c r="P809" t="str">
        <f t="shared" si="130"/>
        <v>E,F2</v>
      </c>
      <c r="Q809" t="str">
        <f>'[2]20221110_data'!$J809</f>
        <v>Improving the efficiency of learning-based error mitigation</v>
      </c>
      <c r="R809" t="str">
        <f t="shared" si="131"/>
        <v>Improving the efficiency of learning-based error mitigation</v>
      </c>
      <c r="S809" t="str">
        <f>'[2]20221110_data'!$AN809</f>
        <v>　</v>
      </c>
      <c r="T809" t="str">
        <f t="shared" si="132"/>
        <v>　</v>
      </c>
    </row>
    <row r="810" spans="1:20">
      <c r="A810" t="str">
        <f>'[2]20221110_data'!$E810</f>
        <v>2204.10061v3</v>
      </c>
      <c r="B810" t="str">
        <f t="shared" si="123"/>
        <v>2204.10061</v>
      </c>
      <c r="C810">
        <f>IF('[2]20221110_data'!$K810="0_使用",1,0)</f>
        <v>1</v>
      </c>
      <c r="D810" t="b">
        <f>'[2]20221110_data'!$G810="0_使用"</f>
        <v>1</v>
      </c>
      <c r="E810" s="1">
        <f>'[2]20221110_data'!$H810</f>
        <v>44672.535266203704</v>
      </c>
      <c r="F810">
        <f>'[2]20221110_data'!$AC810</f>
        <v>6</v>
      </c>
      <c r="G810" t="str">
        <f>'[2]20221110_data'!$AE810</f>
        <v>IonQ</v>
      </c>
      <c r="H810" t="str">
        <f>'[2]20221110_data'!$AA810</f>
        <v>(A) Fundamentals of physics and quantum information: Bell inequality, entanglement test (GHZ, graph state), protocols including quantum teleportation</v>
      </c>
      <c r="I810">
        <f t="shared" si="124"/>
        <v>1</v>
      </c>
      <c r="J810">
        <f t="shared" si="125"/>
        <v>3</v>
      </c>
      <c r="K810" t="str">
        <f t="shared" si="126"/>
        <v>A</v>
      </c>
      <c r="L810" t="str">
        <f>'[2]20221110_data'!$AB810</f>
        <v>　</v>
      </c>
      <c r="M810" t="str">
        <f t="shared" si="127"/>
        <v/>
      </c>
      <c r="N810" t="str">
        <f t="shared" si="128"/>
        <v/>
      </c>
      <c r="O810" t="str">
        <f t="shared" si="129"/>
        <v/>
      </c>
      <c r="P810" t="str">
        <f t="shared" si="130"/>
        <v>A</v>
      </c>
      <c r="Q810" t="str">
        <f>'[2]20221110_data'!$J810</f>
        <v>Scalable measures of magic for quantum computers</v>
      </c>
      <c r="R810" t="str">
        <f t="shared" si="131"/>
        <v>Scalable measures of magic for quantum computers</v>
      </c>
      <c r="S810" t="str">
        <f>'[2]20221110_data'!$AN810</f>
        <v>　</v>
      </c>
      <c r="T810" t="str">
        <f t="shared" si="132"/>
        <v>　</v>
      </c>
    </row>
    <row r="811" spans="1:20">
      <c r="A811" t="str">
        <f>'[2]20221110_data'!$E811</f>
        <v>2204.10786v1</v>
      </c>
      <c r="B811" t="str">
        <f t="shared" si="123"/>
        <v>2204.10786</v>
      </c>
      <c r="C811">
        <f>IF('[2]20221110_data'!$K811="0_使用",1,0)</f>
        <v>1</v>
      </c>
      <c r="D811" t="b">
        <f>'[2]20221110_data'!$G811="0_使用"</f>
        <v>1</v>
      </c>
      <c r="E811" s="1">
        <f>'[2]20221110_data'!$H811</f>
        <v>44673.668078703704</v>
      </c>
      <c r="F811">
        <f>'[2]20221110_data'!$AC811</f>
        <v>1</v>
      </c>
      <c r="G811" t="str">
        <f>'[2]20221110_data'!$AE811</f>
        <v>IBM</v>
      </c>
      <c r="H811" t="str">
        <f>'[2]20221110_data'!$AA811</f>
        <v>(F8) Applications: simulating quantum mechanics</v>
      </c>
      <c r="I811">
        <f t="shared" si="124"/>
        <v>1</v>
      </c>
      <c r="J811">
        <f t="shared" si="125"/>
        <v>4</v>
      </c>
      <c r="K811" t="str">
        <f t="shared" si="126"/>
        <v>F8</v>
      </c>
      <c r="L811" t="str">
        <f>'[2]20221110_data'!$AB811</f>
        <v>　</v>
      </c>
      <c r="M811" t="str">
        <f t="shared" si="127"/>
        <v/>
      </c>
      <c r="N811" t="str">
        <f t="shared" si="128"/>
        <v/>
      </c>
      <c r="O811" t="str">
        <f t="shared" si="129"/>
        <v/>
      </c>
      <c r="P811" t="str">
        <f t="shared" si="130"/>
        <v>F8</v>
      </c>
      <c r="Q811" t="str">
        <f>'[2]20221110_data'!$J811</f>
        <v>IBM quantum platforms: a quantum battery perspective</v>
      </c>
      <c r="R811" t="str">
        <f t="shared" si="131"/>
        <v>IBM quantum platforms: a quantum battery perspective</v>
      </c>
      <c r="S811" t="str">
        <f>'[2]20221110_data'!$AN811</f>
        <v>　</v>
      </c>
      <c r="T811" t="str">
        <f t="shared" si="132"/>
        <v>　</v>
      </c>
    </row>
    <row r="812" spans="1:20">
      <c r="A812" t="str">
        <f>'[2]20221110_data'!$E812</f>
        <v>2204.11114v1</v>
      </c>
      <c r="B812" t="str">
        <f t="shared" si="123"/>
        <v>2204.11114</v>
      </c>
      <c r="C812">
        <f>IF('[2]20221110_data'!$K812="0_使用",1,0)</f>
        <v>1</v>
      </c>
      <c r="D812" t="b">
        <f>'[2]20221110_data'!$G812="0_使用"</f>
        <v>1</v>
      </c>
      <c r="E812" s="1">
        <f>'[2]20221110_data'!$H812</f>
        <v>44674.743773148148</v>
      </c>
      <c r="F812">
        <f>'[2]20221110_data'!$AC812</f>
        <v>20</v>
      </c>
      <c r="G812" t="str">
        <f>'[2]20221110_data'!$AE812</f>
        <v>IBM</v>
      </c>
      <c r="H812" t="str">
        <f>'[2]20221110_data'!$AA812</f>
        <v>(D) Quantum error correction</v>
      </c>
      <c r="I812">
        <f t="shared" si="124"/>
        <v>1</v>
      </c>
      <c r="J812">
        <f t="shared" si="125"/>
        <v>3</v>
      </c>
      <c r="K812" t="str">
        <f t="shared" si="126"/>
        <v>D</v>
      </c>
      <c r="L812" t="str">
        <f>'[2]20221110_data'!$AB812</f>
        <v>　</v>
      </c>
      <c r="M812" t="str">
        <f t="shared" si="127"/>
        <v/>
      </c>
      <c r="N812" t="str">
        <f t="shared" si="128"/>
        <v/>
      </c>
      <c r="O812" t="str">
        <f t="shared" si="129"/>
        <v/>
      </c>
      <c r="P812" t="str">
        <f t="shared" si="130"/>
        <v>D</v>
      </c>
      <c r="Q812" t="str">
        <f>'[2]20221110_data'!$J812</f>
        <v>Quantum Error Detection Without Using Ancilla Qubits</v>
      </c>
      <c r="R812" t="str">
        <f t="shared" si="131"/>
        <v>Quantum Error Detection Without Using Ancilla Qubits</v>
      </c>
      <c r="S812" t="str">
        <f>'[2]20221110_data'!$AN812</f>
        <v>　</v>
      </c>
      <c r="T812" t="str">
        <f t="shared" si="132"/>
        <v>　</v>
      </c>
    </row>
    <row r="813" spans="1:20">
      <c r="A813" t="str">
        <f>'[2]20221110_data'!$E813</f>
        <v>2204.11775v2</v>
      </c>
      <c r="B813" t="str">
        <f t="shared" si="123"/>
        <v>2204.11775</v>
      </c>
      <c r="C813">
        <f>IF('[2]20221110_data'!$K813="0_使用",1,0)</f>
        <v>1</v>
      </c>
      <c r="D813" t="b">
        <f>'[2]20221110_data'!$G813="0_使用"</f>
        <v>1</v>
      </c>
      <c r="E813" s="1">
        <f>'[2]20221110_data'!$H813</f>
        <v>44676.698564814818</v>
      </c>
      <c r="F813">
        <f>'[2]20221110_data'!$AC813</f>
        <v>3</v>
      </c>
      <c r="G813" t="str">
        <f>'[2]20221110_data'!$AE813</f>
        <v>IBM</v>
      </c>
      <c r="H813" t="str">
        <f>'[2]20221110_data'!$AA813</f>
        <v>(F13) Applications: others</v>
      </c>
      <c r="I813">
        <f t="shared" si="124"/>
        <v>1</v>
      </c>
      <c r="J813">
        <f t="shared" si="125"/>
        <v>5</v>
      </c>
      <c r="K813" t="str">
        <f t="shared" si="126"/>
        <v>F13</v>
      </c>
      <c r="L813" t="str">
        <f>'[2]20221110_data'!$AB813</f>
        <v>　</v>
      </c>
      <c r="M813" t="str">
        <f t="shared" si="127"/>
        <v/>
      </c>
      <c r="N813" t="str">
        <f t="shared" si="128"/>
        <v/>
      </c>
      <c r="O813" t="str">
        <f t="shared" si="129"/>
        <v/>
      </c>
      <c r="P813" t="str">
        <f t="shared" si="130"/>
        <v>F13</v>
      </c>
      <c r="Q813" t="str">
        <f>'[2]20221110_data'!$J813</f>
        <v>A quantum Fourier transform (QFT) based note detection algorithm</v>
      </c>
      <c r="R813" t="str">
        <f t="shared" si="131"/>
        <v>A quantum Fourier transform (QFT) based note detection algorithm</v>
      </c>
      <c r="S813" t="str">
        <f>'[2]20221110_data'!$AN813</f>
        <v>　</v>
      </c>
      <c r="T813" t="str">
        <f t="shared" si="132"/>
        <v>　</v>
      </c>
    </row>
    <row r="814" spans="1:20">
      <c r="A814" t="str">
        <f>'[2]20221110_data'!$E814</f>
        <v>2204.11875v1</v>
      </c>
      <c r="B814" t="str">
        <f t="shared" si="123"/>
        <v>2204.11875</v>
      </c>
      <c r="C814">
        <f>IF('[2]20221110_data'!$K814="0_使用",1,0)</f>
        <v>1</v>
      </c>
      <c r="D814" t="b">
        <f>'[2]20221110_data'!$G814="0_使用"</f>
        <v>1</v>
      </c>
      <c r="E814" s="1">
        <f>'[2]20221110_data'!$H814</f>
        <v>44676.750034722223</v>
      </c>
      <c r="F814">
        <f>'[2]20221110_data'!$AC814</f>
        <v>1</v>
      </c>
      <c r="G814" t="str">
        <f>'[2]20221110_data'!$AE814</f>
        <v>IBM</v>
      </c>
      <c r="H814" t="str">
        <f>'[2]20221110_data'!$AA814</f>
        <v>(F8) Applications: simulating quantum mechanics</v>
      </c>
      <c r="I814">
        <f t="shared" si="124"/>
        <v>1</v>
      </c>
      <c r="J814">
        <f t="shared" si="125"/>
        <v>4</v>
      </c>
      <c r="K814" t="str">
        <f t="shared" si="126"/>
        <v>F8</v>
      </c>
      <c r="L814" t="str">
        <f>'[2]20221110_data'!$AB814</f>
        <v>　</v>
      </c>
      <c r="M814" t="str">
        <f t="shared" si="127"/>
        <v/>
      </c>
      <c r="N814" t="str">
        <f t="shared" si="128"/>
        <v/>
      </c>
      <c r="O814" t="str">
        <f t="shared" si="129"/>
        <v/>
      </c>
      <c r="P814" t="str">
        <f t="shared" si="130"/>
        <v>F8</v>
      </c>
      <c r="Q814" t="str">
        <f>'[2]20221110_data'!$J814</f>
        <v>Experimental limit on non-linear state-dependent terms in quantum theory</v>
      </c>
      <c r="R814" t="str">
        <f t="shared" si="131"/>
        <v>Experimental limit on non-linear state-dependent terms in quantum theory</v>
      </c>
      <c r="S814" t="str">
        <f>'[2]20221110_data'!$AN814</f>
        <v>QPU名の記載なし</v>
      </c>
      <c r="T814" t="str">
        <f t="shared" si="132"/>
        <v>QPU名の記載なし</v>
      </c>
    </row>
    <row r="815" spans="1:20">
      <c r="A815" t="str">
        <f>'[2]20221110_data'!$E815</f>
        <v>2204.13634v2</v>
      </c>
      <c r="B815" t="str">
        <f t="shared" si="123"/>
        <v>2204.13634</v>
      </c>
      <c r="C815">
        <f>IF('[2]20221110_data'!$K815="0_使用",1,0)</f>
        <v>1</v>
      </c>
      <c r="D815" t="b">
        <f>'[2]20221110_data'!$G815="0_使用"</f>
        <v>1</v>
      </c>
      <c r="E815" s="1">
        <f>'[2]20221110_data'!$H815</f>
        <v>44679.703379629631</v>
      </c>
      <c r="F815">
        <f>'[2]20221110_data'!$AC815</f>
        <v>4</v>
      </c>
      <c r="G815" t="str">
        <f>'[2]20221110_data'!$AE815</f>
        <v>IBM</v>
      </c>
      <c r="H815" t="str">
        <f>'[2]20221110_data'!$AA815</f>
        <v>(F7) Applications: primitives (grover, amplitude amplification, phase estimation, variational algorithm, optimizers, measurements)</v>
      </c>
      <c r="I815">
        <f t="shared" si="124"/>
        <v>1</v>
      </c>
      <c r="J815">
        <f t="shared" si="125"/>
        <v>4</v>
      </c>
      <c r="K815" t="str">
        <f t="shared" si="126"/>
        <v>F7</v>
      </c>
      <c r="L815" t="str">
        <f>'[2]20221110_data'!$AB815</f>
        <v>　</v>
      </c>
      <c r="M815" t="str">
        <f t="shared" si="127"/>
        <v/>
      </c>
      <c r="N815" t="str">
        <f t="shared" si="128"/>
        <v/>
      </c>
      <c r="O815" t="str">
        <f t="shared" si="129"/>
        <v/>
      </c>
      <c r="P815" t="str">
        <f t="shared" si="130"/>
        <v>F7</v>
      </c>
      <c r="Q815" t="str">
        <f>'[2]20221110_data'!$J815</f>
        <v>Experimental implementation of quantum algorithm for association rules
  mining</v>
      </c>
      <c r="R815" t="str">
        <f t="shared" si="131"/>
        <v>Experimental implementation of quantum algorithm for association rules   mining</v>
      </c>
      <c r="S815" t="str">
        <f>'[2]20221110_data'!$AN815</f>
        <v>IBM Nairobi も使用 (4 qubits)</v>
      </c>
      <c r="T815" t="str">
        <f t="shared" si="132"/>
        <v>IBM Nairobi も使用 (4 qubits)</v>
      </c>
    </row>
    <row r="816" spans="1:20">
      <c r="A816" t="str">
        <f>'[2]20221110_data'!$E816</f>
        <v>2204.13802v1</v>
      </c>
      <c r="B816" t="str">
        <f t="shared" si="123"/>
        <v>2204.13802</v>
      </c>
      <c r="C816">
        <f>IF('[2]20221110_data'!$K816="0_使用",1,0)</f>
        <v>1</v>
      </c>
      <c r="D816" t="b">
        <f>'[2]20221110_data'!$G816="0_使用"</f>
        <v>0</v>
      </c>
      <c r="E816" s="1">
        <f>'[2]20221110_data'!$H816</f>
        <v>44679.930439814816</v>
      </c>
      <c r="F816" t="str">
        <f>'[2]20221110_data'!$AC816</f>
        <v>　</v>
      </c>
      <c r="G816" t="str">
        <f>'[2]20221110_data'!$AE816</f>
        <v>　</v>
      </c>
      <c r="H816" t="str">
        <f>'[2]20221110_data'!$AA816</f>
        <v>(F5) Applications: optimization (QAOA)</v>
      </c>
      <c r="I816">
        <f t="shared" si="124"/>
        <v>1</v>
      </c>
      <c r="J816">
        <f t="shared" si="125"/>
        <v>4</v>
      </c>
      <c r="K816" t="str">
        <f t="shared" si="126"/>
        <v>F5</v>
      </c>
      <c r="L816" t="str">
        <f>'[2]20221110_data'!$AB816</f>
        <v>　</v>
      </c>
      <c r="M816" t="str">
        <f t="shared" si="127"/>
        <v/>
      </c>
      <c r="N816" t="str">
        <f t="shared" si="128"/>
        <v/>
      </c>
      <c r="O816" t="str">
        <f t="shared" si="129"/>
        <v/>
      </c>
      <c r="P816" t="str">
        <f t="shared" si="130"/>
        <v>F5</v>
      </c>
      <c r="Q816" t="str">
        <f>'[2]20221110_data'!$J816</f>
        <v>BILP-Q: Quantum Coalition Structure Generation</v>
      </c>
      <c r="R816" t="str">
        <f t="shared" si="131"/>
        <v>BILP-Q: Quantum Coalition Structure Generation</v>
      </c>
      <c r="S816" t="str">
        <f>'[2]20221110_data'!$AN816</f>
        <v>D wave quantum annealer のみ実機を使用。IBM Qiskit は simulator 。</v>
      </c>
      <c r="T816" t="str">
        <f t="shared" si="132"/>
        <v>D wave quantum annealer のみ実機を使用。IBM Qiskit は simulator 。</v>
      </c>
    </row>
    <row r="817" spans="1:20">
      <c r="A817" t="str">
        <f>'[2]20221110_data'!$E817</f>
        <v>2204.13951v2</v>
      </c>
      <c r="B817" t="str">
        <f t="shared" si="123"/>
        <v>2204.13951</v>
      </c>
      <c r="C817">
        <f>IF('[2]20221110_data'!$K817="0_使用",1,0)</f>
        <v>1</v>
      </c>
      <c r="D817" t="b">
        <f>'[2]20221110_data'!$G817="0_使用"</f>
        <v>1</v>
      </c>
      <c r="E817" s="1">
        <f>'[2]20221110_data'!$H817</f>
        <v>44680.372210648151</v>
      </c>
      <c r="F817">
        <f>'[2]20221110_data'!$AC817</f>
        <v>7</v>
      </c>
      <c r="G817" t="str">
        <f>'[2]20221110_data'!$AE817</f>
        <v>IBM</v>
      </c>
      <c r="H817" t="str">
        <f>'[2]20221110_data'!$AA817</f>
        <v>(F10) Applications: fluid dynamics and other differential equations</v>
      </c>
      <c r="I817">
        <f t="shared" si="124"/>
        <v>1</v>
      </c>
      <c r="J817">
        <f t="shared" si="125"/>
        <v>5</v>
      </c>
      <c r="K817" t="str">
        <f t="shared" si="126"/>
        <v>F10</v>
      </c>
      <c r="L817" t="str">
        <f>'[2]20221110_data'!$AB817</f>
        <v>(F1) Applications: quantum machine learning</v>
      </c>
      <c r="M817">
        <f t="shared" si="127"/>
        <v>1</v>
      </c>
      <c r="N817">
        <f t="shared" si="128"/>
        <v>4</v>
      </c>
      <c r="O817" t="str">
        <f t="shared" si="129"/>
        <v>F1</v>
      </c>
      <c r="P817" t="str">
        <f t="shared" si="130"/>
        <v>F10,F1</v>
      </c>
      <c r="Q817" t="str">
        <f>'[2]20221110_data'!$J817</f>
        <v>Hybrid quantum-classical reservoir computing of thermal convection flow</v>
      </c>
      <c r="R817" t="str">
        <f t="shared" si="131"/>
        <v>Hybrid quantum-classical reservoir computing of thermal convection flow</v>
      </c>
      <c r="S817" t="str">
        <f>'[2]20221110_data'!$AN817</f>
        <v>　</v>
      </c>
      <c r="T817" t="str">
        <f t="shared" si="132"/>
        <v>　</v>
      </c>
    </row>
    <row r="818" spans="1:20">
      <c r="A818" t="str">
        <f>'[2]20221110_data'!$E818</f>
        <v>2205.00125v2</v>
      </c>
      <c r="B818" t="str">
        <f t="shared" si="123"/>
        <v>2205.00125</v>
      </c>
      <c r="C818">
        <f>IF('[2]20221110_data'!$K818="0_使用",1,0)</f>
        <v>1</v>
      </c>
      <c r="D818" t="b">
        <f>'[2]20221110_data'!$G818="0_使用"</f>
        <v>1</v>
      </c>
      <c r="E818" s="1">
        <f>'[2]20221110_data'!$H818</f>
        <v>44681.069722222222</v>
      </c>
      <c r="F818">
        <f>'[2]20221110_data'!$AC818</f>
        <v>7</v>
      </c>
      <c r="G818" t="str">
        <f>'[2]20221110_data'!$AE818</f>
        <v>IBM</v>
      </c>
      <c r="H818" t="str">
        <f>'[2]20221110_data'!$AA818</f>
        <v>(A) Fundamentals of physics and quantum information: Bell inequality, entanglement test (GHZ, graph state), protocols including quantum teleportation</v>
      </c>
      <c r="I818">
        <f t="shared" si="124"/>
        <v>1</v>
      </c>
      <c r="J818">
        <f t="shared" si="125"/>
        <v>3</v>
      </c>
      <c r="K818" t="str">
        <f t="shared" si="126"/>
        <v>A</v>
      </c>
      <c r="L818" t="str">
        <f>'[2]20221110_data'!$AB818</f>
        <v>　</v>
      </c>
      <c r="M818" t="str">
        <f t="shared" si="127"/>
        <v/>
      </c>
      <c r="N818" t="str">
        <f t="shared" si="128"/>
        <v/>
      </c>
      <c r="O818" t="str">
        <f t="shared" si="129"/>
        <v/>
      </c>
      <c r="P818" t="str">
        <f t="shared" si="130"/>
        <v>A</v>
      </c>
      <c r="Q818" t="str">
        <f>'[2]20221110_data'!$J818</f>
        <v>Quantum Telecloning on NISQ Computers</v>
      </c>
      <c r="R818" t="str">
        <f t="shared" si="131"/>
        <v>Quantum Telecloning on NISQ Computers</v>
      </c>
      <c r="S818" t="str">
        <f>'[2]20221110_data'!$AN818</f>
        <v>　</v>
      </c>
      <c r="T818" t="str">
        <f t="shared" si="132"/>
        <v>　</v>
      </c>
    </row>
    <row r="819" spans="1:20">
      <c r="A819" t="str">
        <f>'[2]20221110_data'!$E819</f>
        <v>2205.00615v2</v>
      </c>
      <c r="B819" t="str">
        <f t="shared" si="123"/>
        <v>2205.00615</v>
      </c>
      <c r="C819">
        <f>IF('[2]20221110_data'!$K819="0_使用",1,0)</f>
        <v>0</v>
      </c>
      <c r="D819" t="b">
        <f>'[2]20221110_data'!$G819="0_使用"</f>
        <v>0</v>
      </c>
      <c r="E819" s="1">
        <f>'[2]20221110_data'!$H819</f>
        <v>44683.073738425926</v>
      </c>
      <c r="F819">
        <f>'[2]20221110_data'!$AC819</f>
        <v>0</v>
      </c>
      <c r="G819">
        <f>'[2]20221110_data'!$AE819</f>
        <v>0</v>
      </c>
      <c r="H819">
        <f>'[2]20221110_data'!$AA819</f>
        <v>0</v>
      </c>
      <c r="I819" t="str">
        <f t="shared" si="124"/>
        <v/>
      </c>
      <c r="J819" t="str">
        <f t="shared" si="125"/>
        <v/>
      </c>
      <c r="K819" t="str">
        <f t="shared" si="126"/>
        <v/>
      </c>
      <c r="L819">
        <f>'[2]20221110_data'!$AB819</f>
        <v>0</v>
      </c>
      <c r="M819" t="str">
        <f t="shared" si="127"/>
        <v/>
      </c>
      <c r="N819" t="str">
        <f t="shared" si="128"/>
        <v/>
      </c>
      <c r="O819" t="str">
        <f t="shared" si="129"/>
        <v/>
      </c>
      <c r="P819" t="str">
        <f t="shared" si="130"/>
        <v/>
      </c>
      <c r="Q819" t="str">
        <f>'[2]20221110_data'!$J819</f>
        <v>Quantum Key Infrastructure: A scalable quantum-proof key distribution
  system</v>
      </c>
      <c r="R819" t="str">
        <f t="shared" si="131"/>
        <v>Quantum Key Infrastructure: A scalable quantum-proof key distribution   system</v>
      </c>
      <c r="S819">
        <f>'[2]20221110_data'!$AN819</f>
        <v>0</v>
      </c>
      <c r="T819" t="str">
        <f t="shared" si="132"/>
        <v/>
      </c>
    </row>
    <row r="820" spans="1:20">
      <c r="A820" t="str">
        <f>'[2]20221110_data'!$E820</f>
        <v>2205.00645v1</v>
      </c>
      <c r="B820" t="str">
        <f t="shared" si="123"/>
        <v>2205.00645</v>
      </c>
      <c r="C820">
        <f>IF('[2]20221110_data'!$K820="0_使用",1,0)</f>
        <v>1</v>
      </c>
      <c r="D820" t="b">
        <f>'[2]20221110_data'!$G820="0_使用"</f>
        <v>1</v>
      </c>
      <c r="E820" s="1">
        <f>'[2]20221110_data'!$H820</f>
        <v>44683.188900462963</v>
      </c>
      <c r="F820">
        <f>'[2]20221110_data'!$AC820</f>
        <v>27</v>
      </c>
      <c r="G820" t="str">
        <f>'[2]20221110_data'!$AE820</f>
        <v>IBM</v>
      </c>
      <c r="H820" t="str">
        <f>'[2]20221110_data'!$AA820</f>
        <v>(F6) Applications: linear algebra (HHL, variational linear system solver)</v>
      </c>
      <c r="I820">
        <f t="shared" si="124"/>
        <v>1</v>
      </c>
      <c r="J820">
        <f t="shared" si="125"/>
        <v>4</v>
      </c>
      <c r="K820" t="str">
        <f t="shared" si="126"/>
        <v>F6</v>
      </c>
      <c r="L820" t="str">
        <f>'[2]20221110_data'!$AB820</f>
        <v>　</v>
      </c>
      <c r="M820" t="str">
        <f t="shared" si="127"/>
        <v/>
      </c>
      <c r="N820" t="str">
        <f t="shared" si="128"/>
        <v/>
      </c>
      <c r="O820" t="str">
        <f t="shared" si="129"/>
        <v/>
      </c>
      <c r="P820" t="str">
        <f t="shared" si="130"/>
        <v>F6</v>
      </c>
      <c r="Q820" t="str">
        <f>'[2]20221110_data'!$J820</f>
        <v>A near-term quantum algorithm for solving linear systems of equations
  based on the Woodbury identity</v>
      </c>
      <c r="R820" t="str">
        <f t="shared" si="131"/>
        <v>A near-term quantum algorithm for solving linear systems of equations   based on the Woodbury identity</v>
      </c>
      <c r="S820" t="str">
        <f>'[2]20221110_data'!$AN820</f>
        <v>　</v>
      </c>
      <c r="T820" t="str">
        <f t="shared" si="132"/>
        <v>　</v>
      </c>
    </row>
    <row r="821" spans="1:20">
      <c r="A821" t="str">
        <f>'[2]20221110_data'!$E821</f>
        <v>2205.01262v2</v>
      </c>
      <c r="B821" t="str">
        <f t="shared" si="123"/>
        <v>2205.01262</v>
      </c>
      <c r="C821">
        <f>IF('[2]20221110_data'!$K821="0_使用",1,0)</f>
        <v>1</v>
      </c>
      <c r="D821" t="b">
        <f>'[2]20221110_data'!$G821="0_使用"</f>
        <v>1</v>
      </c>
      <c r="E821" s="1">
        <f>'[2]20221110_data'!$H821</f>
        <v>44684.046018518522</v>
      </c>
      <c r="F821">
        <f>'[2]20221110_data'!$AC821</f>
        <v>4</v>
      </c>
      <c r="G821" t="str">
        <f>'[2]20221110_data'!$AE821</f>
        <v>IBM</v>
      </c>
      <c r="H821" t="str">
        <f>'[2]20221110_data'!$AA821</f>
        <v>(F8) Applications: simulating quantum mechanics</v>
      </c>
      <c r="I821">
        <f t="shared" si="124"/>
        <v>1</v>
      </c>
      <c r="J821">
        <f t="shared" si="125"/>
        <v>4</v>
      </c>
      <c r="K821" t="str">
        <f t="shared" si="126"/>
        <v>F8</v>
      </c>
      <c r="L821" t="str">
        <f>'[2]20221110_data'!$AB821</f>
        <v>　</v>
      </c>
      <c r="M821" t="str">
        <f t="shared" si="127"/>
        <v/>
      </c>
      <c r="N821" t="str">
        <f t="shared" si="128"/>
        <v/>
      </c>
      <c r="O821" t="str">
        <f t="shared" si="129"/>
        <v/>
      </c>
      <c r="P821" t="str">
        <f t="shared" si="130"/>
        <v>F8</v>
      </c>
      <c r="Q821" t="str">
        <f>'[2]20221110_data'!$J821</f>
        <v>Testing the necessity of complex numbers in quantum mechanics with IBM
  quantum computers</v>
      </c>
      <c r="R821" t="str">
        <f t="shared" si="131"/>
        <v>Testing the necessity of complex numbers in quantum mechanics with IBM   quantum computers</v>
      </c>
      <c r="S821" t="str">
        <f>'[2]20221110_data'!$AN821</f>
        <v>IBM Lagos も使用。</v>
      </c>
      <c r="T821" t="str">
        <f t="shared" si="132"/>
        <v>IBM Lagos も使用。</v>
      </c>
    </row>
    <row r="822" spans="1:20">
      <c r="A822" t="str">
        <f>'[2]20221110_data'!$E822</f>
        <v>2205.02230v1</v>
      </c>
      <c r="B822" t="str">
        <f t="shared" si="123"/>
        <v>2205.02230</v>
      </c>
      <c r="C822">
        <f>IF('[2]20221110_data'!$K822="0_使用",1,0)</f>
        <v>1</v>
      </c>
      <c r="D822" t="b">
        <f>'[2]20221110_data'!$G822="0_使用"</f>
        <v>0</v>
      </c>
      <c r="E822" s="1">
        <f>'[2]20221110_data'!$H822</f>
        <v>44685.037962962961</v>
      </c>
      <c r="F822" t="str">
        <f>'[2]20221110_data'!$AC822</f>
        <v>　</v>
      </c>
      <c r="G822" t="str">
        <f>'[2]20221110_data'!$AE822</f>
        <v>　</v>
      </c>
      <c r="H822" t="str">
        <f>'[2]20221110_data'!$AA822</f>
        <v>(F10) Applications: fluid dynamics and other differential equations</v>
      </c>
      <c r="I822">
        <f t="shared" si="124"/>
        <v>1</v>
      </c>
      <c r="J822">
        <f t="shared" si="125"/>
        <v>5</v>
      </c>
      <c r="K822" t="str">
        <f t="shared" si="126"/>
        <v>F10</v>
      </c>
      <c r="L822" t="str">
        <f>'[2]20221110_data'!$AB822</f>
        <v>　</v>
      </c>
      <c r="M822" t="str">
        <f t="shared" si="127"/>
        <v/>
      </c>
      <c r="N822" t="str">
        <f t="shared" si="128"/>
        <v/>
      </c>
      <c r="O822" t="str">
        <f t="shared" si="129"/>
        <v/>
      </c>
      <c r="P822" t="str">
        <f t="shared" si="130"/>
        <v>F10</v>
      </c>
      <c r="Q822" t="str">
        <f>'[2]20221110_data'!$J822</f>
        <v>A Hybrid Classical-Quantum framework for solving Free Boundary Value
  Problems and Applications in Modeling Electric Contact Phenomena</v>
      </c>
      <c r="R822" t="str">
        <f t="shared" si="131"/>
        <v>A Hybrid Classical-Quantum framework for solving Free Boundary Value   Problems and Applications in Modeling Electric Contact Phenomena</v>
      </c>
      <c r="S822" t="str">
        <f>'[2]20221110_data'!$AN822</f>
        <v>実機を利用したと記載してある。しかし、本文および指定された github link にデータの記載がない。</v>
      </c>
      <c r="T822" t="str">
        <f t="shared" si="132"/>
        <v>実機を利用したと記載してある。しかし、本文および指定された github link にデータの記載がない。</v>
      </c>
    </row>
    <row r="823" spans="1:20">
      <c r="A823" t="str">
        <f>'[2]20221110_data'!$E823</f>
        <v>2205.02212v1</v>
      </c>
      <c r="B823" t="str">
        <f t="shared" si="123"/>
        <v>2205.02212</v>
      </c>
      <c r="C823">
        <f>IF('[2]20221110_data'!$K823="0_使用",1,0)</f>
        <v>1</v>
      </c>
      <c r="D823" t="b">
        <f>'[2]20221110_data'!$G823="0_使用"</f>
        <v>1</v>
      </c>
      <c r="E823" s="1">
        <f>'[2]20221110_data'!$H823</f>
        <v>44685.740902777776</v>
      </c>
      <c r="F823">
        <f>'[2]20221110_data'!$AC823</f>
        <v>27</v>
      </c>
      <c r="G823" t="str">
        <f>'[2]20221110_data'!$AE823</f>
        <v>IBM</v>
      </c>
      <c r="H823" t="str">
        <f>'[2]20221110_data'!$AA823</f>
        <v>(F5) Applications: optimization (QAOA)</v>
      </c>
      <c r="I823">
        <f t="shared" si="124"/>
        <v>1</v>
      </c>
      <c r="J823">
        <f t="shared" si="125"/>
        <v>4</v>
      </c>
      <c r="K823" t="str">
        <f t="shared" si="126"/>
        <v>F5</v>
      </c>
      <c r="L823" t="str">
        <f>'[2]20221110_data'!$AB823</f>
        <v>　</v>
      </c>
      <c r="M823" t="str">
        <f t="shared" si="127"/>
        <v/>
      </c>
      <c r="N823" t="str">
        <f t="shared" si="128"/>
        <v/>
      </c>
      <c r="O823" t="str">
        <f t="shared" si="129"/>
        <v/>
      </c>
      <c r="P823" t="str">
        <f t="shared" si="130"/>
        <v>F5</v>
      </c>
      <c r="Q823" t="str">
        <f>'[2]20221110_data'!$J823</f>
        <v>Quantum Computing Approaches for Mission Covering Optimization</v>
      </c>
      <c r="R823" t="str">
        <f t="shared" si="131"/>
        <v>Quantum Computing Approaches for Mission Covering Optimization</v>
      </c>
      <c r="S823" t="str">
        <f>'[2]20221110_data'!$AN823</f>
        <v>他に IBM Montreal を利用。D-wave Quantum annealer も利用。</v>
      </c>
      <c r="T823" t="str">
        <f t="shared" si="132"/>
        <v>他に IBM Montreal を利用。D-wave Quantum annealer も利用。</v>
      </c>
    </row>
    <row r="824" spans="1:20">
      <c r="A824" t="str">
        <f>'[2]20221110_data'!$E824</f>
        <v>2205.02483v1</v>
      </c>
      <c r="B824" t="str">
        <f t="shared" si="123"/>
        <v>2205.02483</v>
      </c>
      <c r="C824">
        <f>IF('[2]20221110_data'!$K824="0_使用",1,0)</f>
        <v>1</v>
      </c>
      <c r="D824" t="b">
        <f>'[2]20221110_data'!$G824="0_使用"</f>
        <v>1</v>
      </c>
      <c r="E824" s="1">
        <f>'[2]20221110_data'!$H824</f>
        <v>44686.32309027778</v>
      </c>
      <c r="F824">
        <f>'[2]20221110_data'!$AC824</f>
        <v>1</v>
      </c>
      <c r="G824" t="str">
        <f>'[2]20221110_data'!$AE824</f>
        <v>IBM</v>
      </c>
      <c r="H824" t="str">
        <f>'[2]20221110_data'!$AA824</f>
        <v>(B) Tomography, noise characterization, quantum control (including pulse optimization), gate benchmarking</v>
      </c>
      <c r="I824">
        <f t="shared" si="124"/>
        <v>1</v>
      </c>
      <c r="J824">
        <f t="shared" si="125"/>
        <v>3</v>
      </c>
      <c r="K824" t="str">
        <f t="shared" si="126"/>
        <v>B</v>
      </c>
      <c r="L824" t="str">
        <f>'[2]20221110_data'!$AB824</f>
        <v>　</v>
      </c>
      <c r="M824" t="str">
        <f t="shared" si="127"/>
        <v/>
      </c>
      <c r="N824" t="str">
        <f t="shared" si="128"/>
        <v/>
      </c>
      <c r="O824" t="str">
        <f t="shared" si="129"/>
        <v/>
      </c>
      <c r="P824" t="str">
        <f t="shared" si="130"/>
        <v>B</v>
      </c>
      <c r="Q824" t="str">
        <f>'[2]20221110_data'!$J824</f>
        <v>Vector Field Visualization of Single-Qubit State Tomography</v>
      </c>
      <c r="R824" t="str">
        <f t="shared" si="131"/>
        <v>Vector Field Visualization of Single-Qubit State Tomography</v>
      </c>
      <c r="S824" t="str">
        <f>'[2]20221110_data'!$AN824</f>
        <v>　</v>
      </c>
      <c r="T824" t="str">
        <f t="shared" si="132"/>
        <v>　</v>
      </c>
    </row>
    <row r="825" spans="1:20">
      <c r="A825" t="str">
        <f>'[2]20221110_data'!$E825</f>
        <v>2205.02891v1</v>
      </c>
      <c r="B825" t="str">
        <f t="shared" si="123"/>
        <v>2205.02891</v>
      </c>
      <c r="C825">
        <f>IF('[2]20221110_data'!$K825="0_使用",1,0)</f>
        <v>1</v>
      </c>
      <c r="D825" t="b">
        <f>'[2]20221110_data'!$G825="0_使用"</f>
        <v>1</v>
      </c>
      <c r="E825" s="1">
        <f>'[2]20221110_data'!$H825</f>
        <v>44686.793483796297</v>
      </c>
      <c r="F825">
        <f>'[2]20221110_data'!$AC825</f>
        <v>6</v>
      </c>
      <c r="G825" t="str">
        <f>'[2]20221110_data'!$AE825</f>
        <v>IBM</v>
      </c>
      <c r="H825" t="str">
        <f>'[2]20221110_data'!$AA825</f>
        <v>(F5) Applications: optimization (QAOA)</v>
      </c>
      <c r="I825">
        <f t="shared" si="124"/>
        <v>1</v>
      </c>
      <c r="J825">
        <f t="shared" si="125"/>
        <v>4</v>
      </c>
      <c r="K825" t="str">
        <f t="shared" si="126"/>
        <v>F5</v>
      </c>
      <c r="L825" t="str">
        <f>'[2]20221110_data'!$AB825</f>
        <v>　</v>
      </c>
      <c r="M825" t="str">
        <f t="shared" si="127"/>
        <v/>
      </c>
      <c r="N825" t="str">
        <f t="shared" si="128"/>
        <v/>
      </c>
      <c r="O825" t="str">
        <f t="shared" si="129"/>
        <v/>
      </c>
      <c r="P825" t="str">
        <f t="shared" si="130"/>
        <v>F5</v>
      </c>
      <c r="Q825" t="str">
        <f>'[2]20221110_data'!$J825</f>
        <v>Variational Quantum Optimization of Nonlocality in Noisy Quantum
  Networks</v>
      </c>
      <c r="R825" t="str">
        <f t="shared" si="131"/>
        <v>Variational Quantum Optimization of Nonlocality in Noisy Quantum   Networks</v>
      </c>
      <c r="S825" t="str">
        <f>'[2]20221110_data'!$AN825</f>
        <v>　</v>
      </c>
      <c r="T825" t="str">
        <f t="shared" si="132"/>
        <v>　</v>
      </c>
    </row>
    <row r="826" spans="1:20">
      <c r="A826" t="str">
        <f>'[2]20221110_data'!$E826</f>
        <v>2205.03441v1</v>
      </c>
      <c r="B826" t="str">
        <f t="shared" si="123"/>
        <v>2205.03441</v>
      </c>
      <c r="C826">
        <f>IF('[2]20221110_data'!$K826="0_使用",1,0)</f>
        <v>1</v>
      </c>
      <c r="D826" t="b">
        <f>'[2]20221110_data'!$G826="0_使用"</f>
        <v>1</v>
      </c>
      <c r="E826" s="1">
        <f>'[2]20221110_data'!$H826</f>
        <v>44687.769409722219</v>
      </c>
      <c r="F826">
        <f>'[2]20221110_data'!$AC826</f>
        <v>5</v>
      </c>
      <c r="G826" t="str">
        <f>'[2]20221110_data'!$AE826</f>
        <v>IBM</v>
      </c>
      <c r="H826" t="str">
        <f>'[2]20221110_data'!$AA826</f>
        <v>(F5) Applications: optimization (QAOA)</v>
      </c>
      <c r="I826">
        <f t="shared" si="124"/>
        <v>1</v>
      </c>
      <c r="J826">
        <f t="shared" si="125"/>
        <v>4</v>
      </c>
      <c r="K826" t="str">
        <f t="shared" si="126"/>
        <v>F5</v>
      </c>
      <c r="L826" t="str">
        <f>'[2]20221110_data'!$AB826</f>
        <v>　</v>
      </c>
      <c r="M826" t="str">
        <f t="shared" si="127"/>
        <v/>
      </c>
      <c r="N826" t="str">
        <f t="shared" si="128"/>
        <v/>
      </c>
      <c r="O826" t="str">
        <f t="shared" si="129"/>
        <v/>
      </c>
      <c r="P826" t="str">
        <f t="shared" si="130"/>
        <v>F5</v>
      </c>
      <c r="Q826" t="str">
        <f>'[2]20221110_data'!$J826</f>
        <v>Comparison between the Iterative Local Search and Exhaustive Search
  methods applied to QAOA in Max-Cut and Ising Spin Model problems</v>
      </c>
      <c r="R826" t="str">
        <f t="shared" si="131"/>
        <v>Comparison between the Iterative Local Search and Exhaustive Search   methods applied to QAOA in Max-Cut and Ising Spin Model problems</v>
      </c>
      <c r="S826" t="str">
        <f>'[2]20221110_data'!$AN826</f>
        <v>　</v>
      </c>
      <c r="T826" t="str">
        <f t="shared" si="132"/>
        <v>　</v>
      </c>
    </row>
    <row r="827" spans="1:20">
      <c r="A827" t="str">
        <f>'[2]20221110_data'!$E827</f>
        <v>2205.04535v1</v>
      </c>
      <c r="B827" t="str">
        <f t="shared" si="123"/>
        <v>2205.04535</v>
      </c>
      <c r="C827">
        <f>IF('[2]20221110_data'!$K827="0_使用",1,0)</f>
        <v>0</v>
      </c>
      <c r="D827" t="b">
        <f>'[2]20221110_data'!$G827="0_使用"</f>
        <v>0</v>
      </c>
      <c r="E827" s="1">
        <f>'[2]20221110_data'!$H827</f>
        <v>44690.846192129633</v>
      </c>
      <c r="F827">
        <f>'[2]20221110_data'!$AC827</f>
        <v>0</v>
      </c>
      <c r="G827">
        <f>'[2]20221110_data'!$AE827</f>
        <v>0</v>
      </c>
      <c r="H827">
        <f>'[2]20221110_data'!$AA827</f>
        <v>0</v>
      </c>
      <c r="I827" t="str">
        <f t="shared" si="124"/>
        <v/>
      </c>
      <c r="J827" t="str">
        <f t="shared" si="125"/>
        <v/>
      </c>
      <c r="K827" t="str">
        <f t="shared" si="126"/>
        <v/>
      </c>
      <c r="L827">
        <f>'[2]20221110_data'!$AB827</f>
        <v>0</v>
      </c>
      <c r="M827" t="str">
        <f t="shared" si="127"/>
        <v/>
      </c>
      <c r="N827" t="str">
        <f t="shared" si="128"/>
        <v/>
      </c>
      <c r="O827" t="str">
        <f t="shared" si="129"/>
        <v/>
      </c>
      <c r="P827" t="str">
        <f t="shared" si="130"/>
        <v/>
      </c>
      <c r="Q827" t="str">
        <f>'[2]20221110_data'!$J827</f>
        <v>Repeated Averages on Graphs</v>
      </c>
      <c r="R827" t="str">
        <f t="shared" si="131"/>
        <v>Repeated Averages on Graphs</v>
      </c>
      <c r="S827">
        <f>'[2]20221110_data'!$AN827</f>
        <v>0</v>
      </c>
      <c r="T827" t="str">
        <f t="shared" si="132"/>
        <v/>
      </c>
    </row>
    <row r="828" spans="1:20">
      <c r="A828" t="str">
        <f>'[2]20221110_data'!$E828</f>
        <v>2205.06299v2</v>
      </c>
      <c r="B828" t="str">
        <f t="shared" si="123"/>
        <v>2205.06299</v>
      </c>
      <c r="C828">
        <f>IF('[2]20221110_data'!$K828="0_使用",1,0)</f>
        <v>1</v>
      </c>
      <c r="D828" t="b">
        <f>'[2]20221110_data'!$G828="0_使用"</f>
        <v>1</v>
      </c>
      <c r="E828" s="1">
        <f>'[2]20221110_data'!$H828</f>
        <v>44693.768622685187</v>
      </c>
      <c r="F828">
        <f>'[2]20221110_data'!$AC828</f>
        <v>2</v>
      </c>
      <c r="G828" t="str">
        <f>'[2]20221110_data'!$AE828</f>
        <v>Quantinuum</v>
      </c>
      <c r="H828" t="str">
        <f>'[2]20221110_data'!$AA828</f>
        <v>(F2) Applications: condensed matter physics</v>
      </c>
      <c r="I828">
        <f t="shared" si="124"/>
        <v>1</v>
      </c>
      <c r="J828">
        <f t="shared" si="125"/>
        <v>4</v>
      </c>
      <c r="K828" t="str">
        <f t="shared" si="126"/>
        <v>F2</v>
      </c>
      <c r="L828" t="str">
        <f>'[2]20221110_data'!$AB828</f>
        <v>　</v>
      </c>
      <c r="M828" t="str">
        <f t="shared" si="127"/>
        <v/>
      </c>
      <c r="N828" t="str">
        <f t="shared" si="128"/>
        <v/>
      </c>
      <c r="O828" t="str">
        <f t="shared" si="129"/>
        <v/>
      </c>
      <c r="P828" t="str">
        <f t="shared" si="130"/>
        <v>F2</v>
      </c>
      <c r="Q828" t="str">
        <f>'[2]20221110_data'!$J828</f>
        <v>Qubit-efficient simulation of thermal states with quantum tensor
  networks</v>
      </c>
      <c r="R828" t="str">
        <f t="shared" si="131"/>
        <v>Qubit-efficient simulation of thermal states with quantum tensor   networks</v>
      </c>
      <c r="S828" t="str">
        <f>'[2]20221110_data'!$AN828</f>
        <v>H1 とのみ記載されており、H1-1 と H1-2 のいずれを利用したかは不明。</v>
      </c>
      <c r="T828" t="str">
        <f t="shared" si="132"/>
        <v>H1 とのみ記載されており、H1-1 と H1-2 のいずれを利用したかは不明。</v>
      </c>
    </row>
    <row r="829" spans="1:20">
      <c r="A829" t="str">
        <f>'[2]20221110_data'!$E829</f>
        <v>2205.07171v1</v>
      </c>
      <c r="B829" t="str">
        <f t="shared" si="123"/>
        <v>2205.07171</v>
      </c>
      <c r="C829">
        <f>IF('[2]20221110_data'!$K829="0_使用",1,0)</f>
        <v>1</v>
      </c>
      <c r="D829" t="b">
        <f>'[2]20221110_data'!$G829="0_使用"</f>
        <v>0</v>
      </c>
      <c r="E829" s="1">
        <f>'[2]20221110_data'!$H829</f>
        <v>44696.147187499999</v>
      </c>
      <c r="F829">
        <f>'[2]20221110_data'!$AC829</f>
        <v>0</v>
      </c>
      <c r="G829">
        <f>'[2]20221110_data'!$AE829</f>
        <v>0</v>
      </c>
      <c r="H829">
        <f>'[2]20221110_data'!$AA829</f>
        <v>0</v>
      </c>
      <c r="I829" t="str">
        <f t="shared" si="124"/>
        <v/>
      </c>
      <c r="J829" t="str">
        <f t="shared" si="125"/>
        <v/>
      </c>
      <c r="K829" t="str">
        <f t="shared" si="126"/>
        <v/>
      </c>
      <c r="L829">
        <f>'[2]20221110_data'!$AB829</f>
        <v>0</v>
      </c>
      <c r="M829" t="str">
        <f t="shared" si="127"/>
        <v/>
      </c>
      <c r="N829" t="str">
        <f t="shared" si="128"/>
        <v/>
      </c>
      <c r="O829" t="str">
        <f t="shared" si="129"/>
        <v/>
      </c>
      <c r="P829" t="str">
        <f t="shared" si="130"/>
        <v/>
      </c>
      <c r="Q829" t="str">
        <f>'[2]20221110_data'!$J829</f>
        <v>Multi-state Swap Test Algorithm</v>
      </c>
      <c r="R829" t="str">
        <f t="shared" si="131"/>
        <v>Multi-state Swap Test Algorithm</v>
      </c>
      <c r="S829">
        <f>'[2]20221110_data'!$AN829</f>
        <v>0</v>
      </c>
      <c r="T829" t="str">
        <f t="shared" si="132"/>
        <v/>
      </c>
    </row>
    <row r="830" spans="1:20">
      <c r="A830" t="str">
        <f>'[2]20221110_data'!$E830</f>
        <v>2205.07674v2</v>
      </c>
      <c r="B830" t="str">
        <f t="shared" si="123"/>
        <v>2205.07674</v>
      </c>
      <c r="C830">
        <f>IF('[2]20221110_data'!$K830="0_使用",1,0)</f>
        <v>1</v>
      </c>
      <c r="D830" t="b">
        <f>'[2]20221110_data'!$G830="0_使用"</f>
        <v>1</v>
      </c>
      <c r="E830" s="1">
        <f>'[2]20221110_data'!$H830</f>
        <v>44697.570173611108</v>
      </c>
      <c r="F830">
        <f>'[2]20221110_data'!$AC830</f>
        <v>27</v>
      </c>
      <c r="G830" t="str">
        <f>'[2]20221110_data'!$AE830</f>
        <v>IBM</v>
      </c>
      <c r="H830" t="str">
        <f>'[2]20221110_data'!$AA830</f>
        <v>(F1) Applications: quantum machine learning</v>
      </c>
      <c r="I830">
        <f t="shared" si="124"/>
        <v>1</v>
      </c>
      <c r="J830">
        <f t="shared" si="125"/>
        <v>4</v>
      </c>
      <c r="K830" t="str">
        <f t="shared" si="126"/>
        <v>F1</v>
      </c>
      <c r="L830">
        <f>'[2]20221110_data'!$AB830</f>
        <v>0</v>
      </c>
      <c r="M830" t="str">
        <f t="shared" si="127"/>
        <v/>
      </c>
      <c r="N830" t="str">
        <f t="shared" si="128"/>
        <v/>
      </c>
      <c r="O830" t="str">
        <f t="shared" si="129"/>
        <v/>
      </c>
      <c r="P830" t="str">
        <f t="shared" si="130"/>
        <v>F1</v>
      </c>
      <c r="Q830" t="str">
        <f>'[2]20221110_data'!$J830</f>
        <v>Conditional Born machine for Monte Carlo event generation</v>
      </c>
      <c r="R830" t="str">
        <f t="shared" si="131"/>
        <v>Conditional Born machine for Monte Carlo event generation</v>
      </c>
      <c r="S830" t="str">
        <f>'[2]20221110_data'!$AN830</f>
        <v>原稿中ではIBM Q Montreal, IBM Q Mumbaiと表現されていたが、IBM Montreal, IBM Mumbaiのことと思われる。</v>
      </c>
      <c r="T830" t="str">
        <f t="shared" si="132"/>
        <v>原稿中ではIBM Q Montreal, IBM Q Mumbaiと表現されていたが、IBM Montreal, IBM Mumbaiのことと思われる。</v>
      </c>
    </row>
    <row r="831" spans="1:20">
      <c r="A831" t="str">
        <f>'[2]20221110_data'!$E831</f>
        <v>2205.09414v1</v>
      </c>
      <c r="B831" t="str">
        <f t="shared" si="123"/>
        <v>2205.09414</v>
      </c>
      <c r="C831">
        <f>IF('[2]20221110_data'!$K831="0_使用",1,0)</f>
        <v>1</v>
      </c>
      <c r="D831" t="b">
        <f>'[2]20221110_data'!$G831="0_使用"</f>
        <v>0</v>
      </c>
      <c r="E831" s="1">
        <f>'[2]20221110_data'!$H831</f>
        <v>44700.39371527778</v>
      </c>
      <c r="F831">
        <f>'[2]20221110_data'!$AC831</f>
        <v>0</v>
      </c>
      <c r="G831">
        <f>'[2]20221110_data'!$AE831</f>
        <v>0</v>
      </c>
      <c r="H831">
        <f>'[2]20221110_data'!$AA831</f>
        <v>0</v>
      </c>
      <c r="I831" t="str">
        <f t="shared" si="124"/>
        <v/>
      </c>
      <c r="J831" t="str">
        <f t="shared" si="125"/>
        <v/>
      </c>
      <c r="K831" t="str">
        <f t="shared" si="126"/>
        <v/>
      </c>
      <c r="L831">
        <f>'[2]20221110_data'!$AB831</f>
        <v>0</v>
      </c>
      <c r="M831" t="str">
        <f t="shared" si="127"/>
        <v/>
      </c>
      <c r="N831" t="str">
        <f t="shared" si="128"/>
        <v/>
      </c>
      <c r="O831" t="str">
        <f t="shared" si="129"/>
        <v/>
      </c>
      <c r="P831" t="str">
        <f t="shared" si="130"/>
        <v/>
      </c>
      <c r="Q831" t="str">
        <f>'[2]20221110_data'!$J831</f>
        <v>Machine learning applications for noisy intermediate-scale quantum
  computers</v>
      </c>
      <c r="R831" t="str">
        <f t="shared" si="131"/>
        <v>Machine learning applications for noisy intermediate-scale quantum   computers</v>
      </c>
      <c r="S831" t="str">
        <f>'[2]20221110_data'!$AN831</f>
        <v>D論</v>
      </c>
      <c r="T831" t="str">
        <f t="shared" si="132"/>
        <v>D論</v>
      </c>
    </row>
    <row r="832" spans="1:20">
      <c r="A832" t="str">
        <f>'[2]20221110_data'!$E832</f>
        <v>2205.10383v2</v>
      </c>
      <c r="B832" t="str">
        <f t="shared" si="123"/>
        <v>2205.10383</v>
      </c>
      <c r="C832">
        <f>IF('[2]20221110_data'!$K832="0_使用",1,0)</f>
        <v>1</v>
      </c>
      <c r="D832" t="b">
        <f>'[2]20221110_data'!$G832="0_使用"</f>
        <v>1</v>
      </c>
      <c r="E832" s="1">
        <f>'[2]20221110_data'!$H832</f>
        <v>44701.750069444446</v>
      </c>
      <c r="F832">
        <f>'[2]20221110_data'!$AC832</f>
        <v>8</v>
      </c>
      <c r="G832" t="str">
        <f>'[2]20221110_data'!$AE832</f>
        <v>IBM</v>
      </c>
      <c r="H832" t="str">
        <f>'[2]20221110_data'!$AA832</f>
        <v>(F5) Applications: optimization (QAOA)</v>
      </c>
      <c r="I832">
        <f t="shared" si="124"/>
        <v>1</v>
      </c>
      <c r="J832">
        <f t="shared" si="125"/>
        <v>4</v>
      </c>
      <c r="K832" t="str">
        <f t="shared" si="126"/>
        <v>F5</v>
      </c>
      <c r="L832">
        <f>'[2]20221110_data'!$AB832</f>
        <v>0</v>
      </c>
      <c r="M832" t="str">
        <f t="shared" si="127"/>
        <v/>
      </c>
      <c r="N832" t="str">
        <f t="shared" si="128"/>
        <v/>
      </c>
      <c r="O832" t="str">
        <f t="shared" si="129"/>
        <v/>
      </c>
      <c r="P832" t="str">
        <f t="shared" si="130"/>
        <v>F5</v>
      </c>
      <c r="Q832" t="str">
        <f>'[2]20221110_data'!$J832</f>
        <v>Squeezing and quantum approximate optimization</v>
      </c>
      <c r="R832" t="str">
        <f t="shared" si="131"/>
        <v>Squeezing and quantum approximate optimization</v>
      </c>
      <c r="S832" t="str">
        <f>'[2]20221110_data'!$AN832</f>
        <v>ibmq_mumbaiとの記述</v>
      </c>
      <c r="T832" t="str">
        <f t="shared" si="132"/>
        <v>ibmq_mumbaiとの記述</v>
      </c>
    </row>
    <row r="833" spans="1:20">
      <c r="A833" t="str">
        <f>'[2]20221110_data'!$E833</f>
        <v>2205.10453v2</v>
      </c>
      <c r="B833" t="str">
        <f t="shared" si="123"/>
        <v>2205.10453</v>
      </c>
      <c r="C833">
        <f>IF('[2]20221110_data'!$K833="0_使用",1,0)</f>
        <v>1</v>
      </c>
      <c r="D833" t="b">
        <f>'[2]20221110_data'!$G833="0_使用"</f>
        <v>1</v>
      </c>
      <c r="E833" s="1">
        <f>'[2]20221110_data'!$H833</f>
        <v>44701.941851851851</v>
      </c>
      <c r="F833">
        <f>'[2]20221110_data'!$AC833</f>
        <v>3</v>
      </c>
      <c r="G833" t="str">
        <f>'[2]20221110_data'!$AE833</f>
        <v>IBM</v>
      </c>
      <c r="H833" t="str">
        <f>'[2]20221110_data'!$AA833</f>
        <v>(B) Tomography, noise characterization, quantum control (including pulse optimization), gate benchmarking</v>
      </c>
      <c r="I833">
        <f t="shared" si="124"/>
        <v>1</v>
      </c>
      <c r="J833">
        <f t="shared" si="125"/>
        <v>3</v>
      </c>
      <c r="K833" t="str">
        <f t="shared" si="126"/>
        <v>B</v>
      </c>
      <c r="L833">
        <f>'[2]20221110_data'!$AB833</f>
        <v>0</v>
      </c>
      <c r="M833" t="str">
        <f t="shared" si="127"/>
        <v/>
      </c>
      <c r="N833" t="str">
        <f t="shared" si="128"/>
        <v/>
      </c>
      <c r="O833" t="str">
        <f t="shared" si="129"/>
        <v/>
      </c>
      <c r="P833" t="str">
        <f t="shared" si="130"/>
        <v>B</v>
      </c>
      <c r="Q833" t="str">
        <f>'[2]20221110_data'!$J833</f>
        <v>Selective and efficient quantum process tomography for non-trace
  preserving maps: a superconducting quantum processor implementation</v>
      </c>
      <c r="R833" t="str">
        <f t="shared" si="131"/>
        <v>Selective and efficient quantum process tomography for non-trace   preserving maps: a superconducting quantum processor implementation</v>
      </c>
      <c r="S833" t="str">
        <f>'[2]20221110_data'!$AN833</f>
        <v>Figure7では5-qubit computerと書いているが、実際に使ったのは3-qubitと本文から読み取った。</v>
      </c>
      <c r="T833" t="str">
        <f t="shared" si="132"/>
        <v>Figure7では5-qubit computerと書いているが、実際に使ったのは3-qubitと本文から読み取った。</v>
      </c>
    </row>
    <row r="834" spans="1:20">
      <c r="A834" t="str">
        <f>'[2]20221110_data'!$E834</f>
        <v>2205.14081v1</v>
      </c>
      <c r="B834" t="str">
        <f t="shared" si="123"/>
        <v>2205.14081</v>
      </c>
      <c r="C834">
        <f>IF('[2]20221110_data'!$K834="0_使用",1,0)</f>
        <v>1</v>
      </c>
      <c r="D834" t="b">
        <f>'[2]20221110_data'!$G834="0_使用"</f>
        <v>1</v>
      </c>
      <c r="E834" s="1">
        <f>'[2]20221110_data'!$H834</f>
        <v>44708.685960648145</v>
      </c>
      <c r="F834">
        <f>'[2]20221110_data'!$AC834</f>
        <v>7</v>
      </c>
      <c r="G834" t="str">
        <f>'[2]20221110_data'!$AE834</f>
        <v>Quantinuum</v>
      </c>
      <c r="H834" t="str">
        <f>'[2]20221110_data'!$AA834</f>
        <v>(F9) Applications: high energy physics</v>
      </c>
      <c r="I834">
        <f t="shared" si="124"/>
        <v>1</v>
      </c>
      <c r="J834">
        <f t="shared" si="125"/>
        <v>4</v>
      </c>
      <c r="K834" t="str">
        <f t="shared" si="126"/>
        <v>F9</v>
      </c>
      <c r="L834" t="str">
        <f>'[2]20221110_data'!$AB834</f>
        <v>(C) System and software development for quantum computers: compiler, circuit optimization, gate decomposition, benchmarking different quantum computers, benchmark such as XEB, quantum volume</v>
      </c>
      <c r="M834">
        <f t="shared" si="127"/>
        <v>1</v>
      </c>
      <c r="N834">
        <f t="shared" si="128"/>
        <v>3</v>
      </c>
      <c r="O834" t="str">
        <f t="shared" si="129"/>
        <v>C</v>
      </c>
      <c r="P834" t="str">
        <f t="shared" si="130"/>
        <v>F9,C</v>
      </c>
      <c r="Q834" t="str">
        <f>'[2]20221110_data'!$J834</f>
        <v>Towards Quantum Gravity in the Lab on Quantum Processors</v>
      </c>
      <c r="R834" t="str">
        <f t="shared" si="131"/>
        <v>Towards Quantum Gravity in the Lab on Quantum Processors</v>
      </c>
      <c r="S834" t="str">
        <f>'[2]20221110_data'!$AN834</f>
        <v>The concrete data presented in this paper refer to experiments involving 7 and 6 qubits on the IBM and Quantinuum quantum processors, respectively."とあるのを解釈した。</v>
      </c>
      <c r="T834" t="str">
        <f t="shared" si="132"/>
        <v>The concrete data presented in this paper refer to experiments involving 7 and 6 qubits on the IBM and Quantinuum quantum processors, respectively."とあるのを解釈した。</v>
      </c>
    </row>
    <row r="835" spans="1:20">
      <c r="A835" t="str">
        <f>'[2]20221110_data'!$E835</f>
        <v>2205.14845v1</v>
      </c>
      <c r="B835" t="str">
        <f t="shared" ref="B835:B898" si="133">MID(A835,1,10)</f>
        <v>2205.14845</v>
      </c>
      <c r="C835">
        <f>IF('[2]20221110_data'!$K835="0_使用",1,0)</f>
        <v>0</v>
      </c>
      <c r="D835" t="b">
        <f>'[2]20221110_data'!$G835="0_使用"</f>
        <v>0</v>
      </c>
      <c r="E835" s="1">
        <f>'[2]20221110_data'!$H835</f>
        <v>44711.179780092592</v>
      </c>
      <c r="F835">
        <f>'[2]20221110_data'!$AC835</f>
        <v>0</v>
      </c>
      <c r="G835">
        <f>'[2]20221110_data'!$AE835</f>
        <v>0</v>
      </c>
      <c r="H835">
        <f>'[2]20221110_data'!$AA835</f>
        <v>0</v>
      </c>
      <c r="I835" t="str">
        <f t="shared" ref="I835:I898" si="134">IFERROR(FIND("(",H835,1),"")</f>
        <v/>
      </c>
      <c r="J835" t="str">
        <f t="shared" ref="J835:J898" si="135">IFERROR(FIND(")",H835,1),"")</f>
        <v/>
      </c>
      <c r="K835" t="str">
        <f t="shared" ref="K835:K898" si="136">IF(I835="","",MID(H835,I835+1,J835-I835-1))</f>
        <v/>
      </c>
      <c r="L835">
        <f>'[2]20221110_data'!$AB835</f>
        <v>0</v>
      </c>
      <c r="M835" t="str">
        <f t="shared" ref="M835:M898" si="137">IFERROR(FIND("(",L835,1),"")</f>
        <v/>
      </c>
      <c r="N835" t="str">
        <f t="shared" ref="N835:N898" si="138">IFERROR(FIND(")",L835,1),"")</f>
        <v/>
      </c>
      <c r="O835" t="str">
        <f t="shared" ref="O835:O898" si="139">IF(M835="","",MID(L835,M835+1,N835-M835-1))</f>
        <v/>
      </c>
      <c r="P835" t="str">
        <f t="shared" ref="P835:P898" si="140">_xlfn.TEXTJOIN(",",TRUE,K835,O835 )</f>
        <v/>
      </c>
      <c r="Q835" t="str">
        <f>'[2]20221110_data'!$J835</f>
        <v>QFaaS: A Serverless Function-as-a-Service Framework for Quantum
  Computing</v>
      </c>
      <c r="R835" t="str">
        <f t="shared" ref="R835:R898" si="141">SUBSTITUTE(SUBSTITUTE(SUBSTITUTE(Q835,CHAR(10),$V$1),CHAR(9),V834),CHAR(13),V834)</f>
        <v>QFaaS: A Serverless Function-as-a-Service Framework for Quantum   Computing</v>
      </c>
      <c r="S835">
        <f>'[2]20221110_data'!$AN835</f>
        <v>0</v>
      </c>
      <c r="T835" t="str">
        <f t="shared" ref="T835:T898" si="142">IF(S835=0,"",SUBSTITUTE(SUBSTITUTE(SUBSTITUTE(S835,CHAR(10),$V$1),CHAR(9),X834),CHAR(13),X834))</f>
        <v/>
      </c>
    </row>
    <row r="836" spans="1:20">
      <c r="A836" t="str">
        <f>'[2]20221110_data'!$E836</f>
        <v>2206.01573v3</v>
      </c>
      <c r="B836" t="str">
        <f t="shared" si="133"/>
        <v>2206.01573</v>
      </c>
      <c r="C836">
        <f>IF('[2]20221110_data'!$K836="0_使用",1,0)</f>
        <v>1</v>
      </c>
      <c r="D836" t="b">
        <f>'[2]20221110_data'!$G836="0_使用"</f>
        <v>1</v>
      </c>
      <c r="E836" s="1">
        <f>'[2]20221110_data'!$H836</f>
        <v>44715.579733796294</v>
      </c>
      <c r="F836">
        <f>'[2]20221110_data'!$AC836</f>
        <v>11</v>
      </c>
      <c r="G836" t="str">
        <f>'[2]20221110_data'!$AE836</f>
        <v>IonQ</v>
      </c>
      <c r="H836" t="str">
        <f>'[2]20221110_data'!$AA836</f>
        <v>(D) Quantum error correction</v>
      </c>
      <c r="I836">
        <f t="shared" si="134"/>
        <v>1</v>
      </c>
      <c r="J836">
        <f t="shared" si="135"/>
        <v>3</v>
      </c>
      <c r="K836" t="str">
        <f t="shared" si="136"/>
        <v>D</v>
      </c>
      <c r="L836" t="str">
        <f>'[2]20221110_data'!$AB836</f>
        <v>(F1) Applications: quantum machine learning</v>
      </c>
      <c r="M836">
        <f t="shared" si="137"/>
        <v>1</v>
      </c>
      <c r="N836">
        <f t="shared" si="138"/>
        <v>4</v>
      </c>
      <c r="O836" t="str">
        <f t="shared" si="139"/>
        <v>F1</v>
      </c>
      <c r="P836" t="str">
        <f t="shared" si="140"/>
        <v>D,F1</v>
      </c>
      <c r="Q836" t="str">
        <f>'[2]20221110_data'!$J836</f>
        <v>Error mitigation for quantum kernel based machine learning methods on
  IonQ and IBM quantum computers</v>
      </c>
      <c r="R836" t="str">
        <f t="shared" si="141"/>
        <v>Error mitigation for quantum kernel based machine learning methods on   IonQ and IBM quantum computers</v>
      </c>
      <c r="S836" t="str">
        <f>'[2]20221110_data'!$AN836</f>
        <v>v3は空ファイルだったのでv2を参照。
"11-qubit IonQ quantum machine"とだけ書いてあった。Harmonyのこと？</v>
      </c>
      <c r="T836" t="str">
        <f t="shared" si="142"/>
        <v>v3は空ファイルだったのでv2を参照。 "11-qubit IonQ quantum machine"とだけ書いてあった。Harmonyのこと？</v>
      </c>
    </row>
    <row r="837" spans="1:20">
      <c r="A837" t="str">
        <f>'[2]20221110_data'!$E837</f>
        <v>2206.02590v1</v>
      </c>
      <c r="B837" t="str">
        <f t="shared" si="133"/>
        <v>2206.02590</v>
      </c>
      <c r="C837">
        <f>IF('[2]20221110_data'!$K837="0_使用",1,0)</f>
        <v>1</v>
      </c>
      <c r="D837" t="b">
        <f>'[2]20221110_data'!$G837="0_使用"</f>
        <v>1</v>
      </c>
      <c r="E837" s="1">
        <f>'[2]20221110_data'!$H837</f>
        <v>44715.700567129628</v>
      </c>
      <c r="F837">
        <f>'[2]20221110_data'!$AC837</f>
        <v>4</v>
      </c>
      <c r="G837" t="str">
        <f>'[2]20221110_data'!$AE837</f>
        <v>IBM</v>
      </c>
      <c r="H837" t="str">
        <f>'[2]20221110_data'!$AA837</f>
        <v>(E) Quantum noise mitigation</v>
      </c>
      <c r="I837">
        <f t="shared" si="134"/>
        <v>1</v>
      </c>
      <c r="J837">
        <f t="shared" si="135"/>
        <v>3</v>
      </c>
      <c r="K837" t="str">
        <f t="shared" si="136"/>
        <v>E</v>
      </c>
      <c r="L837" t="str">
        <f>'[2]20221110_data'!$AB837</f>
        <v>(F11) Applications: open quantum systems</v>
      </c>
      <c r="M837">
        <f t="shared" si="137"/>
        <v>1</v>
      </c>
      <c r="N837">
        <f t="shared" si="138"/>
        <v>5</v>
      </c>
      <c r="O837" t="str">
        <f t="shared" si="139"/>
        <v>F11</v>
      </c>
      <c r="P837" t="str">
        <f t="shared" si="140"/>
        <v>E,F11</v>
      </c>
      <c r="Q837" t="str">
        <f>'[2]20221110_data'!$J837</f>
        <v>Preparing Maximally Entangled States By Monitoring the
  Environment-System Interaction In Open Quantum Systems</v>
      </c>
      <c r="R837" t="str">
        <f t="shared" si="141"/>
        <v>Preparing Maximally Entangled States By Monitoring the   Environment-System Interaction In Open Quantum Systems</v>
      </c>
      <c r="S837" t="str">
        <f>'[2]20221110_data'!$AN837</f>
        <v>QPU名不明</v>
      </c>
      <c r="T837" t="str">
        <f t="shared" si="142"/>
        <v>QPU名不明</v>
      </c>
    </row>
    <row r="838" spans="1:20">
      <c r="A838" t="str">
        <f>'[2]20221110_data'!$E838</f>
        <v>2206.03532v1</v>
      </c>
      <c r="B838" t="str">
        <f t="shared" si="133"/>
        <v>2206.03532</v>
      </c>
      <c r="C838">
        <f>IF('[2]20221110_data'!$K838="0_使用",1,0)</f>
        <v>0</v>
      </c>
      <c r="D838" t="b">
        <f>'[2]20221110_data'!$G838="0_使用"</f>
        <v>0</v>
      </c>
      <c r="E838" s="1">
        <f>'[2]20221110_data'!$H838</f>
        <v>44719.779745370368</v>
      </c>
      <c r="F838">
        <f>'[2]20221110_data'!$AC838</f>
        <v>0</v>
      </c>
      <c r="G838">
        <f>'[2]20221110_data'!$AE838</f>
        <v>0</v>
      </c>
      <c r="H838">
        <f>'[2]20221110_data'!$AA838</f>
        <v>0</v>
      </c>
      <c r="I838" t="str">
        <f t="shared" si="134"/>
        <v/>
      </c>
      <c r="J838" t="str">
        <f t="shared" si="135"/>
        <v/>
      </c>
      <c r="K838" t="str">
        <f t="shared" si="136"/>
        <v/>
      </c>
      <c r="L838">
        <f>'[2]20221110_data'!$AB838</f>
        <v>0</v>
      </c>
      <c r="M838" t="str">
        <f t="shared" si="137"/>
        <v/>
      </c>
      <c r="N838" t="str">
        <f t="shared" si="138"/>
        <v/>
      </c>
      <c r="O838" t="str">
        <f t="shared" si="139"/>
        <v/>
      </c>
      <c r="P838" t="str">
        <f t="shared" si="140"/>
        <v/>
      </c>
      <c r="Q838" t="str">
        <f>'[2]20221110_data'!$J838</f>
        <v>Q# as a Quantum Algorithmic Language</v>
      </c>
      <c r="R838" t="str">
        <f t="shared" si="141"/>
        <v>Q# as a Quantum Algorithmic Language</v>
      </c>
      <c r="S838">
        <f>'[2]20221110_data'!$AN838</f>
        <v>0</v>
      </c>
      <c r="T838" t="str">
        <f t="shared" si="142"/>
        <v/>
      </c>
    </row>
    <row r="839" spans="1:20">
      <c r="A839" t="str">
        <f>'[2]20221110_data'!$E839</f>
        <v>2206.03651v1</v>
      </c>
      <c r="B839" t="str">
        <f t="shared" si="133"/>
        <v>2206.03651</v>
      </c>
      <c r="C839">
        <f>IF('[2]20221110_data'!$K839="0_使用",1,0)</f>
        <v>0</v>
      </c>
      <c r="D839" t="b">
        <f>'[2]20221110_data'!$G839="0_使用"</f>
        <v>0</v>
      </c>
      <c r="E839" s="1">
        <f>'[2]20221110_data'!$H839</f>
        <v>44720.110092592593</v>
      </c>
      <c r="F839">
        <f>'[2]20221110_data'!$AC839</f>
        <v>0</v>
      </c>
      <c r="G839">
        <f>'[2]20221110_data'!$AE839</f>
        <v>0</v>
      </c>
      <c r="H839">
        <f>'[2]20221110_data'!$AA839</f>
        <v>0</v>
      </c>
      <c r="I839" t="str">
        <f t="shared" si="134"/>
        <v/>
      </c>
      <c r="J839" t="str">
        <f t="shared" si="135"/>
        <v/>
      </c>
      <c r="K839" t="str">
        <f t="shared" si="136"/>
        <v/>
      </c>
      <c r="L839">
        <f>'[2]20221110_data'!$AB839</f>
        <v>0</v>
      </c>
      <c r="M839" t="str">
        <f t="shared" si="137"/>
        <v/>
      </c>
      <c r="N839" t="str">
        <f t="shared" si="138"/>
        <v/>
      </c>
      <c r="O839" t="str">
        <f t="shared" si="139"/>
        <v/>
      </c>
      <c r="P839" t="str">
        <f t="shared" si="140"/>
        <v/>
      </c>
      <c r="Q839" t="str">
        <f>'[2]20221110_data'!$J839</f>
        <v>Optimization of Robot Trajectory Planning with Nature-Inspired and
  Hybrid Quantum Algorithms</v>
      </c>
      <c r="R839" t="str">
        <f t="shared" si="141"/>
        <v>Optimization of Robot Trajectory Planning with Nature-Inspired and   Hybrid Quantum Algorithms</v>
      </c>
      <c r="S839">
        <f>'[2]20221110_data'!$AN839</f>
        <v>0</v>
      </c>
      <c r="T839" t="str">
        <f t="shared" si="142"/>
        <v/>
      </c>
    </row>
    <row r="840" spans="1:20">
      <c r="A840" t="str">
        <f>'[2]20221110_data'!$E840</f>
        <v>2206.03760v2</v>
      </c>
      <c r="B840" t="str">
        <f t="shared" si="133"/>
        <v>2206.03760</v>
      </c>
      <c r="C840">
        <f>IF('[2]20221110_data'!$K840="0_使用",1,0)</f>
        <v>1</v>
      </c>
      <c r="D840" t="b">
        <f>'[2]20221110_data'!$G840="0_使用"</f>
        <v>1</v>
      </c>
      <c r="E840" s="1">
        <f>'[2]20221110_data'!$H840</f>
        <v>44720.38548611111</v>
      </c>
      <c r="F840">
        <f>'[2]20221110_data'!$AC840</f>
        <v>4</v>
      </c>
      <c r="G840" t="str">
        <f>'[2]20221110_data'!$AE840</f>
        <v>IBM</v>
      </c>
      <c r="H840" t="str">
        <f>'[2]20221110_data'!$AA840</f>
        <v>(B) Tomography, noise characterization, quantum control (including pulse optimization), gate benchmarking</v>
      </c>
      <c r="I840">
        <f t="shared" si="134"/>
        <v>1</v>
      </c>
      <c r="J840">
        <f t="shared" si="135"/>
        <v>3</v>
      </c>
      <c r="K840" t="str">
        <f t="shared" si="136"/>
        <v>B</v>
      </c>
      <c r="L840" t="str">
        <f>'[2]20221110_data'!$AB840</f>
        <v>(A) Fundamentals of physics and quantum information: Bell inequality, entanglement test (GHZ, graph state), protocols including quantum teleportation</v>
      </c>
      <c r="M840">
        <f t="shared" si="137"/>
        <v>1</v>
      </c>
      <c r="N840">
        <f t="shared" si="138"/>
        <v>3</v>
      </c>
      <c r="O840" t="str">
        <f t="shared" si="139"/>
        <v>A</v>
      </c>
      <c r="P840" t="str">
        <f t="shared" si="140"/>
        <v>B,A</v>
      </c>
      <c r="Q840" t="str">
        <f>'[2]20221110_data'!$J840</f>
        <v>Steering-enhanced quantum metrology using superpositions of quantum
  channels</v>
      </c>
      <c r="R840" t="str">
        <f t="shared" si="141"/>
        <v>Steering-enhanced quantum metrology using superpositions of quantum   channels</v>
      </c>
      <c r="S840">
        <f>'[2]20221110_data'!$AN840</f>
        <v>0</v>
      </c>
      <c r="T840" t="str">
        <f t="shared" si="142"/>
        <v/>
      </c>
    </row>
    <row r="841" spans="1:20">
      <c r="A841" t="str">
        <f>'[2]20221110_data'!$E841</f>
        <v>2206.05921v2</v>
      </c>
      <c r="B841" t="str">
        <f t="shared" si="133"/>
        <v>2206.05921</v>
      </c>
      <c r="C841">
        <f>IF('[2]20221110_data'!$K841="0_使用",1,0)</f>
        <v>1</v>
      </c>
      <c r="D841" t="b">
        <f>'[2]20221110_data'!$G841="0_使用"</f>
        <v>1</v>
      </c>
      <c r="E841" s="1">
        <f>'[2]20221110_data'!$H841</f>
        <v>44725.268750000003</v>
      </c>
      <c r="F841">
        <f>'[2]20221110_data'!$AC841</f>
        <v>4</v>
      </c>
      <c r="G841" t="str">
        <f>'[2]20221110_data'!$AE841</f>
        <v>IBM</v>
      </c>
      <c r="H841" t="str">
        <f>'[2]20221110_data'!$AA841</f>
        <v>(A) Fundamentals of physics and quantum information: Bell inequality, entanglement test (GHZ, graph state), protocols including quantum teleportation</v>
      </c>
      <c r="I841">
        <f t="shared" si="134"/>
        <v>1</v>
      </c>
      <c r="J841">
        <f t="shared" si="135"/>
        <v>3</v>
      </c>
      <c r="K841" t="str">
        <f t="shared" si="136"/>
        <v>A</v>
      </c>
      <c r="L841">
        <f>'[2]20221110_data'!$AB841</f>
        <v>0</v>
      </c>
      <c r="M841" t="str">
        <f t="shared" si="137"/>
        <v/>
      </c>
      <c r="N841" t="str">
        <f t="shared" si="138"/>
        <v/>
      </c>
      <c r="O841" t="str">
        <f t="shared" si="139"/>
        <v/>
      </c>
      <c r="P841" t="str">
        <f t="shared" si="140"/>
        <v>A</v>
      </c>
      <c r="Q841" t="str">
        <f>'[2]20221110_data'!$J841</f>
        <v>Maxwell's two-demon engine under pure dephasing noise</v>
      </c>
      <c r="R841" t="str">
        <f t="shared" si="141"/>
        <v>Maxwell's two-demon engine under pure dephasing noise</v>
      </c>
      <c r="S841" t="str">
        <f>'[2]20221110_data'!$AN841</f>
        <v>IonQのQPU名は不明</v>
      </c>
      <c r="T841" t="str">
        <f t="shared" si="142"/>
        <v>IonQのQPU名は不明</v>
      </c>
    </row>
    <row r="842" spans="1:20">
      <c r="A842" t="str">
        <f>'[2]20221110_data'!$E842</f>
        <v>2206.06362v1</v>
      </c>
      <c r="B842" t="str">
        <f t="shared" si="133"/>
        <v>2206.06362</v>
      </c>
      <c r="C842">
        <f>IF('[2]20221110_data'!$K842="0_使用",1,0)</f>
        <v>1</v>
      </c>
      <c r="D842" t="b">
        <f>'[2]20221110_data'!$G842="0_使用"</f>
        <v>1</v>
      </c>
      <c r="E842" s="1">
        <f>'[2]20221110_data'!$H842</f>
        <v>44725.749108796299</v>
      </c>
      <c r="F842">
        <f>'[2]20221110_data'!$AC842</f>
        <v>2</v>
      </c>
      <c r="G842" t="str">
        <f>'[2]20221110_data'!$AE842</f>
        <v>IBM</v>
      </c>
      <c r="H842" t="str">
        <f>'[2]20221110_data'!$AA842</f>
        <v>(B) Tomography, noise characterization, quantum control (including pulse optimization), gate benchmarking</v>
      </c>
      <c r="I842">
        <f t="shared" si="134"/>
        <v>1</v>
      </c>
      <c r="J842">
        <f t="shared" si="135"/>
        <v>3</v>
      </c>
      <c r="K842" t="str">
        <f t="shared" si="136"/>
        <v>B</v>
      </c>
      <c r="L842">
        <f>'[2]20221110_data'!$AB842</f>
        <v>0</v>
      </c>
      <c r="M842" t="str">
        <f t="shared" si="137"/>
        <v/>
      </c>
      <c r="N842" t="str">
        <f t="shared" si="138"/>
        <v/>
      </c>
      <c r="O842" t="str">
        <f t="shared" si="139"/>
        <v/>
      </c>
      <c r="P842" t="str">
        <f t="shared" si="140"/>
        <v>B</v>
      </c>
      <c r="Q842" t="str">
        <f>'[2]20221110_data'!$J842</f>
        <v>The learnability of Pauli noise</v>
      </c>
      <c r="R842" t="str">
        <f t="shared" si="141"/>
        <v>The learnability of Pauli noise</v>
      </c>
      <c r="S842" t="str">
        <f>'[2]20221110_data'!$AN842</f>
        <v>qubit数は明記されていないが、circuitから2qubitと推測。</v>
      </c>
      <c r="T842" t="str">
        <f t="shared" si="142"/>
        <v>qubit数は明記されていないが、circuitから2qubitと推測。</v>
      </c>
    </row>
    <row r="843" spans="1:20">
      <c r="A843" t="str">
        <f>'[2]20221110_data'!$E843</f>
        <v>2206.06807v1</v>
      </c>
      <c r="B843" t="str">
        <f t="shared" si="133"/>
        <v>2206.06807</v>
      </c>
      <c r="C843">
        <f>IF('[2]20221110_data'!$K843="0_使用",1,0)</f>
        <v>0</v>
      </c>
      <c r="D843" t="b">
        <f>'[2]20221110_data'!$G843="0_使用"</f>
        <v>0</v>
      </c>
      <c r="E843" s="1">
        <f>'[2]20221110_data'!$H843</f>
        <v>44726.539282407408</v>
      </c>
      <c r="F843">
        <f>'[2]20221110_data'!$AC843</f>
        <v>0</v>
      </c>
      <c r="G843">
        <f>'[2]20221110_data'!$AE843</f>
        <v>0</v>
      </c>
      <c r="H843">
        <f>'[2]20221110_data'!$AA843</f>
        <v>0</v>
      </c>
      <c r="I843" t="str">
        <f t="shared" si="134"/>
        <v/>
      </c>
      <c r="J843" t="str">
        <f t="shared" si="135"/>
        <v/>
      </c>
      <c r="K843" t="str">
        <f t="shared" si="136"/>
        <v/>
      </c>
      <c r="L843">
        <f>'[2]20221110_data'!$AB843</f>
        <v>0</v>
      </c>
      <c r="M843" t="str">
        <f t="shared" si="137"/>
        <v/>
      </c>
      <c r="N843" t="str">
        <f t="shared" si="138"/>
        <v/>
      </c>
      <c r="O843" t="str">
        <f t="shared" si="139"/>
        <v/>
      </c>
      <c r="P843" t="str">
        <f t="shared" si="140"/>
        <v/>
      </c>
      <c r="Q843" t="str">
        <f>'[2]20221110_data'!$J843</f>
        <v>The Causal Structure of Semantic Ambiguities</v>
      </c>
      <c r="R843" t="str">
        <f t="shared" si="141"/>
        <v>The Causal Structure of Semantic Ambiguities</v>
      </c>
      <c r="S843">
        <f>'[2]20221110_data'!$AN843</f>
        <v>0</v>
      </c>
      <c r="T843" t="str">
        <f t="shared" si="142"/>
        <v/>
      </c>
    </row>
    <row r="844" spans="1:20">
      <c r="A844" t="str">
        <f>'[2]20221110_data'!$E844</f>
        <v>2206.07559v1</v>
      </c>
      <c r="B844" t="str">
        <f t="shared" si="133"/>
        <v>2206.07559</v>
      </c>
      <c r="C844">
        <f>IF('[2]20221110_data'!$K844="0_使用",1,0)</f>
        <v>1</v>
      </c>
      <c r="D844" t="b">
        <f>'[2]20221110_data'!$G844="0_使用"</f>
        <v>1</v>
      </c>
      <c r="E844" s="1">
        <f>'[2]20221110_data'!$H844</f>
        <v>44727.597384259258</v>
      </c>
      <c r="F844">
        <f>'[2]20221110_data'!$AC844</f>
        <v>11</v>
      </c>
      <c r="G844" t="str">
        <f>'[2]20221110_data'!$AE844</f>
        <v>Quantinuum</v>
      </c>
      <c r="H844" t="str">
        <f>'[2]20221110_data'!$AA844</f>
        <v>(F1) Applications: quantum machine learning</v>
      </c>
      <c r="I844">
        <f t="shared" si="134"/>
        <v>1</v>
      </c>
      <c r="J844">
        <f t="shared" si="135"/>
        <v>4</v>
      </c>
      <c r="K844" t="str">
        <f t="shared" si="136"/>
        <v>F1</v>
      </c>
      <c r="L844" t="str">
        <f>'[2]20221110_data'!$AB844</f>
        <v>(F7) Applications: primitives (grover, amplitude amplification, phase estimation, variational algorithm, optimizers, measurements)</v>
      </c>
      <c r="M844">
        <f t="shared" si="137"/>
        <v>1</v>
      </c>
      <c r="N844">
        <f t="shared" si="138"/>
        <v>4</v>
      </c>
      <c r="O844" t="str">
        <f t="shared" si="139"/>
        <v>F7</v>
      </c>
      <c r="P844" t="str">
        <f t="shared" si="140"/>
        <v>F1,F7</v>
      </c>
      <c r="Q844" t="str">
        <f>'[2]20221110_data'!$J844</f>
        <v>Bayesian Learning of Parameterised Quantum Circuits</v>
      </c>
      <c r="R844" t="str">
        <f t="shared" si="141"/>
        <v>Bayesian Learning of Parameterised Quantum Circuits</v>
      </c>
      <c r="S844">
        <f>'[2]20221110_data'!$AN844</f>
        <v>0</v>
      </c>
      <c r="T844" t="str">
        <f t="shared" si="142"/>
        <v/>
      </c>
    </row>
    <row r="845" spans="1:20">
      <c r="A845" t="str">
        <f>'[2]20221110_data'!$E845</f>
        <v>2206.07885v1</v>
      </c>
      <c r="B845" t="str">
        <f t="shared" si="133"/>
        <v>2206.07885</v>
      </c>
      <c r="C845">
        <f>IF('[2]20221110_data'!$K845="0_使用",1,0)</f>
        <v>0</v>
      </c>
      <c r="D845" t="b">
        <f>'[2]20221110_data'!$G845="0_使用"</f>
        <v>0</v>
      </c>
      <c r="E845" s="1">
        <f>'[2]20221110_data'!$H845</f>
        <v>44728.098703703705</v>
      </c>
      <c r="F845">
        <f>'[2]20221110_data'!$AC845</f>
        <v>0</v>
      </c>
      <c r="G845">
        <f>'[2]20221110_data'!$AE845</f>
        <v>0</v>
      </c>
      <c r="H845">
        <f>'[2]20221110_data'!$AA845</f>
        <v>0</v>
      </c>
      <c r="I845" t="str">
        <f t="shared" si="134"/>
        <v/>
      </c>
      <c r="J845" t="str">
        <f t="shared" si="135"/>
        <v/>
      </c>
      <c r="K845" t="str">
        <f t="shared" si="136"/>
        <v/>
      </c>
      <c r="L845">
        <f>'[2]20221110_data'!$AB845</f>
        <v>0</v>
      </c>
      <c r="M845" t="str">
        <f t="shared" si="137"/>
        <v/>
      </c>
      <c r="N845" t="str">
        <f t="shared" si="138"/>
        <v/>
      </c>
      <c r="O845" t="str">
        <f t="shared" si="139"/>
        <v/>
      </c>
      <c r="P845" t="str">
        <f t="shared" si="140"/>
        <v/>
      </c>
      <c r="Q845" t="str">
        <f>'[2]20221110_data'!$J845</f>
        <v>Quantum Circuit Optimization and Transpilation via Parameterized Circuit
  Instantiation</v>
      </c>
      <c r="R845" t="str">
        <f t="shared" si="141"/>
        <v>Quantum Circuit Optimization and Transpilation via Parameterized Circuit   Instantiation</v>
      </c>
      <c r="S845">
        <f>'[2]20221110_data'!$AN845</f>
        <v>0</v>
      </c>
      <c r="T845" t="str">
        <f t="shared" si="142"/>
        <v/>
      </c>
    </row>
    <row r="846" spans="1:20">
      <c r="A846" t="str">
        <f>'[2]20221110_data'!$E846</f>
        <v>2206.07907v1</v>
      </c>
      <c r="B846" t="str">
        <f t="shared" si="133"/>
        <v>2206.07907</v>
      </c>
      <c r="C846">
        <f>IF('[2]20221110_data'!$K846="0_使用",1,0)</f>
        <v>1</v>
      </c>
      <c r="D846" t="b">
        <f>'[2]20221110_data'!$G846="0_使用"</f>
        <v>1</v>
      </c>
      <c r="E846" s="1">
        <f>'[2]20221110_data'!$H846</f>
        <v>44728.181539351855</v>
      </c>
      <c r="F846">
        <f>'[2]20221110_data'!$AC846</f>
        <v>6</v>
      </c>
      <c r="G846" t="str">
        <f>'[2]20221110_data'!$AE846</f>
        <v>IBM</v>
      </c>
      <c r="H846" t="str">
        <f>'[2]20221110_data'!$AA846</f>
        <v>(F7) Applications: primitives (grover, amplitude amplification, phase estimation, variational algorithm, optimizers, measurements)</v>
      </c>
      <c r="I846">
        <f t="shared" si="134"/>
        <v>1</v>
      </c>
      <c r="J846">
        <f t="shared" si="135"/>
        <v>4</v>
      </c>
      <c r="K846" t="str">
        <f t="shared" si="136"/>
        <v>F7</v>
      </c>
      <c r="L846" t="str">
        <f>'[2]20221110_data'!$AB846</f>
        <v>(F3) Applications: quantum chemistry</v>
      </c>
      <c r="M846">
        <f t="shared" si="137"/>
        <v>1</v>
      </c>
      <c r="N846">
        <f t="shared" si="138"/>
        <v>4</v>
      </c>
      <c r="O846" t="str">
        <f t="shared" si="139"/>
        <v>F3</v>
      </c>
      <c r="P846" t="str">
        <f t="shared" si="140"/>
        <v>F7,F3</v>
      </c>
      <c r="Q846" t="str">
        <f>'[2]20221110_data'!$J846</f>
        <v>Comparative analysis of error mitigation techniques for variational
  quantum eigensolver implementations on IBM quantum system</v>
      </c>
      <c r="R846" t="str">
        <f t="shared" si="141"/>
        <v>Comparative analysis of error mitigation techniques for variational   quantum eigensolver implementations on IBM quantum system</v>
      </c>
      <c r="S846" t="str">
        <f>'[2]20221110_data'!$AN846</f>
        <v>QubitsはFig. 3から読み取った。</v>
      </c>
      <c r="T846" t="str">
        <f t="shared" si="142"/>
        <v>QubitsはFig. 3から読み取った。</v>
      </c>
    </row>
    <row r="847" spans="1:20">
      <c r="A847" t="str">
        <f>'[2]20221110_data'!$E847</f>
        <v>2206.08386v1</v>
      </c>
      <c r="B847" t="str">
        <f t="shared" si="133"/>
        <v>2206.08386</v>
      </c>
      <c r="C847">
        <f>IF('[2]20221110_data'!$K847="0_使用",1,0)</f>
        <v>1</v>
      </c>
      <c r="D847" t="b">
        <f>'[2]20221110_data'!$G847="0_使用"</f>
        <v>1</v>
      </c>
      <c r="E847" s="1">
        <f>'[2]20221110_data'!$H847</f>
        <v>44728.750034722223</v>
      </c>
      <c r="F847">
        <f>'[2]20221110_data'!$AC847</f>
        <v>5</v>
      </c>
      <c r="G847" t="str">
        <f>'[2]20221110_data'!$AE847</f>
        <v>Rigetti</v>
      </c>
      <c r="H847" t="str">
        <f>'[2]20221110_data'!$AA847</f>
        <v>(F8) Applications: simulating quantum mechanics</v>
      </c>
      <c r="I847">
        <f t="shared" si="134"/>
        <v>1</v>
      </c>
      <c r="J847">
        <f t="shared" si="135"/>
        <v>4</v>
      </c>
      <c r="K847" t="str">
        <f t="shared" si="136"/>
        <v>F8</v>
      </c>
      <c r="L847">
        <f>'[2]20221110_data'!$AB847</f>
        <v>0</v>
      </c>
      <c r="M847" t="str">
        <f t="shared" si="137"/>
        <v/>
      </c>
      <c r="N847" t="str">
        <f t="shared" si="138"/>
        <v/>
      </c>
      <c r="O847" t="str">
        <f t="shared" si="139"/>
        <v/>
      </c>
      <c r="P847" t="str">
        <f t="shared" si="140"/>
        <v>F8</v>
      </c>
      <c r="Q847" t="str">
        <f>'[2]20221110_data'!$J847</f>
        <v>Simulating long-range coherence of atoms and photons in quantum
  computers</v>
      </c>
      <c r="R847" t="str">
        <f t="shared" si="141"/>
        <v>Simulating long-range coherence of atoms and photons in quantum   computers</v>
      </c>
      <c r="S847" t="str">
        <f>'[2]20221110_data'!$AN847</f>
        <v>4 qubits and 1 ancillas(10 qubit and 3 ancillasの結果もあるが、これは実機を使った計算ではない）</v>
      </c>
      <c r="T847" t="str">
        <f t="shared" si="142"/>
        <v>4 qubits and 1 ancillas(10 qubit and 3 ancillasの結果もあるが、これは実機を使った計算ではない）</v>
      </c>
    </row>
    <row r="848" spans="1:20">
      <c r="A848" t="str">
        <f>'[2]20221110_data'!$E848</f>
        <v>2206.10348v2</v>
      </c>
      <c r="B848" t="str">
        <f t="shared" si="133"/>
        <v>2206.10348</v>
      </c>
      <c r="C848">
        <f>IF('[2]20221110_data'!$K848="0_使用",1,0)</f>
        <v>1</v>
      </c>
      <c r="D848" t="b">
        <f>'[2]20221110_data'!$G848="0_使用"</f>
        <v>1</v>
      </c>
      <c r="E848" s="1">
        <f>'[2]20221110_data'!$H848</f>
        <v>44733.545740740738</v>
      </c>
      <c r="F848">
        <f>'[2]20221110_data'!$AC848</f>
        <v>20</v>
      </c>
      <c r="G848" t="str">
        <f>'[2]20221110_data'!$AE848</f>
        <v>IBM</v>
      </c>
      <c r="H848" t="str">
        <f>'[2]20221110_data'!$AA848</f>
        <v>(F1) Applications: quantum machine learning</v>
      </c>
      <c r="I848">
        <f t="shared" si="134"/>
        <v>1</v>
      </c>
      <c r="J848">
        <f t="shared" si="135"/>
        <v>4</v>
      </c>
      <c r="K848" t="str">
        <f t="shared" si="136"/>
        <v>F1</v>
      </c>
      <c r="L848">
        <f>'[2]20221110_data'!$AB848</f>
        <v>0</v>
      </c>
      <c r="M848" t="str">
        <f t="shared" si="137"/>
        <v/>
      </c>
      <c r="N848" t="str">
        <f t="shared" si="138"/>
        <v/>
      </c>
      <c r="O848" t="str">
        <f t="shared" si="139"/>
        <v/>
      </c>
      <c r="P848" t="str">
        <f t="shared" si="140"/>
        <v>F1</v>
      </c>
      <c r="Q848" t="str">
        <f>'[2]20221110_data'!$J848</f>
        <v>Supervised learning of random quantum circuits via scalable neural
  networks</v>
      </c>
      <c r="R848" t="str">
        <f t="shared" si="141"/>
        <v>Supervised learning of random quantum circuits via scalable neural   networks</v>
      </c>
      <c r="S848">
        <f>'[2]20221110_data'!$AN848</f>
        <v>0</v>
      </c>
      <c r="T848" t="str">
        <f t="shared" si="142"/>
        <v/>
      </c>
    </row>
    <row r="849" spans="1:20">
      <c r="A849" t="str">
        <f>'[2]20221110_data'!$E849</f>
        <v>2206.10838v1</v>
      </c>
      <c r="B849" t="str">
        <f t="shared" si="133"/>
        <v>2206.10838</v>
      </c>
      <c r="C849">
        <f>IF('[2]20221110_data'!$K849="0_使用",1,0)</f>
        <v>1</v>
      </c>
      <c r="D849" t="b">
        <f>'[2]20221110_data'!$G849="0_使用"</f>
        <v>1</v>
      </c>
      <c r="E849" s="1">
        <f>'[2]20221110_data'!$H849</f>
        <v>44734.191168981481</v>
      </c>
      <c r="F849">
        <f>'[2]20221110_data'!$AC849</f>
        <v>11</v>
      </c>
      <c r="G849" t="str">
        <f>'[2]20221110_data'!$AE849</f>
        <v>IBM</v>
      </c>
      <c r="H849" t="str">
        <f>'[2]20221110_data'!$AA849</f>
        <v>(F13) Applications: others</v>
      </c>
      <c r="I849">
        <f t="shared" si="134"/>
        <v>1</v>
      </c>
      <c r="J849">
        <f t="shared" si="135"/>
        <v>5</v>
      </c>
      <c r="K849" t="str">
        <f t="shared" si="136"/>
        <v>F13</v>
      </c>
      <c r="L849">
        <f>'[2]20221110_data'!$AB849</f>
        <v>0</v>
      </c>
      <c r="M849" t="str">
        <f t="shared" si="137"/>
        <v/>
      </c>
      <c r="N849" t="str">
        <f t="shared" si="138"/>
        <v/>
      </c>
      <c r="O849" t="str">
        <f t="shared" si="139"/>
        <v/>
      </c>
      <c r="P849" t="str">
        <f t="shared" si="140"/>
        <v>F13</v>
      </c>
      <c r="Q849" t="str">
        <f>'[2]20221110_data'!$J849</f>
        <v>Device-independent Quantum Fingerprinting for Large Scale Localization</v>
      </c>
      <c r="R849" t="str">
        <f t="shared" si="141"/>
        <v>Device-independent Quantum Fingerprinting for Large Scale Localization</v>
      </c>
      <c r="S849" t="str">
        <f>'[2]20221110_data'!$AN849</f>
        <v>QPU名記載なし</v>
      </c>
      <c r="T849" t="str">
        <f t="shared" si="142"/>
        <v>QPU名記載なし</v>
      </c>
    </row>
    <row r="850" spans="1:20">
      <c r="A850" t="str">
        <f>'[2]20221110_data'!$E850</f>
        <v>2206.11221v1</v>
      </c>
      <c r="B850" t="str">
        <f t="shared" si="133"/>
        <v>2206.11221</v>
      </c>
      <c r="C850">
        <f>IF('[2]20221110_data'!$K850="0_使用",1,0)</f>
        <v>1</v>
      </c>
      <c r="D850" t="b">
        <f>'[2]20221110_data'!$G850="0_使用"</f>
        <v>1</v>
      </c>
      <c r="E850" s="1">
        <f>'[2]20221110_data'!$H850</f>
        <v>44734.719270833331</v>
      </c>
      <c r="F850">
        <f>'[2]20221110_data'!$AC850</f>
        <v>4</v>
      </c>
      <c r="G850" t="str">
        <f>'[2]20221110_data'!$AE850</f>
        <v>IBM</v>
      </c>
      <c r="H850" t="str">
        <f>'[2]20221110_data'!$AA850</f>
        <v>(A) Fundamentals of physics and quantum information: Bell inequality, entanglement test (GHZ, graph state), protocols including quantum teleportation</v>
      </c>
      <c r="I850">
        <f t="shared" si="134"/>
        <v>1</v>
      </c>
      <c r="J850">
        <f t="shared" si="135"/>
        <v>3</v>
      </c>
      <c r="K850" t="str">
        <f t="shared" si="136"/>
        <v>A</v>
      </c>
      <c r="L850">
        <f>'[2]20221110_data'!$AB850</f>
        <v>0</v>
      </c>
      <c r="M850" t="str">
        <f t="shared" si="137"/>
        <v/>
      </c>
      <c r="N850" t="str">
        <f t="shared" si="138"/>
        <v/>
      </c>
      <c r="O850" t="str">
        <f t="shared" si="139"/>
        <v/>
      </c>
      <c r="P850" t="str">
        <f t="shared" si="140"/>
        <v>A</v>
      </c>
      <c r="Q850" t="str">
        <f>'[2]20221110_data'!$J850</f>
        <v>Quantum algorithm for learning secret strings and its experimental
  demonstration</v>
      </c>
      <c r="R850" t="str">
        <f t="shared" si="141"/>
        <v>Quantum algorithm for learning secret strings and its experimental   demonstration</v>
      </c>
      <c r="S850">
        <f>'[2]20221110_data'!$AN850</f>
        <v>0</v>
      </c>
      <c r="T850" t="str">
        <f t="shared" si="142"/>
        <v/>
      </c>
    </row>
    <row r="851" spans="1:20">
      <c r="A851" t="str">
        <f>'[2]20221110_data'!$E851</f>
        <v>2206.14584v1</v>
      </c>
      <c r="B851" t="str">
        <f t="shared" si="133"/>
        <v>2206.14584</v>
      </c>
      <c r="C851">
        <f>IF('[2]20221110_data'!$K851="0_使用",1,0)</f>
        <v>1</v>
      </c>
      <c r="D851" t="b">
        <f>'[2]20221110_data'!$G851="0_使用"</f>
        <v>1</v>
      </c>
      <c r="E851" s="1">
        <f>'[2]20221110_data'!$H851</f>
        <v>44738.586087962962</v>
      </c>
      <c r="F851">
        <f>'[2]20221110_data'!$AC851</f>
        <v>3</v>
      </c>
      <c r="G851" t="str">
        <f>'[2]20221110_data'!$AE851</f>
        <v>IBM</v>
      </c>
      <c r="H851" t="str">
        <f>'[2]20221110_data'!$AA851</f>
        <v>(F2) Applications: condensed matter physics</v>
      </c>
      <c r="I851">
        <f t="shared" si="134"/>
        <v>1</v>
      </c>
      <c r="J851">
        <f t="shared" si="135"/>
        <v>4</v>
      </c>
      <c r="K851" t="str">
        <f t="shared" si="136"/>
        <v>F2</v>
      </c>
      <c r="L851">
        <f>'[2]20221110_data'!$AB851</f>
        <v>0</v>
      </c>
      <c r="M851" t="str">
        <f t="shared" si="137"/>
        <v/>
      </c>
      <c r="N851" t="str">
        <f t="shared" si="138"/>
        <v/>
      </c>
      <c r="O851" t="str">
        <f t="shared" si="139"/>
        <v/>
      </c>
      <c r="P851" t="str">
        <f t="shared" si="140"/>
        <v>F2</v>
      </c>
      <c r="Q851" t="str">
        <f>'[2]20221110_data'!$J851</f>
        <v>Calculating spin correlations with a quantum computer</v>
      </c>
      <c r="R851" t="str">
        <f t="shared" si="141"/>
        <v>Calculating spin correlations with a quantum computer</v>
      </c>
      <c r="S851">
        <f>'[2]20221110_data'!$AN851</f>
        <v>0</v>
      </c>
      <c r="T851" t="str">
        <f t="shared" si="142"/>
        <v/>
      </c>
    </row>
    <row r="852" spans="1:20">
      <c r="A852" t="str">
        <f>'[2]20221110_data'!$E852</f>
        <v>2206.13945v1</v>
      </c>
      <c r="B852" t="str">
        <f t="shared" si="133"/>
        <v>2206.13945</v>
      </c>
      <c r="C852">
        <f>IF('[2]20221110_data'!$K852="0_使用",1,0)</f>
        <v>1</v>
      </c>
      <c r="D852" t="b">
        <f>'[2]20221110_data'!$G852="0_使用"</f>
        <v>1</v>
      </c>
      <c r="E852" s="1">
        <f>'[2]20221110_data'!$H852</f>
        <v>44738.59447916667</v>
      </c>
      <c r="F852">
        <f>'[2]20221110_data'!$AC852</f>
        <v>3</v>
      </c>
      <c r="G852" t="str">
        <f>'[2]20221110_data'!$AE852</f>
        <v>IBM</v>
      </c>
      <c r="H852" t="str">
        <f>'[2]20221110_data'!$AA852</f>
        <v>(A) Fundamentals of physics and quantum information: Bell inequality, entanglement test (GHZ, graph state), protocols including quantum teleportation</v>
      </c>
      <c r="I852">
        <f t="shared" si="134"/>
        <v>1</v>
      </c>
      <c r="J852">
        <f t="shared" si="135"/>
        <v>3</v>
      </c>
      <c r="K852" t="str">
        <f t="shared" si="136"/>
        <v>A</v>
      </c>
      <c r="L852">
        <f>'[2]20221110_data'!$AB852</f>
        <v>0</v>
      </c>
      <c r="M852" t="str">
        <f t="shared" si="137"/>
        <v/>
      </c>
      <c r="N852" t="str">
        <f t="shared" si="138"/>
        <v/>
      </c>
      <c r="O852" t="str">
        <f t="shared" si="139"/>
        <v/>
      </c>
      <c r="P852" t="str">
        <f t="shared" si="140"/>
        <v>A</v>
      </c>
      <c r="Q852" t="str">
        <f>'[2]20221110_data'!$J852</f>
        <v>Testing a Bell Inequality with a Remote Quantum Processor</v>
      </c>
      <c r="R852" t="str">
        <f t="shared" si="141"/>
        <v>Testing a Bell Inequality with a Remote Quantum Processor</v>
      </c>
      <c r="S852" t="str">
        <f>'[2]20221110_data'!$AN852</f>
        <v>ibmq_jakartaとの記載、qubit数はFig5から推測</v>
      </c>
      <c r="T852" t="str">
        <f t="shared" si="142"/>
        <v>ibmq_jakartaとの記載、qubit数はFig5から推測</v>
      </c>
    </row>
    <row r="853" spans="1:20">
      <c r="A853" t="str">
        <f>'[2]20221110_data'!$E853</f>
        <v>2206.13645v2</v>
      </c>
      <c r="B853" t="str">
        <f t="shared" si="133"/>
        <v>2206.13645</v>
      </c>
      <c r="C853">
        <f>IF('[2]20221110_data'!$K853="0_使用",1,0)</f>
        <v>0</v>
      </c>
      <c r="D853" t="b">
        <f>'[2]20221110_data'!$G853="0_使用"</f>
        <v>0</v>
      </c>
      <c r="E853" s="1">
        <f>'[2]20221110_data'!$H853</f>
        <v>44739.916319444441</v>
      </c>
      <c r="F853">
        <f>'[2]20221110_data'!$AC853</f>
        <v>0</v>
      </c>
      <c r="G853">
        <f>'[2]20221110_data'!$AE853</f>
        <v>0</v>
      </c>
      <c r="H853">
        <f>'[2]20221110_data'!$AA853</f>
        <v>0</v>
      </c>
      <c r="I853" t="str">
        <f t="shared" si="134"/>
        <v/>
      </c>
      <c r="J853" t="str">
        <f t="shared" si="135"/>
        <v/>
      </c>
      <c r="K853" t="str">
        <f t="shared" si="136"/>
        <v/>
      </c>
      <c r="L853">
        <f>'[2]20221110_data'!$AB853</f>
        <v>0</v>
      </c>
      <c r="M853" t="str">
        <f t="shared" si="137"/>
        <v/>
      </c>
      <c r="N853" t="str">
        <f t="shared" si="138"/>
        <v/>
      </c>
      <c r="O853" t="str">
        <f t="shared" si="139"/>
        <v/>
      </c>
      <c r="P853" t="str">
        <f t="shared" si="140"/>
        <v/>
      </c>
      <c r="Q853" t="str">
        <f>'[2]20221110_data'!$J853</f>
        <v>Wide Quantum Circuit Optimization with Topology Aware Synthesis</v>
      </c>
      <c r="R853" t="str">
        <f t="shared" si="141"/>
        <v>Wide Quantum Circuit Optimization with Topology Aware Synthesis</v>
      </c>
      <c r="S853">
        <f>'[2]20221110_data'!$AN853</f>
        <v>0</v>
      </c>
      <c r="T853" t="str">
        <f t="shared" si="142"/>
        <v/>
      </c>
    </row>
    <row r="854" spans="1:20">
      <c r="A854" t="str">
        <f>'[2]20221110_data'!$E854</f>
        <v>2207.10567v1</v>
      </c>
      <c r="B854" t="str">
        <f t="shared" si="133"/>
        <v>2207.10567</v>
      </c>
      <c r="C854">
        <f>IF('[2]20221110_data'!$K854="0_使用",1,0)</f>
        <v>1</v>
      </c>
      <c r="D854" t="b">
        <f>'[2]20221110_data'!$G854="0_使用"</f>
        <v>1</v>
      </c>
      <c r="E854" s="1">
        <f>'[2]20221110_data'!$H854</f>
        <v>44741.698657407411</v>
      </c>
      <c r="F854">
        <f>'[2]20221110_data'!$AC854</f>
        <v>3</v>
      </c>
      <c r="G854" t="str">
        <f>'[2]20221110_data'!$AE854</f>
        <v>IBM</v>
      </c>
      <c r="H854" t="str">
        <f>'[2]20221110_data'!$AA854</f>
        <v>(F2) Applications: condensed matter physics</v>
      </c>
      <c r="I854">
        <f t="shared" si="134"/>
        <v>1</v>
      </c>
      <c r="J854">
        <f t="shared" si="135"/>
        <v>4</v>
      </c>
      <c r="K854" t="str">
        <f t="shared" si="136"/>
        <v>F2</v>
      </c>
      <c r="L854">
        <f>'[2]20221110_data'!$AB854</f>
        <v>0</v>
      </c>
      <c r="M854" t="str">
        <f t="shared" si="137"/>
        <v/>
      </c>
      <c r="N854" t="str">
        <f t="shared" si="138"/>
        <v/>
      </c>
      <c r="O854" t="str">
        <f t="shared" si="139"/>
        <v/>
      </c>
      <c r="P854" t="str">
        <f t="shared" si="140"/>
        <v>F2</v>
      </c>
      <c r="Q854" t="str">
        <f>'[2]20221110_data'!$J854</f>
        <v>Simulating spin dynamics with quantum computers</v>
      </c>
      <c r="R854" t="str">
        <f t="shared" si="141"/>
        <v>Simulating spin dynamics with quantum computers</v>
      </c>
      <c r="S854" t="str">
        <f>'[2]20221110_data'!$AN854</f>
        <v>qubit数はFig1から推測</v>
      </c>
      <c r="T854" t="str">
        <f t="shared" si="142"/>
        <v>qubit数はFig1から推測</v>
      </c>
    </row>
    <row r="855" spans="1:20">
      <c r="A855" t="str">
        <f>'[2]20221110_data'!$E855</f>
        <v>2206.15284v1</v>
      </c>
      <c r="B855" t="str">
        <f t="shared" si="133"/>
        <v>2206.15284</v>
      </c>
      <c r="C855">
        <f>IF('[2]20221110_data'!$K855="0_使用",1,0)</f>
        <v>0</v>
      </c>
      <c r="D855" t="b">
        <f>'[2]20221110_data'!$G855="0_使用"</f>
        <v>0</v>
      </c>
      <c r="E855" s="1">
        <f>'[2]20221110_data'!$H855</f>
        <v>44742.571712962963</v>
      </c>
      <c r="F855">
        <f>'[2]20221110_data'!$AC855</f>
        <v>0</v>
      </c>
      <c r="G855">
        <f>'[2]20221110_data'!$AE855</f>
        <v>0</v>
      </c>
      <c r="H855">
        <f>'[2]20221110_data'!$AA855</f>
        <v>0</v>
      </c>
      <c r="I855" t="str">
        <f t="shared" si="134"/>
        <v/>
      </c>
      <c r="J855" t="str">
        <f t="shared" si="135"/>
        <v/>
      </c>
      <c r="K855" t="str">
        <f t="shared" si="136"/>
        <v/>
      </c>
      <c r="L855">
        <f>'[2]20221110_data'!$AB855</f>
        <v>0</v>
      </c>
      <c r="M855" t="str">
        <f t="shared" si="137"/>
        <v/>
      </c>
      <c r="N855" t="str">
        <f t="shared" si="138"/>
        <v/>
      </c>
      <c r="O855" t="str">
        <f t="shared" si="139"/>
        <v/>
      </c>
      <c r="P855" t="str">
        <f t="shared" si="140"/>
        <v/>
      </c>
      <c r="Q855" t="str">
        <f>'[2]20221110_data'!$J855</f>
        <v>QuASK -- Quantum Advantage Seeker with Kernels</v>
      </c>
      <c r="R855" t="str">
        <f t="shared" si="141"/>
        <v>QuASK -- Quantum Advantage Seeker with Kernels</v>
      </c>
      <c r="S855">
        <f>'[2]20221110_data'!$AN855</f>
        <v>0</v>
      </c>
      <c r="T855" t="str">
        <f t="shared" si="142"/>
        <v/>
      </c>
    </row>
    <row r="856" spans="1:20">
      <c r="A856" t="str">
        <f>'[2]20221110_data'!$E856</f>
        <v>2206.15300v1</v>
      </c>
      <c r="B856" t="str">
        <f t="shared" si="133"/>
        <v>2206.15300</v>
      </c>
      <c r="C856">
        <f>IF('[2]20221110_data'!$K856="0_使用",1,0)</f>
        <v>1</v>
      </c>
      <c r="D856" t="b">
        <f>'[2]20221110_data'!$G856="0_使用"</f>
        <v>1</v>
      </c>
      <c r="E856" s="1">
        <f>'[2]20221110_data'!$H856</f>
        <v>44742.588738425926</v>
      </c>
      <c r="F856">
        <f>'[2]20221110_data'!$AC856</f>
        <v>19</v>
      </c>
      <c r="G856" t="str">
        <f>'[2]20221110_data'!$AE856</f>
        <v>IBM</v>
      </c>
      <c r="H856" t="str">
        <f>'[2]20221110_data'!$AA856</f>
        <v>(F2) Applications: condensed matter physics</v>
      </c>
      <c r="I856">
        <f t="shared" si="134"/>
        <v>1</v>
      </c>
      <c r="J856">
        <f t="shared" si="135"/>
        <v>4</v>
      </c>
      <c r="K856" t="str">
        <f t="shared" si="136"/>
        <v>F2</v>
      </c>
      <c r="L856">
        <f>'[2]20221110_data'!$AB856</f>
        <v>0</v>
      </c>
      <c r="M856" t="str">
        <f t="shared" si="137"/>
        <v/>
      </c>
      <c r="N856" t="str">
        <f t="shared" si="138"/>
        <v/>
      </c>
      <c r="O856" t="str">
        <f t="shared" si="139"/>
        <v/>
      </c>
      <c r="P856" t="str">
        <f t="shared" si="140"/>
        <v>F2</v>
      </c>
      <c r="Q856" t="str">
        <f>'[2]20221110_data'!$J856</f>
        <v>Single magnon excited states of a Heisenberg spin-chain using a quantum
  computer</v>
      </c>
      <c r="R856" t="str">
        <f t="shared" si="141"/>
        <v>Single magnon excited states of a Heisenberg spin-chain using a quantum   computer</v>
      </c>
      <c r="S856">
        <f>'[2]20221110_data'!$AN856</f>
        <v>0</v>
      </c>
      <c r="T856" t="str">
        <f t="shared" si="142"/>
        <v/>
      </c>
    </row>
    <row r="857" spans="1:20">
      <c r="A857" t="str">
        <f>'[2]20221110_data'!$E857</f>
        <v>2206.15405v1</v>
      </c>
      <c r="B857" t="str">
        <f t="shared" si="133"/>
        <v>2206.15405</v>
      </c>
      <c r="C857">
        <f>IF('[2]20221110_data'!$K857="0_使用",1,0)</f>
        <v>0</v>
      </c>
      <c r="D857" t="b">
        <f>'[2]20221110_data'!$G857="0_使用"</f>
        <v>0</v>
      </c>
      <c r="E857" s="1">
        <f>'[2]20221110_data'!$H857</f>
        <v>44742.697893518518</v>
      </c>
      <c r="F857">
        <f>'[2]20221110_data'!$AC857</f>
        <v>0</v>
      </c>
      <c r="G857">
        <f>'[2]20221110_data'!$AE857</f>
        <v>0</v>
      </c>
      <c r="H857">
        <f>'[2]20221110_data'!$AA857</f>
        <v>0</v>
      </c>
      <c r="I857" t="str">
        <f t="shared" si="134"/>
        <v/>
      </c>
      <c r="J857" t="str">
        <f t="shared" si="135"/>
        <v/>
      </c>
      <c r="K857" t="str">
        <f t="shared" si="136"/>
        <v/>
      </c>
      <c r="L857">
        <f>'[2]20221110_data'!$AB857</f>
        <v>0</v>
      </c>
      <c r="M857" t="str">
        <f t="shared" si="137"/>
        <v/>
      </c>
      <c r="N857" t="str">
        <f t="shared" si="138"/>
        <v/>
      </c>
      <c r="O857" t="str">
        <f t="shared" si="139"/>
        <v/>
      </c>
      <c r="P857" t="str">
        <f t="shared" si="140"/>
        <v/>
      </c>
      <c r="Q857" t="str">
        <f>'[2]20221110_data'!$J857</f>
        <v>Multivariate trace estimation in constant quantum depth</v>
      </c>
      <c r="R857" t="str">
        <f t="shared" si="141"/>
        <v>Multivariate trace estimation in constant quantum depth</v>
      </c>
      <c r="S857">
        <f>'[2]20221110_data'!$AN857</f>
        <v>0</v>
      </c>
      <c r="T857" t="str">
        <f t="shared" si="142"/>
        <v/>
      </c>
    </row>
    <row r="858" spans="1:20">
      <c r="A858" t="str">
        <f>'[2]20221110_data'!$E858</f>
        <v>2207.01731v1</v>
      </c>
      <c r="B858" t="str">
        <f t="shared" si="133"/>
        <v>2207.01731</v>
      </c>
      <c r="C858">
        <f>IF('[2]20221110_data'!$K858="0_使用",1,0)</f>
        <v>1</v>
      </c>
      <c r="D858" t="b">
        <f>'[2]20221110_data'!$G858="0_使用"</f>
        <v>1</v>
      </c>
      <c r="E858" s="1">
        <f>'[2]20221110_data'!$H858</f>
        <v>44746.908055555556</v>
      </c>
      <c r="F858">
        <f>'[2]20221110_data'!$AC858</f>
        <v>7</v>
      </c>
      <c r="G858" t="str">
        <f>'[2]20221110_data'!$AE858</f>
        <v>IBM</v>
      </c>
      <c r="H858" t="str">
        <f>'[2]20221110_data'!$AA858</f>
        <v>(F9) Applications: high energy physics</v>
      </c>
      <c r="I858">
        <f t="shared" si="134"/>
        <v>1</v>
      </c>
      <c r="J858">
        <f t="shared" si="135"/>
        <v>4</v>
      </c>
      <c r="K858" t="str">
        <f t="shared" si="136"/>
        <v>F9</v>
      </c>
      <c r="L858">
        <f>'[2]20221110_data'!$AB858</f>
        <v>0</v>
      </c>
      <c r="M858" t="str">
        <f t="shared" si="137"/>
        <v/>
      </c>
      <c r="N858" t="str">
        <f t="shared" si="138"/>
        <v/>
      </c>
      <c r="O858" t="str">
        <f t="shared" si="139"/>
        <v/>
      </c>
      <c r="P858" t="str">
        <f t="shared" si="140"/>
        <v>F9</v>
      </c>
      <c r="Q858" t="str">
        <f>'[2]20221110_data'!$J858</f>
        <v>Preparations for Quantum Simulations of Quantum Chromodynamics in 1+1
  Dimensions: (I) Axial Gauge</v>
      </c>
      <c r="R858" t="str">
        <f t="shared" si="141"/>
        <v>Preparations for Quantum Simulations of Quantum Chromodynamics in 1+1   Dimensions: (I) Axial Gauge</v>
      </c>
      <c r="S858" t="str">
        <f>'[2]20221110_data'!$AN858</f>
        <v>D-WaveのAdvantageも使用</v>
      </c>
      <c r="T858" t="str">
        <f t="shared" si="142"/>
        <v>D-WaveのAdvantageも使用</v>
      </c>
    </row>
    <row r="859" spans="1:20">
      <c r="A859" t="str">
        <f>'[2]20221110_data'!$E859</f>
        <v>2207.03946v2</v>
      </c>
      <c r="B859" t="str">
        <f t="shared" si="133"/>
        <v>2207.03946</v>
      </c>
      <c r="C859">
        <f>IF('[2]20221110_data'!$K859="0_使用",1,0)</f>
        <v>1</v>
      </c>
      <c r="D859" t="b">
        <f>'[2]20221110_data'!$G859="0_使用"</f>
        <v>1</v>
      </c>
      <c r="E859" s="1">
        <f>'[2]20221110_data'!$H859</f>
        <v>44750.625092592592</v>
      </c>
      <c r="F859">
        <f>'[2]20221110_data'!$AC859</f>
        <v>2</v>
      </c>
      <c r="G859" t="str">
        <f>'[2]20221110_data'!$AE859</f>
        <v>IBM</v>
      </c>
      <c r="H859" t="str">
        <f>'[2]20221110_data'!$AA859</f>
        <v>(A) Fundamentals of physics and quantum information: Bell inequality, entanglement test (GHZ, graph state), protocols including quantum teleportation</v>
      </c>
      <c r="I859">
        <f t="shared" si="134"/>
        <v>1</v>
      </c>
      <c r="J859">
        <f t="shared" si="135"/>
        <v>3</v>
      </c>
      <c r="K859" t="str">
        <f t="shared" si="136"/>
        <v>A</v>
      </c>
      <c r="L859">
        <f>'[2]20221110_data'!$AB859</f>
        <v>0</v>
      </c>
      <c r="M859" t="str">
        <f t="shared" si="137"/>
        <v/>
      </c>
      <c r="N859" t="str">
        <f t="shared" si="138"/>
        <v/>
      </c>
      <c r="O859" t="str">
        <f t="shared" si="139"/>
        <v/>
      </c>
      <c r="P859" t="str">
        <f t="shared" si="140"/>
        <v>A</v>
      </c>
      <c r="Q859" t="str">
        <f>'[2]20221110_data'!$J859</f>
        <v>Complementarity relations of a delayed-choice quantum eraser in a
  quantum circuit</v>
      </c>
      <c r="R859" t="str">
        <f t="shared" si="141"/>
        <v>Complementarity relations of a delayed-choice quantum eraser in a   quantum circuit</v>
      </c>
      <c r="S859" t="str">
        <f>'[2]20221110_data'!$AN859</f>
        <v>ibmq_torontoと記載</v>
      </c>
      <c r="T859" t="str">
        <f t="shared" si="142"/>
        <v>ibmq_torontoと記載</v>
      </c>
    </row>
    <row r="860" spans="1:20">
      <c r="A860" t="str">
        <f>'[2]20221110_data'!$E860</f>
        <v>2207.04836v1</v>
      </c>
      <c r="B860" t="str">
        <f t="shared" si="133"/>
        <v>2207.04836</v>
      </c>
      <c r="C860">
        <f>IF('[2]20221110_data'!$K860="0_使用",1,0)</f>
        <v>1</v>
      </c>
      <c r="D860" t="b">
        <f>'[2]20221110_data'!$G860="0_使用"</f>
        <v>1</v>
      </c>
      <c r="E860" s="1">
        <f>'[2]20221110_data'!$H860</f>
        <v>44753.544930555552</v>
      </c>
      <c r="F860">
        <f>'[2]20221110_data'!$AC860</f>
        <v>17</v>
      </c>
      <c r="G860" t="str">
        <f>'[2]20221110_data'!$AE860</f>
        <v>IBM</v>
      </c>
      <c r="H860" t="str">
        <f>'[2]20221110_data'!$AA860</f>
        <v>(E) Quantum noise mitigation</v>
      </c>
      <c r="I860">
        <f t="shared" si="134"/>
        <v>1</v>
      </c>
      <c r="J860">
        <f t="shared" si="135"/>
        <v>3</v>
      </c>
      <c r="K860" t="str">
        <f t="shared" si="136"/>
        <v>E</v>
      </c>
      <c r="L860" t="str">
        <f>'[2]20221110_data'!$AB860</f>
        <v>(D) Quantum error correction</v>
      </c>
      <c r="M860">
        <f t="shared" si="137"/>
        <v>1</v>
      </c>
      <c r="N860">
        <f t="shared" si="138"/>
        <v>3</v>
      </c>
      <c r="O860" t="str">
        <f t="shared" si="139"/>
        <v>D</v>
      </c>
      <c r="P860" t="str">
        <f t="shared" si="140"/>
        <v>E,D</v>
      </c>
      <c r="Q860" t="str">
        <f>'[2]20221110_data'!$J860</f>
        <v>A randomized benchmarking suite for mid-circuit measurements</v>
      </c>
      <c r="R860" t="str">
        <f t="shared" si="141"/>
        <v>A randomized benchmarking suite for mid-circuit measurements</v>
      </c>
      <c r="S860">
        <f>'[2]20221110_data'!$AN860</f>
        <v>0</v>
      </c>
      <c r="T860" t="str">
        <f t="shared" si="142"/>
        <v/>
      </c>
    </row>
    <row r="861" spans="1:20">
      <c r="A861" t="str">
        <f>'[2]20221110_data'!$E861</f>
        <v>2207.05612v2</v>
      </c>
      <c r="B861" t="str">
        <f t="shared" si="133"/>
        <v>2207.05612</v>
      </c>
      <c r="C861">
        <f>IF('[2]20221110_data'!$K861="0_使用",1,0)</f>
        <v>0</v>
      </c>
      <c r="D861" t="b">
        <f>'[2]20221110_data'!$G861="0_使用"</f>
        <v>0</v>
      </c>
      <c r="E861" s="1">
        <f>'[2]20221110_data'!$H861</f>
        <v>44754.64508101852</v>
      </c>
      <c r="F861">
        <f>'[2]20221110_data'!$AC861</f>
        <v>0</v>
      </c>
      <c r="G861">
        <f>'[2]20221110_data'!$AE861</f>
        <v>0</v>
      </c>
      <c r="H861">
        <f>'[2]20221110_data'!$AA861</f>
        <v>0</v>
      </c>
      <c r="I861" t="str">
        <f t="shared" si="134"/>
        <v/>
      </c>
      <c r="J861" t="str">
        <f t="shared" si="135"/>
        <v/>
      </c>
      <c r="K861" t="str">
        <f t="shared" si="136"/>
        <v/>
      </c>
      <c r="L861">
        <f>'[2]20221110_data'!$AB861</f>
        <v>0</v>
      </c>
      <c r="M861" t="str">
        <f t="shared" si="137"/>
        <v/>
      </c>
      <c r="N861" t="str">
        <f t="shared" si="138"/>
        <v/>
      </c>
      <c r="O861" t="str">
        <f t="shared" si="139"/>
        <v/>
      </c>
      <c r="P861" t="str">
        <f t="shared" si="140"/>
        <v/>
      </c>
      <c r="Q861" t="str">
        <f>'[2]20221110_data'!$J861</f>
        <v>A density-matrix renormalization group algorithm for simulating quantum
  circuits with a finite fidelity</v>
      </c>
      <c r="R861" t="str">
        <f t="shared" si="141"/>
        <v>A density-matrix renormalization group algorithm for simulating quantum   circuits with a finite fidelity</v>
      </c>
      <c r="S861">
        <f>'[2]20221110_data'!$AN861</f>
        <v>0</v>
      </c>
      <c r="T861" t="str">
        <f t="shared" si="142"/>
        <v/>
      </c>
    </row>
    <row r="862" spans="1:20">
      <c r="A862" t="str">
        <f>'[2]20221110_data'!$E862</f>
        <v>2207.07272v2</v>
      </c>
      <c r="B862" t="str">
        <f t="shared" si="133"/>
        <v>2207.07272</v>
      </c>
      <c r="C862">
        <f>IF('[2]20221110_data'!$K862="0_使用",1,0)</f>
        <v>1</v>
      </c>
      <c r="D862" t="b">
        <f>'[2]20221110_data'!$G862="0_使用"</f>
        <v>1</v>
      </c>
      <c r="E862" s="1">
        <f>'[2]20221110_data'!$H862</f>
        <v>44757.153715277775</v>
      </c>
      <c r="F862">
        <f>'[2]20221110_data'!$AC862</f>
        <v>27</v>
      </c>
      <c r="G862" t="str">
        <f>'[2]20221110_data'!$AE862</f>
        <v>IBM</v>
      </c>
      <c r="H862" t="str">
        <f>'[2]20221110_data'!$AA862</f>
        <v>(D) Quantum error correction</v>
      </c>
      <c r="I862">
        <f t="shared" si="134"/>
        <v>1</v>
      </c>
      <c r="J862">
        <f t="shared" si="135"/>
        <v>3</v>
      </c>
      <c r="K862" t="str">
        <f t="shared" si="136"/>
        <v>D</v>
      </c>
      <c r="L862">
        <f>'[2]20221110_data'!$AB862</f>
        <v>0</v>
      </c>
      <c r="M862" t="str">
        <f t="shared" si="137"/>
        <v/>
      </c>
      <c r="N862" t="str">
        <f t="shared" si="138"/>
        <v/>
      </c>
      <c r="O862" t="str">
        <f t="shared" si="139"/>
        <v/>
      </c>
      <c r="P862" t="str">
        <f t="shared" si="140"/>
        <v>D</v>
      </c>
      <c r="Q862" t="str">
        <f>'[2]20221110_data'!$J862</f>
        <v>Demonstrating scalable randomized benchmarking of universal gate sets</v>
      </c>
      <c r="R862" t="str">
        <f t="shared" si="141"/>
        <v>Demonstrating scalable randomized benchmarking of universal gate sets</v>
      </c>
      <c r="S862" t="str">
        <f>'[2]20221110_data'!$AN862</f>
        <v>ibmq_montrealと記載</v>
      </c>
      <c r="T862" t="str">
        <f t="shared" si="142"/>
        <v>ibmq_montrealと記載</v>
      </c>
    </row>
    <row r="863" spans="1:20">
      <c r="A863" t="str">
        <f>'[2]20221110_data'!$E863</f>
        <v>2207.07647v1</v>
      </c>
      <c r="B863" t="str">
        <f t="shared" si="133"/>
        <v>2207.07647</v>
      </c>
      <c r="C863">
        <f>IF('[2]20221110_data'!$K863="0_使用",1,0)</f>
        <v>1</v>
      </c>
      <c r="D863" t="b">
        <f>'[2]20221110_data'!$G863="0_使用"</f>
        <v>1</v>
      </c>
      <c r="E863" s="1">
        <f>'[2]20221110_data'!$H863</f>
        <v>44757.749849537038</v>
      </c>
      <c r="F863">
        <f>'[2]20221110_data'!$AC863</f>
        <v>27</v>
      </c>
      <c r="G863" t="str">
        <f>'[2]20221110_data'!$AE863</f>
        <v>IBM</v>
      </c>
      <c r="H863" t="str">
        <f>'[2]20221110_data'!$AA863</f>
        <v>(C) System and software development for quantum computers: compiler, circuit optimization, gate decomposition, benchmarking different quantum computers, benchmark such as XEB, quantum volume</v>
      </c>
      <c r="I863">
        <f t="shared" si="134"/>
        <v>1</v>
      </c>
      <c r="J863">
        <f t="shared" si="135"/>
        <v>3</v>
      </c>
      <c r="K863" t="str">
        <f t="shared" si="136"/>
        <v>C</v>
      </c>
      <c r="L863">
        <f>'[2]20221110_data'!$AB863</f>
        <v>0</v>
      </c>
      <c r="M863" t="str">
        <f t="shared" si="137"/>
        <v/>
      </c>
      <c r="N863" t="str">
        <f t="shared" si="138"/>
        <v/>
      </c>
      <c r="O863" t="str">
        <f t="shared" si="139"/>
        <v/>
      </c>
      <c r="P863" t="str">
        <f t="shared" si="140"/>
        <v>C</v>
      </c>
      <c r="Q863" t="str">
        <f>'[2]20221110_data'!$J863</f>
        <v>Demonstration of algorithmic quantum speedup</v>
      </c>
      <c r="R863" t="str">
        <f t="shared" si="141"/>
        <v>Demonstration of algorithmic quantum speedup</v>
      </c>
      <c r="S863" t="str">
        <f>'[2]20221110_data'!$AN863</f>
        <v>ibmq_montreal,ibmq_cairoと記載</v>
      </c>
      <c r="T863" t="str">
        <f t="shared" si="142"/>
        <v>ibmq_montreal,ibmq_cairoと記載</v>
      </c>
    </row>
    <row r="864" spans="1:20">
      <c r="A864" t="str">
        <f>'[2]20221110_data'!$E864</f>
        <v>2207.07924v1</v>
      </c>
      <c r="B864" t="str">
        <f t="shared" si="133"/>
        <v>2207.07924</v>
      </c>
      <c r="C864">
        <f>IF('[2]20221110_data'!$K864="0_使用",1,0)</f>
        <v>1</v>
      </c>
      <c r="D864" t="b">
        <f>'[2]20221110_data'!$G864="0_使用"</f>
        <v>1</v>
      </c>
      <c r="E864" s="1">
        <f>'[2]20221110_data'!$H864</f>
        <v>44758.515138888892</v>
      </c>
      <c r="F864">
        <f>'[2]20221110_data'!$AC864</f>
        <v>12</v>
      </c>
      <c r="G864" t="str">
        <f>'[2]20221110_data'!$AE864</f>
        <v>IBM</v>
      </c>
      <c r="H864" t="str">
        <f>'[2]20221110_data'!$AA864</f>
        <v>(C) System and software development for quantum computers: compiler, circuit optimization, gate decomposition, benchmarking different quantum computers, benchmark such as XEB, quantum volume</v>
      </c>
      <c r="I864">
        <f t="shared" si="134"/>
        <v>1</v>
      </c>
      <c r="J864">
        <f t="shared" si="135"/>
        <v>3</v>
      </c>
      <c r="K864" t="str">
        <f t="shared" si="136"/>
        <v>C</v>
      </c>
      <c r="L864">
        <f>'[2]20221110_data'!$AB864</f>
        <v>0</v>
      </c>
      <c r="M864" t="str">
        <f t="shared" si="137"/>
        <v/>
      </c>
      <c r="N864" t="str">
        <f t="shared" si="138"/>
        <v/>
      </c>
      <c r="O864" t="str">
        <f t="shared" si="139"/>
        <v/>
      </c>
      <c r="P864" t="str">
        <f t="shared" si="140"/>
        <v>C</v>
      </c>
      <c r="Q864" t="str">
        <f>'[2]20221110_data'!$J864</f>
        <v>Quantum Noise-Induced Reservoir Computing</v>
      </c>
      <c r="R864" t="str">
        <f t="shared" si="141"/>
        <v>Quantum Noise-Induced Reservoir Computing</v>
      </c>
      <c r="S864" t="str">
        <f>'[2]20221110_data'!$AN864</f>
        <v>ibmq_manhattan, ibmq_montrealと記載。ibmq_torontoも使用。</v>
      </c>
      <c r="T864" t="str">
        <f t="shared" si="142"/>
        <v>ibmq_manhattan, ibmq_montrealと記載。ibmq_torontoも使用。</v>
      </c>
    </row>
    <row r="865" spans="1:20">
      <c r="A865" t="str">
        <f>'[2]20221110_data'!$E865</f>
        <v>2207.08205v1</v>
      </c>
      <c r="B865" t="str">
        <f t="shared" si="133"/>
        <v>2207.08205</v>
      </c>
      <c r="C865">
        <f>IF('[2]20221110_data'!$K865="0_使用",1,0)</f>
        <v>1</v>
      </c>
      <c r="D865" t="b">
        <f>'[2]20221110_data'!$G865="0_使用"</f>
        <v>1</v>
      </c>
      <c r="E865" s="1">
        <f>'[2]20221110_data'!$H865</f>
        <v>44759.649513888886</v>
      </c>
      <c r="F865">
        <f>'[2]20221110_data'!$AC865</f>
        <v>5</v>
      </c>
      <c r="G865" t="str">
        <f>'[2]20221110_data'!$AE865</f>
        <v>IBM</v>
      </c>
      <c r="H865" t="str">
        <f>'[2]20221110_data'!$AA865</f>
        <v>(C) System and software development for quantum computers: compiler, circuit optimization, gate decomposition, benchmarking different quantum computers, benchmark such as XEB, quantum volume</v>
      </c>
      <c r="I865">
        <f t="shared" si="134"/>
        <v>1</v>
      </c>
      <c r="J865">
        <f t="shared" si="135"/>
        <v>3</v>
      </c>
      <c r="K865" t="str">
        <f t="shared" si="136"/>
        <v>C</v>
      </c>
      <c r="L865">
        <f>'[2]20221110_data'!$AB865</f>
        <v>0</v>
      </c>
      <c r="M865" t="str">
        <f t="shared" si="137"/>
        <v/>
      </c>
      <c r="N865" t="str">
        <f t="shared" si="138"/>
        <v/>
      </c>
      <c r="O865" t="str">
        <f t="shared" si="139"/>
        <v/>
      </c>
      <c r="P865" t="str">
        <f t="shared" si="140"/>
        <v>C</v>
      </c>
      <c r="Q865" t="str">
        <f>'[2]20221110_data'!$J865</f>
        <v>Calibration-Aware Transpilation for Variational Quantum Optimization</v>
      </c>
      <c r="R865" t="str">
        <f t="shared" si="141"/>
        <v>Calibration-Aware Transpilation for Variational Quantum Optimization</v>
      </c>
      <c r="S865" t="str">
        <f>'[2]20221110_data'!$AN865</f>
        <v>ibm_hanoiも使用</v>
      </c>
      <c r="T865" t="str">
        <f t="shared" si="142"/>
        <v>ibm_hanoiも使用</v>
      </c>
    </row>
    <row r="866" spans="1:20">
      <c r="A866" t="str">
        <f>'[2]20221110_data'!$E866</f>
        <v>2207.09290v3</v>
      </c>
      <c r="B866" t="str">
        <f t="shared" si="133"/>
        <v>2207.09290</v>
      </c>
      <c r="C866">
        <f>IF('[2]20221110_data'!$K866="0_使用",1,0)</f>
        <v>0</v>
      </c>
      <c r="D866" t="b">
        <f>'[2]20221110_data'!$G866="0_使用"</f>
        <v>0</v>
      </c>
      <c r="E866" s="1">
        <f>'[2]20221110_data'!$H866</f>
        <v>44760.295254629629</v>
      </c>
      <c r="F866">
        <f>'[2]20221110_data'!$AC866</f>
        <v>0</v>
      </c>
      <c r="G866">
        <f>'[2]20221110_data'!$AE866</f>
        <v>0</v>
      </c>
      <c r="H866">
        <f>'[2]20221110_data'!$AA866</f>
        <v>0</v>
      </c>
      <c r="I866" t="str">
        <f t="shared" si="134"/>
        <v/>
      </c>
      <c r="J866" t="str">
        <f t="shared" si="135"/>
        <v/>
      </c>
      <c r="K866" t="str">
        <f t="shared" si="136"/>
        <v/>
      </c>
      <c r="L866">
        <f>'[2]20221110_data'!$AB866</f>
        <v>0</v>
      </c>
      <c r="M866" t="str">
        <f t="shared" si="137"/>
        <v/>
      </c>
      <c r="N866" t="str">
        <f t="shared" si="138"/>
        <v/>
      </c>
      <c r="O866" t="str">
        <f t="shared" si="139"/>
        <v/>
      </c>
      <c r="P866" t="str">
        <f t="shared" si="140"/>
        <v/>
      </c>
      <c r="Q866" t="str">
        <f>'[2]20221110_data'!$J866</f>
        <v>First design of a superconducting qubit for the QUB-IT experiment</v>
      </c>
      <c r="R866" t="str">
        <f t="shared" si="141"/>
        <v>First design of a superconducting qubit for the QUB-IT experiment</v>
      </c>
      <c r="S866">
        <f>'[2]20221110_data'!$AN866</f>
        <v>0</v>
      </c>
      <c r="T866" t="str">
        <f t="shared" si="142"/>
        <v/>
      </c>
    </row>
    <row r="867" spans="1:20">
      <c r="A867" t="str">
        <f>'[2]20221110_data'!$E867</f>
        <v>2207.09984v2</v>
      </c>
      <c r="B867" t="str">
        <f t="shared" si="133"/>
        <v>2207.09984</v>
      </c>
      <c r="C867">
        <f>IF('[2]20221110_data'!$K867="0_使用",1,0)</f>
        <v>1</v>
      </c>
      <c r="D867" t="b">
        <f>'[2]20221110_data'!$G867="0_使用"</f>
        <v>1</v>
      </c>
      <c r="E867" s="1">
        <f>'[2]20221110_data'!$H867</f>
        <v>44762.654236111113</v>
      </c>
      <c r="F867">
        <f>'[2]20221110_data'!$AC867</f>
        <v>27</v>
      </c>
      <c r="G867" t="str">
        <f>'[2]20221110_data'!$AE867</f>
        <v>IBM</v>
      </c>
      <c r="H867" t="str">
        <f>'[2]20221110_data'!$AA867</f>
        <v>(F8) Applications: simulating quantum mechanics</v>
      </c>
      <c r="I867">
        <f t="shared" si="134"/>
        <v>1</v>
      </c>
      <c r="J867">
        <f t="shared" si="135"/>
        <v>4</v>
      </c>
      <c r="K867" t="str">
        <f t="shared" si="136"/>
        <v>F8</v>
      </c>
      <c r="L867">
        <f>'[2]20221110_data'!$AB867</f>
        <v>0</v>
      </c>
      <c r="M867" t="str">
        <f t="shared" si="137"/>
        <v/>
      </c>
      <c r="N867" t="str">
        <f t="shared" si="138"/>
        <v/>
      </c>
      <c r="O867" t="str">
        <f t="shared" si="139"/>
        <v/>
      </c>
      <c r="P867" t="str">
        <f t="shared" si="140"/>
        <v>F8</v>
      </c>
      <c r="Q867" t="str">
        <f>'[2]20221110_data'!$J867</f>
        <v>Adiabatic based Algorithm for SAT: a comprehensive algorithmic
  description</v>
      </c>
      <c r="R867" t="str">
        <f t="shared" si="141"/>
        <v>Adiabatic based Algorithm for SAT: a comprehensive algorithmic   description</v>
      </c>
      <c r="S867" t="str">
        <f>'[2]20221110_data'!$AN867</f>
        <v>ibmq_montrealと記載</v>
      </c>
      <c r="T867" t="str">
        <f t="shared" si="142"/>
        <v>ibmq_montrealと記載</v>
      </c>
    </row>
    <row r="868" spans="1:20">
      <c r="A868" t="str">
        <f>'[2]20221110_data'!$E868</f>
        <v>2207.09994v2</v>
      </c>
      <c r="B868" t="str">
        <f t="shared" si="133"/>
        <v>2207.09994</v>
      </c>
      <c r="C868">
        <f>IF('[2]20221110_data'!$K868="0_使用",1,0)</f>
        <v>1</v>
      </c>
      <c r="D868" t="b">
        <f>'[2]20221110_data'!$G868="0_使用"</f>
        <v>1</v>
      </c>
      <c r="E868" s="1">
        <f>'[2]20221110_data'!$H868</f>
        <v>44762.663530092592</v>
      </c>
      <c r="F868">
        <f>'[2]20221110_data'!$AC868</f>
        <v>102</v>
      </c>
      <c r="G868" t="str">
        <f>'[2]20221110_data'!$AE868</f>
        <v>IBM</v>
      </c>
      <c r="H868" t="str">
        <f>'[2]20221110_data'!$AA868</f>
        <v>(F2) Applications: condensed matter physics</v>
      </c>
      <c r="I868">
        <f t="shared" si="134"/>
        <v>1</v>
      </c>
      <c r="J868">
        <f t="shared" si="135"/>
        <v>4</v>
      </c>
      <c r="K868" t="str">
        <f t="shared" si="136"/>
        <v>F2</v>
      </c>
      <c r="L868">
        <f>'[2]20221110_data'!$AB868</f>
        <v>0</v>
      </c>
      <c r="M868" t="str">
        <f t="shared" si="137"/>
        <v/>
      </c>
      <c r="N868" t="str">
        <f t="shared" si="138"/>
        <v/>
      </c>
      <c r="O868" t="str">
        <f t="shared" si="139"/>
        <v/>
      </c>
      <c r="P868" t="str">
        <f t="shared" si="140"/>
        <v>F2</v>
      </c>
      <c r="Q868" t="str">
        <f>'[2]20221110_data'!$J868</f>
        <v>Simulating large-size quantum spin chains on cloud-based superconducting
  quantum computers</v>
      </c>
      <c r="R868" t="str">
        <f t="shared" si="141"/>
        <v>Simulating large-size quantum spin chains on cloud-based superconducting   quantum computers</v>
      </c>
      <c r="S868" t="str">
        <f>'[2]20221110_data'!$AN868</f>
        <v>ibmq_brooklynと記載</v>
      </c>
      <c r="T868" t="str">
        <f t="shared" si="142"/>
        <v>ibmq_brooklynと記載</v>
      </c>
    </row>
    <row r="869" spans="1:20">
      <c r="A869" t="str">
        <f>'[2]20221110_data'!$E869</f>
        <v>2207.11173v1</v>
      </c>
      <c r="B869" t="str">
        <f t="shared" si="133"/>
        <v>2207.11173</v>
      </c>
      <c r="C869">
        <f>IF('[2]20221110_data'!$K869="0_使用",1,0)</f>
        <v>0</v>
      </c>
      <c r="D869" t="b">
        <f>'[2]20221110_data'!$G869="0_使用"</f>
        <v>0</v>
      </c>
      <c r="E869" s="1">
        <f>'[2]20221110_data'!$H869</f>
        <v>44764.679212962961</v>
      </c>
      <c r="F869">
        <f>'[2]20221110_data'!$AC869</f>
        <v>0</v>
      </c>
      <c r="G869">
        <f>'[2]20221110_data'!$AE869</f>
        <v>0</v>
      </c>
      <c r="H869">
        <f>'[2]20221110_data'!$AA869</f>
        <v>0</v>
      </c>
      <c r="I869" t="str">
        <f t="shared" si="134"/>
        <v/>
      </c>
      <c r="J869" t="str">
        <f t="shared" si="135"/>
        <v/>
      </c>
      <c r="K869" t="str">
        <f t="shared" si="136"/>
        <v/>
      </c>
      <c r="L869">
        <f>'[2]20221110_data'!$AB869</f>
        <v>0</v>
      </c>
      <c r="M869" t="str">
        <f t="shared" si="137"/>
        <v/>
      </c>
      <c r="N869" t="str">
        <f t="shared" si="138"/>
        <v/>
      </c>
      <c r="O869" t="str">
        <f t="shared" si="139"/>
        <v/>
      </c>
      <c r="P869" t="str">
        <f t="shared" si="140"/>
        <v/>
      </c>
      <c r="Q869" t="str">
        <f>'[2]20221110_data'!$J869</f>
        <v>Verifying Fairness in Quantum Machine Learning</v>
      </c>
      <c r="R869" t="str">
        <f t="shared" si="141"/>
        <v>Verifying Fairness in Quantum Machine Learning</v>
      </c>
      <c r="S869">
        <f>'[2]20221110_data'!$AN869</f>
        <v>0</v>
      </c>
      <c r="T869" t="str">
        <f t="shared" si="142"/>
        <v/>
      </c>
    </row>
    <row r="870" spans="1:20">
      <c r="A870" t="str">
        <f>'[2]20221110_data'!$E870</f>
        <v>2207.11429v1</v>
      </c>
      <c r="B870" t="str">
        <f t="shared" si="133"/>
        <v>2207.11429</v>
      </c>
      <c r="C870">
        <f>IF('[2]20221110_data'!$K870="0_使用",1,0)</f>
        <v>0</v>
      </c>
      <c r="D870" t="b">
        <f>'[2]20221110_data'!$G870="0_使用"</f>
        <v>0</v>
      </c>
      <c r="E870" s="1">
        <f>'[2]20221110_data'!$H870</f>
        <v>44765.26635416667</v>
      </c>
      <c r="F870">
        <f>'[2]20221110_data'!$AC870</f>
        <v>0</v>
      </c>
      <c r="G870">
        <f>'[2]20221110_data'!$AE870</f>
        <v>0</v>
      </c>
      <c r="H870">
        <f>'[2]20221110_data'!$AA870</f>
        <v>0</v>
      </c>
      <c r="I870" t="str">
        <f t="shared" si="134"/>
        <v/>
      </c>
      <c r="J870" t="str">
        <f t="shared" si="135"/>
        <v/>
      </c>
      <c r="K870" t="str">
        <f t="shared" si="136"/>
        <v/>
      </c>
      <c r="L870">
        <f>'[2]20221110_data'!$AB870</f>
        <v>0</v>
      </c>
      <c r="M870" t="str">
        <f t="shared" si="137"/>
        <v/>
      </c>
      <c r="N870" t="str">
        <f t="shared" si="138"/>
        <v/>
      </c>
      <c r="O870" t="str">
        <f t="shared" si="139"/>
        <v/>
      </c>
      <c r="P870" t="str">
        <f t="shared" si="140"/>
        <v/>
      </c>
      <c r="Q870" t="str">
        <f>'[2]20221110_data'!$J870</f>
        <v>Resolving degeneracies in Google search via quantum stochastic walks</v>
      </c>
      <c r="R870" t="str">
        <f t="shared" si="141"/>
        <v>Resolving degeneracies in Google search via quantum stochastic walks</v>
      </c>
      <c r="S870">
        <f>'[2]20221110_data'!$AN870</f>
        <v>0</v>
      </c>
      <c r="T870" t="str">
        <f t="shared" si="142"/>
        <v/>
      </c>
    </row>
    <row r="871" spans="1:20">
      <c r="A871" t="str">
        <f>'[2]20221110_data'!$E871</f>
        <v>2207.11520v1</v>
      </c>
      <c r="B871" t="str">
        <f t="shared" si="133"/>
        <v>2207.11520</v>
      </c>
      <c r="C871">
        <f>IF('[2]20221110_data'!$K871="0_使用",1,0)</f>
        <v>0</v>
      </c>
      <c r="D871" t="b">
        <f>'[2]20221110_data'!$G871="0_使用"</f>
        <v>0</v>
      </c>
      <c r="E871" s="1">
        <f>'[2]20221110_data'!$H871</f>
        <v>44765.575775462959</v>
      </c>
      <c r="F871">
        <f>'[2]20221110_data'!$AC871</f>
        <v>0</v>
      </c>
      <c r="G871">
        <f>'[2]20221110_data'!$AE871</f>
        <v>0</v>
      </c>
      <c r="H871">
        <f>'[2]20221110_data'!$AA871</f>
        <v>0</v>
      </c>
      <c r="I871" t="str">
        <f t="shared" si="134"/>
        <v/>
      </c>
      <c r="J871" t="str">
        <f t="shared" si="135"/>
        <v/>
      </c>
      <c r="K871" t="str">
        <f t="shared" si="136"/>
        <v/>
      </c>
      <c r="L871">
        <f>'[2]20221110_data'!$AB871</f>
        <v>0</v>
      </c>
      <c r="M871" t="str">
        <f t="shared" si="137"/>
        <v/>
      </c>
      <c r="N871" t="str">
        <f t="shared" si="138"/>
        <v/>
      </c>
      <c r="O871" t="str">
        <f t="shared" si="139"/>
        <v/>
      </c>
      <c r="P871" t="str">
        <f t="shared" si="140"/>
        <v/>
      </c>
      <c r="Q871" t="str">
        <f>'[2]20221110_data'!$J871</f>
        <v>Mixer Hamiltonian with QAOA for Max k-coloring : numerical evaluations</v>
      </c>
      <c r="R871" t="str">
        <f t="shared" si="141"/>
        <v>Mixer Hamiltonian with QAOA for Max k-coloring : numerical evaluations</v>
      </c>
      <c r="S871">
        <f>'[2]20221110_data'!$AN871</f>
        <v>0</v>
      </c>
      <c r="T871" t="str">
        <f t="shared" si="142"/>
        <v/>
      </c>
    </row>
    <row r="872" spans="1:20">
      <c r="A872" t="str">
        <f>'[2]20221110_data'!$E872</f>
        <v>2207.11619v1</v>
      </c>
      <c r="B872" t="str">
        <f t="shared" si="133"/>
        <v>2207.11619</v>
      </c>
      <c r="C872">
        <f>IF('[2]20221110_data'!$K872="0_使用",1,0)</f>
        <v>0</v>
      </c>
      <c r="D872" t="b">
        <f>'[2]20221110_data'!$G872="0_使用"</f>
        <v>0</v>
      </c>
      <c r="E872" s="1">
        <f>'[2]20221110_data'!$H872</f>
        <v>44765.95752314815</v>
      </c>
      <c r="F872">
        <f>'[2]20221110_data'!$AC872</f>
        <v>0</v>
      </c>
      <c r="G872">
        <f>'[2]20221110_data'!$AE872</f>
        <v>0</v>
      </c>
      <c r="H872">
        <f>'[2]20221110_data'!$AA872</f>
        <v>0</v>
      </c>
      <c r="I872" t="str">
        <f t="shared" si="134"/>
        <v/>
      </c>
      <c r="J872" t="str">
        <f t="shared" si="135"/>
        <v/>
      </c>
      <c r="K872" t="str">
        <f t="shared" si="136"/>
        <v/>
      </c>
      <c r="L872">
        <f>'[2]20221110_data'!$AB872</f>
        <v>0</v>
      </c>
      <c r="M872" t="str">
        <f t="shared" si="137"/>
        <v/>
      </c>
      <c r="N872" t="str">
        <f t="shared" si="138"/>
        <v/>
      </c>
      <c r="O872" t="str">
        <f t="shared" si="139"/>
        <v/>
      </c>
      <c r="P872" t="str">
        <f t="shared" si="140"/>
        <v/>
      </c>
      <c r="Q872" t="str">
        <f>'[2]20221110_data'!$J872</f>
        <v>Trapped Ions as an Architecture for Quantum Computing</v>
      </c>
      <c r="R872" t="str">
        <f t="shared" si="141"/>
        <v>Trapped Ions as an Architecture for Quantum Computing</v>
      </c>
      <c r="S872">
        <f>'[2]20221110_data'!$AN872</f>
        <v>0</v>
      </c>
      <c r="T872" t="str">
        <f t="shared" si="142"/>
        <v/>
      </c>
    </row>
    <row r="873" spans="1:20">
      <c r="A873" t="str">
        <f>'[2]20221110_data'!$E873</f>
        <v>2207.12550v1</v>
      </c>
      <c r="B873" t="str">
        <f t="shared" si="133"/>
        <v>2207.12550</v>
      </c>
      <c r="C873">
        <f>IF('[2]20221110_data'!$K873="0_使用",1,0)</f>
        <v>0</v>
      </c>
      <c r="D873" t="b">
        <f>'[2]20221110_data'!$G873="0_使用"</f>
        <v>0</v>
      </c>
      <c r="E873" s="1">
        <f>'[2]20221110_data'!$H873</f>
        <v>44767.91511574074</v>
      </c>
      <c r="F873">
        <f>'[2]20221110_data'!$AC873</f>
        <v>0</v>
      </c>
      <c r="G873">
        <f>'[2]20221110_data'!$AE873</f>
        <v>0</v>
      </c>
      <c r="H873">
        <f>'[2]20221110_data'!$AA873</f>
        <v>0</v>
      </c>
      <c r="I873" t="str">
        <f t="shared" si="134"/>
        <v/>
      </c>
      <c r="J873" t="str">
        <f t="shared" si="135"/>
        <v/>
      </c>
      <c r="K873" t="str">
        <f t="shared" si="136"/>
        <v/>
      </c>
      <c r="L873">
        <f>'[2]20221110_data'!$AB873</f>
        <v>0</v>
      </c>
      <c r="M873" t="str">
        <f t="shared" si="137"/>
        <v/>
      </c>
      <c r="N873" t="str">
        <f t="shared" si="138"/>
        <v/>
      </c>
      <c r="O873" t="str">
        <f t="shared" si="139"/>
        <v/>
      </c>
      <c r="P873" t="str">
        <f t="shared" si="140"/>
        <v/>
      </c>
      <c r="Q873" t="str">
        <f>'[2]20221110_data'!$J873</f>
        <v>A hybrid-qudit representation of digital RGB images</v>
      </c>
      <c r="R873" t="str">
        <f t="shared" si="141"/>
        <v>A hybrid-qudit representation of digital RGB images</v>
      </c>
      <c r="S873">
        <f>'[2]20221110_data'!$AN873</f>
        <v>0</v>
      </c>
      <c r="T873" t="str">
        <f t="shared" si="142"/>
        <v/>
      </c>
    </row>
    <row r="874" spans="1:20">
      <c r="A874" t="str">
        <f>'[2]20221110_data'!$E874</f>
        <v>2207.13225v1</v>
      </c>
      <c r="B874" t="str">
        <f t="shared" si="133"/>
        <v>2207.13225</v>
      </c>
      <c r="C874">
        <f>IF('[2]20221110_data'!$K874="0_使用",1,0)</f>
        <v>1</v>
      </c>
      <c r="D874" t="b">
        <f>'[2]20221110_data'!$G874="0_使用"</f>
        <v>1</v>
      </c>
      <c r="E874" s="1">
        <f>'[2]20221110_data'!$H874</f>
        <v>44769.021215277775</v>
      </c>
      <c r="F874">
        <f>'[2]20221110_data'!$AC874</f>
        <v>4</v>
      </c>
      <c r="G874" t="str">
        <f>'[2]20221110_data'!$AE874</f>
        <v>IBM</v>
      </c>
      <c r="H874" t="str">
        <f>'[2]20221110_data'!$AA874</f>
        <v>(F2) Applications: condensed matter physics</v>
      </c>
      <c r="I874">
        <f t="shared" si="134"/>
        <v>1</v>
      </c>
      <c r="J874">
        <f t="shared" si="135"/>
        <v>4</v>
      </c>
      <c r="K874" t="str">
        <f t="shared" si="136"/>
        <v>F2</v>
      </c>
      <c r="L874">
        <f>'[2]20221110_data'!$AB874</f>
        <v>0</v>
      </c>
      <c r="M874" t="str">
        <f t="shared" si="137"/>
        <v/>
      </c>
      <c r="N874" t="str">
        <f t="shared" si="138"/>
        <v/>
      </c>
      <c r="O874" t="str">
        <f t="shared" si="139"/>
        <v/>
      </c>
      <c r="P874" t="str">
        <f t="shared" si="140"/>
        <v>F2</v>
      </c>
      <c r="Q874" t="str">
        <f>'[2]20221110_data'!$J874</f>
        <v>Quantum Simulation of Quantum Phase Transitions Using the Convex
  Geometry of Reduced Density Matrices</v>
      </c>
      <c r="R874" t="str">
        <f t="shared" si="141"/>
        <v>Quantum Simulation of Quantum Phase Transitions Using the Convex   Geometry of Reduced Density Matrices</v>
      </c>
      <c r="S874">
        <f>'[2]20221110_data'!$AN874</f>
        <v>0</v>
      </c>
      <c r="T874" t="str">
        <f t="shared" si="142"/>
        <v/>
      </c>
    </row>
    <row r="875" spans="1:20">
      <c r="A875" t="str">
        <f>'[2]20221110_data'!$E875</f>
        <v>2207.14464v1</v>
      </c>
      <c r="B875" t="str">
        <f t="shared" si="133"/>
        <v>2207.14464</v>
      </c>
      <c r="C875">
        <f>IF('[2]20221110_data'!$K875="0_使用",1,0)</f>
        <v>1</v>
      </c>
      <c r="D875" t="b">
        <f>'[2]20221110_data'!$G875="0_使用"</f>
        <v>1</v>
      </c>
      <c r="E875" s="1">
        <f>'[2]20221110_data'!$H875</f>
        <v>44771.170671296299</v>
      </c>
      <c r="F875">
        <f>'[2]20221110_data'!$AC875</f>
        <v>5</v>
      </c>
      <c r="G875" t="str">
        <f>'[2]20221110_data'!$AE875</f>
        <v>IBM</v>
      </c>
      <c r="H875" t="str">
        <f>'[2]20221110_data'!$AA875</f>
        <v>(F7) Applications: primitives (grover, amplitude amplification, phase estimation, variational algorithm, optimizers, measurements)</v>
      </c>
      <c r="I875">
        <f t="shared" si="134"/>
        <v>1</v>
      </c>
      <c r="J875">
        <f t="shared" si="135"/>
        <v>4</v>
      </c>
      <c r="K875" t="str">
        <f t="shared" si="136"/>
        <v>F7</v>
      </c>
      <c r="L875">
        <f>'[2]20221110_data'!$AB875</f>
        <v>0</v>
      </c>
      <c r="M875" t="str">
        <f t="shared" si="137"/>
        <v/>
      </c>
      <c r="N875" t="str">
        <f t="shared" si="138"/>
        <v/>
      </c>
      <c r="O875" t="str">
        <f t="shared" si="139"/>
        <v/>
      </c>
      <c r="P875" t="str">
        <f t="shared" si="140"/>
        <v>F7</v>
      </c>
      <c r="Q875" t="str">
        <f>'[2]20221110_data'!$J875</f>
        <v>Quantum multi-programming for Grover's search</v>
      </c>
      <c r="R875" t="str">
        <f t="shared" si="141"/>
        <v>Quantum multi-programming for Grover's search</v>
      </c>
      <c r="S875" t="str">
        <f>'[2]20221110_data'!$AN875</f>
        <v>IBMQ_Brooklynと表記</v>
      </c>
      <c r="T875" t="str">
        <f t="shared" si="142"/>
        <v>IBMQ_Brooklynと表記</v>
      </c>
    </row>
    <row r="876" spans="1:20">
      <c r="A876" t="str">
        <f>'[2]20221110_data'!$E876</f>
        <v>2208.01050v3</v>
      </c>
      <c r="B876" t="str">
        <f t="shared" si="133"/>
        <v>2208.01050</v>
      </c>
      <c r="C876">
        <f>IF('[2]20221110_data'!$K876="0_使用",1,0)</f>
        <v>1</v>
      </c>
      <c r="D876" t="b">
        <f>'[2]20221110_data'!$G876="0_使用"</f>
        <v>1</v>
      </c>
      <c r="E876" s="1">
        <f>'[2]20221110_data'!$H876</f>
        <v>44774.750023148146</v>
      </c>
      <c r="F876">
        <f>'[2]20221110_data'!$AC876</f>
        <v>5</v>
      </c>
      <c r="G876" t="str">
        <f>'[2]20221110_data'!$AE876</f>
        <v>IBM</v>
      </c>
      <c r="H876" t="str">
        <f>'[2]20221110_data'!$AA876</f>
        <v>(F2) Applications: condensed matter physics</v>
      </c>
      <c r="I876">
        <f t="shared" si="134"/>
        <v>1</v>
      </c>
      <c r="J876">
        <f t="shared" si="135"/>
        <v>4</v>
      </c>
      <c r="K876" t="str">
        <f t="shared" si="136"/>
        <v>F2</v>
      </c>
      <c r="L876">
        <f>'[2]20221110_data'!$AB876</f>
        <v>0</v>
      </c>
      <c r="M876" t="str">
        <f t="shared" si="137"/>
        <v/>
      </c>
      <c r="N876" t="str">
        <f t="shared" si="138"/>
        <v/>
      </c>
      <c r="O876" t="str">
        <f t="shared" si="139"/>
        <v/>
      </c>
      <c r="P876" t="str">
        <f t="shared" si="140"/>
        <v>F2</v>
      </c>
      <c r="Q876" t="str">
        <f>'[2]20221110_data'!$J876</f>
        <v>Experimental validation of the Kibble-Zurek Mechanism on a Digital
  Quantum Computer</v>
      </c>
      <c r="R876" t="str">
        <f t="shared" si="141"/>
        <v>Experimental validation of the Kibble-Zurek Mechanism on a Digital   Quantum Computer</v>
      </c>
      <c r="S876">
        <f>'[2]20221110_data'!$AN876</f>
        <v>0</v>
      </c>
      <c r="T876" t="str">
        <f t="shared" si="142"/>
        <v/>
      </c>
    </row>
    <row r="877" spans="1:20">
      <c r="A877" t="str">
        <f>'[2]20221110_data'!$E877</f>
        <v>2208.01498v1</v>
      </c>
      <c r="B877" t="str">
        <f t="shared" si="133"/>
        <v>2208.01498</v>
      </c>
      <c r="C877">
        <f>IF('[2]20221110_data'!$K877="0_使用",1,0)</f>
        <v>0</v>
      </c>
      <c r="D877" t="b">
        <f>'[2]20221110_data'!$G877="0_使用"</f>
        <v>0</v>
      </c>
      <c r="E877" s="1">
        <f>'[2]20221110_data'!$H877</f>
        <v>44775.615879629629</v>
      </c>
      <c r="F877">
        <f>'[2]20221110_data'!$AC877</f>
        <v>0</v>
      </c>
      <c r="G877">
        <f>'[2]20221110_data'!$AE877</f>
        <v>0</v>
      </c>
      <c r="H877">
        <f>'[2]20221110_data'!$AA877</f>
        <v>0</v>
      </c>
      <c r="I877" t="str">
        <f t="shared" si="134"/>
        <v/>
      </c>
      <c r="J877" t="str">
        <f t="shared" si="135"/>
        <v/>
      </c>
      <c r="K877" t="str">
        <f t="shared" si="136"/>
        <v/>
      </c>
      <c r="L877">
        <f>'[2]20221110_data'!$AB877</f>
        <v>0</v>
      </c>
      <c r="M877" t="str">
        <f t="shared" si="137"/>
        <v/>
      </c>
      <c r="N877" t="str">
        <f t="shared" si="138"/>
        <v/>
      </c>
      <c r="O877" t="str">
        <f t="shared" si="139"/>
        <v/>
      </c>
      <c r="P877" t="str">
        <f t="shared" si="140"/>
        <v/>
      </c>
      <c r="Q877" t="str">
        <f>'[2]20221110_data'!$J877</f>
        <v>Simulating quantum circuits using efficient tensor network contraction
  algorithms with subexponential upper bound</v>
      </c>
      <c r="R877" t="str">
        <f t="shared" si="141"/>
        <v>Simulating quantum circuits using efficient tensor network contraction   algorithms with subexponential upper bound</v>
      </c>
      <c r="S877">
        <f>'[2]20221110_data'!$AN877</f>
        <v>0</v>
      </c>
      <c r="T877" t="str">
        <f t="shared" si="142"/>
        <v/>
      </c>
    </row>
    <row r="878" spans="1:20">
      <c r="A878" t="str">
        <f>'[2]20221110_data'!$E878</f>
        <v>2208.02414v2</v>
      </c>
      <c r="B878" t="str">
        <f t="shared" si="133"/>
        <v>2208.02414</v>
      </c>
      <c r="C878">
        <f>IF('[2]20221110_data'!$K878="0_使用",1,0)</f>
        <v>1</v>
      </c>
      <c r="D878" t="b">
        <f>'[2]20221110_data'!$G878="0_使用"</f>
        <v>1</v>
      </c>
      <c r="E878" s="1">
        <f>'[2]20221110_data'!$H878</f>
        <v>44777.114594907405</v>
      </c>
      <c r="F878">
        <f>'[2]20221110_data'!$AC878</f>
        <v>6</v>
      </c>
      <c r="G878" t="str">
        <f>'[2]20221110_data'!$AE878</f>
        <v>IBM</v>
      </c>
      <c r="H878" t="str">
        <f>'[2]20221110_data'!$AA878</f>
        <v>(F3) Applications: quantum chemistry</v>
      </c>
      <c r="I878">
        <f t="shared" si="134"/>
        <v>1</v>
      </c>
      <c r="J878">
        <f t="shared" si="135"/>
        <v>4</v>
      </c>
      <c r="K878" t="str">
        <f t="shared" si="136"/>
        <v>F3</v>
      </c>
      <c r="L878">
        <f>'[2]20221110_data'!$AB878</f>
        <v>0</v>
      </c>
      <c r="M878" t="str">
        <f t="shared" si="137"/>
        <v/>
      </c>
      <c r="N878" t="str">
        <f t="shared" si="138"/>
        <v/>
      </c>
      <c r="O878" t="str">
        <f t="shared" si="139"/>
        <v/>
      </c>
      <c r="P878" t="str">
        <f t="shared" si="140"/>
        <v>F3</v>
      </c>
      <c r="Q878" t="str">
        <f>'[2]20221110_data'!$J878</f>
        <v>Quantum chemistry simulation of ground- and excited-state properties of
  the sulfonium cation on a superconducting quantum processor</v>
      </c>
      <c r="R878" t="str">
        <f t="shared" si="141"/>
        <v>Quantum chemistry simulation of ground- and excited-state properties of   the sulfonium cation on a superconducting quantum processor</v>
      </c>
      <c r="S878">
        <f>'[2]20221110_data'!$AN878</f>
        <v>0</v>
      </c>
      <c r="T878" t="str">
        <f t="shared" si="142"/>
        <v/>
      </c>
    </row>
    <row r="879" spans="1:20">
      <c r="A879" t="str">
        <f>'[2]20221110_data'!$E879</f>
        <v>2208.04746v1</v>
      </c>
      <c r="B879" t="str">
        <f t="shared" si="133"/>
        <v>2208.04746</v>
      </c>
      <c r="C879">
        <f>IF('[2]20221110_data'!$K879="0_使用",1,0)</f>
        <v>0</v>
      </c>
      <c r="D879" t="b">
        <f>'[2]20221110_data'!$G879="0_使用"</f>
        <v>0</v>
      </c>
      <c r="E879" s="1">
        <f>'[2]20221110_data'!$H879</f>
        <v>44778.748738425929</v>
      </c>
      <c r="F879">
        <f>'[2]20221110_data'!$AC879</f>
        <v>0</v>
      </c>
      <c r="G879">
        <f>'[2]20221110_data'!$AE879</f>
        <v>0</v>
      </c>
      <c r="H879">
        <f>'[2]20221110_data'!$AA879</f>
        <v>0</v>
      </c>
      <c r="I879" t="str">
        <f t="shared" si="134"/>
        <v/>
      </c>
      <c r="J879" t="str">
        <f t="shared" si="135"/>
        <v/>
      </c>
      <c r="K879" t="str">
        <f t="shared" si="136"/>
        <v/>
      </c>
      <c r="L879">
        <f>'[2]20221110_data'!$AB879</f>
        <v>0</v>
      </c>
      <c r="M879" t="str">
        <f t="shared" si="137"/>
        <v/>
      </c>
      <c r="N879" t="str">
        <f t="shared" si="138"/>
        <v/>
      </c>
      <c r="O879" t="str">
        <f t="shared" si="139"/>
        <v/>
      </c>
      <c r="P879" t="str">
        <f t="shared" si="140"/>
        <v/>
      </c>
      <c r="Q879" t="str">
        <f>'[2]20221110_data'!$J879</f>
        <v>Schrieffer-Wolff Transformation on IBM Quantum Computer</v>
      </c>
      <c r="R879" t="str">
        <f t="shared" si="141"/>
        <v>Schrieffer-Wolff Transformation on IBM Quantum Computer</v>
      </c>
      <c r="S879">
        <f>'[2]20221110_data'!$AN879</f>
        <v>0</v>
      </c>
      <c r="T879" t="str">
        <f t="shared" si="142"/>
        <v/>
      </c>
    </row>
    <row r="880" spans="1:20">
      <c r="A880" t="str">
        <f>'[2]20221110_data'!$E880</f>
        <v>2208.04444v2</v>
      </c>
      <c r="B880" t="str">
        <f t="shared" si="133"/>
        <v>2208.04444</v>
      </c>
      <c r="C880">
        <f>IF('[2]20221110_data'!$K880="0_使用",1,0)</f>
        <v>1</v>
      </c>
      <c r="D880" t="b">
        <f>'[2]20221110_data'!$G880="0_使用"</f>
        <v>1</v>
      </c>
      <c r="E880" s="1">
        <f>'[2]20221110_data'!$H880</f>
        <v>44781.921354166669</v>
      </c>
      <c r="F880">
        <f>'[2]20221110_data'!$AC880</f>
        <v>2</v>
      </c>
      <c r="G880" t="str">
        <f>'[2]20221110_data'!$AE880</f>
        <v>Quantinuum</v>
      </c>
      <c r="H880" t="str">
        <f>'[2]20221110_data'!$AA880</f>
        <v>(F3) Applications: quantum chemistry</v>
      </c>
      <c r="I880">
        <f t="shared" si="134"/>
        <v>1</v>
      </c>
      <c r="J880">
        <f t="shared" si="135"/>
        <v>4</v>
      </c>
      <c r="K880" t="str">
        <f t="shared" si="136"/>
        <v>F3</v>
      </c>
      <c r="L880" t="str">
        <f>'[2]20221110_data'!$AB880</f>
        <v>(F7) Applications: primitives (grover, amplitude amplification, phase estimation, variational algorithm, optimizers, measurements)</v>
      </c>
      <c r="M880">
        <f t="shared" si="137"/>
        <v>1</v>
      </c>
      <c r="N880">
        <f t="shared" si="138"/>
        <v>4</v>
      </c>
      <c r="O880" t="str">
        <f t="shared" si="139"/>
        <v>F7</v>
      </c>
      <c r="P880" t="str">
        <f t="shared" si="140"/>
        <v>F3,F7</v>
      </c>
      <c r="Q880" t="str">
        <f>'[2]20221110_data'!$J880</f>
        <v>Periodic Plane-Wave Electronic Structure Calculations on Quantum
  Computers</v>
      </c>
      <c r="R880" t="str">
        <f t="shared" si="141"/>
        <v>Periodic Plane-Wave Electronic Structure Calculations on Quantum   Computers</v>
      </c>
      <c r="S880">
        <f>'[2]20221110_data'!$AN880</f>
        <v>0</v>
      </c>
      <c r="T880" t="str">
        <f t="shared" si="142"/>
        <v/>
      </c>
    </row>
    <row r="881" spans="1:20">
      <c r="A881" t="str">
        <f>'[2]20221110_data'!$E881</f>
        <v>2208.05132v1</v>
      </c>
      <c r="B881" t="str">
        <f t="shared" si="133"/>
        <v>2208.05132</v>
      </c>
      <c r="C881">
        <f>IF('[2]20221110_data'!$K881="0_使用",1,0)</f>
        <v>1</v>
      </c>
      <c r="D881" t="b">
        <f>'[2]20221110_data'!$G881="0_使用"</f>
        <v>1</v>
      </c>
      <c r="E881" s="1">
        <f>'[2]20221110_data'!$H881</f>
        <v>44783.16333333333</v>
      </c>
      <c r="F881">
        <f>'[2]20221110_data'!$AC881</f>
        <v>3</v>
      </c>
      <c r="G881" t="str">
        <f>'[2]20221110_data'!$AE881</f>
        <v>IBM</v>
      </c>
      <c r="H881" t="str">
        <f>'[2]20221110_data'!$AA881</f>
        <v>(B) Tomography, noise characterization, quantum control (including pulse optimization), gate benchmarking</v>
      </c>
      <c r="I881">
        <f t="shared" si="134"/>
        <v>1</v>
      </c>
      <c r="J881">
        <f t="shared" si="135"/>
        <v>3</v>
      </c>
      <c r="K881" t="str">
        <f t="shared" si="136"/>
        <v>B</v>
      </c>
      <c r="L881">
        <f>'[2]20221110_data'!$AB881</f>
        <v>0</v>
      </c>
      <c r="M881" t="str">
        <f t="shared" si="137"/>
        <v/>
      </c>
      <c r="N881" t="str">
        <f t="shared" si="138"/>
        <v/>
      </c>
      <c r="O881" t="str">
        <f t="shared" si="139"/>
        <v/>
      </c>
      <c r="P881" t="str">
        <f t="shared" si="140"/>
        <v>B</v>
      </c>
      <c r="Q881" t="str">
        <f>'[2]20221110_data'!$J881</f>
        <v>Not all entangled states are useful for ancilla-assisted quantum process
  tomography</v>
      </c>
      <c r="R881" t="str">
        <f t="shared" si="141"/>
        <v>Not all entangled states are useful for ancilla-assisted quantum process   tomography</v>
      </c>
      <c r="S881" t="str">
        <f>'[2]20221110_data'!$AN881</f>
        <v>ibmq_athensとの表記</v>
      </c>
      <c r="T881" t="str">
        <f t="shared" si="142"/>
        <v>ibmq_athensとの表記</v>
      </c>
    </row>
    <row r="882" spans="1:20">
      <c r="A882" t="str">
        <f>'[2]20221110_data'!$E882</f>
        <v>2208.05978v1</v>
      </c>
      <c r="B882" t="str">
        <f t="shared" si="133"/>
        <v>2208.05978</v>
      </c>
      <c r="C882">
        <f>IF('[2]20221110_data'!$K882="0_使用",1,0)</f>
        <v>1</v>
      </c>
      <c r="D882" t="b">
        <f>'[2]20221110_data'!$G882="0_使用"</f>
        <v>1</v>
      </c>
      <c r="E882" s="1">
        <f>'[2]20221110_data'!$H882</f>
        <v>44784.750011574077</v>
      </c>
      <c r="F882">
        <f>'[2]20221110_data'!$AC882</f>
        <v>26</v>
      </c>
      <c r="G882" t="str">
        <f>'[2]20221110_data'!$AE882</f>
        <v>IBM</v>
      </c>
      <c r="H882" t="str">
        <f>'[2]20221110_data'!$AA882</f>
        <v>(B) Tomography, noise characterization, quantum control (including pulse optimization), gate benchmarking</v>
      </c>
      <c r="I882">
        <f t="shared" si="134"/>
        <v>1</v>
      </c>
      <c r="J882">
        <f t="shared" si="135"/>
        <v>3</v>
      </c>
      <c r="K882" t="str">
        <f t="shared" si="136"/>
        <v>B</v>
      </c>
      <c r="L882">
        <f>'[2]20221110_data'!$AB882</f>
        <v>0</v>
      </c>
      <c r="M882" t="str">
        <f t="shared" si="137"/>
        <v/>
      </c>
      <c r="N882" t="str">
        <f t="shared" si="138"/>
        <v/>
      </c>
      <c r="O882" t="str">
        <f t="shared" si="139"/>
        <v/>
      </c>
      <c r="P882" t="str">
        <f t="shared" si="140"/>
        <v>B</v>
      </c>
      <c r="Q882" t="str">
        <f>'[2]20221110_data'!$J882</f>
        <v>Quantum Crosstalk Robust Quantum Control</v>
      </c>
      <c r="R882" t="str">
        <f t="shared" si="141"/>
        <v>Quantum Crosstalk Robust Quantum Control</v>
      </c>
      <c r="S882">
        <f>'[2]20221110_data'!$AN882</f>
        <v>0</v>
      </c>
      <c r="T882" t="str">
        <f t="shared" si="142"/>
        <v/>
      </c>
    </row>
    <row r="883" spans="1:20">
      <c r="A883" t="str">
        <f>'[2]20221110_data'!$E883</f>
        <v>2208.07963v1</v>
      </c>
      <c r="B883" t="str">
        <f t="shared" si="133"/>
        <v>2208.07963</v>
      </c>
      <c r="C883">
        <f>IF('[2]20221110_data'!$K883="0_使用",1,0)</f>
        <v>0</v>
      </c>
      <c r="D883" t="b">
        <f>'[2]20221110_data'!$G883="0_使用"</f>
        <v>0</v>
      </c>
      <c r="E883" s="1">
        <f>'[2]20221110_data'!$H883</f>
        <v>44789.906990740739</v>
      </c>
      <c r="F883">
        <f>'[2]20221110_data'!$AC883</f>
        <v>0</v>
      </c>
      <c r="G883">
        <f>'[2]20221110_data'!$AE883</f>
        <v>0</v>
      </c>
      <c r="H883">
        <f>'[2]20221110_data'!$AA883</f>
        <v>0</v>
      </c>
      <c r="I883" t="str">
        <f t="shared" si="134"/>
        <v/>
      </c>
      <c r="J883" t="str">
        <f t="shared" si="135"/>
        <v/>
      </c>
      <c r="K883" t="str">
        <f t="shared" si="136"/>
        <v/>
      </c>
      <c r="L883">
        <f>'[2]20221110_data'!$AB883</f>
        <v>0</v>
      </c>
      <c r="M883" t="str">
        <f t="shared" si="137"/>
        <v/>
      </c>
      <c r="N883" t="str">
        <f t="shared" si="138"/>
        <v/>
      </c>
      <c r="O883" t="str">
        <f t="shared" si="139"/>
        <v/>
      </c>
      <c r="P883" t="str">
        <f t="shared" si="140"/>
        <v/>
      </c>
      <c r="Q883" t="str">
        <f>'[2]20221110_data'!$J883</f>
        <v>Mixed Quantum-Classical Method For Fraud Detection with Quantum Feature
  Selection</v>
      </c>
      <c r="R883" t="str">
        <f t="shared" si="141"/>
        <v>Mixed Quantum-Classical Method For Fraud Detection with Quantum Feature   Selection</v>
      </c>
      <c r="S883">
        <f>'[2]20221110_data'!$AN883</f>
        <v>0</v>
      </c>
      <c r="T883" t="str">
        <f t="shared" si="142"/>
        <v/>
      </c>
    </row>
    <row r="884" spans="1:20">
      <c r="A884" t="str">
        <f>'[2]20221110_data'!$E884</f>
        <v>2208.08591v1</v>
      </c>
      <c r="B884" t="str">
        <f t="shared" si="133"/>
        <v>2208.08591</v>
      </c>
      <c r="C884">
        <f>IF('[2]20221110_data'!$K884="0_使用",1,0)</f>
        <v>1</v>
      </c>
      <c r="D884" t="b">
        <f>'[2]20221110_data'!$G884="0_使用"</f>
        <v>1</v>
      </c>
      <c r="E884" s="1">
        <f>'[2]20221110_data'!$H884</f>
        <v>44791.075243055559</v>
      </c>
      <c r="F884">
        <f>'[2]20221110_data'!$AC884</f>
        <v>1</v>
      </c>
      <c r="G884" t="str">
        <f>'[2]20221110_data'!$AE884</f>
        <v>IBM</v>
      </c>
      <c r="H884" t="str">
        <f>'[2]20221110_data'!$AA884</f>
        <v>(F3) Applications: quantum chemistry</v>
      </c>
      <c r="I884">
        <f t="shared" si="134"/>
        <v>1</v>
      </c>
      <c r="J884">
        <f t="shared" si="135"/>
        <v>4</v>
      </c>
      <c r="K884" t="str">
        <f t="shared" si="136"/>
        <v>F3</v>
      </c>
      <c r="L884">
        <f>'[2]20221110_data'!$AB884</f>
        <v>0</v>
      </c>
      <c r="M884" t="str">
        <f t="shared" si="137"/>
        <v/>
      </c>
      <c r="N884" t="str">
        <f t="shared" si="138"/>
        <v/>
      </c>
      <c r="O884" t="str">
        <f t="shared" si="139"/>
        <v/>
      </c>
      <c r="P884" t="str">
        <f t="shared" si="140"/>
        <v>F3</v>
      </c>
      <c r="Q884" t="str">
        <f>'[2]20221110_data'!$J884</f>
        <v>Leveraging small scale quantum computers with unitarily downfolded
  Hamiltonians</v>
      </c>
      <c r="R884" t="str">
        <f t="shared" si="141"/>
        <v>Leveraging small scale quantum computers with unitarily downfolded   Hamiltonians</v>
      </c>
      <c r="S884">
        <f>'[2]20221110_data'!$AN884</f>
        <v>0</v>
      </c>
      <c r="T884" t="str">
        <f t="shared" si="142"/>
        <v/>
      </c>
    </row>
    <row r="885" spans="1:20">
      <c r="A885" t="str">
        <f>'[2]20221110_data'!$E885</f>
        <v>2208.09371v1</v>
      </c>
      <c r="B885" t="str">
        <f t="shared" si="133"/>
        <v>2208.09371</v>
      </c>
      <c r="C885">
        <f>IF('[2]20221110_data'!$K885="0_使用",1,0)</f>
        <v>1</v>
      </c>
      <c r="D885" t="b">
        <f>'[2]20221110_data'!$G885="0_使用"</f>
        <v>0</v>
      </c>
      <c r="E885" s="1">
        <f>'[2]20221110_data'!$H885</f>
        <v>44792.608043981483</v>
      </c>
      <c r="F885">
        <f>'[2]20221110_data'!$AC885</f>
        <v>20</v>
      </c>
      <c r="G885" t="str">
        <f>'[2]20221110_data'!$AE885</f>
        <v>Google</v>
      </c>
      <c r="H885" t="str">
        <f>'[2]20221110_data'!$AA885</f>
        <v>(F5) Applications: optimization (QAOA)</v>
      </c>
      <c r="I885">
        <f t="shared" si="134"/>
        <v>1</v>
      </c>
      <c r="J885">
        <f t="shared" si="135"/>
        <v>4</v>
      </c>
      <c r="K885" t="str">
        <f t="shared" si="136"/>
        <v>F5</v>
      </c>
      <c r="L885">
        <f>'[2]20221110_data'!$AB885</f>
        <v>0</v>
      </c>
      <c r="M885" t="str">
        <f t="shared" si="137"/>
        <v/>
      </c>
      <c r="N885" t="str">
        <f t="shared" si="138"/>
        <v/>
      </c>
      <c r="O885" t="str">
        <f t="shared" si="139"/>
        <v/>
      </c>
      <c r="P885" t="str">
        <f t="shared" si="140"/>
        <v>F5</v>
      </c>
      <c r="Q885" t="str">
        <f>'[2]20221110_data'!$J885</f>
        <v>HAMMER: boosting fidelity of noisy Quantum circuits by exploiting
  Hamming behavior of erroneous outcomes</v>
      </c>
      <c r="R885" t="str">
        <f t="shared" si="141"/>
        <v>HAMMER: boosting fidelity of noisy Quantum circuits by exploiting   Hamming behavior of erroneous outcomes</v>
      </c>
      <c r="S885">
        <f>'[2]20221110_data'!$AN885</f>
        <v>0</v>
      </c>
      <c r="T885" t="str">
        <f t="shared" si="142"/>
        <v/>
      </c>
    </row>
    <row r="886" spans="1:20">
      <c r="A886" t="str">
        <f>'[2]20221110_data'!$E886</f>
        <v>2208.10535v1</v>
      </c>
      <c r="B886" t="str">
        <f t="shared" si="133"/>
        <v>2208.10535</v>
      </c>
      <c r="C886">
        <f>IF('[2]20221110_data'!$K886="0_使用",1,0)</f>
        <v>0</v>
      </c>
      <c r="D886" t="b">
        <f>'[2]20221110_data'!$G886="0_使用"</f>
        <v>0</v>
      </c>
      <c r="E886" s="1">
        <f>'[2]20221110_data'!$H886</f>
        <v>44795.773275462961</v>
      </c>
      <c r="F886">
        <f>'[2]20221110_data'!$AC886</f>
        <v>0</v>
      </c>
      <c r="G886">
        <f>'[2]20221110_data'!$AE886</f>
        <v>0</v>
      </c>
      <c r="H886">
        <f>'[2]20221110_data'!$AA886</f>
        <v>0</v>
      </c>
      <c r="I886" t="str">
        <f t="shared" si="134"/>
        <v/>
      </c>
      <c r="J886" t="str">
        <f t="shared" si="135"/>
        <v/>
      </c>
      <c r="K886" t="str">
        <f t="shared" si="136"/>
        <v/>
      </c>
      <c r="L886">
        <f>'[2]20221110_data'!$AB886</f>
        <v>0</v>
      </c>
      <c r="M886" t="str">
        <f t="shared" si="137"/>
        <v/>
      </c>
      <c r="N886" t="str">
        <f t="shared" si="138"/>
        <v/>
      </c>
      <c r="O886" t="str">
        <f t="shared" si="139"/>
        <v/>
      </c>
      <c r="P886" t="str">
        <f t="shared" si="140"/>
        <v/>
      </c>
      <c r="Q886" t="str">
        <f>'[2]20221110_data'!$J886</f>
        <v>An Alternative Approach to Quantum Imaginary Time Evolution</v>
      </c>
      <c r="R886" t="str">
        <f t="shared" si="141"/>
        <v>An Alternative Approach to Quantum Imaginary Time Evolution</v>
      </c>
      <c r="S886">
        <f>'[2]20221110_data'!$AN886</f>
        <v>0</v>
      </c>
      <c r="T886" t="str">
        <f t="shared" si="142"/>
        <v/>
      </c>
    </row>
    <row r="887" spans="1:20">
      <c r="A887" t="str">
        <f>'[2]20221110_data'!$E887</f>
        <v>2208.11136v1</v>
      </c>
      <c r="B887" t="str">
        <f t="shared" si="133"/>
        <v>2208.11136</v>
      </c>
      <c r="C887">
        <f>IF('[2]20221110_data'!$K887="0_使用",1,0)</f>
        <v>0</v>
      </c>
      <c r="D887" t="b">
        <f>'[2]20221110_data'!$G887="0_使用"</f>
        <v>0</v>
      </c>
      <c r="E887" s="1">
        <f>'[2]20221110_data'!$H887</f>
        <v>44796.7500462963</v>
      </c>
      <c r="F887">
        <f>'[2]20221110_data'!$AC887</f>
        <v>0</v>
      </c>
      <c r="G887">
        <f>'[2]20221110_data'!$AE887</f>
        <v>0</v>
      </c>
      <c r="H887">
        <f>'[2]20221110_data'!$AA887</f>
        <v>0</v>
      </c>
      <c r="I887" t="str">
        <f t="shared" si="134"/>
        <v/>
      </c>
      <c r="J887" t="str">
        <f t="shared" si="135"/>
        <v/>
      </c>
      <c r="K887" t="str">
        <f t="shared" si="136"/>
        <v/>
      </c>
      <c r="L887">
        <f>'[2]20221110_data'!$AB887</f>
        <v>0</v>
      </c>
      <c r="M887" t="str">
        <f t="shared" si="137"/>
        <v/>
      </c>
      <c r="N887" t="str">
        <f t="shared" si="138"/>
        <v/>
      </c>
      <c r="O887" t="str">
        <f t="shared" si="139"/>
        <v/>
      </c>
      <c r="P887" t="str">
        <f t="shared" si="140"/>
        <v/>
      </c>
      <c r="Q887" t="str">
        <f>'[2]20221110_data'!$J887</f>
        <v>Nishimori's cat: stable long-range entanglement from finite-depth
  unitaries and weak measurements</v>
      </c>
      <c r="R887" t="str">
        <f t="shared" si="141"/>
        <v>Nishimori's cat: stable long-range entanglement from finite-depth   unitaries and weak measurements</v>
      </c>
      <c r="S887">
        <f>'[2]20221110_data'!$AN887</f>
        <v>0</v>
      </c>
      <c r="T887" t="str">
        <f t="shared" si="142"/>
        <v/>
      </c>
    </row>
    <row r="888" spans="1:20">
      <c r="A888" t="str">
        <f>'[2]20221110_data'!$E888</f>
        <v>2208.11780v1</v>
      </c>
      <c r="B888" t="str">
        <f t="shared" si="133"/>
        <v>2208.11780</v>
      </c>
      <c r="C888">
        <f>IF('[2]20221110_data'!$K888="0_使用",1,0)</f>
        <v>1</v>
      </c>
      <c r="D888" t="b">
        <f>'[2]20221110_data'!$G888="0_使用"</f>
        <v>1</v>
      </c>
      <c r="E888" s="1">
        <f>'[2]20221110_data'!$H888</f>
        <v>44797.895671296297</v>
      </c>
      <c r="F888">
        <f>'[2]20221110_data'!$AC888</f>
        <v>3</v>
      </c>
      <c r="G888" t="str">
        <f>'[2]20221110_data'!$AE888</f>
        <v>IBM</v>
      </c>
      <c r="H888" t="str">
        <f>'[2]20221110_data'!$AA888</f>
        <v>(F6) Applications: linear algebra (HHL, variational linear system solver)</v>
      </c>
      <c r="I888">
        <f t="shared" si="134"/>
        <v>1</v>
      </c>
      <c r="J888">
        <f t="shared" si="135"/>
        <v>4</v>
      </c>
      <c r="K888" t="str">
        <f t="shared" si="136"/>
        <v>F6</v>
      </c>
      <c r="L888" t="str">
        <f>'[2]20221110_data'!$AB888</f>
        <v>(F10) Applications: fluid dynamics and other differential equations</v>
      </c>
      <c r="M888">
        <f t="shared" si="137"/>
        <v>1</v>
      </c>
      <c r="N888">
        <f t="shared" si="138"/>
        <v>5</v>
      </c>
      <c r="O888" t="str">
        <f t="shared" si="139"/>
        <v>F10</v>
      </c>
      <c r="P888" t="str">
        <f t="shared" si="140"/>
        <v>F6,F10</v>
      </c>
      <c r="Q888" t="str">
        <f>'[2]20221110_data'!$J888</f>
        <v>Variational Quantum Solutions to the Advection-Diffusion Equation for
  Applications in Fluid Dynamics</v>
      </c>
      <c r="R888" t="str">
        <f t="shared" si="141"/>
        <v>Variational Quantum Solutions to the Advection-Diffusion Equation for   Applications in Fluid Dynamics</v>
      </c>
      <c r="S888">
        <f>'[2]20221110_data'!$AN888</f>
        <v>0</v>
      </c>
      <c r="T888" t="str">
        <f t="shared" si="142"/>
        <v/>
      </c>
    </row>
    <row r="889" spans="1:20">
      <c r="A889" t="str">
        <f>'[2]20221110_data'!$E889</f>
        <v>2208.11797v1</v>
      </c>
      <c r="B889" t="str">
        <f t="shared" si="133"/>
        <v>2208.11797</v>
      </c>
      <c r="C889">
        <f>IF('[2]20221110_data'!$K889="0_使用",1,0)</f>
        <v>1</v>
      </c>
      <c r="D889" t="b">
        <f>'[2]20221110_data'!$G889="0_使用"</f>
        <v>1</v>
      </c>
      <c r="E889" s="1">
        <f>'[2]20221110_data'!$H889</f>
        <v>44797.993993055556</v>
      </c>
      <c r="F889">
        <f>'[2]20221110_data'!$AC889</f>
        <v>4</v>
      </c>
      <c r="G889" t="str">
        <f>'[2]20221110_data'!$AE889</f>
        <v>IBM</v>
      </c>
      <c r="H889" t="str">
        <f>'[2]20221110_data'!$AA889</f>
        <v>(F7) Applications: primitives (grover, amplitude amplification, phase estimation, variational algorithm, optimizers, measurements)</v>
      </c>
      <c r="I889">
        <f t="shared" si="134"/>
        <v>1</v>
      </c>
      <c r="J889">
        <f t="shared" si="135"/>
        <v>4</v>
      </c>
      <c r="K889" t="str">
        <f t="shared" si="136"/>
        <v>F7</v>
      </c>
      <c r="L889">
        <f>'[2]20221110_data'!$AB889</f>
        <v>0</v>
      </c>
      <c r="M889" t="str">
        <f t="shared" si="137"/>
        <v/>
      </c>
      <c r="N889" t="str">
        <f t="shared" si="138"/>
        <v/>
      </c>
      <c r="O889" t="str">
        <f t="shared" si="139"/>
        <v/>
      </c>
      <c r="P889" t="str">
        <f t="shared" si="140"/>
        <v>F7</v>
      </c>
      <c r="Q889" t="str">
        <f>'[2]20221110_data'!$J889</f>
        <v>Noise tailoring for Robust Amplitude Estimation</v>
      </c>
      <c r="R889" t="str">
        <f t="shared" si="141"/>
        <v>Noise tailoring for Robust Amplitude Estimation</v>
      </c>
      <c r="S889">
        <f>'[2]20221110_data'!$AN889</f>
        <v>0</v>
      </c>
      <c r="T889" t="str">
        <f t="shared" si="142"/>
        <v/>
      </c>
    </row>
    <row r="890" spans="1:20">
      <c r="A890" t="str">
        <f>'[2]20221110_data'!$E890</f>
        <v>2208.12309v2</v>
      </c>
      <c r="B890" t="str">
        <f t="shared" si="133"/>
        <v>2208.12309</v>
      </c>
      <c r="C890">
        <f>IF('[2]20221110_data'!$K890="0_使用",1,0)</f>
        <v>1</v>
      </c>
      <c r="D890" t="b">
        <f>'[2]20221110_data'!$G890="0_使用"</f>
        <v>1</v>
      </c>
      <c r="E890" s="1">
        <f>'[2]20221110_data'!$H890</f>
        <v>44798.801192129627</v>
      </c>
      <c r="F890">
        <f>'[2]20221110_data'!$AC890</f>
        <v>7</v>
      </c>
      <c r="G890" t="str">
        <f>'[2]20221110_data'!$AE890</f>
        <v>IBM</v>
      </c>
      <c r="H890" t="str">
        <f>'[2]20221110_data'!$AA890</f>
        <v>(F9) Applications: high energy physics</v>
      </c>
      <c r="I890">
        <f t="shared" si="134"/>
        <v>1</v>
      </c>
      <c r="J890">
        <f t="shared" si="135"/>
        <v>4</v>
      </c>
      <c r="K890" t="str">
        <f t="shared" si="136"/>
        <v>F9</v>
      </c>
      <c r="L890">
        <f>'[2]20221110_data'!$AB890</f>
        <v>0</v>
      </c>
      <c r="M890" t="str">
        <f t="shared" si="137"/>
        <v/>
      </c>
      <c r="N890" t="str">
        <f t="shared" si="138"/>
        <v/>
      </c>
      <c r="O890" t="str">
        <f t="shared" si="139"/>
        <v/>
      </c>
      <c r="P890" t="str">
        <f t="shared" si="140"/>
        <v>F9</v>
      </c>
      <c r="Q890" t="str">
        <f>'[2]20221110_data'!$J890</f>
        <v>Primitive Quantum Gates for an SU(2) Discrete Subgroup: BT</v>
      </c>
      <c r="R890" t="str">
        <f t="shared" si="141"/>
        <v>Primitive Quantum Gates for an SU(2) Discrete Subgroup: BT</v>
      </c>
      <c r="S890">
        <f>'[2]20221110_data'!$AN890</f>
        <v>0</v>
      </c>
      <c r="T890" t="str">
        <f t="shared" si="142"/>
        <v/>
      </c>
    </row>
    <row r="891" spans="1:20">
      <c r="A891" t="str">
        <f>'[2]20221110_data'!$E891</f>
        <v>2208.13372v1</v>
      </c>
      <c r="B891" t="str">
        <f t="shared" si="133"/>
        <v>2208.13372</v>
      </c>
      <c r="C891">
        <f>IF('[2]20221110_data'!$K891="0_使用",1,0)</f>
        <v>1</v>
      </c>
      <c r="D891" t="b">
        <f>'[2]20221110_data'!$G891="0_使用"</f>
        <v>1</v>
      </c>
      <c r="E891" s="1">
        <f>'[2]20221110_data'!$H891</f>
        <v>44802.228530092594</v>
      </c>
      <c r="F891">
        <f>'[2]20221110_data'!$AC891</f>
        <v>6</v>
      </c>
      <c r="G891" t="str">
        <f>'[2]20221110_data'!$AE891</f>
        <v>IBM</v>
      </c>
      <c r="H891" t="str">
        <f>'[2]20221110_data'!$AA891</f>
        <v>(F7) Applications: primitives (grover, amplitude amplification, phase estimation, variational algorithm, optimizers, measurements)</v>
      </c>
      <c r="I891">
        <f t="shared" si="134"/>
        <v>1</v>
      </c>
      <c r="J891">
        <f t="shared" si="135"/>
        <v>4</v>
      </c>
      <c r="K891" t="str">
        <f t="shared" si="136"/>
        <v>F7</v>
      </c>
      <c r="L891">
        <f>'[2]20221110_data'!$AB891</f>
        <v>0</v>
      </c>
      <c r="M891" t="str">
        <f t="shared" si="137"/>
        <v/>
      </c>
      <c r="N891" t="str">
        <f t="shared" si="138"/>
        <v/>
      </c>
      <c r="O891" t="str">
        <f t="shared" si="139"/>
        <v/>
      </c>
      <c r="P891" t="str">
        <f t="shared" si="140"/>
        <v>F7</v>
      </c>
      <c r="Q891" t="str">
        <f>'[2]20221110_data'!$J891</f>
        <v>Loading Probability Distributions in a Quantum circuit</v>
      </c>
      <c r="R891" t="str">
        <f t="shared" si="141"/>
        <v>Loading Probability Distributions in a Quantum circuit</v>
      </c>
      <c r="S891">
        <f>'[2]20221110_data'!$AN891</f>
        <v>0</v>
      </c>
      <c r="T891" t="str">
        <f t="shared" si="142"/>
        <v/>
      </c>
    </row>
    <row r="892" spans="1:20">
      <c r="A892" t="str">
        <f>'[2]20221110_data'!$E892</f>
        <v>2208.13557v1</v>
      </c>
      <c r="B892" t="str">
        <f t="shared" si="133"/>
        <v>2208.13557</v>
      </c>
      <c r="C892">
        <f>IF('[2]20221110_data'!$K892="0_使用",1,0)</f>
        <v>1</v>
      </c>
      <c r="D892" t="b">
        <f>'[2]20221110_data'!$G892="0_使用"</f>
        <v>1</v>
      </c>
      <c r="E892" s="1">
        <f>'[2]20221110_data'!$H892</f>
        <v>44802.532476851855</v>
      </c>
      <c r="F892">
        <f>'[2]20221110_data'!$AC892</f>
        <v>3</v>
      </c>
      <c r="G892" t="str">
        <f>'[2]20221110_data'!$AE892</f>
        <v>Quantinuum</v>
      </c>
      <c r="H892" t="str">
        <f>'[2]20221110_data'!$AA892</f>
        <v>(B) Tomography, noise characterization, quantum control (including pulse optimization), gate benchmarking</v>
      </c>
      <c r="I892">
        <f t="shared" si="134"/>
        <v>1</v>
      </c>
      <c r="J892">
        <f t="shared" si="135"/>
        <v>3</v>
      </c>
      <c r="K892" t="str">
        <f t="shared" si="136"/>
        <v>B</v>
      </c>
      <c r="L892">
        <f>'[2]20221110_data'!$AB892</f>
        <v>0</v>
      </c>
      <c r="M892" t="str">
        <f t="shared" si="137"/>
        <v/>
      </c>
      <c r="N892" t="str">
        <f t="shared" si="138"/>
        <v/>
      </c>
      <c r="O892" t="str">
        <f t="shared" si="139"/>
        <v/>
      </c>
      <c r="P892" t="str">
        <f t="shared" si="140"/>
        <v>B</v>
      </c>
      <c r="Q892" t="str">
        <f>'[2]20221110_data'!$J892</f>
        <v>Rodeo Algorithm with Controlled Reversal Gates</v>
      </c>
      <c r="R892" t="str">
        <f t="shared" si="141"/>
        <v>Rodeo Algorithm with Controlled Reversal Gates</v>
      </c>
      <c r="S892">
        <f>'[2]20221110_data'!$AN892</f>
        <v>0</v>
      </c>
      <c r="T892" t="str">
        <f t="shared" si="142"/>
        <v/>
      </c>
    </row>
    <row r="893" spans="1:20">
      <c r="A893" t="str">
        <f>'[2]20221110_data'!$E893</f>
        <v>2209.00207v1</v>
      </c>
      <c r="B893" t="str">
        <f t="shared" si="133"/>
        <v>2209.00207</v>
      </c>
      <c r="C893">
        <f>IF('[2]20221110_data'!$K893="0_使用",1,0)</f>
        <v>1</v>
      </c>
      <c r="D893" t="b">
        <f>'[2]20221110_data'!$G893="0_使用"</f>
        <v>1</v>
      </c>
      <c r="E893" s="1">
        <f>'[2]20221110_data'!$H893</f>
        <v>44805.161377314813</v>
      </c>
      <c r="F893">
        <f>'[2]20221110_data'!$AC893</f>
        <v>4</v>
      </c>
      <c r="G893" t="str">
        <f>'[2]20221110_data'!$AE893</f>
        <v>IBM</v>
      </c>
      <c r="H893" t="str">
        <f>'[2]20221110_data'!$AA893</f>
        <v>(F8) Applications: simulating quantum mechanics</v>
      </c>
      <c r="I893">
        <f t="shared" si="134"/>
        <v>1</v>
      </c>
      <c r="J893">
        <f t="shared" si="135"/>
        <v>4</v>
      </c>
      <c r="K893" t="str">
        <f t="shared" si="136"/>
        <v>F8</v>
      </c>
      <c r="L893">
        <f>'[2]20221110_data'!$AB893</f>
        <v>0</v>
      </c>
      <c r="M893" t="str">
        <f t="shared" si="137"/>
        <v/>
      </c>
      <c r="N893" t="str">
        <f t="shared" si="138"/>
        <v/>
      </c>
      <c r="O893" t="str">
        <f t="shared" si="139"/>
        <v/>
      </c>
      <c r="P893" t="str">
        <f t="shared" si="140"/>
        <v>F8</v>
      </c>
      <c r="Q893" t="str">
        <f>'[2]20221110_data'!$J893</f>
        <v>Digital quantum simulation of boson systems with Jordan-Wigner
  transformation: Generating Hong-Ou-Mandel dip in quantum computers</v>
      </c>
      <c r="R893" t="str">
        <f t="shared" si="141"/>
        <v>Digital quantum simulation of boson systems with Jordan-Wigner   transformation: Generating Hong-Ou-Mandel dip in quantum computers</v>
      </c>
      <c r="S893" t="str">
        <f>'[2]20221110_data'!$AN893</f>
        <v>QPU名不明</v>
      </c>
      <c r="T893" t="str">
        <f t="shared" si="142"/>
        <v>QPU名不明</v>
      </c>
    </row>
    <row r="894" spans="1:20">
      <c r="A894" t="str">
        <f>'[2]20221110_data'!$E894</f>
        <v>2209.00678v1</v>
      </c>
      <c r="B894" t="str">
        <f t="shared" si="133"/>
        <v>2209.00678</v>
      </c>
      <c r="C894">
        <f>IF('[2]20221110_data'!$K894="0_使用",1,0)</f>
        <v>1</v>
      </c>
      <c r="D894" t="b">
        <f>'[2]20221110_data'!$G894="0_使用"</f>
        <v>1</v>
      </c>
      <c r="E894" s="1">
        <f>'[2]20221110_data'!$H894</f>
        <v>44805.769224537034</v>
      </c>
      <c r="F894">
        <f>'[2]20221110_data'!$AC894</f>
        <v>9</v>
      </c>
      <c r="G894" t="str">
        <f>'[2]20221110_data'!$AE894</f>
        <v>IBM</v>
      </c>
      <c r="H894" t="str">
        <f>'[2]20221110_data'!$AA894</f>
        <v>(C) System and software development for quantum computers: compiler, circuit optimization, gate decomposition, benchmarking different quantum computers, benchmark such as XEB, quantum volume</v>
      </c>
      <c r="I894">
        <f t="shared" si="134"/>
        <v>1</v>
      </c>
      <c r="J894">
        <f t="shared" si="135"/>
        <v>3</v>
      </c>
      <c r="K894" t="str">
        <f t="shared" si="136"/>
        <v>C</v>
      </c>
      <c r="L894">
        <f>'[2]20221110_data'!$AB894</f>
        <v>0</v>
      </c>
      <c r="M894" t="str">
        <f t="shared" si="137"/>
        <v/>
      </c>
      <c r="N894" t="str">
        <f t="shared" si="138"/>
        <v/>
      </c>
      <c r="O894" t="str">
        <f t="shared" si="139"/>
        <v/>
      </c>
      <c r="P894" t="str">
        <f t="shared" si="140"/>
        <v>C</v>
      </c>
      <c r="Q894" t="str">
        <f>'[2]20221110_data'!$J894</f>
        <v>An entanglement-based volumetric benchmark for near-term quantum
  hardware</v>
      </c>
      <c r="R894" t="str">
        <f t="shared" si="141"/>
        <v>An entanglement-based volumetric benchmark for near-term quantum   hardware</v>
      </c>
      <c r="S894" t="str">
        <f>'[2]20221110_data'!$AN894</f>
        <v>IBM jakartaも</v>
      </c>
      <c r="T894" t="str">
        <f t="shared" si="142"/>
        <v>IBM jakartaも</v>
      </c>
    </row>
    <row r="895" spans="1:20">
      <c r="A895" t="str">
        <f>'[2]20221110_data'!$E895</f>
        <v>2209.00819v1</v>
      </c>
      <c r="B895" t="str">
        <f t="shared" si="133"/>
        <v>2209.00819</v>
      </c>
      <c r="C895">
        <f>IF('[2]20221110_data'!$K895="0_使用",1,0)</f>
        <v>0</v>
      </c>
      <c r="D895" t="b">
        <f>'[2]20221110_data'!$G895="0_使用"</f>
        <v>1</v>
      </c>
      <c r="E895" s="1">
        <f>'[2]20221110_data'!$H895</f>
        <v>44806.208773148152</v>
      </c>
      <c r="F895">
        <f>'[2]20221110_data'!$AC895</f>
        <v>4</v>
      </c>
      <c r="G895" t="str">
        <f>'[2]20221110_data'!$AE895</f>
        <v>IBM</v>
      </c>
      <c r="H895" t="str">
        <f>'[2]20221110_data'!$AA895</f>
        <v>(C) System and software development for quantum computers: compiler, circuit optimization, gate decomposition, benchmarking different quantum computers, benchmark such as XEB, quantum volume</v>
      </c>
      <c r="I895">
        <f t="shared" si="134"/>
        <v>1</v>
      </c>
      <c r="J895">
        <f t="shared" si="135"/>
        <v>3</v>
      </c>
      <c r="K895" t="str">
        <f t="shared" si="136"/>
        <v>C</v>
      </c>
      <c r="L895">
        <f>'[2]20221110_data'!$AB895</f>
        <v>0</v>
      </c>
      <c r="M895" t="str">
        <f t="shared" si="137"/>
        <v/>
      </c>
      <c r="N895" t="str">
        <f t="shared" si="138"/>
        <v/>
      </c>
      <c r="O895" t="str">
        <f t="shared" si="139"/>
        <v/>
      </c>
      <c r="P895" t="str">
        <f t="shared" si="140"/>
        <v>C</v>
      </c>
      <c r="Q895" t="str">
        <f>'[2]20221110_data'!$J895</f>
        <v>Quantum Netlist Compiler (QNC)</v>
      </c>
      <c r="R895" t="str">
        <f t="shared" si="141"/>
        <v>Quantum Netlist Compiler (QNC)</v>
      </c>
      <c r="S895" t="str">
        <f>'[2]20221110_data'!$AN895</f>
        <v>p.10の記載とfig2のキャプションから市川が最大実利用量子ビット数を判定した。</v>
      </c>
      <c r="T895" t="str">
        <f t="shared" si="142"/>
        <v>p.10の記載とfig2のキャプションから市川が最大実利用量子ビット数を判定した。</v>
      </c>
    </row>
    <row r="896" spans="1:20">
      <c r="A896" t="str">
        <f>'[2]20221110_data'!$E896</f>
        <v>2209.01699v1</v>
      </c>
      <c r="B896" t="str">
        <f t="shared" si="133"/>
        <v>2209.01699</v>
      </c>
      <c r="C896">
        <f>IF('[2]20221110_data'!$K896="0_使用",1,0)</f>
        <v>0</v>
      </c>
      <c r="D896" t="b">
        <f>'[2]20221110_data'!$G896="0_使用"</f>
        <v>0</v>
      </c>
      <c r="E896" s="1">
        <f>'[2]20221110_data'!$H896</f>
        <v>44808.906423611108</v>
      </c>
      <c r="F896">
        <f>'[2]20221110_data'!$AC896</f>
        <v>0</v>
      </c>
      <c r="G896">
        <f>'[2]20221110_data'!$AE896</f>
        <v>0</v>
      </c>
      <c r="H896">
        <f>'[2]20221110_data'!$AA896</f>
        <v>0</v>
      </c>
      <c r="I896" t="str">
        <f t="shared" si="134"/>
        <v/>
      </c>
      <c r="J896" t="str">
        <f t="shared" si="135"/>
        <v/>
      </c>
      <c r="K896" t="str">
        <f t="shared" si="136"/>
        <v/>
      </c>
      <c r="L896">
        <f>'[2]20221110_data'!$AB896</f>
        <v>0</v>
      </c>
      <c r="M896" t="str">
        <f t="shared" si="137"/>
        <v/>
      </c>
      <c r="N896" t="str">
        <f t="shared" si="138"/>
        <v/>
      </c>
      <c r="O896" t="str">
        <f t="shared" si="139"/>
        <v/>
      </c>
      <c r="P896" t="str">
        <f t="shared" si="140"/>
        <v/>
      </c>
      <c r="Q896" t="str">
        <f>'[2]20221110_data'!$J896</f>
        <v>Analysis of Error Propagation in Quantum Computers</v>
      </c>
      <c r="R896" t="str">
        <f t="shared" si="141"/>
        <v>Analysis of Error Propagation in Quantum Computers</v>
      </c>
      <c r="S896">
        <f>'[2]20221110_data'!$AN896</f>
        <v>0</v>
      </c>
      <c r="T896" t="str">
        <f t="shared" si="142"/>
        <v/>
      </c>
    </row>
    <row r="897" spans="1:20">
      <c r="A897" t="str">
        <f>'[2]20221110_data'!$E897</f>
        <v>2209.02669v2</v>
      </c>
      <c r="B897" t="str">
        <f t="shared" si="133"/>
        <v>2209.02669</v>
      </c>
      <c r="C897">
        <f>IF('[2]20221110_data'!$K897="0_使用",1,0)</f>
        <v>0</v>
      </c>
      <c r="D897" t="b">
        <f>'[2]20221110_data'!$G897="0_使用"</f>
        <v>0</v>
      </c>
      <c r="E897" s="1">
        <f>'[2]20221110_data'!$H897</f>
        <v>44810.728726851848</v>
      </c>
      <c r="F897">
        <f>'[2]20221110_data'!$AC897</f>
        <v>0</v>
      </c>
      <c r="G897">
        <f>'[2]20221110_data'!$AE897</f>
        <v>0</v>
      </c>
      <c r="H897">
        <f>'[2]20221110_data'!$AA897</f>
        <v>0</v>
      </c>
      <c r="I897" t="str">
        <f t="shared" si="134"/>
        <v/>
      </c>
      <c r="J897" t="str">
        <f t="shared" si="135"/>
        <v/>
      </c>
      <c r="K897" t="str">
        <f t="shared" si="136"/>
        <v/>
      </c>
      <c r="L897">
        <f>'[2]20221110_data'!$AB897</f>
        <v>0</v>
      </c>
      <c r="M897" t="str">
        <f t="shared" si="137"/>
        <v/>
      </c>
      <c r="N897" t="str">
        <f t="shared" si="138"/>
        <v/>
      </c>
      <c r="O897" t="str">
        <f t="shared" si="139"/>
        <v/>
      </c>
      <c r="P897" t="str">
        <f t="shared" si="140"/>
        <v/>
      </c>
      <c r="Q897" t="str">
        <f>'[2]20221110_data'!$J897</f>
        <v>Hardware-Conscious Optimization of the Quantum Toffoli Gate</v>
      </c>
      <c r="R897" t="str">
        <f t="shared" si="141"/>
        <v>Hardware-Conscious Optimization of the Quantum Toffoli Gate</v>
      </c>
      <c r="S897">
        <f>'[2]20221110_data'!$AN897</f>
        <v>0</v>
      </c>
      <c r="T897" t="str">
        <f t="shared" si="142"/>
        <v/>
      </c>
    </row>
    <row r="898" spans="1:20">
      <c r="A898" t="str">
        <f>'[2]20221110_data'!$E898</f>
        <v>2209.03796v1</v>
      </c>
      <c r="B898" t="str">
        <f t="shared" si="133"/>
        <v>2209.03796</v>
      </c>
      <c r="C898">
        <f>IF('[2]20221110_data'!$K898="0_使用",1,0)</f>
        <v>1</v>
      </c>
      <c r="D898" t="b">
        <f>'[2]20221110_data'!$G898="0_使用"</f>
        <v>1</v>
      </c>
      <c r="E898" s="1">
        <f>'[2]20221110_data'!$H898</f>
        <v>44812.548078703701</v>
      </c>
      <c r="F898">
        <f>'[2]20221110_data'!$AC898</f>
        <v>66</v>
      </c>
      <c r="G898" t="str">
        <f>'[2]20221110_data'!$AE898</f>
        <v>Rigetti</v>
      </c>
      <c r="H898" t="str">
        <f>'[2]20221110_data'!$AA898</f>
        <v>(F7) Applications: primitives (grover, amplitude amplification, phase estimation, variational algorithm, optimizers, measurements)</v>
      </c>
      <c r="I898">
        <f t="shared" si="134"/>
        <v>1</v>
      </c>
      <c r="J898">
        <f t="shared" si="135"/>
        <v>4</v>
      </c>
      <c r="K898" t="str">
        <f t="shared" si="136"/>
        <v>F7</v>
      </c>
      <c r="L898">
        <f>'[2]20221110_data'!$AB898</f>
        <v>0</v>
      </c>
      <c r="M898" t="str">
        <f t="shared" si="137"/>
        <v/>
      </c>
      <c r="N898" t="str">
        <f t="shared" si="138"/>
        <v/>
      </c>
      <c r="O898" t="str">
        <f t="shared" si="139"/>
        <v/>
      </c>
      <c r="P898" t="str">
        <f t="shared" si="140"/>
        <v>F7</v>
      </c>
      <c r="Q898" t="str">
        <f>'[2]20221110_data'!$J898</f>
        <v>Accelerating the variational quantum eigensolver using parallelism</v>
      </c>
      <c r="R898" t="str">
        <f t="shared" si="141"/>
        <v>Accelerating the variational quantum eigensolver using parallelism</v>
      </c>
      <c r="S898">
        <f>'[2]20221110_data'!$AN898</f>
        <v>0</v>
      </c>
      <c r="T898" t="str">
        <f t="shared" si="142"/>
        <v/>
      </c>
    </row>
    <row r="899" spans="1:20">
      <c r="A899" t="str">
        <f>'[2]20221110_data'!$E899</f>
        <v>2209.03964v1</v>
      </c>
      <c r="B899" t="str">
        <f t="shared" ref="B899:B962" si="143">MID(A899,1,10)</f>
        <v>2209.03964</v>
      </c>
      <c r="C899">
        <f>IF('[2]20221110_data'!$K899="0_使用",1,0)</f>
        <v>0</v>
      </c>
      <c r="D899" t="b">
        <f>'[2]20221110_data'!$G899="0_使用"</f>
        <v>0</v>
      </c>
      <c r="E899" s="1">
        <f>'[2]20221110_data'!$H899</f>
        <v>44812.75</v>
      </c>
      <c r="F899">
        <f>'[2]20221110_data'!$AC899</f>
        <v>0</v>
      </c>
      <c r="G899">
        <f>'[2]20221110_data'!$AE899</f>
        <v>0</v>
      </c>
      <c r="H899">
        <f>'[2]20221110_data'!$AA899</f>
        <v>0</v>
      </c>
      <c r="I899" t="str">
        <f t="shared" ref="I899:I962" si="144">IFERROR(FIND("(",H899,1),"")</f>
        <v/>
      </c>
      <c r="J899" t="str">
        <f t="shared" ref="J899:J962" si="145">IFERROR(FIND(")",H899,1),"")</f>
        <v/>
      </c>
      <c r="K899" t="str">
        <f t="shared" ref="K899:K962" si="146">IF(I899="","",MID(H899,I899+1,J899-I899-1))</f>
        <v/>
      </c>
      <c r="L899">
        <f>'[2]20221110_data'!$AB899</f>
        <v>0</v>
      </c>
      <c r="M899" t="str">
        <f t="shared" ref="M899:M962" si="147">IFERROR(FIND("(",L899,1),"")</f>
        <v/>
      </c>
      <c r="N899" t="str">
        <f t="shared" ref="N899:N962" si="148">IFERROR(FIND(")",L899,1),"")</f>
        <v/>
      </c>
      <c r="O899" t="str">
        <f t="shared" ref="O899:O962" si="149">IF(M899="","",MID(L899,M899+1,N899-M899-1))</f>
        <v/>
      </c>
      <c r="P899" t="str">
        <f t="shared" ref="P899:P962" si="150">_xlfn.TEXTJOIN(",",TRUE,K899,O899 )</f>
        <v/>
      </c>
      <c r="Q899" t="str">
        <f>'[2]20221110_data'!$J899</f>
        <v>The Shortest Route to Non-Abelian Topological Order on a Quantum
  Processor</v>
      </c>
      <c r="R899" t="str">
        <f t="shared" ref="R899:R962" si="151">SUBSTITUTE(SUBSTITUTE(SUBSTITUTE(Q899,CHAR(10),$V$1),CHAR(9),V898),CHAR(13),V898)</f>
        <v>The Shortest Route to Non-Abelian Topological Order on a Quantum   Processor</v>
      </c>
      <c r="S899">
        <f>'[2]20221110_data'!$AN899</f>
        <v>0</v>
      </c>
      <c r="T899" t="str">
        <f t="shared" ref="T899:T962" si="152">IF(S899=0,"",SUBSTITUTE(SUBSTITUTE(SUBSTITUTE(S899,CHAR(10),$V$1),CHAR(9),X898),CHAR(13),X898))</f>
        <v/>
      </c>
    </row>
    <row r="900" spans="1:20">
      <c r="A900" t="str">
        <f>'[2]20221110_data'!$E900</f>
        <v>2209.04956v1</v>
      </c>
      <c r="B900" t="str">
        <f t="shared" si="143"/>
        <v>2209.04956</v>
      </c>
      <c r="C900">
        <f>IF('[2]20221110_data'!$K900="0_使用",1,0)</f>
        <v>1</v>
      </c>
      <c r="D900" t="b">
        <f>'[2]20221110_data'!$G900="0_使用"</f>
        <v>1</v>
      </c>
      <c r="E900" s="1">
        <f>'[2]20221110_data'!$H900</f>
        <v>44815.953657407408</v>
      </c>
      <c r="F900">
        <f>'[2]20221110_data'!$AC900</f>
        <v>3</v>
      </c>
      <c r="G900" t="str">
        <f>'[2]20221110_data'!$AE900</f>
        <v>IBM</v>
      </c>
      <c r="H900" t="str">
        <f>'[2]20221110_data'!$AA900</f>
        <v>(F8) Applications: simulating quantum mechanics</v>
      </c>
      <c r="I900">
        <f t="shared" si="144"/>
        <v>1</v>
      </c>
      <c r="J900">
        <f t="shared" si="145"/>
        <v>4</v>
      </c>
      <c r="K900" t="str">
        <f t="shared" si="146"/>
        <v>F8</v>
      </c>
      <c r="L900">
        <f>'[2]20221110_data'!$AB900</f>
        <v>0</v>
      </c>
      <c r="M900" t="str">
        <f t="shared" si="147"/>
        <v/>
      </c>
      <c r="N900" t="str">
        <f t="shared" si="148"/>
        <v/>
      </c>
      <c r="O900" t="str">
        <f t="shared" si="149"/>
        <v/>
      </c>
      <c r="P900" t="str">
        <f t="shared" si="150"/>
        <v>F8</v>
      </c>
      <c r="Q900" t="str">
        <f>'[2]20221110_data'!$J900</f>
        <v>Simulation of open quantum system dynamics based on the generalized
  quantum master equation on quantum computing devices</v>
      </c>
      <c r="R900" t="str">
        <f t="shared" si="151"/>
        <v>Simulation of open quantum system dynamics based on the generalized   quantum master equation on quantum computing devices</v>
      </c>
      <c r="S900">
        <f>'[2]20221110_data'!$AN900</f>
        <v>0</v>
      </c>
      <c r="T900" t="str">
        <f t="shared" si="152"/>
        <v/>
      </c>
    </row>
    <row r="901" spans="1:20">
      <c r="A901" t="str">
        <f>'[2]20221110_data'!$E901</f>
        <v>2209.06864v1</v>
      </c>
      <c r="B901" t="str">
        <f t="shared" si="143"/>
        <v>2209.06864</v>
      </c>
      <c r="C901">
        <f>IF('[2]20221110_data'!$K901="0_使用",1,0)</f>
        <v>1</v>
      </c>
      <c r="D901" t="b">
        <f>'[2]20221110_data'!$G901="0_使用"</f>
        <v>1</v>
      </c>
      <c r="E901" s="1">
        <f>'[2]20221110_data'!$H901</f>
        <v>44818.766168981485</v>
      </c>
      <c r="F901">
        <f>'[2]20221110_data'!$AC901</f>
        <v>16</v>
      </c>
      <c r="G901" t="str">
        <f>'[2]20221110_data'!$AE901</f>
        <v>IBM</v>
      </c>
      <c r="H901" t="str">
        <f>'[2]20221110_data'!$AA901</f>
        <v>(C) System and software development for quantum computers: compiler, circuit optimization, gate decomposition, benchmarking different quantum computers, benchmark such as XEB, quantum volume</v>
      </c>
      <c r="I901">
        <f t="shared" si="144"/>
        <v>1</v>
      </c>
      <c r="J901">
        <f t="shared" si="145"/>
        <v>3</v>
      </c>
      <c r="K901" t="str">
        <f t="shared" si="146"/>
        <v>C</v>
      </c>
      <c r="L901">
        <f>'[2]20221110_data'!$AB901</f>
        <v>0</v>
      </c>
      <c r="M901" t="str">
        <f t="shared" si="147"/>
        <v/>
      </c>
      <c r="N901" t="str">
        <f t="shared" si="148"/>
        <v/>
      </c>
      <c r="O901" t="str">
        <f t="shared" si="149"/>
        <v/>
      </c>
      <c r="P901" t="str">
        <f t="shared" si="150"/>
        <v>C</v>
      </c>
      <c r="Q901" t="str">
        <f>'[2]20221110_data'!$J901</f>
        <v>Experimental benchmarking of an automated deterministic error
  suppression workflow for quantum algorithms</v>
      </c>
      <c r="R901" t="str">
        <f t="shared" si="151"/>
        <v>Experimental benchmarking of an automated deterministic error   suppression workflow for quantum algorithms</v>
      </c>
      <c r="S901" t="str">
        <f>'[2]20221110_data'!$AN901</f>
        <v>QPU名不明QV32とだけ記載</v>
      </c>
      <c r="T901" t="str">
        <f t="shared" si="152"/>
        <v>QPU名不明QV32とだけ記載</v>
      </c>
    </row>
    <row r="902" spans="1:20">
      <c r="A902" t="str">
        <f>'[2]20221110_data'!$E902</f>
        <v>2209.08187v1</v>
      </c>
      <c r="B902" t="str">
        <f t="shared" si="143"/>
        <v>2209.08187</v>
      </c>
      <c r="C902">
        <f>IF('[2]20221110_data'!$K902="0_使用",1,0)</f>
        <v>1</v>
      </c>
      <c r="D902" t="b">
        <f>'[2]20221110_data'!$G902="0_使用"</f>
        <v>1</v>
      </c>
      <c r="E902" s="1">
        <f>'[2]20221110_data'!$H902</f>
        <v>44820.936990740738</v>
      </c>
      <c r="F902">
        <f>'[2]20221110_data'!$AC902</f>
        <v>2</v>
      </c>
      <c r="G902" t="str">
        <f>'[2]20221110_data'!$AE902</f>
        <v>IBM</v>
      </c>
      <c r="H902" t="str">
        <f>'[2]20221110_data'!$AA902</f>
        <v>(F8) Applications: simulating quantum mechanics</v>
      </c>
      <c r="I902">
        <f t="shared" si="144"/>
        <v>1</v>
      </c>
      <c r="J902">
        <f t="shared" si="145"/>
        <v>4</v>
      </c>
      <c r="K902" t="str">
        <f t="shared" si="146"/>
        <v>F8</v>
      </c>
      <c r="L902">
        <f>'[2]20221110_data'!$AB902</f>
        <v>0</v>
      </c>
      <c r="M902" t="str">
        <f t="shared" si="147"/>
        <v/>
      </c>
      <c r="N902" t="str">
        <f t="shared" si="148"/>
        <v/>
      </c>
      <c r="O902" t="str">
        <f t="shared" si="149"/>
        <v/>
      </c>
      <c r="P902" t="str">
        <f t="shared" si="150"/>
        <v>F8</v>
      </c>
      <c r="Q902" t="str">
        <f>'[2]20221110_data'!$J902</f>
        <v>Modeling Quantum Enhanced Sensing on a Quantum Computer</v>
      </c>
      <c r="R902" t="str">
        <f t="shared" si="151"/>
        <v>Modeling Quantum Enhanced Sensing on a Quantum Computer</v>
      </c>
      <c r="S902">
        <f>'[2]20221110_data'!$AN902</f>
        <v>0</v>
      </c>
      <c r="T902" t="str">
        <f t="shared" si="152"/>
        <v/>
      </c>
    </row>
    <row r="903" spans="1:20">
      <c r="A903" t="str">
        <f>'[2]20221110_data'!$E903</f>
        <v>2209.08246v1</v>
      </c>
      <c r="B903" t="str">
        <f t="shared" si="143"/>
        <v>2209.08246</v>
      </c>
      <c r="C903">
        <f>IF('[2]20221110_data'!$K903="0_使用",1,0)</f>
        <v>0</v>
      </c>
      <c r="D903" t="b">
        <f>'[2]20221110_data'!$G903="0_使用"</f>
        <v>0</v>
      </c>
      <c r="E903" s="1">
        <f>'[2]20221110_data'!$H903</f>
        <v>44821.208715277775</v>
      </c>
      <c r="F903">
        <f>'[2]20221110_data'!$AC903</f>
        <v>0</v>
      </c>
      <c r="G903">
        <f>'[2]20221110_data'!$AE903</f>
        <v>0</v>
      </c>
      <c r="H903">
        <f>'[2]20221110_data'!$AA903</f>
        <v>0</v>
      </c>
      <c r="I903" t="str">
        <f t="shared" si="144"/>
        <v/>
      </c>
      <c r="J903" t="str">
        <f t="shared" si="145"/>
        <v/>
      </c>
      <c r="K903" t="str">
        <f t="shared" si="146"/>
        <v/>
      </c>
      <c r="L903">
        <f>'[2]20221110_data'!$AB903</f>
        <v>0</v>
      </c>
      <c r="M903" t="str">
        <f t="shared" si="147"/>
        <v/>
      </c>
      <c r="N903" t="str">
        <f t="shared" si="148"/>
        <v/>
      </c>
      <c r="O903" t="str">
        <f t="shared" si="149"/>
        <v/>
      </c>
      <c r="P903" t="str">
        <f t="shared" si="150"/>
        <v/>
      </c>
      <c r="Q903" t="str">
        <f>'[2]20221110_data'!$J903</f>
        <v>Quantum Computing Methods for Supply Chain Management</v>
      </c>
      <c r="R903" t="str">
        <f t="shared" si="151"/>
        <v>Quantum Computing Methods for Supply Chain Management</v>
      </c>
      <c r="S903">
        <f>'[2]20221110_data'!$AN903</f>
        <v>0</v>
      </c>
      <c r="T903" t="str">
        <f t="shared" si="152"/>
        <v/>
      </c>
    </row>
    <row r="904" spans="1:20">
      <c r="A904" t="str">
        <f>'[2]20221110_data'!$E904</f>
        <v>2209.09496v1</v>
      </c>
      <c r="B904" t="str">
        <f t="shared" si="143"/>
        <v>2209.09496</v>
      </c>
      <c r="C904">
        <f>IF('[2]20221110_data'!$K904="0_使用",1,0)</f>
        <v>0</v>
      </c>
      <c r="D904" t="b">
        <f>'[2]20221110_data'!$G904="0_使用"</f>
        <v>0</v>
      </c>
      <c r="E904" s="1">
        <f>'[2]20221110_data'!$H904</f>
        <v>44824.261307870373</v>
      </c>
      <c r="F904">
        <f>'[2]20221110_data'!$AC904</f>
        <v>0</v>
      </c>
      <c r="G904">
        <f>'[2]20221110_data'!$AE904</f>
        <v>0</v>
      </c>
      <c r="H904">
        <f>'[2]20221110_data'!$AA904</f>
        <v>0</v>
      </c>
      <c r="I904" t="str">
        <f t="shared" si="144"/>
        <v/>
      </c>
      <c r="J904" t="str">
        <f t="shared" si="145"/>
        <v/>
      </c>
      <c r="K904" t="str">
        <f t="shared" si="146"/>
        <v/>
      </c>
      <c r="L904">
        <f>'[2]20221110_data'!$AB904</f>
        <v>0</v>
      </c>
      <c r="M904" t="str">
        <f t="shared" si="147"/>
        <v/>
      </c>
      <c r="N904" t="str">
        <f t="shared" si="148"/>
        <v/>
      </c>
      <c r="O904" t="str">
        <f t="shared" si="149"/>
        <v/>
      </c>
      <c r="P904" t="str">
        <f t="shared" si="150"/>
        <v/>
      </c>
      <c r="Q904" t="str">
        <f>'[2]20221110_data'!$J904</f>
        <v>Parametric Synthesis of Quantum Circuits for Training Perceptron Neural
  Networks</v>
      </c>
      <c r="R904" t="str">
        <f t="shared" si="151"/>
        <v>Parametric Synthesis of Quantum Circuits for Training Perceptron Neural   Networks</v>
      </c>
      <c r="S904">
        <f>'[2]20221110_data'!$AN904</f>
        <v>0</v>
      </c>
      <c r="T904" t="str">
        <f t="shared" si="152"/>
        <v/>
      </c>
    </row>
    <row r="905" spans="1:20">
      <c r="A905" t="str">
        <f>'[2]20221110_data'!$E905</f>
        <v>2209.10781v1</v>
      </c>
      <c r="B905" t="str">
        <f t="shared" si="143"/>
        <v>2209.10781</v>
      </c>
      <c r="C905">
        <f>IF('[2]20221110_data'!$K905="0_使用",1,0)</f>
        <v>1</v>
      </c>
      <c r="D905" t="b">
        <f>'[2]20221110_data'!$G905="0_使用"</f>
        <v>1</v>
      </c>
      <c r="E905" s="1">
        <f>'[2]20221110_data'!$H905</f>
        <v>44826.207569444443</v>
      </c>
      <c r="F905">
        <f>'[2]20221110_data'!$AC905</f>
        <v>17</v>
      </c>
      <c r="G905" t="str">
        <f>'[2]20221110_data'!$AE905</f>
        <v>Quantinuum</v>
      </c>
      <c r="H905" t="str">
        <f>'[2]20221110_data'!$AA905</f>
        <v>(F9) Applications: high energy physics</v>
      </c>
      <c r="I905">
        <f t="shared" si="144"/>
        <v>1</v>
      </c>
      <c r="J905">
        <f t="shared" si="145"/>
        <v>4</v>
      </c>
      <c r="K905" t="str">
        <f t="shared" si="146"/>
        <v>F9</v>
      </c>
      <c r="L905">
        <f>'[2]20221110_data'!$AB905</f>
        <v>0</v>
      </c>
      <c r="M905" t="str">
        <f t="shared" si="147"/>
        <v/>
      </c>
      <c r="N905" t="str">
        <f t="shared" si="148"/>
        <v/>
      </c>
      <c r="O905" t="str">
        <f t="shared" si="149"/>
        <v/>
      </c>
      <c r="P905" t="str">
        <f t="shared" si="150"/>
        <v>F9</v>
      </c>
      <c r="Q905" t="str">
        <f>'[2]20221110_data'!$J905</f>
        <v>Preparations for Quantum Simulations of Quantum Chromodynamics in 1+1
  Dimensions: (II) Single-Baryon $ﾎｲ$-Decay in Real Time</v>
      </c>
      <c r="R905" t="str">
        <f t="shared" si="151"/>
        <v>Preparations for Quantum Simulations of Quantum Chromodynamics in 1+1   Dimensions: (II) Single-Baryon $ﾎｲ$-Decay in Real Time</v>
      </c>
      <c r="S905">
        <f>'[2]20221110_data'!$AN905</f>
        <v>0</v>
      </c>
      <c r="T905" t="str">
        <f t="shared" si="152"/>
        <v/>
      </c>
    </row>
    <row r="906" spans="1:20">
      <c r="A906" t="str">
        <f>'[2]20221110_data'!$E906</f>
        <v>2209.11153v1</v>
      </c>
      <c r="B906" t="str">
        <f t="shared" si="143"/>
        <v>2209.11153</v>
      </c>
      <c r="C906">
        <f>IF('[2]20221110_data'!$K906="0_使用",1,0)</f>
        <v>0</v>
      </c>
      <c r="D906" t="b">
        <f>'[2]20221110_data'!$G906="0_使用"</f>
        <v>0</v>
      </c>
      <c r="E906" s="1">
        <f>'[2]20221110_data'!$H906</f>
        <v>44826.707384259258</v>
      </c>
      <c r="F906">
        <f>'[2]20221110_data'!$AC906</f>
        <v>0</v>
      </c>
      <c r="G906">
        <f>'[2]20221110_data'!$AE906</f>
        <v>0</v>
      </c>
      <c r="H906">
        <f>'[2]20221110_data'!$AA906</f>
        <v>0</v>
      </c>
      <c r="I906" t="str">
        <f t="shared" si="144"/>
        <v/>
      </c>
      <c r="J906" t="str">
        <f t="shared" si="145"/>
        <v/>
      </c>
      <c r="K906" t="str">
        <f t="shared" si="146"/>
        <v/>
      </c>
      <c r="L906">
        <f>'[2]20221110_data'!$AB906</f>
        <v>0</v>
      </c>
      <c r="M906" t="str">
        <f t="shared" si="147"/>
        <v/>
      </c>
      <c r="N906" t="str">
        <f t="shared" si="148"/>
        <v/>
      </c>
      <c r="O906" t="str">
        <f t="shared" si="149"/>
        <v/>
      </c>
      <c r="P906" t="str">
        <f t="shared" si="150"/>
        <v/>
      </c>
      <c r="Q906" t="str">
        <f>'[2]20221110_data'!$J906</f>
        <v>Bosonic Qiskit</v>
      </c>
      <c r="R906" t="str">
        <f t="shared" si="151"/>
        <v>Bosonic Qiskit</v>
      </c>
      <c r="S906">
        <f>'[2]20221110_data'!$AN906</f>
        <v>0</v>
      </c>
      <c r="T906" t="str">
        <f t="shared" si="152"/>
        <v/>
      </c>
    </row>
    <row r="907" spans="1:20">
      <c r="A907" t="str">
        <f>'[2]20221110_data'!$E907</f>
        <v>2209.11329v1</v>
      </c>
      <c r="B907" t="str">
        <f t="shared" si="143"/>
        <v>2209.11329</v>
      </c>
      <c r="C907">
        <f>IF('[2]20221110_data'!$K907="0_使用",1,0)</f>
        <v>1</v>
      </c>
      <c r="D907" t="b">
        <f>'[2]20221110_data'!$G907="0_使用"</f>
        <v>1</v>
      </c>
      <c r="E907" s="1">
        <f>'[2]20221110_data'!$H907</f>
        <v>44826.912824074076</v>
      </c>
      <c r="F907">
        <f>'[2]20221110_data'!$AC907</f>
        <v>7</v>
      </c>
      <c r="G907" t="str">
        <f>'[2]20221110_data'!$AE907</f>
        <v>IBM</v>
      </c>
      <c r="H907" t="str">
        <f>'[2]20221110_data'!$AA907</f>
        <v>(A) Fundamentals of physics and quantum information: Bell inequality, entanglement test (GHZ, graph state), protocols including quantum teleportation</v>
      </c>
      <c r="I907">
        <f t="shared" si="144"/>
        <v>1</v>
      </c>
      <c r="J907">
        <f t="shared" si="145"/>
        <v>3</v>
      </c>
      <c r="K907" t="str">
        <f t="shared" si="146"/>
        <v>A</v>
      </c>
      <c r="L907">
        <f>'[2]20221110_data'!$AB907</f>
        <v>0</v>
      </c>
      <c r="M907" t="str">
        <f t="shared" si="147"/>
        <v/>
      </c>
      <c r="N907" t="str">
        <f t="shared" si="148"/>
        <v/>
      </c>
      <c r="O907" t="str">
        <f t="shared" si="149"/>
        <v/>
      </c>
      <c r="P907" t="str">
        <f t="shared" si="150"/>
        <v>A</v>
      </c>
      <c r="Q907" t="str">
        <f>'[2]20221110_data'!$J907</f>
        <v>Iterative Qubits Management for Quantum Index Searching in a Hybrid
  System</v>
      </c>
      <c r="R907" t="str">
        <f t="shared" si="151"/>
        <v>Iterative Qubits Management for Quantum Index Searching in a Hybrid   System</v>
      </c>
      <c r="S907" t="str">
        <f>'[2]20221110_data'!$AN907</f>
        <v>IBM Quitoも</v>
      </c>
      <c r="T907" t="str">
        <f t="shared" si="152"/>
        <v>IBM Quitoも</v>
      </c>
    </row>
    <row r="908" spans="1:20">
      <c r="A908" t="str">
        <f>'[2]20221110_data'!$E908</f>
        <v>2209.11361v1</v>
      </c>
      <c r="B908" t="str">
        <f t="shared" si="143"/>
        <v>2209.11361</v>
      </c>
      <c r="C908">
        <f>IF('[2]20221110_data'!$K908="0_使用",1,0)</f>
        <v>1</v>
      </c>
      <c r="D908" t="b">
        <f>'[2]20221110_data'!$G908="0_使用"</f>
        <v>1</v>
      </c>
      <c r="E908" s="1">
        <f>'[2]20221110_data'!$H908</f>
        <v>44827.055972222224</v>
      </c>
      <c r="F908">
        <f>'[2]20221110_data'!$AC908</f>
        <v>11</v>
      </c>
      <c r="G908" t="str">
        <f>'[2]20221110_data'!$AE908</f>
        <v>IBM</v>
      </c>
      <c r="H908" t="str">
        <f>'[2]20221110_data'!$AA908</f>
        <v>(A) Fundamentals of physics and quantum information: Bell inequality, entanglement test (GHZ, graph state), protocols including quantum teleportation</v>
      </c>
      <c r="I908">
        <f t="shared" si="144"/>
        <v>1</v>
      </c>
      <c r="J908">
        <f t="shared" si="145"/>
        <v>3</v>
      </c>
      <c r="K908" t="str">
        <f t="shared" si="146"/>
        <v>A</v>
      </c>
      <c r="L908">
        <f>'[2]20221110_data'!$AB908</f>
        <v>0</v>
      </c>
      <c r="M908" t="str">
        <f t="shared" si="147"/>
        <v/>
      </c>
      <c r="N908" t="str">
        <f t="shared" si="148"/>
        <v/>
      </c>
      <c r="O908" t="str">
        <f t="shared" si="149"/>
        <v/>
      </c>
      <c r="P908" t="str">
        <f t="shared" si="150"/>
        <v>A</v>
      </c>
      <c r="Q908" t="str">
        <f>'[2]20221110_data'!$J908</f>
        <v>Quantum Entanglement with Self-stabilizing Token Ring for Fault-tolerant
  Distributed Quantum Computing System</v>
      </c>
      <c r="R908" t="str">
        <f t="shared" si="151"/>
        <v>Quantum Entanglement with Self-stabilizing Token Ring for Fault-tolerant   Distributed Quantum Computing System</v>
      </c>
      <c r="S908" t="str">
        <f>'[2]20221110_data'!$AN908</f>
        <v>QPU名不明
three input qubits x0, x1, and x2, along with nine ancilla
qubits と記載</v>
      </c>
      <c r="T908" t="str">
        <f t="shared" si="152"/>
        <v>QPU名不明 three input qubits x0, x1, and x2, along with nine ancilla qubits と記載</v>
      </c>
    </row>
    <row r="909" spans="1:20">
      <c r="A909" t="str">
        <f>'[2]20221110_data'!$E909</f>
        <v>2209.12788v1</v>
      </c>
      <c r="B909" t="str">
        <f t="shared" si="143"/>
        <v>2209.12788</v>
      </c>
      <c r="C909">
        <f>IF('[2]20221110_data'!$K909="0_使用",1,0)</f>
        <v>1</v>
      </c>
      <c r="D909" t="b">
        <f>'[2]20221110_data'!$G909="0_使用"</f>
        <v>1</v>
      </c>
      <c r="E909" s="1">
        <f>'[2]20221110_data'!$H909</f>
        <v>44830.65729166667</v>
      </c>
      <c r="F909">
        <f>'[2]20221110_data'!$AC909</f>
        <v>6</v>
      </c>
      <c r="G909" t="str">
        <f>'[2]20221110_data'!$AE909</f>
        <v>IBM</v>
      </c>
      <c r="H909" t="str">
        <f>'[2]20221110_data'!$AA909</f>
        <v>(F1) Applications: quantum machine learning</v>
      </c>
      <c r="I909">
        <f t="shared" si="144"/>
        <v>1</v>
      </c>
      <c r="J909">
        <f t="shared" si="145"/>
        <v>4</v>
      </c>
      <c r="K909" t="str">
        <f t="shared" si="146"/>
        <v>F1</v>
      </c>
      <c r="L909" t="str">
        <f>'[2]20221110_data'!$AB909</f>
        <v>(F9) Applications: high energy physics</v>
      </c>
      <c r="M909">
        <f t="shared" si="147"/>
        <v>1</v>
      </c>
      <c r="N909">
        <f t="shared" si="148"/>
        <v>4</v>
      </c>
      <c r="O909" t="str">
        <f t="shared" si="149"/>
        <v>F9</v>
      </c>
      <c r="P909" t="str">
        <f t="shared" si="150"/>
        <v>F1,F9</v>
      </c>
      <c r="Q909" t="str">
        <f>'[2]20221110_data'!$J909</f>
        <v>Application of Quantum Machine Learning in a Higgs Physics Study at the
  CEPC</v>
      </c>
      <c r="R909" t="str">
        <f t="shared" si="151"/>
        <v>Application of Quantum Machine Learning in a Higgs Physics Study at the   CEPC</v>
      </c>
      <c r="S909" t="str">
        <f>'[2]20221110_data'!$AN909</f>
        <v>Origin quntumのWuyuan quntum computers(6 qubits)も使用</v>
      </c>
      <c r="T909" t="str">
        <f t="shared" si="152"/>
        <v>Origin quntumのWuyuan quntum computers(6 qubits)も使用</v>
      </c>
    </row>
    <row r="910" spans="1:20">
      <c r="A910" t="str">
        <f>'[2]20221110_data'!$E910</f>
        <v>2209.12803v1</v>
      </c>
      <c r="B910" t="str">
        <f t="shared" si="143"/>
        <v>2209.12803</v>
      </c>
      <c r="C910">
        <f>IF('[2]20221110_data'!$K910="0_使用",1,0)</f>
        <v>0</v>
      </c>
      <c r="D910" t="b">
        <f>'[2]20221110_data'!$G910="0_使用"</f>
        <v>0</v>
      </c>
      <c r="E910" s="1">
        <f>'[2]20221110_data'!$H910</f>
        <v>44830.665590277778</v>
      </c>
      <c r="F910">
        <f>'[2]20221110_data'!$AC910</f>
        <v>0</v>
      </c>
      <c r="G910">
        <f>'[2]20221110_data'!$AE910</f>
        <v>0</v>
      </c>
      <c r="H910">
        <f>'[2]20221110_data'!$AA910</f>
        <v>0</v>
      </c>
      <c r="I910" t="str">
        <f t="shared" si="144"/>
        <v/>
      </c>
      <c r="J910" t="str">
        <f t="shared" si="145"/>
        <v/>
      </c>
      <c r="K910" t="str">
        <f t="shared" si="146"/>
        <v/>
      </c>
      <c r="L910">
        <f>'[2]20221110_data'!$AB910</f>
        <v>0</v>
      </c>
      <c r="M910" t="str">
        <f t="shared" si="147"/>
        <v/>
      </c>
      <c r="N910" t="str">
        <f t="shared" si="148"/>
        <v/>
      </c>
      <c r="O910" t="str">
        <f t="shared" si="149"/>
        <v/>
      </c>
      <c r="P910" t="str">
        <f t="shared" si="150"/>
        <v/>
      </c>
      <c r="Q910" t="str">
        <f>'[2]20221110_data'!$J910</f>
        <v>Evaluating the impact of noise on the performance of the Variational
  Quantum Eigensolver</v>
      </c>
      <c r="R910" t="str">
        <f t="shared" si="151"/>
        <v>Evaluating the impact of noise on the performance of the Variational   Quantum Eigensolver</v>
      </c>
      <c r="S910">
        <f>'[2]20221110_data'!$AN910</f>
        <v>0</v>
      </c>
      <c r="T910" t="str">
        <f t="shared" si="152"/>
        <v/>
      </c>
    </row>
    <row r="911" spans="1:20">
      <c r="A911" t="str">
        <f>'[2]20221110_data'!$E911</f>
        <v>2209.12889v2</v>
      </c>
      <c r="B911" t="str">
        <f t="shared" si="143"/>
        <v>2209.12889</v>
      </c>
      <c r="C911">
        <f>IF('[2]20221110_data'!$K911="0_使用",1,0)</f>
        <v>1</v>
      </c>
      <c r="D911" t="b">
        <f>'[2]20221110_data'!$G911="0_使用"</f>
        <v>1</v>
      </c>
      <c r="E911" s="1">
        <f>'[2]20221110_data'!$H911</f>
        <v>44830.749374999999</v>
      </c>
      <c r="F911">
        <f>'[2]20221110_data'!$AC911</f>
        <v>20</v>
      </c>
      <c r="G911" t="str">
        <f>'[2]20221110_data'!$AE911</f>
        <v>Quantinuum</v>
      </c>
      <c r="H911" t="str">
        <f>'[2]20221110_data'!$AA911</f>
        <v>(F8) Applications: simulating quantum mechanics</v>
      </c>
      <c r="I911">
        <f t="shared" si="144"/>
        <v>1</v>
      </c>
      <c r="J911">
        <f t="shared" si="145"/>
        <v>4</v>
      </c>
      <c r="K911" t="str">
        <f t="shared" si="146"/>
        <v>F8</v>
      </c>
      <c r="L911">
        <f>'[2]20221110_data'!$AB911</f>
        <v>0</v>
      </c>
      <c r="M911" t="str">
        <f t="shared" si="147"/>
        <v/>
      </c>
      <c r="N911" t="str">
        <f t="shared" si="148"/>
        <v/>
      </c>
      <c r="O911" t="str">
        <f t="shared" si="149"/>
        <v/>
      </c>
      <c r="P911" t="str">
        <f t="shared" si="150"/>
        <v>F8</v>
      </c>
      <c r="Q911" t="str">
        <f>'[2]20221110_data'!$J911</f>
        <v>Characterizing a non-equilibrium phase transition on a quantum computer</v>
      </c>
      <c r="R911" t="str">
        <f t="shared" si="151"/>
        <v>Characterizing a non-equilibrium phase transition on a quantum computer</v>
      </c>
      <c r="S911">
        <f>'[2]20221110_data'!$AN911</f>
        <v>0</v>
      </c>
      <c r="T911" t="str">
        <f t="shared" si="152"/>
        <v/>
      </c>
    </row>
    <row r="912" spans="1:20">
      <c r="A912" t="str">
        <f>'[2]20221110_data'!$E912</f>
        <v>2209.15024v3</v>
      </c>
      <c r="B912" t="str">
        <f t="shared" si="143"/>
        <v>2209.15024</v>
      </c>
      <c r="C912">
        <f>IF('[2]20221110_data'!$K912="0_使用",1,0)</f>
        <v>1</v>
      </c>
      <c r="D912" t="b">
        <f>'[2]20221110_data'!$G912="0_使用"</f>
        <v>1</v>
      </c>
      <c r="E912" s="1">
        <f>'[2]20221110_data'!$H912</f>
        <v>44833.750462962962</v>
      </c>
      <c r="F912">
        <f>'[2]20221110_data'!$AC912</f>
        <v>5</v>
      </c>
      <c r="G912" t="str">
        <f>'[2]20221110_data'!$AE912</f>
        <v>Quantinuum</v>
      </c>
      <c r="H912" t="str">
        <f>'[2]20221110_data'!$AA912</f>
        <v>(F4) Applications: finance</v>
      </c>
      <c r="I912">
        <f t="shared" si="144"/>
        <v>1</v>
      </c>
      <c r="J912">
        <f t="shared" si="145"/>
        <v>4</v>
      </c>
      <c r="K912" t="str">
        <f t="shared" si="146"/>
        <v>F4</v>
      </c>
      <c r="L912">
        <f>'[2]20221110_data'!$AB912</f>
        <v>0</v>
      </c>
      <c r="M912" t="str">
        <f t="shared" si="147"/>
        <v/>
      </c>
      <c r="N912" t="str">
        <f t="shared" si="148"/>
        <v/>
      </c>
      <c r="O912" t="str">
        <f t="shared" si="149"/>
        <v/>
      </c>
      <c r="P912" t="str">
        <f t="shared" si="150"/>
        <v>F4</v>
      </c>
      <c r="Q912" t="str">
        <f>'[2]20221110_data'!$J912</f>
        <v>Portfolio Optimization via Quantum Zeno Dynamics on a Quantum Processor</v>
      </c>
      <c r="R912" t="str">
        <f t="shared" si="151"/>
        <v>Portfolio Optimization via Quantum Zeno Dynamics on a Quantum Processor</v>
      </c>
      <c r="S912">
        <f>'[2]20221110_data'!$AN912</f>
        <v>0</v>
      </c>
      <c r="T912" t="str">
        <f t="shared" si="152"/>
        <v/>
      </c>
    </row>
    <row r="913" spans="1:20">
      <c r="A913" t="str">
        <f>'[2]20221110_data'!$E913</f>
        <v>2210.00306v1</v>
      </c>
      <c r="B913" t="str">
        <f t="shared" si="143"/>
        <v>2210.00306</v>
      </c>
      <c r="C913">
        <f>IF('[2]20221110_data'!$K913="0_使用",1,0)</f>
        <v>1</v>
      </c>
      <c r="D913" t="b">
        <f>'[2]20221110_data'!$G913="0_使用"</f>
        <v>1</v>
      </c>
      <c r="E913" s="1">
        <f>'[2]20221110_data'!$H913</f>
        <v>44835.668055555558</v>
      </c>
      <c r="F913">
        <f>'[2]20221110_data'!$AC913</f>
        <v>7</v>
      </c>
      <c r="G913" t="str">
        <f>'[2]20221110_data'!$AE913</f>
        <v>IBM</v>
      </c>
      <c r="H913" t="str">
        <f>'[2]20221110_data'!$AA913</f>
        <v>(F11) Applications: others</v>
      </c>
      <c r="I913">
        <f t="shared" si="144"/>
        <v>1</v>
      </c>
      <c r="J913">
        <f t="shared" si="145"/>
        <v>5</v>
      </c>
      <c r="K913" t="str">
        <f t="shared" si="146"/>
        <v>F11</v>
      </c>
      <c r="L913">
        <f>'[2]20221110_data'!$AB913</f>
        <v>0</v>
      </c>
      <c r="M913" t="str">
        <f t="shared" si="147"/>
        <v/>
      </c>
      <c r="N913" t="str">
        <f t="shared" si="148"/>
        <v/>
      </c>
      <c r="O913" t="str">
        <f t="shared" si="149"/>
        <v/>
      </c>
      <c r="P913" t="str">
        <f t="shared" si="150"/>
        <v>F11</v>
      </c>
      <c r="Q913" t="str">
        <f>'[2]20221110_data'!$J913</f>
        <v>Quantum walk in (1+1)-dimensional spacetime for Majorana dynamics with
  high order approximation in NISQ</v>
      </c>
      <c r="R913" t="str">
        <f t="shared" si="151"/>
        <v>Quantum walk in (1+1)-dimensional spacetime for Majorana dynamics with   high order approximation in NISQ</v>
      </c>
      <c r="S913" t="str">
        <f>'[2]20221110_data'!$AN913</f>
        <v>quantum walk</v>
      </c>
      <c r="T913" t="str">
        <f t="shared" si="152"/>
        <v>quantum walk</v>
      </c>
    </row>
    <row r="914" spans="1:20">
      <c r="A914" t="str">
        <f>'[2]20221110_data'!$E914</f>
        <v>2210.01052v1</v>
      </c>
      <c r="B914" t="str">
        <f t="shared" si="143"/>
        <v>2210.01052</v>
      </c>
      <c r="C914">
        <f>IF('[2]20221110_data'!$K914="0_使用",1,0)</f>
        <v>1</v>
      </c>
      <c r="D914" t="b">
        <f>'[2]20221110_data'!$G914="0_使用"</f>
        <v>1</v>
      </c>
      <c r="E914" s="1">
        <f>'[2]20221110_data'!$H914</f>
        <v>44837.672291666669</v>
      </c>
      <c r="F914">
        <f>'[2]20221110_data'!$AC914</f>
        <v>7</v>
      </c>
      <c r="G914" t="str">
        <f>'[2]20221110_data'!$AE914</f>
        <v>IBM</v>
      </c>
      <c r="H914" t="str">
        <f>'[2]20221110_data'!$AA914</f>
        <v>(F1) Applications: quantum machine learning</v>
      </c>
      <c r="I914">
        <f t="shared" si="144"/>
        <v>1</v>
      </c>
      <c r="J914">
        <f t="shared" si="145"/>
        <v>4</v>
      </c>
      <c r="K914" t="str">
        <f t="shared" si="146"/>
        <v>F1</v>
      </c>
      <c r="L914">
        <f>'[2]20221110_data'!$AB914</f>
        <v>0</v>
      </c>
      <c r="M914" t="str">
        <f t="shared" si="147"/>
        <v/>
      </c>
      <c r="N914" t="str">
        <f t="shared" si="148"/>
        <v/>
      </c>
      <c r="O914" t="str">
        <f t="shared" si="149"/>
        <v/>
      </c>
      <c r="P914" t="str">
        <f t="shared" si="150"/>
        <v>F1</v>
      </c>
      <c r="Q914" t="str">
        <f>'[2]20221110_data'!$J914</f>
        <v>Optimization of the Memory Reset Rate of a Quantum Echo-State Network
  for Time Sequential Tasks</v>
      </c>
      <c r="R914" t="str">
        <f t="shared" si="151"/>
        <v>Optimization of the Memory Reset Rate of a Quantum Echo-State Network   for Time Sequential Tasks</v>
      </c>
      <c r="S914">
        <f>'[2]20221110_data'!$AN914</f>
        <v>0</v>
      </c>
      <c r="T914" t="str">
        <f t="shared" si="152"/>
        <v/>
      </c>
    </row>
    <row r="915" spans="1:20">
      <c r="A915" t="str">
        <f>'[2]20221110_data'!$E915</f>
        <v>2210.01656v2</v>
      </c>
      <c r="B915" t="str">
        <f t="shared" si="143"/>
        <v>2210.01656</v>
      </c>
      <c r="C915">
        <f>IF('[2]20221110_data'!$K915="0_使用",1,0)</f>
        <v>1</v>
      </c>
      <c r="D915" t="b">
        <f>'[2]20221110_data'!$G915="0_使用"</f>
        <v>1</v>
      </c>
      <c r="E915" s="1">
        <f>'[2]20221110_data'!$H915</f>
        <v>44838.624976851854</v>
      </c>
      <c r="F915">
        <f>'[2]20221110_data'!$AC915</f>
        <v>6</v>
      </c>
      <c r="G915" t="str">
        <f>'[2]20221110_data'!$AE915</f>
        <v>IBM</v>
      </c>
      <c r="H915" t="str">
        <f>'[2]20221110_data'!$AA915</f>
        <v>(F1) Applications: quantum machine learning</v>
      </c>
      <c r="I915">
        <f t="shared" si="144"/>
        <v>1</v>
      </c>
      <c r="J915">
        <f t="shared" si="145"/>
        <v>4</v>
      </c>
      <c r="K915" t="str">
        <f t="shared" si="146"/>
        <v>F1</v>
      </c>
      <c r="L915">
        <f>'[2]20221110_data'!$AB915</f>
        <v>0</v>
      </c>
      <c r="M915" t="str">
        <f t="shared" si="147"/>
        <v/>
      </c>
      <c r="N915" t="str">
        <f t="shared" si="148"/>
        <v/>
      </c>
      <c r="O915" t="str">
        <f t="shared" si="149"/>
        <v/>
      </c>
      <c r="P915" t="str">
        <f t="shared" si="150"/>
        <v>F1</v>
      </c>
      <c r="Q915" t="str">
        <f>'[2]20221110_data'!$J915</f>
        <v>Improving Quantum Classifier Performance in NISQ Computers by Voting
  Strategy from Ensemble Learning</v>
      </c>
      <c r="R915" t="str">
        <f t="shared" si="151"/>
        <v>Improving Quantum Classifier Performance in NISQ Computers by Voting   Strategy from Ensemble Learning</v>
      </c>
      <c r="S915" t="str">
        <f>'[2]20221110_data'!$AN915</f>
        <v>lima, quito, belem</v>
      </c>
      <c r="T915" t="str">
        <f t="shared" si="152"/>
        <v>lima, quito, belem</v>
      </c>
    </row>
    <row r="916" spans="1:20">
      <c r="A916" t="str">
        <f>'[2]20221110_data'!$E916</f>
        <v>2210.03048v1</v>
      </c>
      <c r="B916" t="str">
        <f t="shared" si="143"/>
        <v>2210.03048</v>
      </c>
      <c r="C916">
        <f>IF('[2]20221110_data'!$K916="0_使用",1,0)</f>
        <v>1</v>
      </c>
      <c r="D916" t="b">
        <f>'[2]20221110_data'!$G916="0_使用"</f>
        <v>1</v>
      </c>
      <c r="E916" s="1">
        <f>'[2]20221110_data'!$H916</f>
        <v>44840.703298611108</v>
      </c>
      <c r="F916">
        <f>'[2]20221110_data'!$AC916</f>
        <v>20</v>
      </c>
      <c r="G916" t="str">
        <f>'[2]20221110_data'!$AE916</f>
        <v>Quantinuum</v>
      </c>
      <c r="H916" t="str">
        <f>'[2]20221110_data'!$AA916</f>
        <v>(A) Fundamentals of physics and quantum information: Bell inequality, entanglement test (GHZ, graph state), protocols including quantum teleportation</v>
      </c>
      <c r="I916">
        <f t="shared" si="144"/>
        <v>1</v>
      </c>
      <c r="J916">
        <f t="shared" si="145"/>
        <v>3</v>
      </c>
      <c r="K916" t="str">
        <f t="shared" si="146"/>
        <v>A</v>
      </c>
      <c r="L916">
        <f>'[2]20221110_data'!$AB916</f>
        <v>0</v>
      </c>
      <c r="M916" t="str">
        <f t="shared" si="147"/>
        <v/>
      </c>
      <c r="N916" t="str">
        <f t="shared" si="148"/>
        <v/>
      </c>
      <c r="O916" t="str">
        <f t="shared" si="149"/>
        <v/>
      </c>
      <c r="P916" t="str">
        <f t="shared" si="150"/>
        <v>A</v>
      </c>
      <c r="Q916" t="str">
        <f>'[2]20221110_data'!$J916</f>
        <v>Scalable Experimental Bounds for Entangled Quantum State Fidelities</v>
      </c>
      <c r="R916" t="str">
        <f t="shared" si="151"/>
        <v>Scalable Experimental Bounds for Entangled Quantum State Fidelities</v>
      </c>
      <c r="S916">
        <f>'[2]20221110_data'!$AN916</f>
        <v>0</v>
      </c>
      <c r="T916" t="str">
        <f t="shared" si="152"/>
        <v/>
      </c>
    </row>
    <row r="917" spans="1:20">
      <c r="A917" t="str">
        <f>'[2]20221110_data'!$E917</f>
        <v>2210.03089v1</v>
      </c>
      <c r="B917" t="str">
        <f t="shared" si="143"/>
        <v>2210.03089</v>
      </c>
      <c r="C917">
        <f>IF('[2]20221110_data'!$K917="0_使用",1,0)</f>
        <v>1</v>
      </c>
      <c r="D917" t="b">
        <f>'[2]20221110_data'!$G917="0_使用"</f>
        <v>1</v>
      </c>
      <c r="E917" s="1">
        <f>'[2]20221110_data'!$H917</f>
        <v>44840.741354166668</v>
      </c>
      <c r="F917">
        <f>'[2]20221110_data'!$AC917</f>
        <v>9</v>
      </c>
      <c r="G917" t="str">
        <f>'[2]20221110_data'!$AE917</f>
        <v>IonQ</v>
      </c>
      <c r="H917" t="str">
        <f>'[2]20221110_data'!$AA917</f>
        <v>(F9) Applications: high energy physics</v>
      </c>
      <c r="I917">
        <f t="shared" si="144"/>
        <v>1</v>
      </c>
      <c r="J917">
        <f t="shared" si="145"/>
        <v>4</v>
      </c>
      <c r="K917" t="str">
        <f t="shared" si="146"/>
        <v>F9</v>
      </c>
      <c r="L917">
        <f>'[2]20221110_data'!$AB917</f>
        <v>0</v>
      </c>
      <c r="M917" t="str">
        <f t="shared" si="147"/>
        <v/>
      </c>
      <c r="N917" t="str">
        <f t="shared" si="148"/>
        <v/>
      </c>
      <c r="O917" t="str">
        <f t="shared" si="149"/>
        <v/>
      </c>
      <c r="P917" t="str">
        <f t="shared" si="150"/>
        <v>F9</v>
      </c>
      <c r="Q917" t="str">
        <f>'[2]20221110_data'!$J917</f>
        <v>Quantum computation of dynamical quantum phase transitions and
  entanglement tomography in a lattice gauge theory</v>
      </c>
      <c r="R917" t="str">
        <f t="shared" si="151"/>
        <v>Quantum computation of dynamical quantum phase transitions and   entanglement tomography in a lattice gauge theory</v>
      </c>
      <c r="S917" t="str">
        <f>'[2]20221110_data'!$AN917</f>
        <v>11 qubit processor</v>
      </c>
      <c r="T917" t="str">
        <f t="shared" si="152"/>
        <v>11 qubit processor</v>
      </c>
    </row>
    <row r="918" spans="1:20">
      <c r="A918" t="str">
        <f>'[2]20221110_data'!$E918</f>
        <v>2210.04919v1</v>
      </c>
      <c r="B918" t="str">
        <f t="shared" si="143"/>
        <v>2210.04919</v>
      </c>
      <c r="C918">
        <f>IF('[2]20221110_data'!$K918="0_使用",1,0)</f>
        <v>1</v>
      </c>
      <c r="D918" t="b">
        <f>'[2]20221110_data'!$G918="0_使用"</f>
        <v>1</v>
      </c>
      <c r="E918" s="1">
        <f>'[2]20221110_data'!$H918</f>
        <v>44844.750057870369</v>
      </c>
      <c r="F918">
        <f>'[2]20221110_data'!$AC918</f>
        <v>3</v>
      </c>
      <c r="G918" t="str">
        <f>'[2]20221110_data'!$AE918</f>
        <v>IBM</v>
      </c>
      <c r="H918" t="str">
        <f>'[2]20221110_data'!$AA918</f>
        <v>(F2) Applications: condensed matter physics</v>
      </c>
      <c r="I918">
        <f t="shared" si="144"/>
        <v>1</v>
      </c>
      <c r="J918">
        <f t="shared" si="145"/>
        <v>4</v>
      </c>
      <c r="K918" t="str">
        <f t="shared" si="146"/>
        <v>F2</v>
      </c>
      <c r="L918">
        <f>'[2]20221110_data'!$AB918</f>
        <v>0</v>
      </c>
      <c r="M918" t="str">
        <f t="shared" si="147"/>
        <v/>
      </c>
      <c r="N918" t="str">
        <f t="shared" si="148"/>
        <v/>
      </c>
      <c r="O918" t="str">
        <f t="shared" si="149"/>
        <v/>
      </c>
      <c r="P918" t="str">
        <f t="shared" si="150"/>
        <v>F2</v>
      </c>
      <c r="Q918" t="str">
        <f>'[2]20221110_data'!$J918</f>
        <v>Super-resolution of Green's functions on noisy quantum computers</v>
      </c>
      <c r="R918" t="str">
        <f t="shared" si="151"/>
        <v>Super-resolution of Green's functions on noisy quantum computers</v>
      </c>
      <c r="S918">
        <f>'[2]20221110_data'!$AN918</f>
        <v>0</v>
      </c>
      <c r="T918" t="str">
        <f t="shared" si="152"/>
        <v/>
      </c>
    </row>
    <row r="919" spans="1:20">
      <c r="A919" t="str">
        <f>'[2]20221110_data'!$E919</f>
        <v>2210.05297v1</v>
      </c>
      <c r="B919" t="str">
        <f t="shared" si="143"/>
        <v>2210.05297</v>
      </c>
      <c r="C919">
        <f>IF('[2]20221110_data'!$K919="0_使用",1,0)</f>
        <v>1</v>
      </c>
      <c r="D919" t="b">
        <f>'[2]20221110_data'!$G919="0_使用"</f>
        <v>1</v>
      </c>
      <c r="E919" s="1">
        <f>'[2]20221110_data'!$H919</f>
        <v>44845.407800925925</v>
      </c>
      <c r="F919">
        <f>'[2]20221110_data'!$AC919</f>
        <v>2</v>
      </c>
      <c r="G919" t="str">
        <f>'[2]20221110_data'!$AE919</f>
        <v>IBM</v>
      </c>
      <c r="H919" t="str">
        <f>'[2]20221110_data'!$AA919</f>
        <v>(E) Quantum noise mitigation</v>
      </c>
      <c r="I919">
        <f t="shared" si="144"/>
        <v>1</v>
      </c>
      <c r="J919">
        <f t="shared" si="145"/>
        <v>3</v>
      </c>
      <c r="K919" t="str">
        <f t="shared" si="146"/>
        <v>E</v>
      </c>
      <c r="L919">
        <f>'[2]20221110_data'!$AB919</f>
        <v>0</v>
      </c>
      <c r="M919" t="str">
        <f t="shared" si="147"/>
        <v/>
      </c>
      <c r="N919" t="str">
        <f t="shared" si="148"/>
        <v/>
      </c>
      <c r="O919" t="str">
        <f t="shared" si="149"/>
        <v/>
      </c>
      <c r="P919" t="str">
        <f t="shared" si="150"/>
        <v>E</v>
      </c>
      <c r="Q919" t="str">
        <f>'[2]20221110_data'!$J919</f>
        <v>QKD in the NISQ era: enhancing secure key rates via quantum error
  correction</v>
      </c>
      <c r="R919" t="str">
        <f t="shared" si="151"/>
        <v>QKD in the NISQ era: enhancing secure key rates via quantum error   correction</v>
      </c>
      <c r="S919">
        <f>'[2]20221110_data'!$AN919</f>
        <v>0</v>
      </c>
      <c r="T919" t="str">
        <f t="shared" si="152"/>
        <v/>
      </c>
    </row>
    <row r="920" spans="1:20">
      <c r="A920" t="str">
        <f>'[2]20221110_data'!$E920</f>
        <v>2210.06411v1</v>
      </c>
      <c r="B920" t="str">
        <f t="shared" si="143"/>
        <v>2210.06411</v>
      </c>
      <c r="C920">
        <f>IF('[2]20221110_data'!$K920="0_使用",1,0)</f>
        <v>1</v>
      </c>
      <c r="D920" t="b">
        <f>'[2]20221110_data'!$G920="0_使用"</f>
        <v>0</v>
      </c>
      <c r="E920" s="1">
        <f>'[2]20221110_data'!$H920</f>
        <v>44846.712557870371</v>
      </c>
      <c r="F920">
        <f>'[2]20221110_data'!$AC920</f>
        <v>0</v>
      </c>
      <c r="G920">
        <f>'[2]20221110_data'!$AE920</f>
        <v>0</v>
      </c>
      <c r="H920">
        <f>'[2]20221110_data'!$AA920</f>
        <v>0</v>
      </c>
      <c r="I920" t="str">
        <f t="shared" si="144"/>
        <v/>
      </c>
      <c r="J920" t="str">
        <f t="shared" si="145"/>
        <v/>
      </c>
      <c r="K920" t="str">
        <f t="shared" si="146"/>
        <v/>
      </c>
      <c r="L920">
        <f>'[2]20221110_data'!$AB920</f>
        <v>0</v>
      </c>
      <c r="M920" t="str">
        <f t="shared" si="147"/>
        <v/>
      </c>
      <c r="N920" t="str">
        <f t="shared" si="148"/>
        <v/>
      </c>
      <c r="O920" t="str">
        <f t="shared" si="149"/>
        <v/>
      </c>
      <c r="P920" t="str">
        <f t="shared" si="150"/>
        <v/>
      </c>
      <c r="Q920" t="str">
        <f>'[2]20221110_data'!$J920</f>
        <v>Generating approximate state preparation circuits for NISQ computers
  with a genetic algorithm</v>
      </c>
      <c r="R920" t="str">
        <f t="shared" si="151"/>
        <v>Generating approximate state preparation circuits for NISQ computers   with a genetic algorithm</v>
      </c>
      <c r="S920">
        <f>'[2]20221110_data'!$AN920</f>
        <v>0</v>
      </c>
      <c r="T920" t="str">
        <f t="shared" si="152"/>
        <v/>
      </c>
    </row>
    <row r="921" spans="1:20">
      <c r="A921" t="str">
        <f>'[2]20221110_data'!$E921</f>
        <v>2210.07194v1</v>
      </c>
      <c r="B921" t="str">
        <f t="shared" si="143"/>
        <v>2210.07194</v>
      </c>
      <c r="C921">
        <f>IF('[2]20221110_data'!$K921="0_使用",1,0)</f>
        <v>1</v>
      </c>
      <c r="D921" t="b">
        <f>'[2]20221110_data'!$G921="0_使用"</f>
        <v>1</v>
      </c>
      <c r="E921" s="1">
        <f>'[2]20221110_data'!$H921</f>
        <v>44847.718784722223</v>
      </c>
      <c r="F921">
        <f>'[2]20221110_data'!$AC921</f>
        <v>5</v>
      </c>
      <c r="G921" t="str">
        <f>'[2]20221110_data'!$AE921</f>
        <v>IBM</v>
      </c>
      <c r="H921" t="str">
        <f>'[2]20221110_data'!$AA921</f>
        <v>(E) Quantum noise mitigation</v>
      </c>
      <c r="I921">
        <f t="shared" si="144"/>
        <v>1</v>
      </c>
      <c r="J921">
        <f t="shared" si="145"/>
        <v>3</v>
      </c>
      <c r="K921" t="str">
        <f t="shared" si="146"/>
        <v>E</v>
      </c>
      <c r="L921" t="str">
        <f>'[2]20221110_data'!$AB921</f>
        <v>(C) System and software development for quantum computers: compiler, circuit optimization, gate decomposition, benchmarking different quantum computers, benchmark such as XEB, quantum volume</v>
      </c>
      <c r="M921">
        <f t="shared" si="147"/>
        <v>1</v>
      </c>
      <c r="N921">
        <f t="shared" si="148"/>
        <v>3</v>
      </c>
      <c r="O921" t="str">
        <f t="shared" si="149"/>
        <v>C</v>
      </c>
      <c r="P921" t="str">
        <f t="shared" si="150"/>
        <v>E,C</v>
      </c>
      <c r="Q921" t="str">
        <f>'[2]20221110_data'!$J921</f>
        <v>Testing platform-independent quantum error mitigation on noisy quantum
  computers</v>
      </c>
      <c r="R921" t="str">
        <f t="shared" si="151"/>
        <v>Testing platform-independent quantum error mitigation on noisy quantum   computers</v>
      </c>
      <c r="S921" t="str">
        <f>'[2]20221110_data'!$AN921</f>
        <v>Rigetti Aspen M-2, IonQ Harmony</v>
      </c>
      <c r="T921" t="str">
        <f t="shared" si="152"/>
        <v>Rigetti Aspen M-2, IonQ Harmony</v>
      </c>
    </row>
    <row r="922" spans="1:20">
      <c r="A922" t="str">
        <f>'[2]20221110_data'!$E922</f>
        <v>2210.08039v1</v>
      </c>
      <c r="B922" t="str">
        <f t="shared" si="143"/>
        <v>2210.08039</v>
      </c>
      <c r="C922">
        <f>IF('[2]20221110_data'!$K922="0_使用",1,0)</f>
        <v>1</v>
      </c>
      <c r="D922" t="b">
        <f>'[2]20221110_data'!$G922="0_使用"</f>
        <v>1</v>
      </c>
      <c r="E922" s="1">
        <f>'[2]20221110_data'!$H922</f>
        <v>44848.758136574077</v>
      </c>
      <c r="F922">
        <f>'[2]20221110_data'!$AC922</f>
        <v>20</v>
      </c>
      <c r="G922" t="str">
        <f>'[2]20221110_data'!$AE922</f>
        <v>Quantinuum</v>
      </c>
      <c r="H922" t="str">
        <f>'[2]20221110_data'!$AA922</f>
        <v>(C) System and software development for quantum computers: compiler, circuit optimization, gate decomposition, benchmarking different quantum computers, benchmark such as XEB, quantum volume</v>
      </c>
      <c r="I922">
        <f t="shared" si="144"/>
        <v>1</v>
      </c>
      <c r="J922">
        <f t="shared" si="145"/>
        <v>3</v>
      </c>
      <c r="K922" t="str">
        <f t="shared" si="146"/>
        <v>C</v>
      </c>
      <c r="L922" t="str">
        <f>'[2]20221110_data'!$AB922</f>
        <v>(F5) Applications: optimization (QAOA)</v>
      </c>
      <c r="M922">
        <f t="shared" si="147"/>
        <v>1</v>
      </c>
      <c r="N922">
        <f t="shared" si="148"/>
        <v>4</v>
      </c>
      <c r="O922" t="str">
        <f t="shared" si="149"/>
        <v>F5</v>
      </c>
      <c r="P922" t="str">
        <f t="shared" si="150"/>
        <v>C,F5</v>
      </c>
      <c r="Q922" t="str">
        <f>'[2]20221110_data'!$J922</f>
        <v>Qubit-reuse compilation with mid-circuit measurement and reset</v>
      </c>
      <c r="R922" t="str">
        <f t="shared" si="151"/>
        <v>Qubit-reuse compilation with mid-circuit measurement and reset</v>
      </c>
      <c r="S922">
        <f>'[2]20221110_data'!$AN922</f>
        <v>0</v>
      </c>
      <c r="T922" t="str">
        <f t="shared" si="152"/>
        <v/>
      </c>
    </row>
    <row r="923" spans="1:20">
      <c r="A923" t="str">
        <f>'[2]20221110_data'!$E923</f>
        <v>2210.08574v2</v>
      </c>
      <c r="B923" t="str">
        <f t="shared" si="143"/>
        <v>2210.08574</v>
      </c>
      <c r="C923">
        <f>IF('[2]20221110_data'!$K923="0_使用",1,0)</f>
        <v>1</v>
      </c>
      <c r="D923" t="b">
        <f>'[2]20221110_data'!$G923="0_使用"</f>
        <v>1</v>
      </c>
      <c r="E923" s="1">
        <f>'[2]20221110_data'!$H923</f>
        <v>44850.673449074071</v>
      </c>
      <c r="F923">
        <f>'[2]20221110_data'!$AC923</f>
        <v>5</v>
      </c>
      <c r="G923" t="str">
        <f>'[2]20221110_data'!$AE923</f>
        <v>IBM</v>
      </c>
      <c r="H923" t="str">
        <f>'[2]20221110_data'!$AA923</f>
        <v>(B) Tomography, noise characterization, quantum control (including pulse optimization), gate benchmarking</v>
      </c>
      <c r="I923">
        <f t="shared" si="144"/>
        <v>1</v>
      </c>
      <c r="J923">
        <f t="shared" si="145"/>
        <v>3</v>
      </c>
      <c r="K923" t="str">
        <f t="shared" si="146"/>
        <v>B</v>
      </c>
      <c r="L923">
        <f>'[2]20221110_data'!$AB923</f>
        <v>0</v>
      </c>
      <c r="M923" t="str">
        <f t="shared" si="147"/>
        <v/>
      </c>
      <c r="N923" t="str">
        <f t="shared" si="148"/>
        <v/>
      </c>
      <c r="O923" t="str">
        <f t="shared" si="149"/>
        <v/>
      </c>
      <c r="P923" t="str">
        <f t="shared" si="150"/>
        <v>B</v>
      </c>
      <c r="Q923" t="str">
        <f>'[2]20221110_data'!$J923</f>
        <v>Machine Learning based Discrimination for Excited State Promoted Readout</v>
      </c>
      <c r="R923" t="str">
        <f t="shared" si="151"/>
        <v>Machine Learning based Discrimination for Excited State Promoted Readout</v>
      </c>
      <c r="S923" t="str">
        <f>'[2]20221110_data'!$AN923</f>
        <v>IBM Belem, IBM manila</v>
      </c>
      <c r="T923" t="str">
        <f t="shared" si="152"/>
        <v>IBM Belem, IBM manila</v>
      </c>
    </row>
    <row r="924" spans="1:20">
      <c r="A924" t="str">
        <f>'[2]20221110_data'!$E924</f>
        <v>2210.08656v1</v>
      </c>
      <c r="B924" t="str">
        <f t="shared" si="143"/>
        <v>2210.08656</v>
      </c>
      <c r="C924">
        <f>IF('[2]20221110_data'!$K924="0_使用",1,0)</f>
        <v>1</v>
      </c>
      <c r="D924" t="b">
        <f>'[2]20221110_data'!$G924="0_使用"</f>
        <v>1</v>
      </c>
      <c r="E924" s="1">
        <f>'[2]20221110_data'!$H924</f>
        <v>44850.958402777775</v>
      </c>
      <c r="F924">
        <f>'[2]20221110_data'!$AC924</f>
        <v>12</v>
      </c>
      <c r="G924" t="str">
        <f>'[2]20221110_data'!$AE924</f>
        <v>Quantinuum</v>
      </c>
      <c r="H924" t="str">
        <f>'[2]20221110_data'!$AA924</f>
        <v>(F9) Applications: high energy physics</v>
      </c>
      <c r="I924">
        <f t="shared" si="144"/>
        <v>1</v>
      </c>
      <c r="J924">
        <f t="shared" si="145"/>
        <v>4</v>
      </c>
      <c r="K924" t="str">
        <f t="shared" si="146"/>
        <v>F9</v>
      </c>
      <c r="L924">
        <f>'[2]20221110_data'!$AB924</f>
        <v>0</v>
      </c>
      <c r="M924" t="str">
        <f t="shared" si="147"/>
        <v/>
      </c>
      <c r="N924" t="str">
        <f t="shared" si="148"/>
        <v/>
      </c>
      <c r="O924" t="str">
        <f t="shared" si="149"/>
        <v/>
      </c>
      <c r="P924" t="str">
        <f t="shared" si="150"/>
        <v>F9</v>
      </c>
      <c r="Q924" t="str">
        <f>'[2]20221110_data'!$J924</f>
        <v>Multi-Neutrino Entanglement and Correlations in Dense Neutrino Systems</v>
      </c>
      <c r="R924" t="str">
        <f t="shared" si="151"/>
        <v>Multi-Neutrino Entanglement and Correlations in Dense Neutrino Systems</v>
      </c>
      <c r="S924">
        <f>'[2]20221110_data'!$AN924</f>
        <v>0</v>
      </c>
      <c r="T924" t="str">
        <f t="shared" si="152"/>
        <v/>
      </c>
    </row>
    <row r="925" spans="1:20">
      <c r="A925" t="str">
        <f>'[2]20221110_data'!$E925</f>
        <v>2210.09212v1</v>
      </c>
      <c r="B925" t="str">
        <f t="shared" si="143"/>
        <v>2210.09212</v>
      </c>
      <c r="C925">
        <f>IF('[2]20221110_data'!$K925="0_使用",1,0)</f>
        <v>1</v>
      </c>
      <c r="D925" t="b">
        <f>'[2]20221110_data'!$G925="0_使用"</f>
        <v>1</v>
      </c>
      <c r="E925" s="1">
        <f>'[2]20221110_data'!$H925</f>
        <v>44851.67460648148</v>
      </c>
      <c r="F925">
        <f>'[2]20221110_data'!$AC925</f>
        <v>1</v>
      </c>
      <c r="G925" t="str">
        <f>'[2]20221110_data'!$AE925</f>
        <v>IBM</v>
      </c>
      <c r="H925" t="str">
        <f>'[2]20221110_data'!$AA925</f>
        <v>(B) Tomography, noise characterization, quantum control (including pulse optimization), gate benchmarking</v>
      </c>
      <c r="I925">
        <f t="shared" si="144"/>
        <v>1</v>
      </c>
      <c r="J925">
        <f t="shared" si="145"/>
        <v>3</v>
      </c>
      <c r="K925" t="str">
        <f t="shared" si="146"/>
        <v>B</v>
      </c>
      <c r="L925">
        <f>'[2]20221110_data'!$AB925</f>
        <v>0</v>
      </c>
      <c r="M925" t="str">
        <f t="shared" si="147"/>
        <v/>
      </c>
      <c r="N925" t="str">
        <f t="shared" si="148"/>
        <v/>
      </c>
      <c r="O925" t="str">
        <f t="shared" si="149"/>
        <v/>
      </c>
      <c r="P925" t="str">
        <f t="shared" si="150"/>
        <v>B</v>
      </c>
      <c r="Q925" t="str">
        <f>'[2]20221110_data'!$J925</f>
        <v>Robust digital optimal control on IBM quantum computers</v>
      </c>
      <c r="R925" t="str">
        <f t="shared" si="151"/>
        <v>Robust digital optimal control on IBM quantum computers</v>
      </c>
      <c r="S925">
        <f>'[2]20221110_data'!$AN925</f>
        <v>0</v>
      </c>
      <c r="T925" t="str">
        <f t="shared" si="152"/>
        <v/>
      </c>
    </row>
    <row r="926" spans="1:20">
      <c r="A926" t="str">
        <f>'[2]20221110_data'!$E926</f>
        <v>2210.09275v2</v>
      </c>
      <c r="B926" t="str">
        <f t="shared" si="143"/>
        <v>2210.09275</v>
      </c>
      <c r="C926">
        <f>IF('[2]20221110_data'!$K926="0_使用",1,0)</f>
        <v>1</v>
      </c>
      <c r="D926" t="b">
        <f>'[2]20221110_data'!$G926="0_使用"</f>
        <v>1</v>
      </c>
      <c r="E926" s="1">
        <f>'[2]20221110_data'!$H926</f>
        <v>44851.727106481485</v>
      </c>
      <c r="F926">
        <f>'[2]20221110_data'!$AC926</f>
        <v>6</v>
      </c>
      <c r="G926" t="str">
        <f>'[2]20221110_data'!$AE926</f>
        <v>IBM</v>
      </c>
      <c r="H926" t="str">
        <f>'[2]20221110_data'!$AA926</f>
        <v>(F1) Applications: quantum machine learning</v>
      </c>
      <c r="I926">
        <f t="shared" si="144"/>
        <v>1</v>
      </c>
      <c r="J926">
        <f t="shared" si="145"/>
        <v>4</v>
      </c>
      <c r="K926" t="str">
        <f t="shared" si="146"/>
        <v>F1</v>
      </c>
      <c r="L926">
        <f>'[2]20221110_data'!$AB926</f>
        <v>0</v>
      </c>
      <c r="M926" t="str">
        <f t="shared" si="147"/>
        <v/>
      </c>
      <c r="N926" t="str">
        <f t="shared" si="148"/>
        <v/>
      </c>
      <c r="O926" t="str">
        <f t="shared" si="149"/>
        <v/>
      </c>
      <c r="P926" t="str">
        <f t="shared" si="150"/>
        <v>F1</v>
      </c>
      <c r="Q926" t="str">
        <f>'[2]20221110_data'!$J926</f>
        <v>The Power of One Clean Qubit in Supervised Machine Learning</v>
      </c>
      <c r="R926" t="str">
        <f t="shared" si="151"/>
        <v>The Power of One Clean Qubit in Supervised Machine Learning</v>
      </c>
      <c r="S926">
        <f>'[2]20221110_data'!$AN926</f>
        <v>0</v>
      </c>
      <c r="T926" t="str">
        <f t="shared" si="152"/>
        <v/>
      </c>
    </row>
    <row r="927" spans="1:20">
      <c r="A927" t="str">
        <f>'[2]20221110_data'!$E927</f>
        <v>2210.09321v1</v>
      </c>
      <c r="B927" t="str">
        <f t="shared" si="143"/>
        <v>2210.09321</v>
      </c>
      <c r="C927">
        <f>IF('[2]20221110_data'!$K927="0_使用",1,0)</f>
        <v>1</v>
      </c>
      <c r="D927" t="b">
        <f>'[2]20221110_data'!$G927="0_使用"</f>
        <v>0</v>
      </c>
      <c r="E927" s="1">
        <f>'[2]20221110_data'!$H927</f>
        <v>44851.750023148146</v>
      </c>
      <c r="F927">
        <f>'[2]20221110_data'!$AC927</f>
        <v>0</v>
      </c>
      <c r="G927">
        <f>'[2]20221110_data'!$AE927</f>
        <v>0</v>
      </c>
      <c r="H927">
        <f>'[2]20221110_data'!$AA927</f>
        <v>0</v>
      </c>
      <c r="I927" t="str">
        <f t="shared" si="144"/>
        <v/>
      </c>
      <c r="J927" t="str">
        <f t="shared" si="145"/>
        <v/>
      </c>
      <c r="K927" t="str">
        <f t="shared" si="146"/>
        <v/>
      </c>
      <c r="L927">
        <f>'[2]20221110_data'!$AB927</f>
        <v>0</v>
      </c>
      <c r="M927" t="str">
        <f t="shared" si="147"/>
        <v/>
      </c>
      <c r="N927" t="str">
        <f t="shared" si="148"/>
        <v/>
      </c>
      <c r="O927" t="str">
        <f t="shared" si="149"/>
        <v/>
      </c>
      <c r="P927" t="str">
        <f t="shared" si="150"/>
        <v/>
      </c>
      <c r="Q927" t="str">
        <f>'[2]20221110_data'!$J927</f>
        <v>On Optimal Subarchitectures for Quantum Circuit Mapping</v>
      </c>
      <c r="R927" t="str">
        <f t="shared" si="151"/>
        <v>On Optimal Subarchitectures for Quantum Circuit Mapping</v>
      </c>
      <c r="S927">
        <f>'[2]20221110_data'!$AN927</f>
        <v>0</v>
      </c>
      <c r="T927" t="str">
        <f t="shared" si="152"/>
        <v/>
      </c>
    </row>
    <row r="928" spans="1:20">
      <c r="A928" t="str">
        <f>'[2]20221110_data'!$E928</f>
        <v>2210.09674v1</v>
      </c>
      <c r="B928" t="str">
        <f t="shared" si="143"/>
        <v>2210.09674</v>
      </c>
      <c r="C928">
        <f>IF('[2]20221110_data'!$K928="0_使用",1,0)</f>
        <v>1</v>
      </c>
      <c r="D928" t="b">
        <f>'[2]20221110_data'!$G928="0_使用"</f>
        <v>1</v>
      </c>
      <c r="E928" s="1">
        <f>'[2]20221110_data'!$H928</f>
        <v>44852.351087962961</v>
      </c>
      <c r="F928">
        <f>'[2]20221110_data'!$AC928</f>
        <v>2</v>
      </c>
      <c r="G928" t="str">
        <f>'[2]20221110_data'!$AE928</f>
        <v>IBM</v>
      </c>
      <c r="H928" t="str">
        <f>'[2]20221110_data'!$AA928</f>
        <v>(B) Tomography, noise characterization, quantum control (including pulse optimization), gate benchmarking</v>
      </c>
      <c r="I928">
        <f t="shared" si="144"/>
        <v>1</v>
      </c>
      <c r="J928">
        <f t="shared" si="145"/>
        <v>3</v>
      </c>
      <c r="K928" t="str">
        <f t="shared" si="146"/>
        <v>B</v>
      </c>
      <c r="L928">
        <f>'[2]20221110_data'!$AB928</f>
        <v>0</v>
      </c>
      <c r="M928" t="str">
        <f t="shared" si="147"/>
        <v/>
      </c>
      <c r="N928" t="str">
        <f t="shared" si="148"/>
        <v/>
      </c>
      <c r="O928" t="str">
        <f t="shared" si="149"/>
        <v/>
      </c>
      <c r="P928" t="str">
        <f t="shared" si="150"/>
        <v>B</v>
      </c>
      <c r="Q928" t="str">
        <f>'[2]20221110_data'!$J928</f>
        <v>Testing quantum computers with the protocol of quantum state matching</v>
      </c>
      <c r="R928" t="str">
        <f t="shared" si="151"/>
        <v>Testing quantum computers with the protocol of quantum state matching</v>
      </c>
      <c r="S928">
        <f>'[2]20221110_data'!$AN928</f>
        <v>0</v>
      </c>
      <c r="T928" t="str">
        <f t="shared" si="152"/>
        <v/>
      </c>
    </row>
    <row r="929" spans="1:20">
      <c r="A929" t="str">
        <f>'[2]20221110_data'!$E929</f>
        <v>2210.09941v1</v>
      </c>
      <c r="B929" t="str">
        <f t="shared" si="143"/>
        <v>2210.09941</v>
      </c>
      <c r="C929">
        <f>IF('[2]20221110_data'!$K929="0_使用",1,0)</f>
        <v>1</v>
      </c>
      <c r="D929" t="b">
        <f>'[2]20221110_data'!$G929="0_使用"</f>
        <v>1</v>
      </c>
      <c r="E929" s="1">
        <f>'[2]20221110_data'!$H929</f>
        <v>44852.656527777777</v>
      </c>
      <c r="F929">
        <f>'[2]20221110_data'!$AC929</f>
        <v>2</v>
      </c>
      <c r="G929" t="str">
        <f>'[2]20221110_data'!$AE929</f>
        <v>IBM</v>
      </c>
      <c r="H929" t="str">
        <f>'[2]20221110_data'!$AA929</f>
        <v>(F12) Applications: quantum walk</v>
      </c>
      <c r="I929">
        <f t="shared" si="144"/>
        <v>1</v>
      </c>
      <c r="J929">
        <f t="shared" si="145"/>
        <v>5</v>
      </c>
      <c r="K929" t="str">
        <f t="shared" si="146"/>
        <v>F12</v>
      </c>
      <c r="L929">
        <f>'[2]20221110_data'!$AB929</f>
        <v>0</v>
      </c>
      <c r="M929" t="str">
        <f t="shared" si="147"/>
        <v/>
      </c>
      <c r="N929" t="str">
        <f t="shared" si="148"/>
        <v/>
      </c>
      <c r="O929" t="str">
        <f t="shared" si="149"/>
        <v/>
      </c>
      <c r="P929" t="str">
        <f t="shared" si="150"/>
        <v>F12</v>
      </c>
      <c r="Q929" t="str">
        <f>'[2]20221110_data'!$J929</f>
        <v>Measurement induced quantum walks on an IBM Quantum Computer</v>
      </c>
      <c r="R929" t="str">
        <f t="shared" si="151"/>
        <v>Measurement induced quantum walks on an IBM Quantum Computer</v>
      </c>
      <c r="S929" t="str">
        <f>'[2]20221110_data'!$AN929</f>
        <v>quantum walk</v>
      </c>
      <c r="T929" t="str">
        <f t="shared" si="152"/>
        <v>quantum walk</v>
      </c>
    </row>
    <row r="930" spans="1:20">
      <c r="A930" t="str">
        <f>'[2]20221110_data'!$E930</f>
        <v>2210.10164v1</v>
      </c>
      <c r="B930" t="str">
        <f t="shared" si="143"/>
        <v>2210.10164</v>
      </c>
      <c r="C930">
        <f>IF('[2]20221110_data'!$K930="0_使用",1,0)</f>
        <v>1</v>
      </c>
      <c r="D930" t="b">
        <f>'[2]20221110_data'!$G930="0_使用"</f>
        <v>1</v>
      </c>
      <c r="E930" s="1">
        <f>'[2]20221110_data'!$H930</f>
        <v>44852.88380787037</v>
      </c>
      <c r="F930">
        <f>'[2]20221110_data'!$AC930</f>
        <v>19</v>
      </c>
      <c r="G930" t="str">
        <f>'[2]20221110_data'!$AE930</f>
        <v>Quantinuum</v>
      </c>
      <c r="H930" t="str">
        <f>'[2]20221110_data'!$AA930</f>
        <v>(A) Fundamentals of physics and quantum information: Bell inequality, entanglement test (GHZ, graph state), protocols including quantum teleportation</v>
      </c>
      <c r="I930">
        <f t="shared" si="144"/>
        <v>1</v>
      </c>
      <c r="J930">
        <f t="shared" si="145"/>
        <v>3</v>
      </c>
      <c r="K930" t="str">
        <f t="shared" si="146"/>
        <v>A</v>
      </c>
      <c r="L930">
        <f>'[2]20221110_data'!$AB930</f>
        <v>0</v>
      </c>
      <c r="M930" t="str">
        <f t="shared" si="147"/>
        <v/>
      </c>
      <c r="N930" t="str">
        <f t="shared" si="148"/>
        <v/>
      </c>
      <c r="O930" t="str">
        <f t="shared" si="149"/>
        <v/>
      </c>
      <c r="P930" t="str">
        <f t="shared" si="150"/>
        <v>A</v>
      </c>
      <c r="Q930" t="str">
        <f>'[2]20221110_data'!$J930</f>
        <v>Optimized Telecloning Circuits: Theory and Practice of Nine NISQ Clones</v>
      </c>
      <c r="R930" t="str">
        <f t="shared" si="151"/>
        <v>Optimized Telecloning Circuits: Theory and Practice of Nine NISQ Clones</v>
      </c>
      <c r="S930">
        <f>'[2]20221110_data'!$AN930</f>
        <v>0</v>
      </c>
      <c r="T930" t="str">
        <f t="shared" si="152"/>
        <v/>
      </c>
    </row>
    <row r="931" spans="1:20">
      <c r="A931" t="str">
        <f>'[2]20221110_data'!$E931</f>
        <v>2210.11130v1</v>
      </c>
      <c r="B931" t="str">
        <f t="shared" si="143"/>
        <v>2210.11130</v>
      </c>
      <c r="C931">
        <f>IF('[2]20221110_data'!$K931="0_使用",1,0)</f>
        <v>1</v>
      </c>
      <c r="D931" t="b">
        <f>'[2]20221110_data'!$G931="0_使用"</f>
        <v>0</v>
      </c>
      <c r="E931" s="1">
        <f>'[2]20221110_data'!$H931</f>
        <v>44854.407233796293</v>
      </c>
      <c r="F931">
        <f>'[2]20221110_data'!$AC931</f>
        <v>0</v>
      </c>
      <c r="G931">
        <f>'[2]20221110_data'!$AE931</f>
        <v>0</v>
      </c>
      <c r="H931">
        <f>'[2]20221110_data'!$AA931</f>
        <v>0</v>
      </c>
      <c r="I931" t="str">
        <f t="shared" si="144"/>
        <v/>
      </c>
      <c r="J931" t="str">
        <f t="shared" si="145"/>
        <v/>
      </c>
      <c r="K931" t="str">
        <f t="shared" si="146"/>
        <v/>
      </c>
      <c r="L931">
        <f>'[2]20221110_data'!$AB931</f>
        <v>0</v>
      </c>
      <c r="M931" t="str">
        <f t="shared" si="147"/>
        <v/>
      </c>
      <c r="N931" t="str">
        <f t="shared" si="148"/>
        <v/>
      </c>
      <c r="O931" t="str">
        <f t="shared" si="149"/>
        <v/>
      </c>
      <c r="P931" t="str">
        <f t="shared" si="150"/>
        <v/>
      </c>
      <c r="Q931" t="str">
        <f>'[2]20221110_data'!$J931</f>
        <v>Investigating Quantum Many-Body Systems with Tensor Networks, Machine
  Learning and Quantum Computers</v>
      </c>
      <c r="R931" t="str">
        <f t="shared" si="151"/>
        <v>Investigating Quantum Many-Body Systems with Tensor Networks, Machine   Learning and Quantum Computers</v>
      </c>
      <c r="S931" t="str">
        <f>'[2]20221110_data'!$AN931</f>
        <v>D論なので割愛（ダブルカウントになる）</v>
      </c>
      <c r="T931" t="str">
        <f t="shared" si="152"/>
        <v>D論なので割愛（ダブルカウントになる）</v>
      </c>
    </row>
    <row r="932" spans="1:20">
      <c r="A932" t="str">
        <f>'[2]20221110_data'!$E932</f>
        <v>2210.11606v1</v>
      </c>
      <c r="B932" t="str">
        <f t="shared" si="143"/>
        <v>2210.11606</v>
      </c>
      <c r="C932">
        <f>IF('[2]20221110_data'!$K932="0_使用",1,0)</f>
        <v>1</v>
      </c>
      <c r="D932" t="b">
        <f>'[2]20221110_data'!$G932="0_使用"</f>
        <v>1</v>
      </c>
      <c r="E932" s="1">
        <f>'[2]20221110_data'!$H932</f>
        <v>44854.905393518522</v>
      </c>
      <c r="F932">
        <f>'[2]20221110_data'!$AC932</f>
        <v>5</v>
      </c>
      <c r="G932" t="str">
        <f>'[2]20221110_data'!$AE932</f>
        <v>IBM</v>
      </c>
      <c r="H932" t="str">
        <f>'[2]20221110_data'!$AA932</f>
        <v>(F9) Applications: high energy physics</v>
      </c>
      <c r="I932">
        <f t="shared" si="144"/>
        <v>1</v>
      </c>
      <c r="J932">
        <f t="shared" si="145"/>
        <v>4</v>
      </c>
      <c r="K932" t="str">
        <f t="shared" si="146"/>
        <v>F9</v>
      </c>
      <c r="L932">
        <f>'[2]20221110_data'!$AB932</f>
        <v>0</v>
      </c>
      <c r="M932" t="str">
        <f t="shared" si="147"/>
        <v/>
      </c>
      <c r="N932" t="str">
        <f t="shared" si="148"/>
        <v/>
      </c>
      <c r="O932" t="str">
        <f t="shared" si="149"/>
        <v/>
      </c>
      <c r="P932" t="str">
        <f t="shared" si="150"/>
        <v>F9</v>
      </c>
      <c r="Q932" t="str">
        <f>'[2]20221110_data'!$J932</f>
        <v>Real time evolution and a traveling excitation in SU(2) pure gauge
  theory on a quantum computer</v>
      </c>
      <c r="R932" t="str">
        <f t="shared" si="151"/>
        <v>Real time evolution and a traveling excitation in SU(2) pure gauge   theory on a quantum computer</v>
      </c>
      <c r="S932">
        <f>'[2]20221110_data'!$AN932</f>
        <v>0</v>
      </c>
      <c r="T932" t="str">
        <f t="shared" si="152"/>
        <v/>
      </c>
    </row>
    <row r="933" spans="1:20">
      <c r="A933" t="str">
        <f>'[2]20221110_data'!$E933</f>
        <v>2210.12753v1</v>
      </c>
      <c r="B933" t="str">
        <f t="shared" si="143"/>
        <v>2210.12753</v>
      </c>
      <c r="C933">
        <f>IF('[2]20221110_data'!$K933="0_使用",1,0)</f>
        <v>0</v>
      </c>
      <c r="D933" t="b">
        <f>'[2]20221110_data'!$G933="0_使用"</f>
        <v>0</v>
      </c>
      <c r="E933" s="1">
        <f>'[2]20221110_data'!$H933</f>
        <v>44857.650289351855</v>
      </c>
      <c r="F933">
        <f>'[2]20221110_data'!$AC933</f>
        <v>0</v>
      </c>
      <c r="G933">
        <f>'[2]20221110_data'!$AE933</f>
        <v>0</v>
      </c>
      <c r="H933">
        <f>'[2]20221110_data'!$AA933</f>
        <v>0</v>
      </c>
      <c r="I933" t="str">
        <f t="shared" si="144"/>
        <v/>
      </c>
      <c r="J933" t="str">
        <f t="shared" si="145"/>
        <v/>
      </c>
      <c r="K933" t="str">
        <f t="shared" si="146"/>
        <v/>
      </c>
      <c r="L933">
        <f>'[2]20221110_data'!$AB933</f>
        <v>0</v>
      </c>
      <c r="M933" t="str">
        <f t="shared" si="147"/>
        <v/>
      </c>
      <c r="N933" t="str">
        <f t="shared" si="148"/>
        <v/>
      </c>
      <c r="O933" t="str">
        <f t="shared" si="149"/>
        <v/>
      </c>
      <c r="P933" t="str">
        <f t="shared" si="150"/>
        <v/>
      </c>
      <c r="Q933" t="str">
        <f>'[2]20221110_data'!$J933</f>
        <v>Google's 2019 "Quantum Supremacy'' Claims: Data, Documentation, and
  Discussion</v>
      </c>
      <c r="R933" t="str">
        <f t="shared" si="151"/>
        <v>Google's 2019 "Quantum Supremacy'' Claims: Data, Documentation, and   Discussion</v>
      </c>
      <c r="S933">
        <f>'[2]20221110_data'!$AN933</f>
        <v>0</v>
      </c>
      <c r="T933" t="str">
        <f t="shared" si="152"/>
        <v/>
      </c>
    </row>
    <row r="934" spans="1:20">
      <c r="A934" t="str">
        <f>'[2]20221110_data'!$E934</f>
        <v>2210.13154v1</v>
      </c>
      <c r="B934" t="str">
        <f t="shared" si="143"/>
        <v>2210.13154</v>
      </c>
      <c r="C934">
        <f>IF('[2]20221110_data'!$K934="0_使用",1,0)</f>
        <v>1</v>
      </c>
      <c r="D934" t="b">
        <f>'[2]20221110_data'!$G934="0_使用"</f>
        <v>1</v>
      </c>
      <c r="E934" s="1">
        <f>'[2]20221110_data'!$H934</f>
        <v>44858.509826388887</v>
      </c>
      <c r="F934">
        <f>'[2]20221110_data'!$AC934</f>
        <v>27</v>
      </c>
      <c r="G934" t="str">
        <f>'[2]20221110_data'!$AE934</f>
        <v>IBM</v>
      </c>
      <c r="H934" t="str">
        <f>'[2]20221110_data'!$AA934</f>
        <v>(D) Quantum error correction</v>
      </c>
      <c r="I934">
        <f t="shared" si="144"/>
        <v>1</v>
      </c>
      <c r="J934">
        <f t="shared" si="145"/>
        <v>3</v>
      </c>
      <c r="K934" t="str">
        <f t="shared" si="146"/>
        <v>D</v>
      </c>
      <c r="L934" t="str">
        <f>'[2]20221110_data'!$AB934</f>
        <v>(B) Tomography, noise characterization, quantum control (including pulse optimization), gate benchmarking</v>
      </c>
      <c r="M934">
        <f t="shared" si="147"/>
        <v>1</v>
      </c>
      <c r="N934">
        <f t="shared" si="148"/>
        <v>3</v>
      </c>
      <c r="O934" t="str">
        <f t="shared" si="149"/>
        <v>B</v>
      </c>
      <c r="P934" t="str">
        <f t="shared" si="150"/>
        <v>D,B</v>
      </c>
      <c r="Q934" t="str">
        <f>'[2]20221110_data'!$J934</f>
        <v>Measurements of Floquet code plaquette stabilizers</v>
      </c>
      <c r="R934" t="str">
        <f t="shared" si="151"/>
        <v>Measurements of Floquet code plaquette stabilizers</v>
      </c>
      <c r="S934" t="str">
        <f>'[2]20221110_data'!$AN934</f>
        <v>かなり多くのデバイスを使っています。</v>
      </c>
      <c r="T934" t="str">
        <f t="shared" si="152"/>
        <v>かなり多くのデバイスを使っています。</v>
      </c>
    </row>
    <row r="935" spans="1:20">
      <c r="A935" t="str">
        <f>'[2]20221110_data'!$E935</f>
        <v>2210.13840v1</v>
      </c>
      <c r="B935" t="str">
        <f t="shared" si="143"/>
        <v>2210.13840</v>
      </c>
      <c r="C935">
        <f>IF('[2]20221110_data'!$K935="0_使用",1,0)</f>
        <v>1</v>
      </c>
      <c r="D935" t="b">
        <f>'[2]20221110_data'!$G935="0_使用"</f>
        <v>1</v>
      </c>
      <c r="E935" s="1">
        <f>'[2]20221110_data'!$H935</f>
        <v>44859.369016203702</v>
      </c>
      <c r="F935">
        <f>'[2]20221110_data'!$AC935</f>
        <v>15</v>
      </c>
      <c r="G935" t="str">
        <f>'[2]20221110_data'!$AE935</f>
        <v>IBM</v>
      </c>
      <c r="H935" t="str">
        <f>'[2]20221110_data'!$AA935</f>
        <v>(F2) Applications: condensed matter physics</v>
      </c>
      <c r="I935">
        <f t="shared" si="144"/>
        <v>1</v>
      </c>
      <c r="J935">
        <f t="shared" si="145"/>
        <v>4</v>
      </c>
      <c r="K935" t="str">
        <f t="shared" si="146"/>
        <v>F2</v>
      </c>
      <c r="L935">
        <f>'[2]20221110_data'!$AB935</f>
        <v>0</v>
      </c>
      <c r="M935" t="str">
        <f t="shared" si="147"/>
        <v/>
      </c>
      <c r="N935" t="str">
        <f t="shared" si="148"/>
        <v/>
      </c>
      <c r="O935" t="str">
        <f t="shared" si="149"/>
        <v/>
      </c>
      <c r="P935" t="str">
        <f t="shared" si="150"/>
        <v>F2</v>
      </c>
      <c r="Q935" t="str">
        <f>'[2]20221110_data'!$J935</f>
        <v>High-fidelity realization of the AKLT state on a NISQ-era quantum
  processor</v>
      </c>
      <c r="R935" t="str">
        <f t="shared" si="151"/>
        <v>High-fidelity realization of the AKLT state on a NISQ-era quantum   processor</v>
      </c>
      <c r="S935">
        <f>'[2]20221110_data'!$AN935</f>
        <v>0</v>
      </c>
      <c r="T935" t="str">
        <f t="shared" si="152"/>
        <v/>
      </c>
    </row>
    <row r="936" spans="1:20">
      <c r="A936" t="str">
        <f>'[2]20221110_data'!$E936</f>
        <v>2210.15161v1</v>
      </c>
      <c r="B936" t="str">
        <f t="shared" si="143"/>
        <v>2210.15161</v>
      </c>
      <c r="C936">
        <f>IF('[2]20221110_data'!$K936="0_使用",1,0)</f>
        <v>1</v>
      </c>
      <c r="D936" t="b">
        <f>'[2]20221110_data'!$G936="0_使用"</f>
        <v>1</v>
      </c>
      <c r="E936" s="1">
        <f>'[2]20221110_data'!$H936</f>
        <v>44861.168206018519</v>
      </c>
      <c r="F936">
        <f>'[2]20221110_data'!$AC936</f>
        <v>5</v>
      </c>
      <c r="G936" t="str">
        <f>'[2]20221110_data'!$AE936</f>
        <v>IBM</v>
      </c>
      <c r="H936" t="str">
        <f>'[2]20221110_data'!$AA936</f>
        <v>(A) Fundamentals of physics and quantum information: Bell inequality, entanglement test (GHZ, graph state), protocols including quantum teleportation</v>
      </c>
      <c r="I936">
        <f t="shared" si="144"/>
        <v>1</v>
      </c>
      <c r="J936">
        <f t="shared" si="145"/>
        <v>3</v>
      </c>
      <c r="K936" t="str">
        <f t="shared" si="146"/>
        <v>A</v>
      </c>
      <c r="L936">
        <f>'[2]20221110_data'!$AB936</f>
        <v>0</v>
      </c>
      <c r="M936" t="str">
        <f t="shared" si="147"/>
        <v/>
      </c>
      <c r="N936" t="str">
        <f t="shared" si="148"/>
        <v/>
      </c>
      <c r="O936" t="str">
        <f t="shared" si="149"/>
        <v/>
      </c>
      <c r="P936" t="str">
        <f t="shared" si="150"/>
        <v>A</v>
      </c>
      <c r="Q936" t="str">
        <f>'[2]20221110_data'!$J936</f>
        <v>Automated error correction in superdense coding, with implementation on
  superconducting quantum computer</v>
      </c>
      <c r="R936" t="str">
        <f t="shared" si="151"/>
        <v>Automated error correction in superdense coding, with implementation on   superconducting quantum computer</v>
      </c>
      <c r="S936">
        <f>'[2]20221110_data'!$AN936</f>
        <v>0</v>
      </c>
      <c r="T936" t="str">
        <f t="shared" si="152"/>
        <v/>
      </c>
    </row>
    <row r="937" spans="1:20">
      <c r="A937" t="str">
        <f>'[2]20221110_data'!$E937</f>
        <v>2210.15922v1</v>
      </c>
      <c r="B937" t="str">
        <f t="shared" si="143"/>
        <v>2210.15922</v>
      </c>
      <c r="C937">
        <f>IF('[2]20221110_data'!$K937="0_使用",1,0)</f>
        <v>1</v>
      </c>
      <c r="D937" t="b">
        <f>'[2]20221110_data'!$G937="0_使用"</f>
        <v>1</v>
      </c>
      <c r="E937" s="1">
        <f>'[2]20221110_data'!$H937</f>
        <v>44862.252488425926</v>
      </c>
      <c r="F937">
        <f>'[2]20221110_data'!$AC937</f>
        <v>6</v>
      </c>
      <c r="G937" t="str">
        <f>'[2]20221110_data'!$AE937</f>
        <v>IBM</v>
      </c>
      <c r="H937" t="str">
        <f>'[2]20221110_data'!$AA937</f>
        <v>(F11) Applications: open quantum systems</v>
      </c>
      <c r="I937">
        <f t="shared" si="144"/>
        <v>1</v>
      </c>
      <c r="J937">
        <f t="shared" si="145"/>
        <v>5</v>
      </c>
      <c r="K937" t="str">
        <f t="shared" si="146"/>
        <v>F11</v>
      </c>
      <c r="L937">
        <f>'[2]20221110_data'!$AB937</f>
        <v>0</v>
      </c>
      <c r="M937" t="str">
        <f t="shared" si="147"/>
        <v/>
      </c>
      <c r="N937" t="str">
        <f t="shared" si="148"/>
        <v/>
      </c>
      <c r="O937" t="str">
        <f t="shared" si="149"/>
        <v/>
      </c>
      <c r="P937" t="str">
        <f t="shared" si="150"/>
        <v>F11</v>
      </c>
      <c r="Q937" t="str">
        <f>'[2]20221110_data'!$J937</f>
        <v>Digital Quantum Simulation of the Spin-Boson Model under Open System
  Dynamics</v>
      </c>
      <c r="R937" t="str">
        <f t="shared" si="151"/>
        <v>Digital Quantum Simulation of the Spin-Boson Model under Open System   Dynamics</v>
      </c>
      <c r="S937" t="str">
        <f>'[2]20221110_data'!$AN937</f>
        <v>open quantum system (spin boson model)</v>
      </c>
      <c r="T937" t="str">
        <f t="shared" si="152"/>
        <v>open quantum system (spin boson model)</v>
      </c>
    </row>
    <row r="938" spans="1:20">
      <c r="A938" t="str">
        <f>'[2]20221110_data'!$E938</f>
        <v>2210.16438v2</v>
      </c>
      <c r="B938" t="str">
        <f t="shared" si="143"/>
        <v>2210.16438</v>
      </c>
      <c r="C938">
        <f>IF('[2]20221110_data'!$K938="0_使用",1,0)</f>
        <v>1</v>
      </c>
      <c r="D938" t="b">
        <f>'[2]20221110_data'!$G938="0_使用"</f>
        <v>1</v>
      </c>
      <c r="E938" s="1">
        <f>'[2]20221110_data'!$H938</f>
        <v>44862.992951388886</v>
      </c>
      <c r="F938">
        <f>'[2]20221110_data'!$AC938</f>
        <v>3</v>
      </c>
      <c r="G938" t="str">
        <f>'[2]20221110_data'!$AE938</f>
        <v>IBM</v>
      </c>
      <c r="H938" t="str">
        <f>'[2]20221110_data'!$AA938</f>
        <v>(F1) Applications: quantum machine learning</v>
      </c>
      <c r="I938">
        <f t="shared" si="144"/>
        <v>1</v>
      </c>
      <c r="J938">
        <f t="shared" si="145"/>
        <v>4</v>
      </c>
      <c r="K938" t="str">
        <f t="shared" si="146"/>
        <v>F1</v>
      </c>
      <c r="L938">
        <f>'[2]20221110_data'!$AB938</f>
        <v>0</v>
      </c>
      <c r="M938" t="str">
        <f t="shared" si="147"/>
        <v/>
      </c>
      <c r="N938" t="str">
        <f t="shared" si="148"/>
        <v/>
      </c>
      <c r="O938" t="str">
        <f t="shared" si="149"/>
        <v/>
      </c>
      <c r="P938" t="str">
        <f t="shared" si="150"/>
        <v>F1</v>
      </c>
      <c r="Q938" t="str">
        <f>'[2]20221110_data'!$J938</f>
        <v>Quantum Variational Rewinding for Time Series Anomaly Detection</v>
      </c>
      <c r="R938" t="str">
        <f t="shared" si="151"/>
        <v>Quantum Variational Rewinding for Time Series Anomaly Detection</v>
      </c>
      <c r="S938">
        <f>'[2]20221110_data'!$AN938</f>
        <v>0</v>
      </c>
      <c r="T938" t="str">
        <f t="shared" si="152"/>
        <v/>
      </c>
    </row>
    <row r="939" spans="1:20">
      <c r="A939" t="str">
        <f>'[2]20221110_data'!$E939</f>
        <v>2210.16809v2</v>
      </c>
      <c r="B939" t="str">
        <f t="shared" si="143"/>
        <v>2210.16809</v>
      </c>
      <c r="C939">
        <f>IF('[2]20221110_data'!$K939="0_使用",1,0)</f>
        <v>0</v>
      </c>
      <c r="D939" t="b">
        <f>'[2]20221110_data'!$G939="0_使用"</f>
        <v>0</v>
      </c>
      <c r="E939" s="1">
        <f>'[2]20221110_data'!$H939</f>
        <v>44864.455150462964</v>
      </c>
      <c r="F939">
        <f>'[2]20221110_data'!$AC939</f>
        <v>0</v>
      </c>
      <c r="G939">
        <f>'[2]20221110_data'!$AE939</f>
        <v>0</v>
      </c>
      <c r="H939">
        <f>'[2]20221110_data'!$AA939</f>
        <v>0</v>
      </c>
      <c r="I939" t="str">
        <f t="shared" si="144"/>
        <v/>
      </c>
      <c r="J939" t="str">
        <f t="shared" si="145"/>
        <v/>
      </c>
      <c r="K939" t="str">
        <f t="shared" si="146"/>
        <v/>
      </c>
      <c r="L939">
        <f>'[2]20221110_data'!$AB939</f>
        <v>0</v>
      </c>
      <c r="M939" t="str">
        <f t="shared" si="147"/>
        <v/>
      </c>
      <c r="N939" t="str">
        <f t="shared" si="148"/>
        <v/>
      </c>
      <c r="O939" t="str">
        <f t="shared" si="149"/>
        <v/>
      </c>
      <c r="P939" t="str">
        <f t="shared" si="150"/>
        <v/>
      </c>
      <c r="Q939" t="str">
        <f>'[2]20221110_data'!$J939</f>
        <v>Description of the Grover algorithm based on geometric considerations</v>
      </c>
      <c r="R939" t="str">
        <f t="shared" si="151"/>
        <v>Description of the Grover algorithm based on geometric considerations</v>
      </c>
      <c r="S939">
        <f>'[2]20221110_data'!$AN939</f>
        <v>0</v>
      </c>
      <c r="T939" t="str">
        <f t="shared" si="152"/>
        <v/>
      </c>
    </row>
    <row r="940" spans="1:20">
      <c r="A940" t="str">
        <f>'[2]20221110_data'!$E940</f>
        <v>2210.16857v1</v>
      </c>
      <c r="B940" t="str">
        <f t="shared" si="143"/>
        <v>2210.16857</v>
      </c>
      <c r="C940">
        <f>IF('[2]20221110_data'!$K940="0_使用",1,0)</f>
        <v>1</v>
      </c>
      <c r="D940" t="b">
        <f>'[2]20221110_data'!$G940="0_使用"</f>
        <v>0</v>
      </c>
      <c r="E940" s="1">
        <f>'[2]20221110_data'!$H940</f>
        <v>44864.619537037041</v>
      </c>
      <c r="F940">
        <f>'[2]20221110_data'!$AC940</f>
        <v>0</v>
      </c>
      <c r="G940">
        <f>'[2]20221110_data'!$AE940</f>
        <v>0</v>
      </c>
      <c r="H940">
        <f>'[2]20221110_data'!$AA940</f>
        <v>0</v>
      </c>
      <c r="I940" t="str">
        <f t="shared" si="144"/>
        <v/>
      </c>
      <c r="J940" t="str">
        <f t="shared" si="145"/>
        <v/>
      </c>
      <c r="K940" t="str">
        <f t="shared" si="146"/>
        <v/>
      </c>
      <c r="L940">
        <f>'[2]20221110_data'!$AB940</f>
        <v>0</v>
      </c>
      <c r="M940" t="str">
        <f t="shared" si="147"/>
        <v/>
      </c>
      <c r="N940" t="str">
        <f t="shared" si="148"/>
        <v/>
      </c>
      <c r="O940" t="str">
        <f t="shared" si="149"/>
        <v/>
      </c>
      <c r="P940" t="str">
        <f t="shared" si="150"/>
        <v/>
      </c>
      <c r="Q940" t="str">
        <f>'[2]20221110_data'!$J940</f>
        <v>IQGAN: Robust Quantum Generative Adversarial Network for Image Synthesis
  On NISQ Devices</v>
      </c>
      <c r="R940" t="str">
        <f t="shared" si="151"/>
        <v>IQGAN: Robust Quantum Generative Adversarial Network for Image Synthesis   On NISQ Devices</v>
      </c>
      <c r="S940" t="str">
        <f>'[2]20221110_data'!$AN940</f>
        <v>データがなく曖昧な書き方なので不使用にしました。</v>
      </c>
      <c r="T940" t="str">
        <f t="shared" si="152"/>
        <v>データがなく曖昧な書き方なので不使用にしました。</v>
      </c>
    </row>
    <row r="941" spans="1:20">
      <c r="A941" t="str">
        <f>'[2]20221110_data'!$E941</f>
        <v>2210.17037v1</v>
      </c>
      <c r="B941" t="str">
        <f t="shared" si="143"/>
        <v>2210.17037</v>
      </c>
      <c r="C941">
        <f>IF('[2]20221110_data'!$K941="0_使用",1,0)</f>
        <v>1</v>
      </c>
      <c r="D941" t="b">
        <f>'[2]20221110_data'!$G941="0_使用"</f>
        <v>1</v>
      </c>
      <c r="E941" s="1">
        <f>'[2]20221110_data'!$H941</f>
        <v>44865.139537037037</v>
      </c>
      <c r="F941">
        <f>'[2]20221110_data'!$AC941</f>
        <v>24</v>
      </c>
      <c r="G941" t="str">
        <f>'[2]20221110_data'!$AE941</f>
        <v>IBM</v>
      </c>
      <c r="H941" t="str">
        <f>'[2]20221110_data'!$AA941</f>
        <v>(F5) Applications: optimization (QAOA)</v>
      </c>
      <c r="I941">
        <f t="shared" si="144"/>
        <v>1</v>
      </c>
      <c r="J941">
        <f t="shared" si="145"/>
        <v>4</v>
      </c>
      <c r="K941" t="str">
        <f t="shared" si="146"/>
        <v>F5</v>
      </c>
      <c r="L941">
        <f>'[2]20221110_data'!$AB941</f>
        <v>0</v>
      </c>
      <c r="M941" t="str">
        <f t="shared" si="147"/>
        <v/>
      </c>
      <c r="N941" t="str">
        <f t="shared" si="148"/>
        <v/>
      </c>
      <c r="O941" t="str">
        <f t="shared" si="149"/>
        <v/>
      </c>
      <c r="P941" t="str">
        <f t="shared" si="150"/>
        <v>F5</v>
      </c>
      <c r="Q941" t="str">
        <f>'[2]20221110_data'!$J941</f>
        <v>FrozenQubits: Boosting Fidelity of QAOA by Skipping Hotspot Nodes</v>
      </c>
      <c r="R941" t="str">
        <f t="shared" si="151"/>
        <v>FrozenQubits: Boosting Fidelity of QAOA by Skipping Hotspot Nodes</v>
      </c>
      <c r="S941" t="str">
        <f>'[2]20221110_data'!$AN941</f>
        <v>その他たくさんの実機をつかっている</v>
      </c>
      <c r="T941" t="str">
        <f t="shared" si="152"/>
        <v>その他たくさんの実機をつかっている</v>
      </c>
    </row>
    <row r="942" spans="1:20">
      <c r="A942" t="str">
        <f>'[2]20221110_data'!$E942</f>
        <v>2210.17548v1</v>
      </c>
      <c r="B942" t="str">
        <f t="shared" si="143"/>
        <v>2210.17548</v>
      </c>
      <c r="C942">
        <f>IF('[2]20221110_data'!$K942="0_使用",1,0)</f>
        <v>1</v>
      </c>
      <c r="D942" t="b">
        <f>'[2]20221110_data'!$G942="0_使用"</f>
        <v>1</v>
      </c>
      <c r="E942" s="1">
        <f>'[2]20221110_data'!$H942</f>
        <v>44865.748622685183</v>
      </c>
      <c r="F942">
        <f>'[2]20221110_data'!$AC942</f>
        <v>6</v>
      </c>
      <c r="G942" t="str">
        <f>'[2]20221110_data'!$AE942</f>
        <v>IBM</v>
      </c>
      <c r="H942" t="str">
        <f>'[2]20221110_data'!$AA942</f>
        <v>(F2) Applications: condensed matter physics</v>
      </c>
      <c r="I942">
        <f t="shared" si="144"/>
        <v>1</v>
      </c>
      <c r="J942">
        <f t="shared" si="145"/>
        <v>4</v>
      </c>
      <c r="K942" t="str">
        <f t="shared" si="146"/>
        <v>F2</v>
      </c>
      <c r="L942">
        <f>'[2]20221110_data'!$AB942</f>
        <v>0</v>
      </c>
      <c r="M942" t="str">
        <f t="shared" si="147"/>
        <v/>
      </c>
      <c r="N942" t="str">
        <f t="shared" si="148"/>
        <v/>
      </c>
      <c r="O942" t="str">
        <f t="shared" si="149"/>
        <v/>
      </c>
      <c r="P942" t="str">
        <f t="shared" si="150"/>
        <v>F2</v>
      </c>
      <c r="Q942" t="str">
        <f>'[2]20221110_data'!$J942</f>
        <v>Deterministic constant-depth preparation of the AKLT state on a quantum
  processor using fusion measurements</v>
      </c>
      <c r="R942" t="str">
        <f t="shared" si="151"/>
        <v>Deterministic constant-depth preparation of the AKLT state on a quantum   processor using fusion measurements</v>
      </c>
      <c r="S942">
        <f>'[2]20221110_data'!$AN942</f>
        <v>0</v>
      </c>
      <c r="T942" t="str">
        <f t="shared" si="152"/>
        <v/>
      </c>
    </row>
    <row r="943" spans="1:20">
      <c r="A943" t="str">
        <f>'[2]20221110_data'!$E943</f>
        <v>2211.00350v2</v>
      </c>
      <c r="B943" t="str">
        <f t="shared" si="143"/>
        <v>2211.00350</v>
      </c>
      <c r="C943">
        <f>IF('[2]20221110_data'!$K943="0_使用",1,0)</f>
        <v>1</v>
      </c>
      <c r="D943" t="b">
        <f>'[2]20221110_data'!$G943="0_使用"</f>
        <v>1</v>
      </c>
      <c r="E943" s="1">
        <f>'[2]20221110_data'!$H943</f>
        <v>44866.407337962963</v>
      </c>
      <c r="F943">
        <f>'[2]20221110_data'!$AC943</f>
        <v>12</v>
      </c>
      <c r="G943" t="str">
        <f>'[2]20221110_data'!$AE943</f>
        <v>IBM</v>
      </c>
      <c r="H943" t="str">
        <f>'[2]20221110_data'!$AA943</f>
        <v>(B) Tomography, noise characterization, quantum control (including pulse optimization), gate benchmarking</v>
      </c>
      <c r="I943">
        <f t="shared" si="144"/>
        <v>1</v>
      </c>
      <c r="J943">
        <f t="shared" si="145"/>
        <v>3</v>
      </c>
      <c r="K943" t="str">
        <f t="shared" si="146"/>
        <v>B</v>
      </c>
      <c r="L943" t="str">
        <f>'[2]20221110_data'!$AB943</f>
        <v>(F7) Applications: primitives (grover, amplitude amplification, phase estimation, variational algorithm, optimizers, measurements)</v>
      </c>
      <c r="M943">
        <f t="shared" si="147"/>
        <v>1</v>
      </c>
      <c r="N943">
        <f t="shared" si="148"/>
        <v>4</v>
      </c>
      <c r="O943" t="str">
        <f t="shared" si="149"/>
        <v>F7</v>
      </c>
      <c r="P943" t="str">
        <f t="shared" si="150"/>
        <v>B,F7</v>
      </c>
      <c r="Q943" t="str">
        <f>'[2]20221110_data'!$J943</f>
        <v>Pulse-Level Optimization of Parameterized Quantum Circuits for
  Variational Quantum Algorithms</v>
      </c>
      <c r="R943" t="str">
        <f t="shared" si="151"/>
        <v>Pulse-Level Optimization of Parameterized Quantum Circuits for   Variational Quantum Algorithms</v>
      </c>
      <c r="S943">
        <f>'[2]20221110_data'!$AN943</f>
        <v>0</v>
      </c>
      <c r="T943" t="str">
        <f t="shared" si="152"/>
        <v/>
      </c>
    </row>
    <row r="944" spans="1:20">
      <c r="A944" t="str">
        <f>'[2]20221110_data'!$E944</f>
        <v>2211.01365v1</v>
      </c>
      <c r="B944" t="str">
        <f t="shared" si="143"/>
        <v>2211.01365</v>
      </c>
      <c r="C944">
        <f>IF('[2]20221110_data'!$K944="0_使用",1,0)</f>
        <v>1</v>
      </c>
      <c r="D944" t="b">
        <f>'[2]20221110_data'!$G944="0_使用"</f>
        <v>1</v>
      </c>
      <c r="E944" s="1">
        <f>'[2]20221110_data'!$H944</f>
        <v>44867.749594907407</v>
      </c>
      <c r="F944">
        <f>'[2]20221110_data'!$AC944</f>
        <v>5</v>
      </c>
      <c r="G944" t="str">
        <f>'[2]20221110_data'!$AE944</f>
        <v>IBM</v>
      </c>
      <c r="H944" t="str">
        <f>'[2]20221110_data'!$AA944</f>
        <v>(F1) Applications: quantum machine learning</v>
      </c>
      <c r="I944">
        <f t="shared" si="144"/>
        <v>1</v>
      </c>
      <c r="J944">
        <f t="shared" si="145"/>
        <v>4</v>
      </c>
      <c r="K944" t="str">
        <f t="shared" si="146"/>
        <v>F1</v>
      </c>
      <c r="L944">
        <f>'[2]20221110_data'!$AB944</f>
        <v>0</v>
      </c>
      <c r="M944" t="str">
        <f t="shared" si="147"/>
        <v/>
      </c>
      <c r="N944" t="str">
        <f t="shared" si="148"/>
        <v/>
      </c>
      <c r="O944" t="str">
        <f t="shared" si="149"/>
        <v/>
      </c>
      <c r="P944" t="str">
        <f t="shared" si="150"/>
        <v>F1</v>
      </c>
      <c r="Q944" t="str">
        <f>'[2]20221110_data'!$J944</f>
        <v>Koopman Operator learning for Accelerating Quantum Optimization and
  Machine Learning</v>
      </c>
      <c r="R944" t="str">
        <f t="shared" si="151"/>
        <v>Koopman Operator learning for Accelerating Quantum Optimization and   Machine Learning</v>
      </c>
      <c r="S944">
        <f>'[2]20221110_data'!$AN944</f>
        <v>0</v>
      </c>
      <c r="T944" t="str">
        <f t="shared" si="152"/>
        <v/>
      </c>
    </row>
    <row r="945" spans="1:20">
      <c r="A945" t="str">
        <f>'[2]20221110_data'!$E945</f>
        <v>2211.01925v1</v>
      </c>
      <c r="B945" t="str">
        <f t="shared" si="143"/>
        <v>2211.01925</v>
      </c>
      <c r="C945">
        <f>IF('[2]20221110_data'!$K945="0_使用",1,0)</f>
        <v>1</v>
      </c>
      <c r="D945" t="b">
        <f>'[2]20221110_data'!$G945="0_使用"</f>
        <v>1</v>
      </c>
      <c r="E945" s="1">
        <f>'[2]20221110_data'!$H945</f>
        <v>44868.670972222222</v>
      </c>
      <c r="F945">
        <f>'[2]20221110_data'!$AC945</f>
        <v>10</v>
      </c>
      <c r="G945" t="str">
        <f>'[2]20221110_data'!$AE945</f>
        <v>IBM</v>
      </c>
      <c r="H945" t="str">
        <f>'[2]20221110_data'!$AA945</f>
        <v>(C) System and software development for quantum computers: compiler, circuit optimization, gate decomposition, benchmarking different quantum computers, benchmark such as XEB, quantum volume</v>
      </c>
      <c r="I945">
        <f t="shared" si="144"/>
        <v>1</v>
      </c>
      <c r="J945">
        <f t="shared" si="145"/>
        <v>3</v>
      </c>
      <c r="K945" t="str">
        <f t="shared" si="146"/>
        <v>C</v>
      </c>
      <c r="L945" t="str">
        <f>'[2]20221110_data'!$AB945</f>
        <v>(F5) Applications: optimization (QAOA)</v>
      </c>
      <c r="M945">
        <f t="shared" si="147"/>
        <v>1</v>
      </c>
      <c r="N945">
        <f t="shared" si="148"/>
        <v>4</v>
      </c>
      <c r="O945" t="str">
        <f t="shared" si="149"/>
        <v>F5</v>
      </c>
      <c r="P945" t="str">
        <f t="shared" si="150"/>
        <v>C,F5</v>
      </c>
      <c r="Q945" t="str">
        <f>'[2]20221110_data'!$J945</f>
        <v>Exploiting Qubit Reuse through Mid-circuit Measurement and Reset</v>
      </c>
      <c r="R945" t="str">
        <f t="shared" si="151"/>
        <v>Exploiting Qubit Reuse through Mid-circuit Measurement and Reset</v>
      </c>
      <c r="S945" t="str">
        <f>'[2]20221110_data'!$AN945</f>
        <v>mid circuit measurement のデモ</v>
      </c>
      <c r="T945" t="str">
        <f t="shared" si="152"/>
        <v>mid circuit measurement のデモ</v>
      </c>
    </row>
    <row r="946" spans="1:20">
      <c r="A946" t="str">
        <f>'[2]20221110_data'!$E946</f>
        <v>2211.02684v1</v>
      </c>
      <c r="B946" t="str">
        <f t="shared" si="143"/>
        <v>2211.02684</v>
      </c>
      <c r="C946">
        <f>IF('[2]20221110_data'!$K946="0_使用",1,0)</f>
        <v>1</v>
      </c>
      <c r="D946" t="b">
        <f>'[2]20221110_data'!$G946="0_使用"</f>
        <v>1</v>
      </c>
      <c r="E946" s="1">
        <f>'[2]20221110_data'!$H946</f>
        <v>44869.754641203705</v>
      </c>
      <c r="F946">
        <f>'[2]20221110_data'!$AC946</f>
        <v>3</v>
      </c>
      <c r="G946" t="str">
        <f>'[2]20221110_data'!$AE946</f>
        <v>IBM</v>
      </c>
      <c r="H946" t="str">
        <f>'[2]20221110_data'!$AA946</f>
        <v>(F9) Applications: high energy physics</v>
      </c>
      <c r="I946">
        <f t="shared" si="144"/>
        <v>1</v>
      </c>
      <c r="J946">
        <f t="shared" si="145"/>
        <v>4</v>
      </c>
      <c r="K946" t="str">
        <f t="shared" si="146"/>
        <v>F9</v>
      </c>
      <c r="L946">
        <f>'[2]20221110_data'!$AB946</f>
        <v>0</v>
      </c>
      <c r="M946" t="str">
        <f t="shared" si="147"/>
        <v/>
      </c>
      <c r="N946" t="str">
        <f t="shared" si="148"/>
        <v/>
      </c>
      <c r="O946" t="str">
        <f t="shared" si="149"/>
        <v/>
      </c>
      <c r="P946" t="str">
        <f t="shared" si="150"/>
        <v>F9</v>
      </c>
      <c r="Q946" t="str">
        <f>'[2]20221110_data'!$J946</f>
        <v>Digital quantum simulation of scalar Yukawa coupling: Dynamics following
  an interaction quench on IBM Q</v>
      </c>
      <c r="R946" t="str">
        <f t="shared" si="151"/>
        <v>Digital quantum simulation of scalar Yukawa coupling: Dynamics following   an interaction quench on IBM Q</v>
      </c>
      <c r="S946">
        <f>'[2]20221110_data'!$AN946</f>
        <v>0</v>
      </c>
      <c r="T946" t="str">
        <f t="shared" si="152"/>
        <v/>
      </c>
    </row>
    <row r="947" spans="1:20">
      <c r="A947" t="str">
        <f>'[2]20221110_data'!$E947</f>
        <v>2211.02861v1</v>
      </c>
      <c r="B947" t="str">
        <f t="shared" si="143"/>
        <v>2211.02861</v>
      </c>
      <c r="C947">
        <f>IF('[2]20221110_data'!$K947="0_使用",1,0)</f>
        <v>1</v>
      </c>
      <c r="D947" t="b">
        <f>'[2]20221110_data'!$G947="0_使用"</f>
        <v>1</v>
      </c>
      <c r="E947" s="1">
        <f>'[2]20221110_data'!$H947</f>
        <v>44870.395057870373</v>
      </c>
      <c r="F947">
        <f>'[2]20221110_data'!$AC947</f>
        <v>7</v>
      </c>
      <c r="G947" t="str">
        <f>'[2]20221110_data'!$AE947</f>
        <v>IBM</v>
      </c>
      <c r="H947" t="str">
        <f>'[2]20221110_data'!$AA947</f>
        <v>(F5) Applications: optimization (QAOA)</v>
      </c>
      <c r="I947">
        <f t="shared" si="144"/>
        <v>1</v>
      </c>
      <c r="J947">
        <f t="shared" si="145"/>
        <v>4</v>
      </c>
      <c r="K947" t="str">
        <f t="shared" si="146"/>
        <v>F5</v>
      </c>
      <c r="L947">
        <f>'[2]20221110_data'!$AB947</f>
        <v>0</v>
      </c>
      <c r="M947" t="str">
        <f t="shared" si="147"/>
        <v/>
      </c>
      <c r="N947" t="str">
        <f t="shared" si="148"/>
        <v/>
      </c>
      <c r="O947" t="str">
        <f t="shared" si="149"/>
        <v/>
      </c>
      <c r="P947" t="str">
        <f t="shared" si="150"/>
        <v>F5</v>
      </c>
      <c r="Q947" t="str">
        <f>'[2]20221110_data'!$J947</f>
        <v>Feature Selection for Classification with QAOA</v>
      </c>
      <c r="R947" t="str">
        <f t="shared" si="151"/>
        <v>Feature Selection for Classification with QAOA</v>
      </c>
      <c r="S947">
        <f>'[2]20221110_data'!$AN947</f>
        <v>0</v>
      </c>
      <c r="T947" t="str">
        <f t="shared" si="152"/>
        <v/>
      </c>
    </row>
    <row r="948" spans="1:20">
      <c r="A948" t="str">
        <f>'[2]20221110_data'!$E948</f>
        <v>2211.04543v1</v>
      </c>
      <c r="B948" t="str">
        <f t="shared" si="143"/>
        <v>2211.04543</v>
      </c>
      <c r="C948">
        <f>IF('[2]20221110_data'!$K948="0_使用",1,0)</f>
        <v>1</v>
      </c>
      <c r="D948" t="b">
        <f>'[2]20221110_data'!$G948="0_使用"</f>
        <v>1</v>
      </c>
      <c r="E948" s="1">
        <f>'[2]20221110_data'!$H948</f>
        <v>44873.854884259257</v>
      </c>
      <c r="F948">
        <f>'[2]20221110_data'!$AC948</f>
        <v>5</v>
      </c>
      <c r="G948" t="str">
        <f>'[2]20221110_data'!$AE948</f>
        <v>IBM</v>
      </c>
      <c r="H948" t="str">
        <f>'[2]20221110_data'!$AA948</f>
        <v>(F7) Applications: primitives (grover, amplitude amplification, phase estimation, variational algorithm, optimizers, measurements)</v>
      </c>
      <c r="I948">
        <f t="shared" si="144"/>
        <v>1</v>
      </c>
      <c r="J948">
        <f t="shared" si="145"/>
        <v>4</v>
      </c>
      <c r="K948" t="str">
        <f t="shared" si="146"/>
        <v>F7</v>
      </c>
      <c r="L948" t="str">
        <f>'[2]20221110_data'!$AB948</f>
        <v>(B) Tomography, noise characterization, quantum control (including pulse optimization), gate benchmarking</v>
      </c>
      <c r="M948">
        <f t="shared" si="147"/>
        <v>1</v>
      </c>
      <c r="N948">
        <f t="shared" si="148"/>
        <v>3</v>
      </c>
      <c r="O948" t="str">
        <f t="shared" si="149"/>
        <v>B</v>
      </c>
      <c r="P948" t="str">
        <f t="shared" si="150"/>
        <v>F7,B</v>
      </c>
      <c r="Q948" t="str">
        <f>'[2]20221110_data'!$J948</f>
        <v>Better-than-classical Grover search via quantum error detection and
  suppression</v>
      </c>
      <c r="R948" t="str">
        <f t="shared" si="151"/>
        <v>Better-than-classical Grover search via quantum error detection and   suppression</v>
      </c>
      <c r="S948">
        <f>'[2]20221110_data'!$AN948</f>
        <v>0</v>
      </c>
      <c r="T948" t="str">
        <f t="shared" si="152"/>
        <v/>
      </c>
    </row>
    <row r="949" spans="1:20">
      <c r="A949">
        <f>'[2]20221110_data'!$E949</f>
        <v>0</v>
      </c>
      <c r="B949" t="str">
        <f t="shared" si="143"/>
        <v>0</v>
      </c>
      <c r="C949">
        <f>IF('[2]20221110_data'!$K949="0_使用",1,0)</f>
        <v>0</v>
      </c>
      <c r="D949" t="b">
        <f>'[2]20221110_data'!$G949="0_使用"</f>
        <v>0</v>
      </c>
      <c r="E949" s="1">
        <f>'[2]20221110_data'!$H949</f>
        <v>0</v>
      </c>
      <c r="F949" t="str">
        <f>'[2]20221110_data'!$AC949</f>
        <v>＊</v>
      </c>
      <c r="G949" t="str">
        <f>'[2]20221110_data'!$AE949</f>
        <v>＊</v>
      </c>
      <c r="H949" t="str">
        <f>'[2]20221110_data'!$AA949</f>
        <v>＊</v>
      </c>
      <c r="I949" t="str">
        <f t="shared" si="144"/>
        <v/>
      </c>
      <c r="J949" t="str">
        <f t="shared" si="145"/>
        <v/>
      </c>
      <c r="K949" t="str">
        <f t="shared" si="146"/>
        <v/>
      </c>
      <c r="L949" t="str">
        <f>'[2]20221110_data'!$AB949</f>
        <v>＊</v>
      </c>
      <c r="M949" t="str">
        <f t="shared" si="147"/>
        <v/>
      </c>
      <c r="N949" t="str">
        <f t="shared" si="148"/>
        <v/>
      </c>
      <c r="O949" t="str">
        <f t="shared" si="149"/>
        <v/>
      </c>
      <c r="P949" t="str">
        <f t="shared" si="150"/>
        <v/>
      </c>
      <c r="Q949">
        <f>'[2]20221110_data'!$J949</f>
        <v>0</v>
      </c>
      <c r="R949" t="str">
        <f t="shared" si="151"/>
        <v>0</v>
      </c>
      <c r="S949" t="str">
        <f>'[2]20221110_data'!$AN949</f>
        <v>＊</v>
      </c>
      <c r="T949" t="str">
        <f t="shared" si="152"/>
        <v>＊</v>
      </c>
    </row>
    <row r="950" spans="1:20">
      <c r="A950">
        <f>'[2]20221110_data'!$E950</f>
        <v>0</v>
      </c>
      <c r="B950" t="str">
        <f t="shared" si="143"/>
        <v>0</v>
      </c>
      <c r="C950">
        <f>IF('[2]20221110_data'!$K950="0_使用",1,0)</f>
        <v>0</v>
      </c>
      <c r="D950" t="b">
        <f>'[2]20221110_data'!$G950="0_使用"</f>
        <v>0</v>
      </c>
      <c r="E950" s="1">
        <f>'[2]20221110_data'!$H950</f>
        <v>0</v>
      </c>
      <c r="F950">
        <f>'[2]20221110_data'!$AC950</f>
        <v>0</v>
      </c>
      <c r="G950">
        <f>'[2]20221110_data'!$AE950</f>
        <v>0</v>
      </c>
      <c r="H950">
        <f>'[2]20221110_data'!$AA950</f>
        <v>0</v>
      </c>
      <c r="I950" t="str">
        <f t="shared" si="144"/>
        <v/>
      </c>
      <c r="J950" t="str">
        <f t="shared" si="145"/>
        <v/>
      </c>
      <c r="K950" t="str">
        <f t="shared" si="146"/>
        <v/>
      </c>
      <c r="L950">
        <f>'[2]20221110_data'!$AB950</f>
        <v>0</v>
      </c>
      <c r="M950" t="str">
        <f t="shared" si="147"/>
        <v/>
      </c>
      <c r="N950" t="str">
        <f t="shared" si="148"/>
        <v/>
      </c>
      <c r="O950" t="str">
        <f t="shared" si="149"/>
        <v/>
      </c>
      <c r="P950" t="str">
        <f t="shared" si="150"/>
        <v/>
      </c>
      <c r="Q950">
        <f>'[2]20221110_data'!$J950</f>
        <v>0</v>
      </c>
      <c r="R950" t="str">
        <f t="shared" si="151"/>
        <v>0</v>
      </c>
      <c r="S950">
        <f>'[2]20221110_data'!$AN950</f>
        <v>0</v>
      </c>
      <c r="T950" t="str">
        <f t="shared" si="152"/>
        <v/>
      </c>
    </row>
    <row r="951" spans="1:20">
      <c r="A951">
        <f>'[2]20221110_data'!$E951</f>
        <v>0</v>
      </c>
      <c r="B951" t="str">
        <f t="shared" si="143"/>
        <v>0</v>
      </c>
      <c r="C951">
        <f>IF('[2]20221110_data'!$K951="0_使用",1,0)</f>
        <v>0</v>
      </c>
      <c r="D951" t="b">
        <f>'[2]20221110_data'!$G951="0_使用"</f>
        <v>0</v>
      </c>
      <c r="E951" s="1">
        <f>'[2]20221110_data'!$H951</f>
        <v>0</v>
      </c>
      <c r="F951">
        <f>'[2]20221110_data'!$AC951</f>
        <v>0</v>
      </c>
      <c r="G951">
        <f>'[2]20221110_data'!$AE951</f>
        <v>0</v>
      </c>
      <c r="H951">
        <f>'[2]20221110_data'!$AA951</f>
        <v>0</v>
      </c>
      <c r="I951" t="str">
        <f t="shared" si="144"/>
        <v/>
      </c>
      <c r="J951" t="str">
        <f t="shared" si="145"/>
        <v/>
      </c>
      <c r="K951" t="str">
        <f t="shared" si="146"/>
        <v/>
      </c>
      <c r="L951">
        <f>'[2]20221110_data'!$AB951</f>
        <v>0</v>
      </c>
      <c r="M951" t="str">
        <f t="shared" si="147"/>
        <v/>
      </c>
      <c r="N951" t="str">
        <f t="shared" si="148"/>
        <v/>
      </c>
      <c r="O951" t="str">
        <f t="shared" si="149"/>
        <v/>
      </c>
      <c r="P951" t="str">
        <f t="shared" si="150"/>
        <v/>
      </c>
      <c r="Q951">
        <f>'[2]20221110_data'!$J951</f>
        <v>0</v>
      </c>
      <c r="R951" t="str">
        <f t="shared" si="151"/>
        <v>0</v>
      </c>
      <c r="S951">
        <f>'[2]20221110_data'!$AN951</f>
        <v>0</v>
      </c>
      <c r="T951" t="str">
        <f t="shared" si="152"/>
        <v/>
      </c>
    </row>
    <row r="952" spans="1:20">
      <c r="A952">
        <f>'[2]20221110_data'!$E952</f>
        <v>0</v>
      </c>
      <c r="B952" t="str">
        <f t="shared" si="143"/>
        <v>0</v>
      </c>
      <c r="C952">
        <f>IF('[2]20221110_data'!$K952="0_使用",1,0)</f>
        <v>0</v>
      </c>
      <c r="D952" t="b">
        <f>'[2]20221110_data'!$G952="0_使用"</f>
        <v>0</v>
      </c>
      <c r="E952" s="1">
        <f>'[2]20221110_data'!$H952</f>
        <v>0</v>
      </c>
      <c r="F952">
        <f>'[2]20221110_data'!$AC952</f>
        <v>0</v>
      </c>
      <c r="G952">
        <f>'[2]20221110_data'!$AE952</f>
        <v>0</v>
      </c>
      <c r="H952">
        <f>'[2]20221110_data'!$AA952</f>
        <v>0</v>
      </c>
      <c r="I952" t="str">
        <f t="shared" si="144"/>
        <v/>
      </c>
      <c r="J952" t="str">
        <f t="shared" si="145"/>
        <v/>
      </c>
      <c r="K952" t="str">
        <f t="shared" si="146"/>
        <v/>
      </c>
      <c r="L952">
        <f>'[2]20221110_data'!$AB952</f>
        <v>0</v>
      </c>
      <c r="M952" t="str">
        <f t="shared" si="147"/>
        <v/>
      </c>
      <c r="N952" t="str">
        <f t="shared" si="148"/>
        <v/>
      </c>
      <c r="O952" t="str">
        <f t="shared" si="149"/>
        <v/>
      </c>
      <c r="P952" t="str">
        <f t="shared" si="150"/>
        <v/>
      </c>
      <c r="Q952">
        <f>'[2]20221110_data'!$J952</f>
        <v>0</v>
      </c>
      <c r="R952" t="str">
        <f t="shared" si="151"/>
        <v>0</v>
      </c>
      <c r="S952">
        <f>'[2]20221110_data'!$AN952</f>
        <v>0</v>
      </c>
      <c r="T952" t="str">
        <f t="shared" si="152"/>
        <v/>
      </c>
    </row>
    <row r="953" spans="1:20">
      <c r="A953">
        <f>'[2]20221110_data'!$E953</f>
        <v>0</v>
      </c>
      <c r="B953" t="str">
        <f t="shared" si="143"/>
        <v>0</v>
      </c>
      <c r="C953">
        <f>IF('[2]20221110_data'!$K953="0_使用",1,0)</f>
        <v>0</v>
      </c>
      <c r="D953" t="b">
        <f>'[2]20221110_data'!$G953="0_使用"</f>
        <v>0</v>
      </c>
      <c r="E953" s="1">
        <f>'[2]20221110_data'!$H953</f>
        <v>0</v>
      </c>
      <c r="F953">
        <f>'[2]20221110_data'!$AC953</f>
        <v>0</v>
      </c>
      <c r="G953">
        <f>'[2]20221110_data'!$AE953</f>
        <v>0</v>
      </c>
      <c r="H953">
        <f>'[2]20221110_data'!$AA953</f>
        <v>0</v>
      </c>
      <c r="I953" t="str">
        <f t="shared" si="144"/>
        <v/>
      </c>
      <c r="J953" t="str">
        <f t="shared" si="145"/>
        <v/>
      </c>
      <c r="K953" t="str">
        <f t="shared" si="146"/>
        <v/>
      </c>
      <c r="L953">
        <f>'[2]20221110_data'!$AB953</f>
        <v>0</v>
      </c>
      <c r="M953" t="str">
        <f t="shared" si="147"/>
        <v/>
      </c>
      <c r="N953" t="str">
        <f t="shared" si="148"/>
        <v/>
      </c>
      <c r="O953" t="str">
        <f t="shared" si="149"/>
        <v/>
      </c>
      <c r="P953" t="str">
        <f t="shared" si="150"/>
        <v/>
      </c>
      <c r="Q953">
        <f>'[2]20221110_data'!$J953</f>
        <v>0</v>
      </c>
      <c r="R953" t="str">
        <f t="shared" si="151"/>
        <v>0</v>
      </c>
      <c r="S953">
        <f>'[2]20221110_data'!$AN953</f>
        <v>0</v>
      </c>
      <c r="T953" t="str">
        <f t="shared" si="152"/>
        <v/>
      </c>
    </row>
    <row r="954" spans="1:20">
      <c r="A954">
        <f>'[2]20221110_data'!$E954</f>
        <v>0</v>
      </c>
      <c r="B954" t="str">
        <f t="shared" si="143"/>
        <v>0</v>
      </c>
      <c r="C954">
        <f>IF('[2]20221110_data'!$K954="0_使用",1,0)</f>
        <v>0</v>
      </c>
      <c r="D954" t="b">
        <f>'[2]20221110_data'!$G954="0_使用"</f>
        <v>0</v>
      </c>
      <c r="E954" s="1">
        <f>'[2]20221110_data'!$H954</f>
        <v>0</v>
      </c>
      <c r="F954">
        <f>'[2]20221110_data'!$AC954</f>
        <v>0</v>
      </c>
      <c r="G954">
        <f>'[2]20221110_data'!$AE954</f>
        <v>0</v>
      </c>
      <c r="H954">
        <f>'[2]20221110_data'!$AA954</f>
        <v>0</v>
      </c>
      <c r="I954" t="str">
        <f t="shared" si="144"/>
        <v/>
      </c>
      <c r="J954" t="str">
        <f t="shared" si="145"/>
        <v/>
      </c>
      <c r="K954" t="str">
        <f t="shared" si="146"/>
        <v/>
      </c>
      <c r="L954">
        <f>'[2]20221110_data'!$AB954</f>
        <v>0</v>
      </c>
      <c r="M954" t="str">
        <f t="shared" si="147"/>
        <v/>
      </c>
      <c r="N954" t="str">
        <f t="shared" si="148"/>
        <v/>
      </c>
      <c r="O954" t="str">
        <f t="shared" si="149"/>
        <v/>
      </c>
      <c r="P954" t="str">
        <f t="shared" si="150"/>
        <v/>
      </c>
      <c r="Q954">
        <f>'[2]20221110_data'!$J954</f>
        <v>0</v>
      </c>
      <c r="R954" t="str">
        <f t="shared" si="151"/>
        <v>0</v>
      </c>
      <c r="S954">
        <f>'[2]20221110_data'!$AN954</f>
        <v>0</v>
      </c>
      <c r="T954" t="str">
        <f t="shared" si="152"/>
        <v/>
      </c>
    </row>
    <row r="955" spans="1:20">
      <c r="A955">
        <f>'[2]20221110_data'!$E955</f>
        <v>0</v>
      </c>
      <c r="B955" t="str">
        <f t="shared" si="143"/>
        <v>0</v>
      </c>
      <c r="C955">
        <f>IF('[2]20221110_data'!$K955="0_使用",1,0)</f>
        <v>0</v>
      </c>
      <c r="D955" t="b">
        <f>'[2]20221110_data'!$G955="0_使用"</f>
        <v>0</v>
      </c>
      <c r="E955" s="1">
        <f>'[2]20221110_data'!$H955</f>
        <v>0</v>
      </c>
      <c r="F955">
        <f>'[2]20221110_data'!$AC955</f>
        <v>0</v>
      </c>
      <c r="G955">
        <f>'[2]20221110_data'!$AE955</f>
        <v>0</v>
      </c>
      <c r="H955">
        <f>'[2]20221110_data'!$AA955</f>
        <v>0</v>
      </c>
      <c r="I955" t="str">
        <f t="shared" si="144"/>
        <v/>
      </c>
      <c r="J955" t="str">
        <f t="shared" si="145"/>
        <v/>
      </c>
      <c r="K955" t="str">
        <f t="shared" si="146"/>
        <v/>
      </c>
      <c r="L955">
        <f>'[2]20221110_data'!$AB955</f>
        <v>0</v>
      </c>
      <c r="M955" t="str">
        <f t="shared" si="147"/>
        <v/>
      </c>
      <c r="N955" t="str">
        <f t="shared" si="148"/>
        <v/>
      </c>
      <c r="O955" t="str">
        <f t="shared" si="149"/>
        <v/>
      </c>
      <c r="P955" t="str">
        <f t="shared" si="150"/>
        <v/>
      </c>
      <c r="Q955">
        <f>'[2]20221110_data'!$J955</f>
        <v>0</v>
      </c>
      <c r="R955" t="str">
        <f t="shared" si="151"/>
        <v>0</v>
      </c>
      <c r="S955">
        <f>'[2]20221110_data'!$AN955</f>
        <v>0</v>
      </c>
      <c r="T955" t="str">
        <f t="shared" si="152"/>
        <v/>
      </c>
    </row>
    <row r="956" spans="1:20">
      <c r="A956">
        <f>'[2]20221110_data'!$E956</f>
        <v>0</v>
      </c>
      <c r="B956" t="str">
        <f t="shared" si="143"/>
        <v>0</v>
      </c>
      <c r="C956">
        <f>IF('[2]20221110_data'!$K956="0_使用",1,0)</f>
        <v>0</v>
      </c>
      <c r="D956" t="b">
        <f>'[2]20221110_data'!$G956="0_使用"</f>
        <v>0</v>
      </c>
      <c r="E956" s="1">
        <f>'[2]20221110_data'!$H956</f>
        <v>0</v>
      </c>
      <c r="F956">
        <f>'[2]20221110_data'!$AC956</f>
        <v>0</v>
      </c>
      <c r="G956">
        <f>'[2]20221110_data'!$AE956</f>
        <v>0</v>
      </c>
      <c r="H956">
        <f>'[2]20221110_data'!$AA956</f>
        <v>0</v>
      </c>
      <c r="I956" t="str">
        <f t="shared" si="144"/>
        <v/>
      </c>
      <c r="J956" t="str">
        <f t="shared" si="145"/>
        <v/>
      </c>
      <c r="K956" t="str">
        <f t="shared" si="146"/>
        <v/>
      </c>
      <c r="L956">
        <f>'[2]20221110_data'!$AB956</f>
        <v>0</v>
      </c>
      <c r="M956" t="str">
        <f t="shared" si="147"/>
        <v/>
      </c>
      <c r="N956" t="str">
        <f t="shared" si="148"/>
        <v/>
      </c>
      <c r="O956" t="str">
        <f t="shared" si="149"/>
        <v/>
      </c>
      <c r="P956" t="str">
        <f t="shared" si="150"/>
        <v/>
      </c>
      <c r="Q956">
        <f>'[2]20221110_data'!$J956</f>
        <v>0</v>
      </c>
      <c r="R956" t="str">
        <f t="shared" si="151"/>
        <v>0</v>
      </c>
      <c r="S956">
        <f>'[2]20221110_data'!$AN956</f>
        <v>0</v>
      </c>
      <c r="T956" t="str">
        <f t="shared" si="152"/>
        <v/>
      </c>
    </row>
    <row r="957" spans="1:20">
      <c r="A957">
        <f>'[2]20221110_data'!$E957</f>
        <v>0</v>
      </c>
      <c r="B957" t="str">
        <f t="shared" si="143"/>
        <v>0</v>
      </c>
      <c r="C957">
        <f>IF('[2]20221110_data'!$K957="0_使用",1,0)</f>
        <v>0</v>
      </c>
      <c r="D957" t="b">
        <f>'[2]20221110_data'!$G957="0_使用"</f>
        <v>0</v>
      </c>
      <c r="E957" s="1">
        <f>'[2]20221110_data'!$H957</f>
        <v>0</v>
      </c>
      <c r="F957">
        <f>'[2]20221110_data'!$AC957</f>
        <v>0</v>
      </c>
      <c r="G957">
        <f>'[2]20221110_data'!$AE957</f>
        <v>0</v>
      </c>
      <c r="H957">
        <f>'[2]20221110_data'!$AA957</f>
        <v>0</v>
      </c>
      <c r="I957" t="str">
        <f t="shared" si="144"/>
        <v/>
      </c>
      <c r="J957" t="str">
        <f t="shared" si="145"/>
        <v/>
      </c>
      <c r="K957" t="str">
        <f t="shared" si="146"/>
        <v/>
      </c>
      <c r="L957">
        <f>'[2]20221110_data'!$AB957</f>
        <v>0</v>
      </c>
      <c r="M957" t="str">
        <f t="shared" si="147"/>
        <v/>
      </c>
      <c r="N957" t="str">
        <f t="shared" si="148"/>
        <v/>
      </c>
      <c r="O957" t="str">
        <f t="shared" si="149"/>
        <v/>
      </c>
      <c r="P957" t="str">
        <f t="shared" si="150"/>
        <v/>
      </c>
      <c r="Q957">
        <f>'[2]20221110_data'!$J957</f>
        <v>0</v>
      </c>
      <c r="R957" t="str">
        <f t="shared" si="151"/>
        <v>0</v>
      </c>
      <c r="S957">
        <f>'[2]20221110_data'!$AN957</f>
        <v>0</v>
      </c>
      <c r="T957" t="str">
        <f t="shared" si="152"/>
        <v/>
      </c>
    </row>
    <row r="958" spans="1:20">
      <c r="A958">
        <f>'[2]20221110_data'!$E958</f>
        <v>0</v>
      </c>
      <c r="B958" t="str">
        <f t="shared" si="143"/>
        <v>0</v>
      </c>
      <c r="C958">
        <f>IF('[2]20221110_data'!$K958="0_使用",1,0)</f>
        <v>0</v>
      </c>
      <c r="D958" t="b">
        <f>'[2]20221110_data'!$G958="0_使用"</f>
        <v>0</v>
      </c>
      <c r="E958" s="1">
        <f>'[2]20221110_data'!$H958</f>
        <v>0</v>
      </c>
      <c r="F958">
        <f>'[2]20221110_data'!$AC958</f>
        <v>0</v>
      </c>
      <c r="G958">
        <f>'[2]20221110_data'!$AE958</f>
        <v>0</v>
      </c>
      <c r="H958">
        <f>'[2]20221110_data'!$AA958</f>
        <v>0</v>
      </c>
      <c r="I958" t="str">
        <f t="shared" si="144"/>
        <v/>
      </c>
      <c r="J958" t="str">
        <f t="shared" si="145"/>
        <v/>
      </c>
      <c r="K958" t="str">
        <f t="shared" si="146"/>
        <v/>
      </c>
      <c r="L958">
        <f>'[2]20221110_data'!$AB958</f>
        <v>0</v>
      </c>
      <c r="M958" t="str">
        <f t="shared" si="147"/>
        <v/>
      </c>
      <c r="N958" t="str">
        <f t="shared" si="148"/>
        <v/>
      </c>
      <c r="O958" t="str">
        <f t="shared" si="149"/>
        <v/>
      </c>
      <c r="P958" t="str">
        <f t="shared" si="150"/>
        <v/>
      </c>
      <c r="Q958">
        <f>'[2]20221110_data'!$J958</f>
        <v>0</v>
      </c>
      <c r="R958" t="str">
        <f t="shared" si="151"/>
        <v>0</v>
      </c>
      <c r="S958">
        <f>'[2]20221110_data'!$AN958</f>
        <v>0</v>
      </c>
      <c r="T958" t="str">
        <f t="shared" si="152"/>
        <v/>
      </c>
    </row>
    <row r="959" spans="1:20">
      <c r="A959">
        <f>'[2]20221110_data'!$E959</f>
        <v>0</v>
      </c>
      <c r="B959" t="str">
        <f t="shared" si="143"/>
        <v>0</v>
      </c>
      <c r="C959">
        <f>IF('[2]20221110_data'!$K959="0_使用",1,0)</f>
        <v>0</v>
      </c>
      <c r="D959" t="b">
        <f>'[2]20221110_data'!$G959="0_使用"</f>
        <v>0</v>
      </c>
      <c r="E959" s="1">
        <f>'[2]20221110_data'!$H959</f>
        <v>0</v>
      </c>
      <c r="F959">
        <f>'[2]20221110_data'!$AC959</f>
        <v>0</v>
      </c>
      <c r="G959">
        <f>'[2]20221110_data'!$AE959</f>
        <v>0</v>
      </c>
      <c r="H959">
        <f>'[2]20221110_data'!$AA959</f>
        <v>0</v>
      </c>
      <c r="I959" t="str">
        <f t="shared" si="144"/>
        <v/>
      </c>
      <c r="J959" t="str">
        <f t="shared" si="145"/>
        <v/>
      </c>
      <c r="K959" t="str">
        <f t="shared" si="146"/>
        <v/>
      </c>
      <c r="L959">
        <f>'[2]20221110_data'!$AB959</f>
        <v>0</v>
      </c>
      <c r="M959" t="str">
        <f t="shared" si="147"/>
        <v/>
      </c>
      <c r="N959" t="str">
        <f t="shared" si="148"/>
        <v/>
      </c>
      <c r="O959" t="str">
        <f t="shared" si="149"/>
        <v/>
      </c>
      <c r="P959" t="str">
        <f t="shared" si="150"/>
        <v/>
      </c>
      <c r="Q959">
        <f>'[2]20221110_data'!$J959</f>
        <v>0</v>
      </c>
      <c r="R959" t="str">
        <f t="shared" si="151"/>
        <v>0</v>
      </c>
      <c r="S959">
        <f>'[2]20221110_data'!$AN959</f>
        <v>0</v>
      </c>
      <c r="T959" t="str">
        <f t="shared" si="152"/>
        <v/>
      </c>
    </row>
    <row r="960" spans="1:20">
      <c r="A960">
        <f>'[2]20221110_data'!$E960</f>
        <v>0</v>
      </c>
      <c r="B960" t="str">
        <f t="shared" si="143"/>
        <v>0</v>
      </c>
      <c r="C960">
        <f>IF('[2]20221110_data'!$K960="0_使用",1,0)</f>
        <v>0</v>
      </c>
      <c r="D960" t="b">
        <f>'[2]20221110_data'!$G960="0_使用"</f>
        <v>0</v>
      </c>
      <c r="E960" s="1">
        <f>'[2]20221110_data'!$H960</f>
        <v>0</v>
      </c>
      <c r="F960">
        <f>'[2]20221110_data'!$AC960</f>
        <v>0</v>
      </c>
      <c r="G960">
        <f>'[2]20221110_data'!$AE960</f>
        <v>0</v>
      </c>
      <c r="H960">
        <f>'[2]20221110_data'!$AA960</f>
        <v>0</v>
      </c>
      <c r="I960" t="str">
        <f t="shared" si="144"/>
        <v/>
      </c>
      <c r="J960" t="str">
        <f t="shared" si="145"/>
        <v/>
      </c>
      <c r="K960" t="str">
        <f t="shared" si="146"/>
        <v/>
      </c>
      <c r="L960">
        <f>'[2]20221110_data'!$AB960</f>
        <v>0</v>
      </c>
      <c r="M960" t="str">
        <f t="shared" si="147"/>
        <v/>
      </c>
      <c r="N960" t="str">
        <f t="shared" si="148"/>
        <v/>
      </c>
      <c r="O960" t="str">
        <f t="shared" si="149"/>
        <v/>
      </c>
      <c r="P960" t="str">
        <f t="shared" si="150"/>
        <v/>
      </c>
      <c r="Q960">
        <f>'[2]20221110_data'!$J960</f>
        <v>0</v>
      </c>
      <c r="R960" t="str">
        <f t="shared" si="151"/>
        <v>0</v>
      </c>
      <c r="S960">
        <f>'[2]20221110_data'!$AN960</f>
        <v>0</v>
      </c>
      <c r="T960" t="str">
        <f t="shared" si="152"/>
        <v/>
      </c>
    </row>
    <row r="961" spans="1:20">
      <c r="A961">
        <f>'[2]20221110_data'!$E961</f>
        <v>0</v>
      </c>
      <c r="B961" t="str">
        <f t="shared" si="143"/>
        <v>0</v>
      </c>
      <c r="C961">
        <f>IF('[2]20221110_data'!$K961="0_使用",1,0)</f>
        <v>0</v>
      </c>
      <c r="D961" t="b">
        <f>'[2]20221110_data'!$G961="0_使用"</f>
        <v>0</v>
      </c>
      <c r="E961" s="1">
        <f>'[2]20221110_data'!$H961</f>
        <v>0</v>
      </c>
      <c r="F961">
        <f>'[2]20221110_data'!$AC961</f>
        <v>0</v>
      </c>
      <c r="G961">
        <f>'[2]20221110_data'!$AE961</f>
        <v>0</v>
      </c>
      <c r="H961">
        <f>'[2]20221110_data'!$AA961</f>
        <v>0</v>
      </c>
      <c r="I961" t="str">
        <f t="shared" si="144"/>
        <v/>
      </c>
      <c r="J961" t="str">
        <f t="shared" si="145"/>
        <v/>
      </c>
      <c r="K961" t="str">
        <f t="shared" si="146"/>
        <v/>
      </c>
      <c r="L961">
        <f>'[2]20221110_data'!$AB961</f>
        <v>0</v>
      </c>
      <c r="M961" t="str">
        <f t="shared" si="147"/>
        <v/>
      </c>
      <c r="N961" t="str">
        <f t="shared" si="148"/>
        <v/>
      </c>
      <c r="O961" t="str">
        <f t="shared" si="149"/>
        <v/>
      </c>
      <c r="P961" t="str">
        <f t="shared" si="150"/>
        <v/>
      </c>
      <c r="Q961">
        <f>'[2]20221110_data'!$J961</f>
        <v>0</v>
      </c>
      <c r="R961" t="str">
        <f t="shared" si="151"/>
        <v>0</v>
      </c>
      <c r="S961">
        <f>'[2]20221110_data'!$AN961</f>
        <v>0</v>
      </c>
      <c r="T961" t="str">
        <f t="shared" si="152"/>
        <v/>
      </c>
    </row>
    <row r="962" spans="1:20">
      <c r="A962">
        <f>'[2]20221110_data'!$E962</f>
        <v>0</v>
      </c>
      <c r="B962" t="str">
        <f t="shared" si="143"/>
        <v>0</v>
      </c>
      <c r="C962">
        <f>IF('[2]20221110_data'!$K962="0_使用",1,0)</f>
        <v>0</v>
      </c>
      <c r="D962" t="b">
        <f>'[2]20221110_data'!$G962="0_使用"</f>
        <v>0</v>
      </c>
      <c r="E962" s="1">
        <f>'[2]20221110_data'!$H962</f>
        <v>0</v>
      </c>
      <c r="F962">
        <f>'[2]20221110_data'!$AC962</f>
        <v>0</v>
      </c>
      <c r="G962">
        <f>'[2]20221110_data'!$AE962</f>
        <v>0</v>
      </c>
      <c r="H962">
        <f>'[2]20221110_data'!$AA962</f>
        <v>0</v>
      </c>
      <c r="I962" t="str">
        <f t="shared" si="144"/>
        <v/>
      </c>
      <c r="J962" t="str">
        <f t="shared" si="145"/>
        <v/>
      </c>
      <c r="K962" t="str">
        <f t="shared" si="146"/>
        <v/>
      </c>
      <c r="L962">
        <f>'[2]20221110_data'!$AB962</f>
        <v>0</v>
      </c>
      <c r="M962" t="str">
        <f t="shared" si="147"/>
        <v/>
      </c>
      <c r="N962" t="str">
        <f t="shared" si="148"/>
        <v/>
      </c>
      <c r="O962" t="str">
        <f t="shared" si="149"/>
        <v/>
      </c>
      <c r="P962" t="str">
        <f t="shared" si="150"/>
        <v/>
      </c>
      <c r="Q962">
        <f>'[2]20221110_data'!$J962</f>
        <v>0</v>
      </c>
      <c r="R962" t="str">
        <f t="shared" si="151"/>
        <v>0</v>
      </c>
      <c r="S962">
        <f>'[2]20221110_data'!$AN962</f>
        <v>0</v>
      </c>
      <c r="T962" t="str">
        <f t="shared" si="152"/>
        <v/>
      </c>
    </row>
    <row r="963" spans="1:20">
      <c r="A963">
        <f>'[2]20221110_data'!$E963</f>
        <v>0</v>
      </c>
      <c r="B963" t="str">
        <f t="shared" ref="B963:B1026" si="153">MID(A963,1,10)</f>
        <v>0</v>
      </c>
      <c r="C963">
        <f>IF('[2]20221110_data'!$K963="0_使用",1,0)</f>
        <v>0</v>
      </c>
      <c r="D963" t="b">
        <f>'[2]20221110_data'!$G963="0_使用"</f>
        <v>0</v>
      </c>
      <c r="E963" s="1">
        <f>'[2]20221110_data'!$H963</f>
        <v>0</v>
      </c>
      <c r="F963">
        <f>'[2]20221110_data'!$AC963</f>
        <v>0</v>
      </c>
      <c r="G963">
        <f>'[2]20221110_data'!$AE963</f>
        <v>0</v>
      </c>
      <c r="H963">
        <f>'[2]20221110_data'!$AA963</f>
        <v>0</v>
      </c>
      <c r="I963" t="str">
        <f t="shared" ref="I963:I1026" si="154">IFERROR(FIND("(",H963,1),"")</f>
        <v/>
      </c>
      <c r="J963" t="str">
        <f t="shared" ref="J963:J1026" si="155">IFERROR(FIND(")",H963,1),"")</f>
        <v/>
      </c>
      <c r="K963" t="str">
        <f t="shared" ref="K963:K1026" si="156">IF(I963="","",MID(H963,I963+1,J963-I963-1))</f>
        <v/>
      </c>
      <c r="L963">
        <f>'[2]20221110_data'!$AB963</f>
        <v>0</v>
      </c>
      <c r="M963" t="str">
        <f t="shared" ref="M963:M1026" si="157">IFERROR(FIND("(",L963,1),"")</f>
        <v/>
      </c>
      <c r="N963" t="str">
        <f t="shared" ref="N963:N1026" si="158">IFERROR(FIND(")",L963,1),"")</f>
        <v/>
      </c>
      <c r="O963" t="str">
        <f t="shared" ref="O963:O1026" si="159">IF(M963="","",MID(L963,M963+1,N963-M963-1))</f>
        <v/>
      </c>
      <c r="P963" t="str">
        <f t="shared" ref="P963:P1026" si="160">_xlfn.TEXTJOIN(",",TRUE,K963,O963 )</f>
        <v/>
      </c>
      <c r="Q963">
        <f>'[2]20221110_data'!$J963</f>
        <v>0</v>
      </c>
      <c r="R963" t="str">
        <f t="shared" ref="R963:R1026" si="161">SUBSTITUTE(SUBSTITUTE(SUBSTITUTE(Q963,CHAR(10),$V$1),CHAR(9),V962),CHAR(13),V962)</f>
        <v>0</v>
      </c>
      <c r="S963">
        <f>'[2]20221110_data'!$AN963</f>
        <v>0</v>
      </c>
      <c r="T963" t="str">
        <f t="shared" ref="T963:T1026" si="162">IF(S963=0,"",SUBSTITUTE(SUBSTITUTE(SUBSTITUTE(S963,CHAR(10),$V$1),CHAR(9),X962),CHAR(13),X962))</f>
        <v/>
      </c>
    </row>
    <row r="964" spans="1:20">
      <c r="A964">
        <f>'[2]20221110_data'!$E964</f>
        <v>0</v>
      </c>
      <c r="B964" t="str">
        <f t="shared" si="153"/>
        <v>0</v>
      </c>
      <c r="C964">
        <f>IF('[2]20221110_data'!$K964="0_使用",1,0)</f>
        <v>0</v>
      </c>
      <c r="D964" t="b">
        <f>'[2]20221110_data'!$G964="0_使用"</f>
        <v>0</v>
      </c>
      <c r="E964" s="1">
        <f>'[2]20221110_data'!$H964</f>
        <v>0</v>
      </c>
      <c r="F964">
        <f>'[2]20221110_data'!$AC964</f>
        <v>0</v>
      </c>
      <c r="G964">
        <f>'[2]20221110_data'!$AE964</f>
        <v>0</v>
      </c>
      <c r="H964">
        <f>'[2]20221110_data'!$AA964</f>
        <v>0</v>
      </c>
      <c r="I964" t="str">
        <f t="shared" si="154"/>
        <v/>
      </c>
      <c r="J964" t="str">
        <f t="shared" si="155"/>
        <v/>
      </c>
      <c r="K964" t="str">
        <f t="shared" si="156"/>
        <v/>
      </c>
      <c r="L964">
        <f>'[2]20221110_data'!$AB964</f>
        <v>0</v>
      </c>
      <c r="M964" t="str">
        <f t="shared" si="157"/>
        <v/>
      </c>
      <c r="N964" t="str">
        <f t="shared" si="158"/>
        <v/>
      </c>
      <c r="O964" t="str">
        <f t="shared" si="159"/>
        <v/>
      </c>
      <c r="P964" t="str">
        <f t="shared" si="160"/>
        <v/>
      </c>
      <c r="Q964">
        <f>'[2]20221110_data'!$J964</f>
        <v>0</v>
      </c>
      <c r="R964" t="str">
        <f t="shared" si="161"/>
        <v>0</v>
      </c>
      <c r="S964">
        <f>'[2]20221110_data'!$AN964</f>
        <v>0</v>
      </c>
      <c r="T964" t="str">
        <f t="shared" si="162"/>
        <v/>
      </c>
    </row>
    <row r="965" spans="1:20">
      <c r="A965">
        <f>'[2]20221110_data'!$E965</f>
        <v>0</v>
      </c>
      <c r="B965" t="str">
        <f t="shared" si="153"/>
        <v>0</v>
      </c>
      <c r="C965">
        <f>IF('[2]20221110_data'!$K965="0_使用",1,0)</f>
        <v>0</v>
      </c>
      <c r="D965" t="b">
        <f>'[2]20221110_data'!$G965="0_使用"</f>
        <v>0</v>
      </c>
      <c r="E965" s="1">
        <f>'[2]20221110_data'!$H965</f>
        <v>0</v>
      </c>
      <c r="F965">
        <f>'[2]20221110_data'!$AC965</f>
        <v>0</v>
      </c>
      <c r="G965">
        <f>'[2]20221110_data'!$AE965</f>
        <v>0</v>
      </c>
      <c r="H965">
        <f>'[2]20221110_data'!$AA965</f>
        <v>0</v>
      </c>
      <c r="I965" t="str">
        <f t="shared" si="154"/>
        <v/>
      </c>
      <c r="J965" t="str">
        <f t="shared" si="155"/>
        <v/>
      </c>
      <c r="K965" t="str">
        <f t="shared" si="156"/>
        <v/>
      </c>
      <c r="L965">
        <f>'[2]20221110_data'!$AB965</f>
        <v>0</v>
      </c>
      <c r="M965" t="str">
        <f t="shared" si="157"/>
        <v/>
      </c>
      <c r="N965" t="str">
        <f t="shared" si="158"/>
        <v/>
      </c>
      <c r="O965" t="str">
        <f t="shared" si="159"/>
        <v/>
      </c>
      <c r="P965" t="str">
        <f t="shared" si="160"/>
        <v/>
      </c>
      <c r="Q965">
        <f>'[2]20221110_data'!$J965</f>
        <v>0</v>
      </c>
      <c r="R965" t="str">
        <f t="shared" si="161"/>
        <v>0</v>
      </c>
      <c r="S965">
        <f>'[2]20221110_data'!$AN965</f>
        <v>0</v>
      </c>
      <c r="T965" t="str">
        <f t="shared" si="162"/>
        <v/>
      </c>
    </row>
    <row r="966" spans="1:20">
      <c r="A966">
        <f>'[2]20221110_data'!$E966</f>
        <v>0</v>
      </c>
      <c r="B966" t="str">
        <f t="shared" si="153"/>
        <v>0</v>
      </c>
      <c r="C966">
        <f>IF('[2]20221110_data'!$K966="0_使用",1,0)</f>
        <v>0</v>
      </c>
      <c r="D966" t="b">
        <f>'[2]20221110_data'!$G966="0_使用"</f>
        <v>0</v>
      </c>
      <c r="E966" s="1">
        <f>'[2]20221110_data'!$H966</f>
        <v>0</v>
      </c>
      <c r="F966">
        <f>'[2]20221110_data'!$AC966</f>
        <v>0</v>
      </c>
      <c r="G966">
        <f>'[2]20221110_data'!$AE966</f>
        <v>0</v>
      </c>
      <c r="H966">
        <f>'[2]20221110_data'!$AA966</f>
        <v>0</v>
      </c>
      <c r="I966" t="str">
        <f t="shared" si="154"/>
        <v/>
      </c>
      <c r="J966" t="str">
        <f t="shared" si="155"/>
        <v/>
      </c>
      <c r="K966" t="str">
        <f t="shared" si="156"/>
        <v/>
      </c>
      <c r="L966">
        <f>'[2]20221110_data'!$AB966</f>
        <v>0</v>
      </c>
      <c r="M966" t="str">
        <f t="shared" si="157"/>
        <v/>
      </c>
      <c r="N966" t="str">
        <f t="shared" si="158"/>
        <v/>
      </c>
      <c r="O966" t="str">
        <f t="shared" si="159"/>
        <v/>
      </c>
      <c r="P966" t="str">
        <f t="shared" si="160"/>
        <v/>
      </c>
      <c r="Q966">
        <f>'[2]20221110_data'!$J966</f>
        <v>0</v>
      </c>
      <c r="R966" t="str">
        <f t="shared" si="161"/>
        <v>0</v>
      </c>
      <c r="S966">
        <f>'[2]20221110_data'!$AN966</f>
        <v>0</v>
      </c>
      <c r="T966" t="str">
        <f t="shared" si="162"/>
        <v/>
      </c>
    </row>
    <row r="967" spans="1:20">
      <c r="A967">
        <f>'[2]20221110_data'!$E967</f>
        <v>0</v>
      </c>
      <c r="B967" t="str">
        <f t="shared" si="153"/>
        <v>0</v>
      </c>
      <c r="C967">
        <f>IF('[2]20221110_data'!$K967="0_使用",1,0)</f>
        <v>0</v>
      </c>
      <c r="D967" t="b">
        <f>'[2]20221110_data'!$G967="0_使用"</f>
        <v>0</v>
      </c>
      <c r="E967" s="1">
        <f>'[2]20221110_data'!$H967</f>
        <v>0</v>
      </c>
      <c r="F967">
        <f>'[2]20221110_data'!$AC967</f>
        <v>0</v>
      </c>
      <c r="G967">
        <f>'[2]20221110_data'!$AE967</f>
        <v>0</v>
      </c>
      <c r="H967">
        <f>'[2]20221110_data'!$AA967</f>
        <v>0</v>
      </c>
      <c r="I967" t="str">
        <f t="shared" si="154"/>
        <v/>
      </c>
      <c r="J967" t="str">
        <f t="shared" si="155"/>
        <v/>
      </c>
      <c r="K967" t="str">
        <f t="shared" si="156"/>
        <v/>
      </c>
      <c r="L967">
        <f>'[2]20221110_data'!$AB967</f>
        <v>0</v>
      </c>
      <c r="M967" t="str">
        <f t="shared" si="157"/>
        <v/>
      </c>
      <c r="N967" t="str">
        <f t="shared" si="158"/>
        <v/>
      </c>
      <c r="O967" t="str">
        <f t="shared" si="159"/>
        <v/>
      </c>
      <c r="P967" t="str">
        <f t="shared" si="160"/>
        <v/>
      </c>
      <c r="Q967">
        <f>'[2]20221110_data'!$J967</f>
        <v>0</v>
      </c>
      <c r="R967" t="str">
        <f t="shared" si="161"/>
        <v>0</v>
      </c>
      <c r="S967">
        <f>'[2]20221110_data'!$AN967</f>
        <v>0</v>
      </c>
      <c r="T967" t="str">
        <f t="shared" si="162"/>
        <v/>
      </c>
    </row>
    <row r="968" spans="1:20">
      <c r="A968">
        <f>'[2]20221110_data'!$E968</f>
        <v>0</v>
      </c>
      <c r="B968" t="str">
        <f t="shared" si="153"/>
        <v>0</v>
      </c>
      <c r="C968">
        <f>IF('[2]20221110_data'!$K968="0_使用",1,0)</f>
        <v>0</v>
      </c>
      <c r="D968" t="b">
        <f>'[2]20221110_data'!$G968="0_使用"</f>
        <v>0</v>
      </c>
      <c r="E968" s="1">
        <f>'[2]20221110_data'!$H968</f>
        <v>0</v>
      </c>
      <c r="F968">
        <f>'[2]20221110_data'!$AC968</f>
        <v>0</v>
      </c>
      <c r="G968">
        <f>'[2]20221110_data'!$AE968</f>
        <v>0</v>
      </c>
      <c r="H968">
        <f>'[2]20221110_data'!$AA968</f>
        <v>0</v>
      </c>
      <c r="I968" t="str">
        <f t="shared" si="154"/>
        <v/>
      </c>
      <c r="J968" t="str">
        <f t="shared" si="155"/>
        <v/>
      </c>
      <c r="K968" t="str">
        <f t="shared" si="156"/>
        <v/>
      </c>
      <c r="L968">
        <f>'[2]20221110_data'!$AB968</f>
        <v>0</v>
      </c>
      <c r="M968" t="str">
        <f t="shared" si="157"/>
        <v/>
      </c>
      <c r="N968" t="str">
        <f t="shared" si="158"/>
        <v/>
      </c>
      <c r="O968" t="str">
        <f t="shared" si="159"/>
        <v/>
      </c>
      <c r="P968" t="str">
        <f t="shared" si="160"/>
        <v/>
      </c>
      <c r="Q968">
        <f>'[2]20221110_data'!$J968</f>
        <v>0</v>
      </c>
      <c r="R968" t="str">
        <f t="shared" si="161"/>
        <v>0</v>
      </c>
      <c r="S968">
        <f>'[2]20221110_data'!$AN968</f>
        <v>0</v>
      </c>
      <c r="T968" t="str">
        <f t="shared" si="162"/>
        <v/>
      </c>
    </row>
    <row r="969" spans="1:20">
      <c r="A969">
        <f>'[2]20221110_data'!$E969</f>
        <v>0</v>
      </c>
      <c r="B969" t="str">
        <f t="shared" si="153"/>
        <v>0</v>
      </c>
      <c r="C969">
        <f>IF('[2]20221110_data'!$K969="0_使用",1,0)</f>
        <v>0</v>
      </c>
      <c r="D969" t="b">
        <f>'[2]20221110_data'!$G969="0_使用"</f>
        <v>0</v>
      </c>
      <c r="E969" s="1">
        <f>'[2]20221110_data'!$H969</f>
        <v>0</v>
      </c>
      <c r="F969">
        <f>'[2]20221110_data'!$AC969</f>
        <v>0</v>
      </c>
      <c r="G969">
        <f>'[2]20221110_data'!$AE969</f>
        <v>0</v>
      </c>
      <c r="H969">
        <f>'[2]20221110_data'!$AA969</f>
        <v>0</v>
      </c>
      <c r="I969" t="str">
        <f t="shared" si="154"/>
        <v/>
      </c>
      <c r="J969" t="str">
        <f t="shared" si="155"/>
        <v/>
      </c>
      <c r="K969" t="str">
        <f t="shared" si="156"/>
        <v/>
      </c>
      <c r="L969">
        <f>'[2]20221110_data'!$AB969</f>
        <v>0</v>
      </c>
      <c r="M969" t="str">
        <f t="shared" si="157"/>
        <v/>
      </c>
      <c r="N969" t="str">
        <f t="shared" si="158"/>
        <v/>
      </c>
      <c r="O969" t="str">
        <f t="shared" si="159"/>
        <v/>
      </c>
      <c r="P969" t="str">
        <f t="shared" si="160"/>
        <v/>
      </c>
      <c r="Q969">
        <f>'[2]20221110_data'!$J969</f>
        <v>0</v>
      </c>
      <c r="R969" t="str">
        <f t="shared" si="161"/>
        <v>0</v>
      </c>
      <c r="S969">
        <f>'[2]20221110_data'!$AN969</f>
        <v>0</v>
      </c>
      <c r="T969" t="str">
        <f t="shared" si="162"/>
        <v/>
      </c>
    </row>
    <row r="970" spans="1:20">
      <c r="A970">
        <f>'[2]20221110_data'!$E970</f>
        <v>0</v>
      </c>
      <c r="B970" t="str">
        <f t="shared" si="153"/>
        <v>0</v>
      </c>
      <c r="C970">
        <f>IF('[2]20221110_data'!$K970="0_使用",1,0)</f>
        <v>0</v>
      </c>
      <c r="D970" t="b">
        <f>'[2]20221110_data'!$G970="0_使用"</f>
        <v>0</v>
      </c>
      <c r="E970" s="1">
        <f>'[2]20221110_data'!$H970</f>
        <v>0</v>
      </c>
      <c r="F970">
        <f>'[2]20221110_data'!$AC970</f>
        <v>0</v>
      </c>
      <c r="G970">
        <f>'[2]20221110_data'!$AE970</f>
        <v>0</v>
      </c>
      <c r="H970">
        <f>'[2]20221110_data'!$AA970</f>
        <v>0</v>
      </c>
      <c r="I970" t="str">
        <f t="shared" si="154"/>
        <v/>
      </c>
      <c r="J970" t="str">
        <f t="shared" si="155"/>
        <v/>
      </c>
      <c r="K970" t="str">
        <f t="shared" si="156"/>
        <v/>
      </c>
      <c r="L970">
        <f>'[2]20221110_data'!$AB970</f>
        <v>0</v>
      </c>
      <c r="M970" t="str">
        <f t="shared" si="157"/>
        <v/>
      </c>
      <c r="N970" t="str">
        <f t="shared" si="158"/>
        <v/>
      </c>
      <c r="O970" t="str">
        <f t="shared" si="159"/>
        <v/>
      </c>
      <c r="P970" t="str">
        <f t="shared" si="160"/>
        <v/>
      </c>
      <c r="Q970">
        <f>'[2]20221110_data'!$J970</f>
        <v>0</v>
      </c>
      <c r="R970" t="str">
        <f t="shared" si="161"/>
        <v>0</v>
      </c>
      <c r="S970">
        <f>'[2]20221110_data'!$AN970</f>
        <v>0</v>
      </c>
      <c r="T970" t="str">
        <f t="shared" si="162"/>
        <v/>
      </c>
    </row>
    <row r="971" spans="1:20">
      <c r="A971">
        <f>'[2]20221110_data'!$E971</f>
        <v>0</v>
      </c>
      <c r="B971" t="str">
        <f t="shared" si="153"/>
        <v>0</v>
      </c>
      <c r="C971">
        <f>IF('[2]20221110_data'!$K971="0_使用",1,0)</f>
        <v>0</v>
      </c>
      <c r="D971" t="b">
        <f>'[2]20221110_data'!$G971="0_使用"</f>
        <v>0</v>
      </c>
      <c r="E971" s="1">
        <f>'[2]20221110_data'!$H971</f>
        <v>0</v>
      </c>
      <c r="F971">
        <f>'[2]20221110_data'!$AC971</f>
        <v>0</v>
      </c>
      <c r="G971">
        <f>'[2]20221110_data'!$AE971</f>
        <v>0</v>
      </c>
      <c r="H971">
        <f>'[2]20221110_data'!$AA971</f>
        <v>0</v>
      </c>
      <c r="I971" t="str">
        <f t="shared" si="154"/>
        <v/>
      </c>
      <c r="J971" t="str">
        <f t="shared" si="155"/>
        <v/>
      </c>
      <c r="K971" t="str">
        <f t="shared" si="156"/>
        <v/>
      </c>
      <c r="L971">
        <f>'[2]20221110_data'!$AB971</f>
        <v>0</v>
      </c>
      <c r="M971" t="str">
        <f t="shared" si="157"/>
        <v/>
      </c>
      <c r="N971" t="str">
        <f t="shared" si="158"/>
        <v/>
      </c>
      <c r="O971" t="str">
        <f t="shared" si="159"/>
        <v/>
      </c>
      <c r="P971" t="str">
        <f t="shared" si="160"/>
        <v/>
      </c>
      <c r="Q971">
        <f>'[2]20221110_data'!$J971</f>
        <v>0</v>
      </c>
      <c r="R971" t="str">
        <f t="shared" si="161"/>
        <v>0</v>
      </c>
      <c r="S971">
        <f>'[2]20221110_data'!$AN971</f>
        <v>0</v>
      </c>
      <c r="T971" t="str">
        <f t="shared" si="162"/>
        <v/>
      </c>
    </row>
    <row r="972" spans="1:20">
      <c r="A972">
        <f>'[2]20221110_data'!$E972</f>
        <v>0</v>
      </c>
      <c r="B972" t="str">
        <f t="shared" si="153"/>
        <v>0</v>
      </c>
      <c r="C972">
        <f>IF('[2]20221110_data'!$K972="0_使用",1,0)</f>
        <v>0</v>
      </c>
      <c r="D972" t="b">
        <f>'[2]20221110_data'!$G972="0_使用"</f>
        <v>0</v>
      </c>
      <c r="E972" s="1">
        <f>'[2]20221110_data'!$H972</f>
        <v>0</v>
      </c>
      <c r="F972">
        <f>'[2]20221110_data'!$AC972</f>
        <v>0</v>
      </c>
      <c r="G972">
        <f>'[2]20221110_data'!$AE972</f>
        <v>0</v>
      </c>
      <c r="H972">
        <f>'[2]20221110_data'!$AA972</f>
        <v>0</v>
      </c>
      <c r="I972" t="str">
        <f t="shared" si="154"/>
        <v/>
      </c>
      <c r="J972" t="str">
        <f t="shared" si="155"/>
        <v/>
      </c>
      <c r="K972" t="str">
        <f t="shared" si="156"/>
        <v/>
      </c>
      <c r="L972">
        <f>'[2]20221110_data'!$AB972</f>
        <v>0</v>
      </c>
      <c r="M972" t="str">
        <f t="shared" si="157"/>
        <v/>
      </c>
      <c r="N972" t="str">
        <f t="shared" si="158"/>
        <v/>
      </c>
      <c r="O972" t="str">
        <f t="shared" si="159"/>
        <v/>
      </c>
      <c r="P972" t="str">
        <f t="shared" si="160"/>
        <v/>
      </c>
      <c r="Q972">
        <f>'[2]20221110_data'!$J972</f>
        <v>0</v>
      </c>
      <c r="R972" t="str">
        <f t="shared" si="161"/>
        <v>0</v>
      </c>
      <c r="S972">
        <f>'[2]20221110_data'!$AN972</f>
        <v>0</v>
      </c>
      <c r="T972" t="str">
        <f t="shared" si="162"/>
        <v/>
      </c>
    </row>
    <row r="973" spans="1:20">
      <c r="A973">
        <f>'[2]20221110_data'!$E973</f>
        <v>0</v>
      </c>
      <c r="B973" t="str">
        <f t="shared" si="153"/>
        <v>0</v>
      </c>
      <c r="C973">
        <f>IF('[2]20221110_data'!$K973="0_使用",1,0)</f>
        <v>0</v>
      </c>
      <c r="D973" t="b">
        <f>'[2]20221110_data'!$G973="0_使用"</f>
        <v>0</v>
      </c>
      <c r="E973" s="1">
        <f>'[2]20221110_data'!$H973</f>
        <v>0</v>
      </c>
      <c r="F973">
        <f>'[2]20221110_data'!$AC973</f>
        <v>0</v>
      </c>
      <c r="G973">
        <f>'[2]20221110_data'!$AE973</f>
        <v>0</v>
      </c>
      <c r="H973">
        <f>'[2]20221110_data'!$AA973</f>
        <v>0</v>
      </c>
      <c r="I973" t="str">
        <f t="shared" si="154"/>
        <v/>
      </c>
      <c r="J973" t="str">
        <f t="shared" si="155"/>
        <v/>
      </c>
      <c r="K973" t="str">
        <f t="shared" si="156"/>
        <v/>
      </c>
      <c r="L973">
        <f>'[2]20221110_data'!$AB973</f>
        <v>0</v>
      </c>
      <c r="M973" t="str">
        <f t="shared" si="157"/>
        <v/>
      </c>
      <c r="N973" t="str">
        <f t="shared" si="158"/>
        <v/>
      </c>
      <c r="O973" t="str">
        <f t="shared" si="159"/>
        <v/>
      </c>
      <c r="P973" t="str">
        <f t="shared" si="160"/>
        <v/>
      </c>
      <c r="Q973">
        <f>'[2]20221110_data'!$J973</f>
        <v>0</v>
      </c>
      <c r="R973" t="str">
        <f t="shared" si="161"/>
        <v>0</v>
      </c>
      <c r="S973">
        <f>'[2]20221110_data'!$AN973</f>
        <v>0</v>
      </c>
      <c r="T973" t="str">
        <f t="shared" si="162"/>
        <v/>
      </c>
    </row>
    <row r="974" spans="1:20">
      <c r="A974">
        <f>'[2]20221110_data'!$E974</f>
        <v>0</v>
      </c>
      <c r="B974" t="str">
        <f t="shared" si="153"/>
        <v>0</v>
      </c>
      <c r="C974">
        <f>IF('[2]20221110_data'!$K974="0_使用",1,0)</f>
        <v>0</v>
      </c>
      <c r="D974" t="b">
        <f>'[2]20221110_data'!$G974="0_使用"</f>
        <v>0</v>
      </c>
      <c r="E974" s="1">
        <f>'[2]20221110_data'!$H974</f>
        <v>0</v>
      </c>
      <c r="F974">
        <f>'[2]20221110_data'!$AC974</f>
        <v>0</v>
      </c>
      <c r="G974">
        <f>'[2]20221110_data'!$AE974</f>
        <v>0</v>
      </c>
      <c r="H974">
        <f>'[2]20221110_data'!$AA974</f>
        <v>0</v>
      </c>
      <c r="I974" t="str">
        <f t="shared" si="154"/>
        <v/>
      </c>
      <c r="J974" t="str">
        <f t="shared" si="155"/>
        <v/>
      </c>
      <c r="K974" t="str">
        <f t="shared" si="156"/>
        <v/>
      </c>
      <c r="L974">
        <f>'[2]20221110_data'!$AB974</f>
        <v>0</v>
      </c>
      <c r="M974" t="str">
        <f t="shared" si="157"/>
        <v/>
      </c>
      <c r="N974" t="str">
        <f t="shared" si="158"/>
        <v/>
      </c>
      <c r="O974" t="str">
        <f t="shared" si="159"/>
        <v/>
      </c>
      <c r="P974" t="str">
        <f t="shared" si="160"/>
        <v/>
      </c>
      <c r="Q974">
        <f>'[2]20221110_data'!$J974</f>
        <v>0</v>
      </c>
      <c r="R974" t="str">
        <f t="shared" si="161"/>
        <v>0</v>
      </c>
      <c r="S974">
        <f>'[2]20221110_data'!$AN974</f>
        <v>0</v>
      </c>
      <c r="T974" t="str">
        <f t="shared" si="162"/>
        <v/>
      </c>
    </row>
    <row r="975" spans="1:20">
      <c r="A975">
        <f>'[2]20221110_data'!$E975</f>
        <v>0</v>
      </c>
      <c r="B975" t="str">
        <f t="shared" si="153"/>
        <v>0</v>
      </c>
      <c r="C975">
        <f>IF('[2]20221110_data'!$K975="0_使用",1,0)</f>
        <v>0</v>
      </c>
      <c r="D975" t="b">
        <f>'[2]20221110_data'!$G975="0_使用"</f>
        <v>0</v>
      </c>
      <c r="E975" s="1">
        <f>'[2]20221110_data'!$H975</f>
        <v>0</v>
      </c>
      <c r="F975">
        <f>'[2]20221110_data'!$AC975</f>
        <v>0</v>
      </c>
      <c r="G975">
        <f>'[2]20221110_data'!$AE975</f>
        <v>0</v>
      </c>
      <c r="H975">
        <f>'[2]20221110_data'!$AA975</f>
        <v>0</v>
      </c>
      <c r="I975" t="str">
        <f t="shared" si="154"/>
        <v/>
      </c>
      <c r="J975" t="str">
        <f t="shared" si="155"/>
        <v/>
      </c>
      <c r="K975" t="str">
        <f t="shared" si="156"/>
        <v/>
      </c>
      <c r="L975">
        <f>'[2]20221110_data'!$AB975</f>
        <v>0</v>
      </c>
      <c r="M975" t="str">
        <f t="shared" si="157"/>
        <v/>
      </c>
      <c r="N975" t="str">
        <f t="shared" si="158"/>
        <v/>
      </c>
      <c r="O975" t="str">
        <f t="shared" si="159"/>
        <v/>
      </c>
      <c r="P975" t="str">
        <f t="shared" si="160"/>
        <v/>
      </c>
      <c r="Q975">
        <f>'[2]20221110_data'!$J975</f>
        <v>0</v>
      </c>
      <c r="R975" t="str">
        <f t="shared" si="161"/>
        <v>0</v>
      </c>
      <c r="S975">
        <f>'[2]20221110_data'!$AN975</f>
        <v>0</v>
      </c>
      <c r="T975" t="str">
        <f t="shared" si="162"/>
        <v/>
      </c>
    </row>
    <row r="976" spans="1:20">
      <c r="A976">
        <f>'[2]20221110_data'!$E976</f>
        <v>0</v>
      </c>
      <c r="B976" t="str">
        <f t="shared" si="153"/>
        <v>0</v>
      </c>
      <c r="C976">
        <f>IF('[2]20221110_data'!$K976="0_使用",1,0)</f>
        <v>0</v>
      </c>
      <c r="D976" t="b">
        <f>'[2]20221110_data'!$G976="0_使用"</f>
        <v>0</v>
      </c>
      <c r="E976" s="1">
        <f>'[2]20221110_data'!$H976</f>
        <v>0</v>
      </c>
      <c r="F976">
        <f>'[2]20221110_data'!$AC976</f>
        <v>0</v>
      </c>
      <c r="G976">
        <f>'[2]20221110_data'!$AE976</f>
        <v>0</v>
      </c>
      <c r="H976">
        <f>'[2]20221110_data'!$AA976</f>
        <v>0</v>
      </c>
      <c r="I976" t="str">
        <f t="shared" si="154"/>
        <v/>
      </c>
      <c r="J976" t="str">
        <f t="shared" si="155"/>
        <v/>
      </c>
      <c r="K976" t="str">
        <f t="shared" si="156"/>
        <v/>
      </c>
      <c r="L976">
        <f>'[2]20221110_data'!$AB976</f>
        <v>0</v>
      </c>
      <c r="M976" t="str">
        <f t="shared" si="157"/>
        <v/>
      </c>
      <c r="N976" t="str">
        <f t="shared" si="158"/>
        <v/>
      </c>
      <c r="O976" t="str">
        <f t="shared" si="159"/>
        <v/>
      </c>
      <c r="P976" t="str">
        <f t="shared" si="160"/>
        <v/>
      </c>
      <c r="Q976">
        <f>'[2]20221110_data'!$J976</f>
        <v>0</v>
      </c>
      <c r="R976" t="str">
        <f t="shared" si="161"/>
        <v>0</v>
      </c>
      <c r="S976">
        <f>'[2]20221110_data'!$AN976</f>
        <v>0</v>
      </c>
      <c r="T976" t="str">
        <f t="shared" si="162"/>
        <v/>
      </c>
    </row>
    <row r="977" spans="1:20">
      <c r="A977">
        <f>'[2]20221110_data'!$E977</f>
        <v>0</v>
      </c>
      <c r="B977" t="str">
        <f t="shared" si="153"/>
        <v>0</v>
      </c>
      <c r="C977">
        <f>IF('[2]20221110_data'!$K977="0_使用",1,0)</f>
        <v>0</v>
      </c>
      <c r="D977" t="b">
        <f>'[2]20221110_data'!$G977="0_使用"</f>
        <v>0</v>
      </c>
      <c r="E977" s="1">
        <f>'[2]20221110_data'!$H977</f>
        <v>0</v>
      </c>
      <c r="F977">
        <f>'[2]20221110_data'!$AC977</f>
        <v>0</v>
      </c>
      <c r="G977">
        <f>'[2]20221110_data'!$AE977</f>
        <v>0</v>
      </c>
      <c r="H977">
        <f>'[2]20221110_data'!$AA977</f>
        <v>0</v>
      </c>
      <c r="I977" t="str">
        <f t="shared" si="154"/>
        <v/>
      </c>
      <c r="J977" t="str">
        <f t="shared" si="155"/>
        <v/>
      </c>
      <c r="K977" t="str">
        <f t="shared" si="156"/>
        <v/>
      </c>
      <c r="L977">
        <f>'[2]20221110_data'!$AB977</f>
        <v>0</v>
      </c>
      <c r="M977" t="str">
        <f t="shared" si="157"/>
        <v/>
      </c>
      <c r="N977" t="str">
        <f t="shared" si="158"/>
        <v/>
      </c>
      <c r="O977" t="str">
        <f t="shared" si="159"/>
        <v/>
      </c>
      <c r="P977" t="str">
        <f t="shared" si="160"/>
        <v/>
      </c>
      <c r="Q977">
        <f>'[2]20221110_data'!$J977</f>
        <v>0</v>
      </c>
      <c r="R977" t="str">
        <f t="shared" si="161"/>
        <v>0</v>
      </c>
      <c r="S977">
        <f>'[2]20221110_data'!$AN977</f>
        <v>0</v>
      </c>
      <c r="T977" t="str">
        <f t="shared" si="162"/>
        <v/>
      </c>
    </row>
    <row r="978" spans="1:20">
      <c r="A978">
        <f>'[2]20221110_data'!$E978</f>
        <v>0</v>
      </c>
      <c r="B978" t="str">
        <f t="shared" si="153"/>
        <v>0</v>
      </c>
      <c r="C978">
        <f>IF('[2]20221110_data'!$K978="0_使用",1,0)</f>
        <v>0</v>
      </c>
      <c r="D978" t="b">
        <f>'[2]20221110_data'!$G978="0_使用"</f>
        <v>0</v>
      </c>
      <c r="E978" s="1">
        <f>'[2]20221110_data'!$H978</f>
        <v>0</v>
      </c>
      <c r="F978">
        <f>'[2]20221110_data'!$AC978</f>
        <v>0</v>
      </c>
      <c r="G978">
        <f>'[2]20221110_data'!$AE978</f>
        <v>0</v>
      </c>
      <c r="H978">
        <f>'[2]20221110_data'!$AA978</f>
        <v>0</v>
      </c>
      <c r="I978" t="str">
        <f t="shared" si="154"/>
        <v/>
      </c>
      <c r="J978" t="str">
        <f t="shared" si="155"/>
        <v/>
      </c>
      <c r="K978" t="str">
        <f t="shared" si="156"/>
        <v/>
      </c>
      <c r="L978">
        <f>'[2]20221110_data'!$AB978</f>
        <v>0</v>
      </c>
      <c r="M978" t="str">
        <f t="shared" si="157"/>
        <v/>
      </c>
      <c r="N978" t="str">
        <f t="shared" si="158"/>
        <v/>
      </c>
      <c r="O978" t="str">
        <f t="shared" si="159"/>
        <v/>
      </c>
      <c r="P978" t="str">
        <f t="shared" si="160"/>
        <v/>
      </c>
      <c r="Q978">
        <f>'[2]20221110_data'!$J978</f>
        <v>0</v>
      </c>
      <c r="R978" t="str">
        <f t="shared" si="161"/>
        <v>0</v>
      </c>
      <c r="S978">
        <f>'[2]20221110_data'!$AN978</f>
        <v>0</v>
      </c>
      <c r="T978" t="str">
        <f t="shared" si="162"/>
        <v/>
      </c>
    </row>
    <row r="979" spans="1:20">
      <c r="A979">
        <f>'[2]20221110_data'!$E979</f>
        <v>0</v>
      </c>
      <c r="B979" t="str">
        <f t="shared" si="153"/>
        <v>0</v>
      </c>
      <c r="C979">
        <f>IF('[2]20221110_data'!$K979="0_使用",1,0)</f>
        <v>0</v>
      </c>
      <c r="D979" t="b">
        <f>'[2]20221110_data'!$G979="0_使用"</f>
        <v>0</v>
      </c>
      <c r="E979" s="1">
        <f>'[2]20221110_data'!$H979</f>
        <v>0</v>
      </c>
      <c r="F979">
        <f>'[2]20221110_data'!$AC979</f>
        <v>0</v>
      </c>
      <c r="G979">
        <f>'[2]20221110_data'!$AE979</f>
        <v>0</v>
      </c>
      <c r="H979">
        <f>'[2]20221110_data'!$AA979</f>
        <v>0</v>
      </c>
      <c r="I979" t="str">
        <f t="shared" si="154"/>
        <v/>
      </c>
      <c r="J979" t="str">
        <f t="shared" si="155"/>
        <v/>
      </c>
      <c r="K979" t="str">
        <f t="shared" si="156"/>
        <v/>
      </c>
      <c r="L979">
        <f>'[2]20221110_data'!$AB979</f>
        <v>0</v>
      </c>
      <c r="M979" t="str">
        <f t="shared" si="157"/>
        <v/>
      </c>
      <c r="N979" t="str">
        <f t="shared" si="158"/>
        <v/>
      </c>
      <c r="O979" t="str">
        <f t="shared" si="159"/>
        <v/>
      </c>
      <c r="P979" t="str">
        <f t="shared" si="160"/>
        <v/>
      </c>
      <c r="Q979">
        <f>'[2]20221110_data'!$J979</f>
        <v>0</v>
      </c>
      <c r="R979" t="str">
        <f t="shared" si="161"/>
        <v>0</v>
      </c>
      <c r="S979">
        <f>'[2]20221110_data'!$AN979</f>
        <v>0</v>
      </c>
      <c r="T979" t="str">
        <f t="shared" si="162"/>
        <v/>
      </c>
    </row>
    <row r="980" spans="1:20">
      <c r="A980">
        <f>'[2]20221110_data'!$E980</f>
        <v>0</v>
      </c>
      <c r="B980" t="str">
        <f t="shared" si="153"/>
        <v>0</v>
      </c>
      <c r="C980">
        <f>IF('[2]20221110_data'!$K980="0_使用",1,0)</f>
        <v>0</v>
      </c>
      <c r="D980" t="b">
        <f>'[2]20221110_data'!$G980="0_使用"</f>
        <v>0</v>
      </c>
      <c r="E980" s="1">
        <f>'[2]20221110_data'!$H980</f>
        <v>0</v>
      </c>
      <c r="F980">
        <f>'[2]20221110_data'!$AC980</f>
        <v>0</v>
      </c>
      <c r="G980">
        <f>'[2]20221110_data'!$AE980</f>
        <v>0</v>
      </c>
      <c r="H980">
        <f>'[2]20221110_data'!$AA980</f>
        <v>0</v>
      </c>
      <c r="I980" t="str">
        <f t="shared" si="154"/>
        <v/>
      </c>
      <c r="J980" t="str">
        <f t="shared" si="155"/>
        <v/>
      </c>
      <c r="K980" t="str">
        <f t="shared" si="156"/>
        <v/>
      </c>
      <c r="L980">
        <f>'[2]20221110_data'!$AB980</f>
        <v>0</v>
      </c>
      <c r="M980" t="str">
        <f t="shared" si="157"/>
        <v/>
      </c>
      <c r="N980" t="str">
        <f t="shared" si="158"/>
        <v/>
      </c>
      <c r="O980" t="str">
        <f t="shared" si="159"/>
        <v/>
      </c>
      <c r="P980" t="str">
        <f t="shared" si="160"/>
        <v/>
      </c>
      <c r="Q980">
        <f>'[2]20221110_data'!$J980</f>
        <v>0</v>
      </c>
      <c r="R980" t="str">
        <f t="shared" si="161"/>
        <v>0</v>
      </c>
      <c r="S980">
        <f>'[2]20221110_data'!$AN980</f>
        <v>0</v>
      </c>
      <c r="T980" t="str">
        <f t="shared" si="162"/>
        <v/>
      </c>
    </row>
    <row r="981" spans="1:20">
      <c r="A981">
        <f>'[2]20221110_data'!$E981</f>
        <v>0</v>
      </c>
      <c r="B981" t="str">
        <f t="shared" si="153"/>
        <v>0</v>
      </c>
      <c r="C981">
        <f>IF('[2]20221110_data'!$K981="0_使用",1,0)</f>
        <v>0</v>
      </c>
      <c r="D981" t="b">
        <f>'[2]20221110_data'!$G981="0_使用"</f>
        <v>0</v>
      </c>
      <c r="E981" s="1">
        <f>'[2]20221110_data'!$H981</f>
        <v>0</v>
      </c>
      <c r="F981">
        <f>'[2]20221110_data'!$AC981</f>
        <v>0</v>
      </c>
      <c r="G981">
        <f>'[2]20221110_data'!$AE981</f>
        <v>0</v>
      </c>
      <c r="H981">
        <f>'[2]20221110_data'!$AA981</f>
        <v>0</v>
      </c>
      <c r="I981" t="str">
        <f t="shared" si="154"/>
        <v/>
      </c>
      <c r="J981" t="str">
        <f t="shared" si="155"/>
        <v/>
      </c>
      <c r="K981" t="str">
        <f t="shared" si="156"/>
        <v/>
      </c>
      <c r="L981">
        <f>'[2]20221110_data'!$AB981</f>
        <v>0</v>
      </c>
      <c r="M981" t="str">
        <f t="shared" si="157"/>
        <v/>
      </c>
      <c r="N981" t="str">
        <f t="shared" si="158"/>
        <v/>
      </c>
      <c r="O981" t="str">
        <f t="shared" si="159"/>
        <v/>
      </c>
      <c r="P981" t="str">
        <f t="shared" si="160"/>
        <v/>
      </c>
      <c r="Q981">
        <f>'[2]20221110_data'!$J981</f>
        <v>0</v>
      </c>
      <c r="R981" t="str">
        <f t="shared" si="161"/>
        <v>0</v>
      </c>
      <c r="S981">
        <f>'[2]20221110_data'!$AN981</f>
        <v>0</v>
      </c>
      <c r="T981" t="str">
        <f t="shared" si="162"/>
        <v/>
      </c>
    </row>
    <row r="982" spans="1:20">
      <c r="A982">
        <f>'[2]20221110_data'!$E982</f>
        <v>0</v>
      </c>
      <c r="B982" t="str">
        <f t="shared" si="153"/>
        <v>0</v>
      </c>
      <c r="C982">
        <f>IF('[2]20221110_data'!$K982="0_使用",1,0)</f>
        <v>0</v>
      </c>
      <c r="D982" t="b">
        <f>'[2]20221110_data'!$G982="0_使用"</f>
        <v>0</v>
      </c>
      <c r="E982" s="1">
        <f>'[2]20221110_data'!$H982</f>
        <v>0</v>
      </c>
      <c r="F982">
        <f>'[2]20221110_data'!$AC982</f>
        <v>0</v>
      </c>
      <c r="G982">
        <f>'[2]20221110_data'!$AE982</f>
        <v>0</v>
      </c>
      <c r="H982">
        <f>'[2]20221110_data'!$AA982</f>
        <v>0</v>
      </c>
      <c r="I982" t="str">
        <f t="shared" si="154"/>
        <v/>
      </c>
      <c r="J982" t="str">
        <f t="shared" si="155"/>
        <v/>
      </c>
      <c r="K982" t="str">
        <f t="shared" si="156"/>
        <v/>
      </c>
      <c r="L982">
        <f>'[2]20221110_data'!$AB982</f>
        <v>0</v>
      </c>
      <c r="M982" t="str">
        <f t="shared" si="157"/>
        <v/>
      </c>
      <c r="N982" t="str">
        <f t="shared" si="158"/>
        <v/>
      </c>
      <c r="O982" t="str">
        <f t="shared" si="159"/>
        <v/>
      </c>
      <c r="P982" t="str">
        <f t="shared" si="160"/>
        <v/>
      </c>
      <c r="Q982">
        <f>'[2]20221110_data'!$J982</f>
        <v>0</v>
      </c>
      <c r="R982" t="str">
        <f t="shared" si="161"/>
        <v>0</v>
      </c>
      <c r="S982">
        <f>'[2]20221110_data'!$AN982</f>
        <v>0</v>
      </c>
      <c r="T982" t="str">
        <f t="shared" si="162"/>
        <v/>
      </c>
    </row>
    <row r="983" spans="1:20">
      <c r="A983">
        <f>'[2]20221110_data'!$E983</f>
        <v>0</v>
      </c>
      <c r="B983" t="str">
        <f t="shared" si="153"/>
        <v>0</v>
      </c>
      <c r="C983">
        <f>IF('[2]20221110_data'!$K983="0_使用",1,0)</f>
        <v>0</v>
      </c>
      <c r="D983" t="b">
        <f>'[2]20221110_data'!$G983="0_使用"</f>
        <v>0</v>
      </c>
      <c r="E983" s="1">
        <f>'[2]20221110_data'!$H983</f>
        <v>0</v>
      </c>
      <c r="F983">
        <f>'[2]20221110_data'!$AC983</f>
        <v>0</v>
      </c>
      <c r="G983">
        <f>'[2]20221110_data'!$AE983</f>
        <v>0</v>
      </c>
      <c r="H983">
        <f>'[2]20221110_data'!$AA983</f>
        <v>0</v>
      </c>
      <c r="I983" t="str">
        <f t="shared" si="154"/>
        <v/>
      </c>
      <c r="J983" t="str">
        <f t="shared" si="155"/>
        <v/>
      </c>
      <c r="K983" t="str">
        <f t="shared" si="156"/>
        <v/>
      </c>
      <c r="L983">
        <f>'[2]20221110_data'!$AB983</f>
        <v>0</v>
      </c>
      <c r="M983" t="str">
        <f t="shared" si="157"/>
        <v/>
      </c>
      <c r="N983" t="str">
        <f t="shared" si="158"/>
        <v/>
      </c>
      <c r="O983" t="str">
        <f t="shared" si="159"/>
        <v/>
      </c>
      <c r="P983" t="str">
        <f t="shared" si="160"/>
        <v/>
      </c>
      <c r="Q983">
        <f>'[2]20221110_data'!$J983</f>
        <v>0</v>
      </c>
      <c r="R983" t="str">
        <f t="shared" si="161"/>
        <v>0</v>
      </c>
      <c r="S983">
        <f>'[2]20221110_data'!$AN983</f>
        <v>0</v>
      </c>
      <c r="T983" t="str">
        <f t="shared" si="162"/>
        <v/>
      </c>
    </row>
    <row r="984" spans="1:20">
      <c r="A984">
        <f>'[2]20221110_data'!$E984</f>
        <v>0</v>
      </c>
      <c r="B984" t="str">
        <f t="shared" si="153"/>
        <v>0</v>
      </c>
      <c r="C984">
        <f>IF('[2]20221110_data'!$K984="0_使用",1,0)</f>
        <v>0</v>
      </c>
      <c r="D984" t="b">
        <f>'[2]20221110_data'!$G984="0_使用"</f>
        <v>0</v>
      </c>
      <c r="E984" s="1">
        <f>'[2]20221110_data'!$H984</f>
        <v>0</v>
      </c>
      <c r="F984">
        <f>'[2]20221110_data'!$AC984</f>
        <v>0</v>
      </c>
      <c r="G984">
        <f>'[2]20221110_data'!$AE984</f>
        <v>0</v>
      </c>
      <c r="H984">
        <f>'[2]20221110_data'!$AA984</f>
        <v>0</v>
      </c>
      <c r="I984" t="str">
        <f t="shared" si="154"/>
        <v/>
      </c>
      <c r="J984" t="str">
        <f t="shared" si="155"/>
        <v/>
      </c>
      <c r="K984" t="str">
        <f t="shared" si="156"/>
        <v/>
      </c>
      <c r="L984">
        <f>'[2]20221110_data'!$AB984</f>
        <v>0</v>
      </c>
      <c r="M984" t="str">
        <f t="shared" si="157"/>
        <v/>
      </c>
      <c r="N984" t="str">
        <f t="shared" si="158"/>
        <v/>
      </c>
      <c r="O984" t="str">
        <f t="shared" si="159"/>
        <v/>
      </c>
      <c r="P984" t="str">
        <f t="shared" si="160"/>
        <v/>
      </c>
      <c r="Q984">
        <f>'[2]20221110_data'!$J984</f>
        <v>0</v>
      </c>
      <c r="R984" t="str">
        <f t="shared" si="161"/>
        <v>0</v>
      </c>
      <c r="S984">
        <f>'[2]20221110_data'!$AN984</f>
        <v>0</v>
      </c>
      <c r="T984" t="str">
        <f t="shared" si="162"/>
        <v/>
      </c>
    </row>
    <row r="985" spans="1:20">
      <c r="A985">
        <f>'[2]20221110_data'!$E985</f>
        <v>0</v>
      </c>
      <c r="B985" t="str">
        <f t="shared" si="153"/>
        <v>0</v>
      </c>
      <c r="C985">
        <f>IF('[2]20221110_data'!$K985="0_使用",1,0)</f>
        <v>0</v>
      </c>
      <c r="D985" t="b">
        <f>'[2]20221110_data'!$G985="0_使用"</f>
        <v>0</v>
      </c>
      <c r="E985" s="1">
        <f>'[2]20221110_data'!$H985</f>
        <v>0</v>
      </c>
      <c r="F985">
        <f>'[2]20221110_data'!$AC985</f>
        <v>0</v>
      </c>
      <c r="G985">
        <f>'[2]20221110_data'!$AE985</f>
        <v>0</v>
      </c>
      <c r="H985">
        <f>'[2]20221110_data'!$AA985</f>
        <v>0</v>
      </c>
      <c r="I985" t="str">
        <f t="shared" si="154"/>
        <v/>
      </c>
      <c r="J985" t="str">
        <f t="shared" si="155"/>
        <v/>
      </c>
      <c r="K985" t="str">
        <f t="shared" si="156"/>
        <v/>
      </c>
      <c r="L985">
        <f>'[2]20221110_data'!$AB985</f>
        <v>0</v>
      </c>
      <c r="M985" t="str">
        <f t="shared" si="157"/>
        <v/>
      </c>
      <c r="N985" t="str">
        <f t="shared" si="158"/>
        <v/>
      </c>
      <c r="O985" t="str">
        <f t="shared" si="159"/>
        <v/>
      </c>
      <c r="P985" t="str">
        <f t="shared" si="160"/>
        <v/>
      </c>
      <c r="Q985">
        <f>'[2]20221110_data'!$J985</f>
        <v>0</v>
      </c>
      <c r="R985" t="str">
        <f t="shared" si="161"/>
        <v>0</v>
      </c>
      <c r="S985">
        <f>'[2]20221110_data'!$AN985</f>
        <v>0</v>
      </c>
      <c r="T985" t="str">
        <f t="shared" si="162"/>
        <v/>
      </c>
    </row>
    <row r="986" spans="1:20">
      <c r="A986">
        <f>'[2]20221110_data'!$E986</f>
        <v>0</v>
      </c>
      <c r="B986" t="str">
        <f t="shared" si="153"/>
        <v>0</v>
      </c>
      <c r="C986">
        <f>IF('[2]20221110_data'!$K986="0_使用",1,0)</f>
        <v>0</v>
      </c>
      <c r="D986" t="b">
        <f>'[2]20221110_data'!$G986="0_使用"</f>
        <v>0</v>
      </c>
      <c r="E986" s="1">
        <f>'[2]20221110_data'!$H986</f>
        <v>0</v>
      </c>
      <c r="F986">
        <f>'[2]20221110_data'!$AC986</f>
        <v>0</v>
      </c>
      <c r="G986">
        <f>'[2]20221110_data'!$AE986</f>
        <v>0</v>
      </c>
      <c r="H986">
        <f>'[2]20221110_data'!$AA986</f>
        <v>0</v>
      </c>
      <c r="I986" t="str">
        <f t="shared" si="154"/>
        <v/>
      </c>
      <c r="J986" t="str">
        <f t="shared" si="155"/>
        <v/>
      </c>
      <c r="K986" t="str">
        <f t="shared" si="156"/>
        <v/>
      </c>
      <c r="L986">
        <f>'[2]20221110_data'!$AB986</f>
        <v>0</v>
      </c>
      <c r="M986" t="str">
        <f t="shared" si="157"/>
        <v/>
      </c>
      <c r="N986" t="str">
        <f t="shared" si="158"/>
        <v/>
      </c>
      <c r="O986" t="str">
        <f t="shared" si="159"/>
        <v/>
      </c>
      <c r="P986" t="str">
        <f t="shared" si="160"/>
        <v/>
      </c>
      <c r="Q986">
        <f>'[2]20221110_data'!$J986</f>
        <v>0</v>
      </c>
      <c r="R986" t="str">
        <f t="shared" si="161"/>
        <v>0</v>
      </c>
      <c r="S986">
        <f>'[2]20221110_data'!$AN986</f>
        <v>0</v>
      </c>
      <c r="T986" t="str">
        <f t="shared" si="162"/>
        <v/>
      </c>
    </row>
    <row r="987" spans="1:20">
      <c r="A987">
        <f>'[2]20221110_data'!$E987</f>
        <v>0</v>
      </c>
      <c r="B987" t="str">
        <f t="shared" si="153"/>
        <v>0</v>
      </c>
      <c r="C987">
        <f>IF('[2]20221110_data'!$K987="0_使用",1,0)</f>
        <v>0</v>
      </c>
      <c r="D987" t="b">
        <f>'[2]20221110_data'!$G987="0_使用"</f>
        <v>0</v>
      </c>
      <c r="E987" s="1">
        <f>'[2]20221110_data'!$H987</f>
        <v>0</v>
      </c>
      <c r="F987">
        <f>'[2]20221110_data'!$AC987</f>
        <v>0</v>
      </c>
      <c r="G987">
        <f>'[2]20221110_data'!$AE987</f>
        <v>0</v>
      </c>
      <c r="H987">
        <f>'[2]20221110_data'!$AA987</f>
        <v>0</v>
      </c>
      <c r="I987" t="str">
        <f t="shared" si="154"/>
        <v/>
      </c>
      <c r="J987" t="str">
        <f t="shared" si="155"/>
        <v/>
      </c>
      <c r="K987" t="str">
        <f t="shared" si="156"/>
        <v/>
      </c>
      <c r="L987">
        <f>'[2]20221110_data'!$AB987</f>
        <v>0</v>
      </c>
      <c r="M987" t="str">
        <f t="shared" si="157"/>
        <v/>
      </c>
      <c r="N987" t="str">
        <f t="shared" si="158"/>
        <v/>
      </c>
      <c r="O987" t="str">
        <f t="shared" si="159"/>
        <v/>
      </c>
      <c r="P987" t="str">
        <f t="shared" si="160"/>
        <v/>
      </c>
      <c r="Q987">
        <f>'[2]20221110_data'!$J987</f>
        <v>0</v>
      </c>
      <c r="R987" t="str">
        <f t="shared" si="161"/>
        <v>0</v>
      </c>
      <c r="S987">
        <f>'[2]20221110_data'!$AN987</f>
        <v>0</v>
      </c>
      <c r="T987" t="str">
        <f t="shared" si="162"/>
        <v/>
      </c>
    </row>
    <row r="988" spans="1:20">
      <c r="A988">
        <f>'[2]20221110_data'!$E988</f>
        <v>0</v>
      </c>
      <c r="B988" t="str">
        <f t="shared" si="153"/>
        <v>0</v>
      </c>
      <c r="C988">
        <f>IF('[2]20221110_data'!$K988="0_使用",1,0)</f>
        <v>0</v>
      </c>
      <c r="D988" t="b">
        <f>'[2]20221110_data'!$G988="0_使用"</f>
        <v>0</v>
      </c>
      <c r="E988" s="1">
        <f>'[2]20221110_data'!$H988</f>
        <v>0</v>
      </c>
      <c r="F988">
        <f>'[2]20221110_data'!$AC988</f>
        <v>0</v>
      </c>
      <c r="G988">
        <f>'[2]20221110_data'!$AE988</f>
        <v>0</v>
      </c>
      <c r="H988">
        <f>'[2]20221110_data'!$AA988</f>
        <v>0</v>
      </c>
      <c r="I988" t="str">
        <f t="shared" si="154"/>
        <v/>
      </c>
      <c r="J988" t="str">
        <f t="shared" si="155"/>
        <v/>
      </c>
      <c r="K988" t="str">
        <f t="shared" si="156"/>
        <v/>
      </c>
      <c r="L988">
        <f>'[2]20221110_data'!$AB988</f>
        <v>0</v>
      </c>
      <c r="M988" t="str">
        <f t="shared" si="157"/>
        <v/>
      </c>
      <c r="N988" t="str">
        <f t="shared" si="158"/>
        <v/>
      </c>
      <c r="O988" t="str">
        <f t="shared" si="159"/>
        <v/>
      </c>
      <c r="P988" t="str">
        <f t="shared" si="160"/>
        <v/>
      </c>
      <c r="Q988">
        <f>'[2]20221110_data'!$J988</f>
        <v>0</v>
      </c>
      <c r="R988" t="str">
        <f t="shared" si="161"/>
        <v>0</v>
      </c>
      <c r="S988">
        <f>'[2]20221110_data'!$AN988</f>
        <v>0</v>
      </c>
      <c r="T988" t="str">
        <f t="shared" si="162"/>
        <v/>
      </c>
    </row>
    <row r="989" spans="1:20">
      <c r="A989">
        <f>'[2]20221110_data'!$E989</f>
        <v>0</v>
      </c>
      <c r="B989" t="str">
        <f t="shared" si="153"/>
        <v>0</v>
      </c>
      <c r="C989">
        <f>IF('[2]20221110_data'!$K989="0_使用",1,0)</f>
        <v>0</v>
      </c>
      <c r="D989" t="b">
        <f>'[2]20221110_data'!$G989="0_使用"</f>
        <v>0</v>
      </c>
      <c r="E989" s="1">
        <f>'[2]20221110_data'!$H989</f>
        <v>0</v>
      </c>
      <c r="F989">
        <f>'[2]20221110_data'!$AC989</f>
        <v>0</v>
      </c>
      <c r="G989">
        <f>'[2]20221110_data'!$AE989</f>
        <v>0</v>
      </c>
      <c r="H989">
        <f>'[2]20221110_data'!$AA989</f>
        <v>0</v>
      </c>
      <c r="I989" t="str">
        <f t="shared" si="154"/>
        <v/>
      </c>
      <c r="J989" t="str">
        <f t="shared" si="155"/>
        <v/>
      </c>
      <c r="K989" t="str">
        <f t="shared" si="156"/>
        <v/>
      </c>
      <c r="L989">
        <f>'[2]20221110_data'!$AB989</f>
        <v>0</v>
      </c>
      <c r="M989" t="str">
        <f t="shared" si="157"/>
        <v/>
      </c>
      <c r="N989" t="str">
        <f t="shared" si="158"/>
        <v/>
      </c>
      <c r="O989" t="str">
        <f t="shared" si="159"/>
        <v/>
      </c>
      <c r="P989" t="str">
        <f t="shared" si="160"/>
        <v/>
      </c>
      <c r="Q989">
        <f>'[2]20221110_data'!$J989</f>
        <v>0</v>
      </c>
      <c r="R989" t="str">
        <f t="shared" si="161"/>
        <v>0</v>
      </c>
      <c r="S989">
        <f>'[2]20221110_data'!$AN989</f>
        <v>0</v>
      </c>
      <c r="T989" t="str">
        <f t="shared" si="162"/>
        <v/>
      </c>
    </row>
    <row r="990" spans="1:20">
      <c r="A990">
        <f>'[2]20221110_data'!$E990</f>
        <v>0</v>
      </c>
      <c r="B990" t="str">
        <f t="shared" si="153"/>
        <v>0</v>
      </c>
      <c r="C990">
        <f>IF('[2]20221110_data'!$K990="0_使用",1,0)</f>
        <v>0</v>
      </c>
      <c r="D990" t="b">
        <f>'[2]20221110_data'!$G990="0_使用"</f>
        <v>0</v>
      </c>
      <c r="E990" s="1">
        <f>'[2]20221110_data'!$H990</f>
        <v>0</v>
      </c>
      <c r="F990">
        <f>'[2]20221110_data'!$AC990</f>
        <v>0</v>
      </c>
      <c r="G990">
        <f>'[2]20221110_data'!$AE990</f>
        <v>0</v>
      </c>
      <c r="H990">
        <f>'[2]20221110_data'!$AA990</f>
        <v>0</v>
      </c>
      <c r="I990" t="str">
        <f t="shared" si="154"/>
        <v/>
      </c>
      <c r="J990" t="str">
        <f t="shared" si="155"/>
        <v/>
      </c>
      <c r="K990" t="str">
        <f t="shared" si="156"/>
        <v/>
      </c>
      <c r="L990">
        <f>'[2]20221110_data'!$AB990</f>
        <v>0</v>
      </c>
      <c r="M990" t="str">
        <f t="shared" si="157"/>
        <v/>
      </c>
      <c r="N990" t="str">
        <f t="shared" si="158"/>
        <v/>
      </c>
      <c r="O990" t="str">
        <f t="shared" si="159"/>
        <v/>
      </c>
      <c r="P990" t="str">
        <f t="shared" si="160"/>
        <v/>
      </c>
      <c r="Q990">
        <f>'[2]20221110_data'!$J990</f>
        <v>0</v>
      </c>
      <c r="R990" t="str">
        <f t="shared" si="161"/>
        <v>0</v>
      </c>
      <c r="S990">
        <f>'[2]20221110_data'!$AN990</f>
        <v>0</v>
      </c>
      <c r="T990" t="str">
        <f t="shared" si="162"/>
        <v/>
      </c>
    </row>
    <row r="991" spans="1:20">
      <c r="A991">
        <f>'[2]20221110_data'!$E991</f>
        <v>0</v>
      </c>
      <c r="B991" t="str">
        <f t="shared" si="153"/>
        <v>0</v>
      </c>
      <c r="C991">
        <f>IF('[2]20221110_data'!$K991="0_使用",1,0)</f>
        <v>0</v>
      </c>
      <c r="D991" t="b">
        <f>'[2]20221110_data'!$G991="0_使用"</f>
        <v>0</v>
      </c>
      <c r="E991" s="1">
        <f>'[2]20221110_data'!$H991</f>
        <v>0</v>
      </c>
      <c r="F991">
        <f>'[2]20221110_data'!$AC991</f>
        <v>0</v>
      </c>
      <c r="G991">
        <f>'[2]20221110_data'!$AE991</f>
        <v>0</v>
      </c>
      <c r="H991">
        <f>'[2]20221110_data'!$AA991</f>
        <v>0</v>
      </c>
      <c r="I991" t="str">
        <f t="shared" si="154"/>
        <v/>
      </c>
      <c r="J991" t="str">
        <f t="shared" si="155"/>
        <v/>
      </c>
      <c r="K991" t="str">
        <f t="shared" si="156"/>
        <v/>
      </c>
      <c r="L991">
        <f>'[2]20221110_data'!$AB991</f>
        <v>0</v>
      </c>
      <c r="M991" t="str">
        <f t="shared" si="157"/>
        <v/>
      </c>
      <c r="N991" t="str">
        <f t="shared" si="158"/>
        <v/>
      </c>
      <c r="O991" t="str">
        <f t="shared" si="159"/>
        <v/>
      </c>
      <c r="P991" t="str">
        <f t="shared" si="160"/>
        <v/>
      </c>
      <c r="Q991">
        <f>'[2]20221110_data'!$J991</f>
        <v>0</v>
      </c>
      <c r="R991" t="str">
        <f t="shared" si="161"/>
        <v>0</v>
      </c>
      <c r="S991">
        <f>'[2]20221110_data'!$AN991</f>
        <v>0</v>
      </c>
      <c r="T991" t="str">
        <f t="shared" si="162"/>
        <v/>
      </c>
    </row>
    <row r="992" spans="1:20">
      <c r="A992">
        <f>'[2]20221110_data'!$E992</f>
        <v>0</v>
      </c>
      <c r="B992" t="str">
        <f t="shared" si="153"/>
        <v>0</v>
      </c>
      <c r="C992">
        <f>IF('[2]20221110_data'!$K992="0_使用",1,0)</f>
        <v>0</v>
      </c>
      <c r="D992" t="b">
        <f>'[2]20221110_data'!$G992="0_使用"</f>
        <v>0</v>
      </c>
      <c r="E992" s="1">
        <f>'[2]20221110_data'!$H992</f>
        <v>0</v>
      </c>
      <c r="F992">
        <f>'[2]20221110_data'!$AC992</f>
        <v>0</v>
      </c>
      <c r="G992">
        <f>'[2]20221110_data'!$AE992</f>
        <v>0</v>
      </c>
      <c r="H992">
        <f>'[2]20221110_data'!$AA992</f>
        <v>0</v>
      </c>
      <c r="I992" t="str">
        <f t="shared" si="154"/>
        <v/>
      </c>
      <c r="J992" t="str">
        <f t="shared" si="155"/>
        <v/>
      </c>
      <c r="K992" t="str">
        <f t="shared" si="156"/>
        <v/>
      </c>
      <c r="L992">
        <f>'[2]20221110_data'!$AB992</f>
        <v>0</v>
      </c>
      <c r="M992" t="str">
        <f t="shared" si="157"/>
        <v/>
      </c>
      <c r="N992" t="str">
        <f t="shared" si="158"/>
        <v/>
      </c>
      <c r="O992" t="str">
        <f t="shared" si="159"/>
        <v/>
      </c>
      <c r="P992" t="str">
        <f t="shared" si="160"/>
        <v/>
      </c>
      <c r="Q992">
        <f>'[2]20221110_data'!$J992</f>
        <v>0</v>
      </c>
      <c r="R992" t="str">
        <f t="shared" si="161"/>
        <v>0</v>
      </c>
      <c r="S992">
        <f>'[2]20221110_data'!$AN992</f>
        <v>0</v>
      </c>
      <c r="T992" t="str">
        <f t="shared" si="162"/>
        <v/>
      </c>
    </row>
    <row r="993" spans="1:20">
      <c r="A993">
        <f>'[2]20221110_data'!$E993</f>
        <v>0</v>
      </c>
      <c r="B993" t="str">
        <f t="shared" si="153"/>
        <v>0</v>
      </c>
      <c r="C993">
        <f>IF('[2]20221110_data'!$K993="0_使用",1,0)</f>
        <v>0</v>
      </c>
      <c r="D993" t="b">
        <f>'[2]20221110_data'!$G993="0_使用"</f>
        <v>0</v>
      </c>
      <c r="E993" s="1">
        <f>'[2]20221110_data'!$H993</f>
        <v>0</v>
      </c>
      <c r="F993">
        <f>'[2]20221110_data'!$AC993</f>
        <v>0</v>
      </c>
      <c r="G993">
        <f>'[2]20221110_data'!$AE993</f>
        <v>0</v>
      </c>
      <c r="H993">
        <f>'[2]20221110_data'!$AA993</f>
        <v>0</v>
      </c>
      <c r="I993" t="str">
        <f t="shared" si="154"/>
        <v/>
      </c>
      <c r="J993" t="str">
        <f t="shared" si="155"/>
        <v/>
      </c>
      <c r="K993" t="str">
        <f t="shared" si="156"/>
        <v/>
      </c>
      <c r="L993">
        <f>'[2]20221110_data'!$AB993</f>
        <v>0</v>
      </c>
      <c r="M993" t="str">
        <f t="shared" si="157"/>
        <v/>
      </c>
      <c r="N993" t="str">
        <f t="shared" si="158"/>
        <v/>
      </c>
      <c r="O993" t="str">
        <f t="shared" si="159"/>
        <v/>
      </c>
      <c r="P993" t="str">
        <f t="shared" si="160"/>
        <v/>
      </c>
      <c r="Q993">
        <f>'[2]20221110_data'!$J993</f>
        <v>0</v>
      </c>
      <c r="R993" t="str">
        <f t="shared" si="161"/>
        <v>0</v>
      </c>
      <c r="S993">
        <f>'[2]20221110_data'!$AN993</f>
        <v>0</v>
      </c>
      <c r="T993" t="str">
        <f t="shared" si="162"/>
        <v/>
      </c>
    </row>
    <row r="994" spans="1:20">
      <c r="A994">
        <f>'[2]20221110_data'!$E994</f>
        <v>0</v>
      </c>
      <c r="B994" t="str">
        <f t="shared" si="153"/>
        <v>0</v>
      </c>
      <c r="C994">
        <f>IF('[2]20221110_data'!$K994="0_使用",1,0)</f>
        <v>0</v>
      </c>
      <c r="D994" t="b">
        <f>'[2]20221110_data'!$G994="0_使用"</f>
        <v>0</v>
      </c>
      <c r="E994" s="1">
        <f>'[2]20221110_data'!$H994</f>
        <v>0</v>
      </c>
      <c r="F994">
        <f>'[2]20221110_data'!$AC994</f>
        <v>0</v>
      </c>
      <c r="G994">
        <f>'[2]20221110_data'!$AE994</f>
        <v>0</v>
      </c>
      <c r="H994">
        <f>'[2]20221110_data'!$AA994</f>
        <v>0</v>
      </c>
      <c r="I994" t="str">
        <f t="shared" si="154"/>
        <v/>
      </c>
      <c r="J994" t="str">
        <f t="shared" si="155"/>
        <v/>
      </c>
      <c r="K994" t="str">
        <f t="shared" si="156"/>
        <v/>
      </c>
      <c r="L994">
        <f>'[2]20221110_data'!$AB994</f>
        <v>0</v>
      </c>
      <c r="M994" t="str">
        <f t="shared" si="157"/>
        <v/>
      </c>
      <c r="N994" t="str">
        <f t="shared" si="158"/>
        <v/>
      </c>
      <c r="O994" t="str">
        <f t="shared" si="159"/>
        <v/>
      </c>
      <c r="P994" t="str">
        <f t="shared" si="160"/>
        <v/>
      </c>
      <c r="Q994">
        <f>'[2]20221110_data'!$J994</f>
        <v>0</v>
      </c>
      <c r="R994" t="str">
        <f t="shared" si="161"/>
        <v>0</v>
      </c>
      <c r="S994">
        <f>'[2]20221110_data'!$AN994</f>
        <v>0</v>
      </c>
      <c r="T994" t="str">
        <f t="shared" si="162"/>
        <v/>
      </c>
    </row>
    <row r="995" spans="1:20">
      <c r="A995">
        <f>'[2]20221110_data'!$E995</f>
        <v>0</v>
      </c>
      <c r="B995" t="str">
        <f t="shared" si="153"/>
        <v>0</v>
      </c>
      <c r="C995">
        <f>IF('[2]20221110_data'!$K995="0_使用",1,0)</f>
        <v>0</v>
      </c>
      <c r="D995" t="b">
        <f>'[2]20221110_data'!$G995="0_使用"</f>
        <v>0</v>
      </c>
      <c r="E995" s="1">
        <f>'[2]20221110_data'!$H995</f>
        <v>0</v>
      </c>
      <c r="F995">
        <f>'[2]20221110_data'!$AC995</f>
        <v>0</v>
      </c>
      <c r="G995">
        <f>'[2]20221110_data'!$AE995</f>
        <v>0</v>
      </c>
      <c r="H995">
        <f>'[2]20221110_data'!$AA995</f>
        <v>0</v>
      </c>
      <c r="I995" t="str">
        <f t="shared" si="154"/>
        <v/>
      </c>
      <c r="J995" t="str">
        <f t="shared" si="155"/>
        <v/>
      </c>
      <c r="K995" t="str">
        <f t="shared" si="156"/>
        <v/>
      </c>
      <c r="L995">
        <f>'[2]20221110_data'!$AB995</f>
        <v>0</v>
      </c>
      <c r="M995" t="str">
        <f t="shared" si="157"/>
        <v/>
      </c>
      <c r="N995" t="str">
        <f t="shared" si="158"/>
        <v/>
      </c>
      <c r="O995" t="str">
        <f t="shared" si="159"/>
        <v/>
      </c>
      <c r="P995" t="str">
        <f t="shared" si="160"/>
        <v/>
      </c>
      <c r="Q995">
        <f>'[2]20221110_data'!$J995</f>
        <v>0</v>
      </c>
      <c r="R995" t="str">
        <f t="shared" si="161"/>
        <v>0</v>
      </c>
      <c r="S995">
        <f>'[2]20221110_data'!$AN995</f>
        <v>0</v>
      </c>
      <c r="T995" t="str">
        <f t="shared" si="162"/>
        <v/>
      </c>
    </row>
    <row r="996" spans="1:20">
      <c r="A996">
        <f>'[2]20221110_data'!$E996</f>
        <v>0</v>
      </c>
      <c r="B996" t="str">
        <f t="shared" si="153"/>
        <v>0</v>
      </c>
      <c r="C996">
        <f>IF('[2]20221110_data'!$K996="0_使用",1,0)</f>
        <v>0</v>
      </c>
      <c r="D996" t="b">
        <f>'[2]20221110_data'!$G996="0_使用"</f>
        <v>0</v>
      </c>
      <c r="E996" s="1">
        <f>'[2]20221110_data'!$H996</f>
        <v>0</v>
      </c>
      <c r="F996">
        <f>'[2]20221110_data'!$AC996</f>
        <v>0</v>
      </c>
      <c r="G996">
        <f>'[2]20221110_data'!$AE996</f>
        <v>0</v>
      </c>
      <c r="H996">
        <f>'[2]20221110_data'!$AA996</f>
        <v>0</v>
      </c>
      <c r="I996" t="str">
        <f t="shared" si="154"/>
        <v/>
      </c>
      <c r="J996" t="str">
        <f t="shared" si="155"/>
        <v/>
      </c>
      <c r="K996" t="str">
        <f t="shared" si="156"/>
        <v/>
      </c>
      <c r="L996">
        <f>'[2]20221110_data'!$AB996</f>
        <v>0</v>
      </c>
      <c r="M996" t="str">
        <f t="shared" si="157"/>
        <v/>
      </c>
      <c r="N996" t="str">
        <f t="shared" si="158"/>
        <v/>
      </c>
      <c r="O996" t="str">
        <f t="shared" si="159"/>
        <v/>
      </c>
      <c r="P996" t="str">
        <f t="shared" si="160"/>
        <v/>
      </c>
      <c r="Q996">
        <f>'[2]20221110_data'!$J996</f>
        <v>0</v>
      </c>
      <c r="R996" t="str">
        <f t="shared" si="161"/>
        <v>0</v>
      </c>
      <c r="S996">
        <f>'[2]20221110_data'!$AN996</f>
        <v>0</v>
      </c>
      <c r="T996" t="str">
        <f t="shared" si="162"/>
        <v/>
      </c>
    </row>
    <row r="997" spans="1:20">
      <c r="A997">
        <f>'[2]20221110_data'!$E997</f>
        <v>0</v>
      </c>
      <c r="B997" t="str">
        <f t="shared" si="153"/>
        <v>0</v>
      </c>
      <c r="C997">
        <f>IF('[2]20221110_data'!$K997="0_使用",1,0)</f>
        <v>0</v>
      </c>
      <c r="D997" t="b">
        <f>'[2]20221110_data'!$G997="0_使用"</f>
        <v>0</v>
      </c>
      <c r="E997" s="1">
        <f>'[2]20221110_data'!$H997</f>
        <v>0</v>
      </c>
      <c r="F997">
        <f>'[2]20221110_data'!$AC997</f>
        <v>0</v>
      </c>
      <c r="G997">
        <f>'[2]20221110_data'!$AE997</f>
        <v>0</v>
      </c>
      <c r="H997">
        <f>'[2]20221110_data'!$AA997</f>
        <v>0</v>
      </c>
      <c r="I997" t="str">
        <f t="shared" si="154"/>
        <v/>
      </c>
      <c r="J997" t="str">
        <f t="shared" si="155"/>
        <v/>
      </c>
      <c r="K997" t="str">
        <f t="shared" si="156"/>
        <v/>
      </c>
      <c r="L997">
        <f>'[2]20221110_data'!$AB997</f>
        <v>0</v>
      </c>
      <c r="M997" t="str">
        <f t="shared" si="157"/>
        <v/>
      </c>
      <c r="N997" t="str">
        <f t="shared" si="158"/>
        <v/>
      </c>
      <c r="O997" t="str">
        <f t="shared" si="159"/>
        <v/>
      </c>
      <c r="P997" t="str">
        <f t="shared" si="160"/>
        <v/>
      </c>
      <c r="Q997">
        <f>'[2]20221110_data'!$J997</f>
        <v>0</v>
      </c>
      <c r="R997" t="str">
        <f t="shared" si="161"/>
        <v>0</v>
      </c>
      <c r="S997">
        <f>'[2]20221110_data'!$AN997</f>
        <v>0</v>
      </c>
      <c r="T997" t="str">
        <f t="shared" si="162"/>
        <v/>
      </c>
    </row>
    <row r="998" spans="1:20">
      <c r="A998">
        <f>'[2]20221110_data'!$E998</f>
        <v>0</v>
      </c>
      <c r="B998" t="str">
        <f t="shared" si="153"/>
        <v>0</v>
      </c>
      <c r="C998">
        <f>IF('[2]20221110_data'!$K998="0_使用",1,0)</f>
        <v>0</v>
      </c>
      <c r="D998" t="b">
        <f>'[2]20221110_data'!$G998="0_使用"</f>
        <v>0</v>
      </c>
      <c r="E998" s="1">
        <f>'[2]20221110_data'!$H998</f>
        <v>0</v>
      </c>
      <c r="F998">
        <f>'[2]20221110_data'!$AC998</f>
        <v>0</v>
      </c>
      <c r="G998">
        <f>'[2]20221110_data'!$AE998</f>
        <v>0</v>
      </c>
      <c r="H998">
        <f>'[2]20221110_data'!$AA998</f>
        <v>0</v>
      </c>
      <c r="I998" t="str">
        <f t="shared" si="154"/>
        <v/>
      </c>
      <c r="J998" t="str">
        <f t="shared" si="155"/>
        <v/>
      </c>
      <c r="K998" t="str">
        <f t="shared" si="156"/>
        <v/>
      </c>
      <c r="L998">
        <f>'[2]20221110_data'!$AB998</f>
        <v>0</v>
      </c>
      <c r="M998" t="str">
        <f t="shared" si="157"/>
        <v/>
      </c>
      <c r="N998" t="str">
        <f t="shared" si="158"/>
        <v/>
      </c>
      <c r="O998" t="str">
        <f t="shared" si="159"/>
        <v/>
      </c>
      <c r="P998" t="str">
        <f t="shared" si="160"/>
        <v/>
      </c>
      <c r="Q998">
        <f>'[2]20221110_data'!$J998</f>
        <v>0</v>
      </c>
      <c r="R998" t="str">
        <f t="shared" si="161"/>
        <v>0</v>
      </c>
      <c r="S998">
        <f>'[2]20221110_data'!$AN998</f>
        <v>0</v>
      </c>
      <c r="T998" t="str">
        <f t="shared" si="162"/>
        <v/>
      </c>
    </row>
    <row r="999" spans="1:20">
      <c r="A999">
        <f>'[2]20221110_data'!$E999</f>
        <v>0</v>
      </c>
      <c r="B999" t="str">
        <f t="shared" si="153"/>
        <v>0</v>
      </c>
      <c r="C999">
        <f>IF('[2]20221110_data'!$K999="0_使用",1,0)</f>
        <v>0</v>
      </c>
      <c r="D999" t="b">
        <f>'[2]20221110_data'!$G999="0_使用"</f>
        <v>0</v>
      </c>
      <c r="E999" s="1">
        <f>'[2]20221110_data'!$H999</f>
        <v>0</v>
      </c>
      <c r="F999">
        <f>'[2]20221110_data'!$AC999</f>
        <v>0</v>
      </c>
      <c r="G999">
        <f>'[2]20221110_data'!$AE999</f>
        <v>0</v>
      </c>
      <c r="H999">
        <f>'[2]20221110_data'!$AA999</f>
        <v>0</v>
      </c>
      <c r="I999" t="str">
        <f t="shared" si="154"/>
        <v/>
      </c>
      <c r="J999" t="str">
        <f t="shared" si="155"/>
        <v/>
      </c>
      <c r="K999" t="str">
        <f t="shared" si="156"/>
        <v/>
      </c>
      <c r="L999">
        <f>'[2]20221110_data'!$AB999</f>
        <v>0</v>
      </c>
      <c r="M999" t="str">
        <f t="shared" si="157"/>
        <v/>
      </c>
      <c r="N999" t="str">
        <f t="shared" si="158"/>
        <v/>
      </c>
      <c r="O999" t="str">
        <f t="shared" si="159"/>
        <v/>
      </c>
      <c r="P999" t="str">
        <f t="shared" si="160"/>
        <v/>
      </c>
      <c r="Q999">
        <f>'[2]20221110_data'!$J999</f>
        <v>0</v>
      </c>
      <c r="R999" t="str">
        <f t="shared" si="161"/>
        <v>0</v>
      </c>
      <c r="S999">
        <f>'[2]20221110_data'!$AN999</f>
        <v>0</v>
      </c>
      <c r="T999" t="str">
        <f t="shared" si="162"/>
        <v/>
      </c>
    </row>
    <row r="1000" spans="1:20">
      <c r="A1000">
        <f>'[2]20221110_data'!$E1000</f>
        <v>0</v>
      </c>
      <c r="B1000" t="str">
        <f t="shared" si="153"/>
        <v>0</v>
      </c>
      <c r="C1000">
        <f>IF('[2]20221110_data'!$K1000="0_使用",1,0)</f>
        <v>0</v>
      </c>
      <c r="D1000" t="b">
        <f>'[2]20221110_data'!$G1000="0_使用"</f>
        <v>0</v>
      </c>
      <c r="E1000" s="1">
        <f>'[2]20221110_data'!$H1000</f>
        <v>0</v>
      </c>
      <c r="F1000">
        <f>'[2]20221110_data'!$AC1000</f>
        <v>0</v>
      </c>
      <c r="G1000">
        <f>'[2]20221110_data'!$AE1000</f>
        <v>0</v>
      </c>
      <c r="H1000">
        <f>'[2]20221110_data'!$AA1000</f>
        <v>0</v>
      </c>
      <c r="I1000" t="str">
        <f t="shared" si="154"/>
        <v/>
      </c>
      <c r="J1000" t="str">
        <f t="shared" si="155"/>
        <v/>
      </c>
      <c r="K1000" t="str">
        <f t="shared" si="156"/>
        <v/>
      </c>
      <c r="L1000">
        <f>'[2]20221110_data'!$AB1000</f>
        <v>0</v>
      </c>
      <c r="M1000" t="str">
        <f t="shared" si="157"/>
        <v/>
      </c>
      <c r="N1000" t="str">
        <f t="shared" si="158"/>
        <v/>
      </c>
      <c r="O1000" t="str">
        <f t="shared" si="159"/>
        <v/>
      </c>
      <c r="P1000" t="str">
        <f t="shared" si="160"/>
        <v/>
      </c>
      <c r="Q1000">
        <f>'[2]20221110_data'!$J1000</f>
        <v>0</v>
      </c>
      <c r="R1000" t="str">
        <f t="shared" si="161"/>
        <v>0</v>
      </c>
      <c r="S1000">
        <f>'[2]20221110_data'!$AN1000</f>
        <v>0</v>
      </c>
      <c r="T1000" t="str">
        <f t="shared" si="162"/>
        <v/>
      </c>
    </row>
    <row r="1001" spans="1:20">
      <c r="A1001">
        <f>'[2]20221110_data'!$E1001</f>
        <v>0</v>
      </c>
      <c r="B1001" t="str">
        <f t="shared" si="153"/>
        <v>0</v>
      </c>
      <c r="C1001">
        <f>IF('[2]20221110_data'!$K1001="0_使用",1,0)</f>
        <v>0</v>
      </c>
      <c r="D1001" t="b">
        <f>'[2]20221110_data'!$G1001="0_使用"</f>
        <v>0</v>
      </c>
      <c r="E1001" s="1">
        <f>'[2]20221110_data'!$H1001</f>
        <v>0</v>
      </c>
      <c r="F1001">
        <f>'[2]20221110_data'!$AC1001</f>
        <v>0</v>
      </c>
      <c r="G1001">
        <f>'[2]20221110_data'!$AE1001</f>
        <v>0</v>
      </c>
      <c r="H1001">
        <f>'[2]20221110_data'!$AA1001</f>
        <v>0</v>
      </c>
      <c r="I1001" t="str">
        <f t="shared" si="154"/>
        <v/>
      </c>
      <c r="J1001" t="str">
        <f t="shared" si="155"/>
        <v/>
      </c>
      <c r="K1001" t="str">
        <f t="shared" si="156"/>
        <v/>
      </c>
      <c r="L1001">
        <f>'[2]20221110_data'!$AB1001</f>
        <v>0</v>
      </c>
      <c r="M1001" t="str">
        <f t="shared" si="157"/>
        <v/>
      </c>
      <c r="N1001" t="str">
        <f t="shared" si="158"/>
        <v/>
      </c>
      <c r="O1001" t="str">
        <f t="shared" si="159"/>
        <v/>
      </c>
      <c r="P1001" t="str">
        <f t="shared" si="160"/>
        <v/>
      </c>
      <c r="Q1001">
        <f>'[2]20221110_data'!$J1001</f>
        <v>0</v>
      </c>
      <c r="R1001" t="str">
        <f t="shared" si="161"/>
        <v>0</v>
      </c>
      <c r="S1001">
        <f>'[2]20221110_data'!$AN1001</f>
        <v>0</v>
      </c>
      <c r="T1001" t="str">
        <f t="shared" si="162"/>
        <v/>
      </c>
    </row>
    <row r="1002" spans="1:20">
      <c r="A1002">
        <f>'[2]20221110_data'!$E1002</f>
        <v>0</v>
      </c>
      <c r="B1002" t="str">
        <f t="shared" si="153"/>
        <v>0</v>
      </c>
      <c r="C1002">
        <f>IF('[2]20221110_data'!$K1002="0_使用",1,0)</f>
        <v>0</v>
      </c>
      <c r="D1002" t="b">
        <f>'[2]20221110_data'!$G1002="0_使用"</f>
        <v>0</v>
      </c>
      <c r="E1002" s="1">
        <f>'[2]20221110_data'!$H1002</f>
        <v>0</v>
      </c>
      <c r="F1002">
        <f>'[2]20221110_data'!$AC1002</f>
        <v>0</v>
      </c>
      <c r="G1002">
        <f>'[2]20221110_data'!$AE1002</f>
        <v>0</v>
      </c>
      <c r="H1002">
        <f>'[2]20221110_data'!$AA1002</f>
        <v>0</v>
      </c>
      <c r="I1002" t="str">
        <f t="shared" si="154"/>
        <v/>
      </c>
      <c r="J1002" t="str">
        <f t="shared" si="155"/>
        <v/>
      </c>
      <c r="K1002" t="str">
        <f t="shared" si="156"/>
        <v/>
      </c>
      <c r="L1002">
        <f>'[2]20221110_data'!$AB1002</f>
        <v>0</v>
      </c>
      <c r="M1002" t="str">
        <f t="shared" si="157"/>
        <v/>
      </c>
      <c r="N1002" t="str">
        <f t="shared" si="158"/>
        <v/>
      </c>
      <c r="O1002" t="str">
        <f t="shared" si="159"/>
        <v/>
      </c>
      <c r="P1002" t="str">
        <f t="shared" si="160"/>
        <v/>
      </c>
      <c r="Q1002">
        <f>'[2]20221110_data'!$J1002</f>
        <v>0</v>
      </c>
      <c r="R1002" t="str">
        <f t="shared" si="161"/>
        <v>0</v>
      </c>
      <c r="S1002">
        <f>'[2]20221110_data'!$AN1002</f>
        <v>0</v>
      </c>
      <c r="T1002" t="str">
        <f t="shared" si="162"/>
        <v/>
      </c>
    </row>
    <row r="1003" spans="1:20">
      <c r="A1003">
        <f>'[2]20221110_data'!$E1003</f>
        <v>0</v>
      </c>
      <c r="B1003" t="str">
        <f t="shared" si="153"/>
        <v>0</v>
      </c>
      <c r="C1003">
        <f>IF('[2]20221110_data'!$K1003="0_使用",1,0)</f>
        <v>0</v>
      </c>
      <c r="D1003" t="b">
        <f>'[2]20221110_data'!$G1003="0_使用"</f>
        <v>0</v>
      </c>
      <c r="E1003" s="1">
        <f>'[2]20221110_data'!$H1003</f>
        <v>0</v>
      </c>
      <c r="F1003">
        <f>'[2]20221110_data'!$AC1003</f>
        <v>0</v>
      </c>
      <c r="G1003">
        <f>'[2]20221110_data'!$AE1003</f>
        <v>0</v>
      </c>
      <c r="H1003">
        <f>'[2]20221110_data'!$AA1003</f>
        <v>0</v>
      </c>
      <c r="I1003" t="str">
        <f t="shared" si="154"/>
        <v/>
      </c>
      <c r="J1003" t="str">
        <f t="shared" si="155"/>
        <v/>
      </c>
      <c r="K1003" t="str">
        <f t="shared" si="156"/>
        <v/>
      </c>
      <c r="L1003">
        <f>'[2]20221110_data'!$AB1003</f>
        <v>0</v>
      </c>
      <c r="M1003" t="str">
        <f t="shared" si="157"/>
        <v/>
      </c>
      <c r="N1003" t="str">
        <f t="shared" si="158"/>
        <v/>
      </c>
      <c r="O1003" t="str">
        <f t="shared" si="159"/>
        <v/>
      </c>
      <c r="P1003" t="str">
        <f t="shared" si="160"/>
        <v/>
      </c>
      <c r="Q1003">
        <f>'[2]20221110_data'!$J1003</f>
        <v>0</v>
      </c>
      <c r="R1003" t="str">
        <f t="shared" si="161"/>
        <v>0</v>
      </c>
      <c r="S1003">
        <f>'[2]20221110_data'!$AN1003</f>
        <v>0</v>
      </c>
      <c r="T1003" t="str">
        <f t="shared" si="162"/>
        <v/>
      </c>
    </row>
    <row r="1004" spans="1:20">
      <c r="A1004">
        <f>'[2]20221110_data'!$E1004</f>
        <v>0</v>
      </c>
      <c r="B1004" t="str">
        <f t="shared" si="153"/>
        <v>0</v>
      </c>
      <c r="C1004">
        <f>IF('[2]20221110_data'!$K1004="0_使用",1,0)</f>
        <v>0</v>
      </c>
      <c r="D1004" t="b">
        <f>'[2]20221110_data'!$G1004="0_使用"</f>
        <v>0</v>
      </c>
      <c r="E1004" s="1">
        <f>'[2]20221110_data'!$H1004</f>
        <v>0</v>
      </c>
      <c r="F1004">
        <f>'[2]20221110_data'!$AC1004</f>
        <v>0</v>
      </c>
      <c r="G1004">
        <f>'[2]20221110_data'!$AE1004</f>
        <v>0</v>
      </c>
      <c r="H1004">
        <f>'[2]20221110_data'!$AA1004</f>
        <v>0</v>
      </c>
      <c r="I1004" t="str">
        <f t="shared" si="154"/>
        <v/>
      </c>
      <c r="J1004" t="str">
        <f t="shared" si="155"/>
        <v/>
      </c>
      <c r="K1004" t="str">
        <f t="shared" si="156"/>
        <v/>
      </c>
      <c r="L1004">
        <f>'[2]20221110_data'!$AB1004</f>
        <v>0</v>
      </c>
      <c r="M1004" t="str">
        <f t="shared" si="157"/>
        <v/>
      </c>
      <c r="N1004" t="str">
        <f t="shared" si="158"/>
        <v/>
      </c>
      <c r="O1004" t="str">
        <f t="shared" si="159"/>
        <v/>
      </c>
      <c r="P1004" t="str">
        <f t="shared" si="160"/>
        <v/>
      </c>
      <c r="Q1004">
        <f>'[2]20221110_data'!$J1004</f>
        <v>0</v>
      </c>
      <c r="R1004" t="str">
        <f t="shared" si="161"/>
        <v>0</v>
      </c>
      <c r="S1004">
        <f>'[2]20221110_data'!$AN1004</f>
        <v>0</v>
      </c>
      <c r="T1004" t="str">
        <f t="shared" si="162"/>
        <v/>
      </c>
    </row>
    <row r="1005" spans="1:20">
      <c r="A1005">
        <f>'[2]20221110_data'!$E1005</f>
        <v>0</v>
      </c>
      <c r="B1005" t="str">
        <f t="shared" si="153"/>
        <v>0</v>
      </c>
      <c r="C1005">
        <f>IF('[2]20221110_data'!$K1005="0_使用",1,0)</f>
        <v>0</v>
      </c>
      <c r="D1005" t="b">
        <f>'[2]20221110_data'!$G1005="0_使用"</f>
        <v>0</v>
      </c>
      <c r="E1005" s="1">
        <f>'[2]20221110_data'!$H1005</f>
        <v>0</v>
      </c>
      <c r="F1005">
        <f>'[2]20221110_data'!$AC1005</f>
        <v>0</v>
      </c>
      <c r="G1005">
        <f>'[2]20221110_data'!$AE1005</f>
        <v>0</v>
      </c>
      <c r="H1005">
        <f>'[2]20221110_data'!$AA1005</f>
        <v>0</v>
      </c>
      <c r="I1005" t="str">
        <f t="shared" si="154"/>
        <v/>
      </c>
      <c r="J1005" t="str">
        <f t="shared" si="155"/>
        <v/>
      </c>
      <c r="K1005" t="str">
        <f t="shared" si="156"/>
        <v/>
      </c>
      <c r="L1005">
        <f>'[2]20221110_data'!$AB1005</f>
        <v>0</v>
      </c>
      <c r="M1005" t="str">
        <f t="shared" si="157"/>
        <v/>
      </c>
      <c r="N1005" t="str">
        <f t="shared" si="158"/>
        <v/>
      </c>
      <c r="O1005" t="str">
        <f t="shared" si="159"/>
        <v/>
      </c>
      <c r="P1005" t="str">
        <f t="shared" si="160"/>
        <v/>
      </c>
      <c r="Q1005">
        <f>'[2]20221110_data'!$J1005</f>
        <v>0</v>
      </c>
      <c r="R1005" t="str">
        <f t="shared" si="161"/>
        <v>0</v>
      </c>
      <c r="S1005">
        <f>'[2]20221110_data'!$AN1005</f>
        <v>0</v>
      </c>
      <c r="T1005" t="str">
        <f t="shared" si="162"/>
        <v/>
      </c>
    </row>
    <row r="1006" spans="1:20">
      <c r="A1006">
        <f>'[2]20221110_data'!$E1006</f>
        <v>0</v>
      </c>
      <c r="B1006" t="str">
        <f t="shared" si="153"/>
        <v>0</v>
      </c>
      <c r="C1006">
        <f>IF('[2]20221110_data'!$K1006="0_使用",1,0)</f>
        <v>0</v>
      </c>
      <c r="D1006" t="b">
        <f>'[2]20221110_data'!$G1006="0_使用"</f>
        <v>0</v>
      </c>
      <c r="E1006" s="1">
        <f>'[2]20221110_data'!$H1006</f>
        <v>0</v>
      </c>
      <c r="F1006">
        <f>'[2]20221110_data'!$AC1006</f>
        <v>0</v>
      </c>
      <c r="G1006">
        <f>'[2]20221110_data'!$AE1006</f>
        <v>0</v>
      </c>
      <c r="H1006">
        <f>'[2]20221110_data'!$AA1006</f>
        <v>0</v>
      </c>
      <c r="I1006" t="str">
        <f t="shared" si="154"/>
        <v/>
      </c>
      <c r="J1006" t="str">
        <f t="shared" si="155"/>
        <v/>
      </c>
      <c r="K1006" t="str">
        <f t="shared" si="156"/>
        <v/>
      </c>
      <c r="L1006">
        <f>'[2]20221110_data'!$AB1006</f>
        <v>0</v>
      </c>
      <c r="M1006" t="str">
        <f t="shared" si="157"/>
        <v/>
      </c>
      <c r="N1006" t="str">
        <f t="shared" si="158"/>
        <v/>
      </c>
      <c r="O1006" t="str">
        <f t="shared" si="159"/>
        <v/>
      </c>
      <c r="P1006" t="str">
        <f t="shared" si="160"/>
        <v/>
      </c>
      <c r="Q1006">
        <f>'[2]20221110_data'!$J1006</f>
        <v>0</v>
      </c>
      <c r="R1006" t="str">
        <f t="shared" si="161"/>
        <v>0</v>
      </c>
      <c r="S1006">
        <f>'[2]20221110_data'!$AN1006</f>
        <v>0</v>
      </c>
      <c r="T1006" t="str">
        <f t="shared" si="162"/>
        <v/>
      </c>
    </row>
    <row r="1007" spans="1:20">
      <c r="A1007">
        <f>'[2]20221110_data'!$E1007</f>
        <v>0</v>
      </c>
      <c r="B1007" t="str">
        <f t="shared" si="153"/>
        <v>0</v>
      </c>
      <c r="C1007">
        <f>IF('[2]20221110_data'!$K1007="0_使用",1,0)</f>
        <v>0</v>
      </c>
      <c r="D1007" t="b">
        <f>'[2]20221110_data'!$G1007="0_使用"</f>
        <v>0</v>
      </c>
      <c r="E1007" s="1">
        <f>'[2]20221110_data'!$H1007</f>
        <v>0</v>
      </c>
      <c r="F1007">
        <f>'[2]20221110_data'!$AC1007</f>
        <v>0</v>
      </c>
      <c r="G1007">
        <f>'[2]20221110_data'!$AE1007</f>
        <v>0</v>
      </c>
      <c r="H1007">
        <f>'[2]20221110_data'!$AA1007</f>
        <v>0</v>
      </c>
      <c r="I1007" t="str">
        <f t="shared" si="154"/>
        <v/>
      </c>
      <c r="J1007" t="str">
        <f t="shared" si="155"/>
        <v/>
      </c>
      <c r="K1007" t="str">
        <f t="shared" si="156"/>
        <v/>
      </c>
      <c r="L1007">
        <f>'[2]20221110_data'!$AB1007</f>
        <v>0</v>
      </c>
      <c r="M1007" t="str">
        <f t="shared" si="157"/>
        <v/>
      </c>
      <c r="N1007" t="str">
        <f t="shared" si="158"/>
        <v/>
      </c>
      <c r="O1007" t="str">
        <f t="shared" si="159"/>
        <v/>
      </c>
      <c r="P1007" t="str">
        <f t="shared" si="160"/>
        <v/>
      </c>
      <c r="Q1007">
        <f>'[2]20221110_data'!$J1007</f>
        <v>0</v>
      </c>
      <c r="R1007" t="str">
        <f t="shared" si="161"/>
        <v>0</v>
      </c>
      <c r="S1007">
        <f>'[2]20221110_data'!$AN1007</f>
        <v>0</v>
      </c>
      <c r="T1007" t="str">
        <f t="shared" si="162"/>
        <v/>
      </c>
    </row>
    <row r="1008" spans="1:20">
      <c r="A1008">
        <f>'[2]20221110_data'!$E1008</f>
        <v>0</v>
      </c>
      <c r="B1008" t="str">
        <f t="shared" si="153"/>
        <v>0</v>
      </c>
      <c r="C1008">
        <f>IF('[2]20221110_data'!$K1008="0_使用",1,0)</f>
        <v>0</v>
      </c>
      <c r="D1008" t="b">
        <f>'[2]20221110_data'!$G1008="0_使用"</f>
        <v>0</v>
      </c>
      <c r="E1008" s="1">
        <f>'[2]20221110_data'!$H1008</f>
        <v>0</v>
      </c>
      <c r="F1008">
        <f>'[2]20221110_data'!$AC1008</f>
        <v>0</v>
      </c>
      <c r="G1008">
        <f>'[2]20221110_data'!$AE1008</f>
        <v>0</v>
      </c>
      <c r="H1008">
        <f>'[2]20221110_data'!$AA1008</f>
        <v>0</v>
      </c>
      <c r="I1008" t="str">
        <f t="shared" si="154"/>
        <v/>
      </c>
      <c r="J1008" t="str">
        <f t="shared" si="155"/>
        <v/>
      </c>
      <c r="K1008" t="str">
        <f t="shared" si="156"/>
        <v/>
      </c>
      <c r="L1008">
        <f>'[2]20221110_data'!$AB1008</f>
        <v>0</v>
      </c>
      <c r="M1008" t="str">
        <f t="shared" si="157"/>
        <v/>
      </c>
      <c r="N1008" t="str">
        <f t="shared" si="158"/>
        <v/>
      </c>
      <c r="O1008" t="str">
        <f t="shared" si="159"/>
        <v/>
      </c>
      <c r="P1008" t="str">
        <f t="shared" si="160"/>
        <v/>
      </c>
      <c r="Q1008">
        <f>'[2]20221110_data'!$J1008</f>
        <v>0</v>
      </c>
      <c r="R1008" t="str">
        <f t="shared" si="161"/>
        <v>0</v>
      </c>
      <c r="S1008">
        <f>'[2]20221110_data'!$AN1008</f>
        <v>0</v>
      </c>
      <c r="T1008" t="str">
        <f t="shared" si="162"/>
        <v/>
      </c>
    </row>
    <row r="1009" spans="1:20">
      <c r="A1009">
        <f>'[2]20221110_data'!$E1009</f>
        <v>0</v>
      </c>
      <c r="B1009" t="str">
        <f t="shared" si="153"/>
        <v>0</v>
      </c>
      <c r="C1009">
        <f>IF('[2]20221110_data'!$K1009="0_使用",1,0)</f>
        <v>0</v>
      </c>
      <c r="D1009" t="b">
        <f>'[2]20221110_data'!$G1009="0_使用"</f>
        <v>0</v>
      </c>
      <c r="E1009" s="1">
        <f>'[2]20221110_data'!$H1009</f>
        <v>0</v>
      </c>
      <c r="F1009">
        <f>'[2]20221110_data'!$AC1009</f>
        <v>0</v>
      </c>
      <c r="G1009">
        <f>'[2]20221110_data'!$AE1009</f>
        <v>0</v>
      </c>
      <c r="H1009">
        <f>'[2]20221110_data'!$AA1009</f>
        <v>0</v>
      </c>
      <c r="I1009" t="str">
        <f t="shared" si="154"/>
        <v/>
      </c>
      <c r="J1009" t="str">
        <f t="shared" si="155"/>
        <v/>
      </c>
      <c r="K1009" t="str">
        <f t="shared" si="156"/>
        <v/>
      </c>
      <c r="L1009">
        <f>'[2]20221110_data'!$AB1009</f>
        <v>0</v>
      </c>
      <c r="M1009" t="str">
        <f t="shared" si="157"/>
        <v/>
      </c>
      <c r="N1009" t="str">
        <f t="shared" si="158"/>
        <v/>
      </c>
      <c r="O1009" t="str">
        <f t="shared" si="159"/>
        <v/>
      </c>
      <c r="P1009" t="str">
        <f t="shared" si="160"/>
        <v/>
      </c>
      <c r="Q1009">
        <f>'[2]20221110_data'!$J1009</f>
        <v>0</v>
      </c>
      <c r="R1009" t="str">
        <f t="shared" si="161"/>
        <v>0</v>
      </c>
      <c r="S1009">
        <f>'[2]20221110_data'!$AN1009</f>
        <v>0</v>
      </c>
      <c r="T1009" t="str">
        <f t="shared" si="162"/>
        <v/>
      </c>
    </row>
    <row r="1010" spans="1:20">
      <c r="A1010">
        <f>'[2]20221110_data'!$E1010</f>
        <v>0</v>
      </c>
      <c r="B1010" t="str">
        <f t="shared" si="153"/>
        <v>0</v>
      </c>
      <c r="C1010">
        <f>IF('[2]20221110_data'!$K1010="0_使用",1,0)</f>
        <v>0</v>
      </c>
      <c r="D1010" t="b">
        <f>'[2]20221110_data'!$G1010="0_使用"</f>
        <v>0</v>
      </c>
      <c r="E1010" s="1">
        <f>'[2]20221110_data'!$H1010</f>
        <v>0</v>
      </c>
      <c r="F1010">
        <f>'[2]20221110_data'!$AC1010</f>
        <v>0</v>
      </c>
      <c r="G1010">
        <f>'[2]20221110_data'!$AE1010</f>
        <v>0</v>
      </c>
      <c r="H1010">
        <f>'[2]20221110_data'!$AA1010</f>
        <v>0</v>
      </c>
      <c r="I1010" t="str">
        <f t="shared" si="154"/>
        <v/>
      </c>
      <c r="J1010" t="str">
        <f t="shared" si="155"/>
        <v/>
      </c>
      <c r="K1010" t="str">
        <f t="shared" si="156"/>
        <v/>
      </c>
      <c r="L1010">
        <f>'[2]20221110_data'!$AB1010</f>
        <v>0</v>
      </c>
      <c r="M1010" t="str">
        <f t="shared" si="157"/>
        <v/>
      </c>
      <c r="N1010" t="str">
        <f t="shared" si="158"/>
        <v/>
      </c>
      <c r="O1010" t="str">
        <f t="shared" si="159"/>
        <v/>
      </c>
      <c r="P1010" t="str">
        <f t="shared" si="160"/>
        <v/>
      </c>
      <c r="Q1010">
        <f>'[2]20221110_data'!$J1010</f>
        <v>0</v>
      </c>
      <c r="R1010" t="str">
        <f t="shared" si="161"/>
        <v>0</v>
      </c>
      <c r="S1010">
        <f>'[2]20221110_data'!$AN1010</f>
        <v>0</v>
      </c>
      <c r="T1010" t="str">
        <f t="shared" si="162"/>
        <v/>
      </c>
    </row>
    <row r="1011" spans="1:20">
      <c r="A1011">
        <f>'[2]20221110_data'!$E1011</f>
        <v>0</v>
      </c>
      <c r="B1011" t="str">
        <f t="shared" si="153"/>
        <v>0</v>
      </c>
      <c r="C1011">
        <f>IF('[2]20221110_data'!$K1011="0_使用",1,0)</f>
        <v>0</v>
      </c>
      <c r="D1011" t="b">
        <f>'[2]20221110_data'!$G1011="0_使用"</f>
        <v>0</v>
      </c>
      <c r="E1011" s="1">
        <f>'[2]20221110_data'!$H1011</f>
        <v>0</v>
      </c>
      <c r="F1011">
        <f>'[2]20221110_data'!$AC1011</f>
        <v>0</v>
      </c>
      <c r="G1011">
        <f>'[2]20221110_data'!$AE1011</f>
        <v>0</v>
      </c>
      <c r="H1011">
        <f>'[2]20221110_data'!$AA1011</f>
        <v>0</v>
      </c>
      <c r="I1011" t="str">
        <f t="shared" si="154"/>
        <v/>
      </c>
      <c r="J1011" t="str">
        <f t="shared" si="155"/>
        <v/>
      </c>
      <c r="K1011" t="str">
        <f t="shared" si="156"/>
        <v/>
      </c>
      <c r="L1011">
        <f>'[2]20221110_data'!$AB1011</f>
        <v>0</v>
      </c>
      <c r="M1011" t="str">
        <f t="shared" si="157"/>
        <v/>
      </c>
      <c r="N1011" t="str">
        <f t="shared" si="158"/>
        <v/>
      </c>
      <c r="O1011" t="str">
        <f t="shared" si="159"/>
        <v/>
      </c>
      <c r="P1011" t="str">
        <f t="shared" si="160"/>
        <v/>
      </c>
      <c r="Q1011">
        <f>'[2]20221110_data'!$J1011</f>
        <v>0</v>
      </c>
      <c r="R1011" t="str">
        <f t="shared" si="161"/>
        <v>0</v>
      </c>
      <c r="S1011">
        <f>'[2]20221110_data'!$AN1011</f>
        <v>0</v>
      </c>
      <c r="T1011" t="str">
        <f t="shared" si="162"/>
        <v/>
      </c>
    </row>
    <row r="1012" spans="1:20">
      <c r="A1012">
        <f>'[2]20221110_data'!$E1012</f>
        <v>0</v>
      </c>
      <c r="B1012" t="str">
        <f t="shared" si="153"/>
        <v>0</v>
      </c>
      <c r="C1012">
        <f>IF('[2]20221110_data'!$K1012="0_使用",1,0)</f>
        <v>0</v>
      </c>
      <c r="D1012" t="b">
        <f>'[2]20221110_data'!$G1012="0_使用"</f>
        <v>0</v>
      </c>
      <c r="E1012" s="1">
        <f>'[2]20221110_data'!$H1012</f>
        <v>0</v>
      </c>
      <c r="F1012">
        <f>'[2]20221110_data'!$AC1012</f>
        <v>0</v>
      </c>
      <c r="G1012">
        <f>'[2]20221110_data'!$AE1012</f>
        <v>0</v>
      </c>
      <c r="H1012">
        <f>'[2]20221110_data'!$AA1012</f>
        <v>0</v>
      </c>
      <c r="I1012" t="str">
        <f t="shared" si="154"/>
        <v/>
      </c>
      <c r="J1012" t="str">
        <f t="shared" si="155"/>
        <v/>
      </c>
      <c r="K1012" t="str">
        <f t="shared" si="156"/>
        <v/>
      </c>
      <c r="L1012">
        <f>'[2]20221110_data'!$AB1012</f>
        <v>0</v>
      </c>
      <c r="M1012" t="str">
        <f t="shared" si="157"/>
        <v/>
      </c>
      <c r="N1012" t="str">
        <f t="shared" si="158"/>
        <v/>
      </c>
      <c r="O1012" t="str">
        <f t="shared" si="159"/>
        <v/>
      </c>
      <c r="P1012" t="str">
        <f t="shared" si="160"/>
        <v/>
      </c>
      <c r="Q1012">
        <f>'[2]20221110_data'!$J1012</f>
        <v>0</v>
      </c>
      <c r="R1012" t="str">
        <f t="shared" si="161"/>
        <v>0</v>
      </c>
      <c r="S1012">
        <f>'[2]20221110_data'!$AN1012</f>
        <v>0</v>
      </c>
      <c r="T1012" t="str">
        <f t="shared" si="162"/>
        <v/>
      </c>
    </row>
    <row r="1013" spans="1:20">
      <c r="A1013">
        <f>'[2]20221110_data'!$E1013</f>
        <v>0</v>
      </c>
      <c r="B1013" t="str">
        <f t="shared" si="153"/>
        <v>0</v>
      </c>
      <c r="C1013">
        <f>IF('[2]20221110_data'!$K1013="0_使用",1,0)</f>
        <v>0</v>
      </c>
      <c r="D1013" t="b">
        <f>'[2]20221110_data'!$G1013="0_使用"</f>
        <v>0</v>
      </c>
      <c r="E1013" s="1">
        <f>'[2]20221110_data'!$H1013</f>
        <v>0</v>
      </c>
      <c r="F1013">
        <f>'[2]20221110_data'!$AC1013</f>
        <v>0</v>
      </c>
      <c r="G1013">
        <f>'[2]20221110_data'!$AE1013</f>
        <v>0</v>
      </c>
      <c r="H1013">
        <f>'[2]20221110_data'!$AA1013</f>
        <v>0</v>
      </c>
      <c r="I1013" t="str">
        <f t="shared" si="154"/>
        <v/>
      </c>
      <c r="J1013" t="str">
        <f t="shared" si="155"/>
        <v/>
      </c>
      <c r="K1013" t="str">
        <f t="shared" si="156"/>
        <v/>
      </c>
      <c r="L1013">
        <f>'[2]20221110_data'!$AB1013</f>
        <v>0</v>
      </c>
      <c r="M1013" t="str">
        <f t="shared" si="157"/>
        <v/>
      </c>
      <c r="N1013" t="str">
        <f t="shared" si="158"/>
        <v/>
      </c>
      <c r="O1013" t="str">
        <f t="shared" si="159"/>
        <v/>
      </c>
      <c r="P1013" t="str">
        <f t="shared" si="160"/>
        <v/>
      </c>
      <c r="Q1013">
        <f>'[2]20221110_data'!$J1013</f>
        <v>0</v>
      </c>
      <c r="R1013" t="str">
        <f t="shared" si="161"/>
        <v>0</v>
      </c>
      <c r="S1013">
        <f>'[2]20221110_data'!$AN1013</f>
        <v>0</v>
      </c>
      <c r="T1013" t="str">
        <f t="shared" si="162"/>
        <v/>
      </c>
    </row>
    <row r="1014" spans="1:20">
      <c r="A1014">
        <f>'[2]20221110_data'!$E1014</f>
        <v>0</v>
      </c>
      <c r="B1014" t="str">
        <f t="shared" si="153"/>
        <v>0</v>
      </c>
      <c r="C1014">
        <f>IF('[2]20221110_data'!$K1014="0_使用",1,0)</f>
        <v>0</v>
      </c>
      <c r="D1014" t="b">
        <f>'[2]20221110_data'!$G1014="0_使用"</f>
        <v>0</v>
      </c>
      <c r="E1014" s="1">
        <f>'[2]20221110_data'!$H1014</f>
        <v>0</v>
      </c>
      <c r="F1014">
        <f>'[2]20221110_data'!$AC1014</f>
        <v>0</v>
      </c>
      <c r="G1014">
        <f>'[2]20221110_data'!$AE1014</f>
        <v>0</v>
      </c>
      <c r="H1014">
        <f>'[2]20221110_data'!$AA1014</f>
        <v>0</v>
      </c>
      <c r="I1014" t="str">
        <f t="shared" si="154"/>
        <v/>
      </c>
      <c r="J1014" t="str">
        <f t="shared" si="155"/>
        <v/>
      </c>
      <c r="K1014" t="str">
        <f t="shared" si="156"/>
        <v/>
      </c>
      <c r="L1014">
        <f>'[2]20221110_data'!$AB1014</f>
        <v>0</v>
      </c>
      <c r="M1014" t="str">
        <f t="shared" si="157"/>
        <v/>
      </c>
      <c r="N1014" t="str">
        <f t="shared" si="158"/>
        <v/>
      </c>
      <c r="O1014" t="str">
        <f t="shared" si="159"/>
        <v/>
      </c>
      <c r="P1014" t="str">
        <f t="shared" si="160"/>
        <v/>
      </c>
      <c r="Q1014">
        <f>'[2]20221110_data'!$J1014</f>
        <v>0</v>
      </c>
      <c r="R1014" t="str">
        <f t="shared" si="161"/>
        <v>0</v>
      </c>
      <c r="S1014">
        <f>'[2]20221110_data'!$AN1014</f>
        <v>0</v>
      </c>
      <c r="T1014" t="str">
        <f t="shared" si="162"/>
        <v/>
      </c>
    </row>
    <row r="1015" spans="1:20">
      <c r="A1015">
        <f>'[2]20221110_data'!$E1015</f>
        <v>0</v>
      </c>
      <c r="B1015" t="str">
        <f t="shared" si="153"/>
        <v>0</v>
      </c>
      <c r="C1015">
        <f>IF('[2]20221110_data'!$K1015="0_使用",1,0)</f>
        <v>0</v>
      </c>
      <c r="D1015" t="b">
        <f>'[2]20221110_data'!$G1015="0_使用"</f>
        <v>0</v>
      </c>
      <c r="E1015" s="1">
        <f>'[2]20221110_data'!$H1015</f>
        <v>0</v>
      </c>
      <c r="F1015">
        <f>'[2]20221110_data'!$AC1015</f>
        <v>0</v>
      </c>
      <c r="G1015">
        <f>'[2]20221110_data'!$AE1015</f>
        <v>0</v>
      </c>
      <c r="H1015">
        <f>'[2]20221110_data'!$AA1015</f>
        <v>0</v>
      </c>
      <c r="I1015" t="str">
        <f t="shared" si="154"/>
        <v/>
      </c>
      <c r="J1015" t="str">
        <f t="shared" si="155"/>
        <v/>
      </c>
      <c r="K1015" t="str">
        <f t="shared" si="156"/>
        <v/>
      </c>
      <c r="L1015">
        <f>'[2]20221110_data'!$AB1015</f>
        <v>0</v>
      </c>
      <c r="M1015" t="str">
        <f t="shared" si="157"/>
        <v/>
      </c>
      <c r="N1015" t="str">
        <f t="shared" si="158"/>
        <v/>
      </c>
      <c r="O1015" t="str">
        <f t="shared" si="159"/>
        <v/>
      </c>
      <c r="P1015" t="str">
        <f t="shared" si="160"/>
        <v/>
      </c>
      <c r="Q1015">
        <f>'[2]20221110_data'!$J1015</f>
        <v>0</v>
      </c>
      <c r="R1015" t="str">
        <f t="shared" si="161"/>
        <v>0</v>
      </c>
      <c r="S1015">
        <f>'[2]20221110_data'!$AN1015</f>
        <v>0</v>
      </c>
      <c r="T1015" t="str">
        <f t="shared" si="162"/>
        <v/>
      </c>
    </row>
    <row r="1016" spans="1:20">
      <c r="A1016">
        <f>'[2]20221110_data'!$E1016</f>
        <v>0</v>
      </c>
      <c r="B1016" t="str">
        <f t="shared" si="153"/>
        <v>0</v>
      </c>
      <c r="C1016">
        <f>IF('[2]20221110_data'!$K1016="0_使用",1,0)</f>
        <v>0</v>
      </c>
      <c r="D1016" t="b">
        <f>'[2]20221110_data'!$G1016="0_使用"</f>
        <v>0</v>
      </c>
      <c r="E1016" s="1">
        <f>'[2]20221110_data'!$H1016</f>
        <v>0</v>
      </c>
      <c r="F1016">
        <f>'[2]20221110_data'!$AC1016</f>
        <v>0</v>
      </c>
      <c r="G1016">
        <f>'[2]20221110_data'!$AE1016</f>
        <v>0</v>
      </c>
      <c r="H1016">
        <f>'[2]20221110_data'!$AA1016</f>
        <v>0</v>
      </c>
      <c r="I1016" t="str">
        <f t="shared" si="154"/>
        <v/>
      </c>
      <c r="J1016" t="str">
        <f t="shared" si="155"/>
        <v/>
      </c>
      <c r="K1016" t="str">
        <f t="shared" si="156"/>
        <v/>
      </c>
      <c r="L1016">
        <f>'[2]20221110_data'!$AB1016</f>
        <v>0</v>
      </c>
      <c r="M1016" t="str">
        <f t="shared" si="157"/>
        <v/>
      </c>
      <c r="N1016" t="str">
        <f t="shared" si="158"/>
        <v/>
      </c>
      <c r="O1016" t="str">
        <f t="shared" si="159"/>
        <v/>
      </c>
      <c r="P1016" t="str">
        <f t="shared" si="160"/>
        <v/>
      </c>
      <c r="Q1016">
        <f>'[2]20221110_data'!$J1016</f>
        <v>0</v>
      </c>
      <c r="R1016" t="str">
        <f t="shared" si="161"/>
        <v>0</v>
      </c>
      <c r="S1016">
        <f>'[2]20221110_data'!$AN1016</f>
        <v>0</v>
      </c>
      <c r="T1016" t="str">
        <f t="shared" si="162"/>
        <v/>
      </c>
    </row>
    <row r="1017" spans="1:20">
      <c r="A1017">
        <f>'[2]20221110_data'!$E1017</f>
        <v>0</v>
      </c>
      <c r="B1017" t="str">
        <f t="shared" si="153"/>
        <v>0</v>
      </c>
      <c r="C1017">
        <f>IF('[2]20221110_data'!$K1017="0_使用",1,0)</f>
        <v>0</v>
      </c>
      <c r="D1017" t="b">
        <f>'[2]20221110_data'!$G1017="0_使用"</f>
        <v>0</v>
      </c>
      <c r="E1017" s="1">
        <f>'[2]20221110_data'!$H1017</f>
        <v>0</v>
      </c>
      <c r="F1017">
        <f>'[2]20221110_data'!$AC1017</f>
        <v>0</v>
      </c>
      <c r="G1017">
        <f>'[2]20221110_data'!$AE1017</f>
        <v>0</v>
      </c>
      <c r="H1017">
        <f>'[2]20221110_data'!$AA1017</f>
        <v>0</v>
      </c>
      <c r="I1017" t="str">
        <f t="shared" si="154"/>
        <v/>
      </c>
      <c r="J1017" t="str">
        <f t="shared" si="155"/>
        <v/>
      </c>
      <c r="K1017" t="str">
        <f t="shared" si="156"/>
        <v/>
      </c>
      <c r="L1017">
        <f>'[2]20221110_data'!$AB1017</f>
        <v>0</v>
      </c>
      <c r="M1017" t="str">
        <f t="shared" si="157"/>
        <v/>
      </c>
      <c r="N1017" t="str">
        <f t="shared" si="158"/>
        <v/>
      </c>
      <c r="O1017" t="str">
        <f t="shared" si="159"/>
        <v/>
      </c>
      <c r="P1017" t="str">
        <f t="shared" si="160"/>
        <v/>
      </c>
      <c r="Q1017">
        <f>'[2]20221110_data'!$J1017</f>
        <v>0</v>
      </c>
      <c r="R1017" t="str">
        <f t="shared" si="161"/>
        <v>0</v>
      </c>
      <c r="S1017">
        <f>'[2]20221110_data'!$AN1017</f>
        <v>0</v>
      </c>
      <c r="T1017" t="str">
        <f t="shared" si="162"/>
        <v/>
      </c>
    </row>
    <row r="1018" spans="1:20">
      <c r="A1018">
        <f>'[2]20221110_data'!$E1018</f>
        <v>0</v>
      </c>
      <c r="B1018" t="str">
        <f t="shared" si="153"/>
        <v>0</v>
      </c>
      <c r="C1018">
        <f>IF('[2]20221110_data'!$K1018="0_使用",1,0)</f>
        <v>0</v>
      </c>
      <c r="D1018" t="b">
        <f>'[2]20221110_data'!$G1018="0_使用"</f>
        <v>0</v>
      </c>
      <c r="E1018" s="1">
        <f>'[2]20221110_data'!$H1018</f>
        <v>0</v>
      </c>
      <c r="F1018">
        <f>'[2]20221110_data'!$AC1018</f>
        <v>0</v>
      </c>
      <c r="G1018">
        <f>'[2]20221110_data'!$AE1018</f>
        <v>0</v>
      </c>
      <c r="H1018">
        <f>'[2]20221110_data'!$AA1018</f>
        <v>0</v>
      </c>
      <c r="I1018" t="str">
        <f t="shared" si="154"/>
        <v/>
      </c>
      <c r="J1018" t="str">
        <f t="shared" si="155"/>
        <v/>
      </c>
      <c r="K1018" t="str">
        <f t="shared" si="156"/>
        <v/>
      </c>
      <c r="L1018">
        <f>'[2]20221110_data'!$AB1018</f>
        <v>0</v>
      </c>
      <c r="M1018" t="str">
        <f t="shared" si="157"/>
        <v/>
      </c>
      <c r="N1018" t="str">
        <f t="shared" si="158"/>
        <v/>
      </c>
      <c r="O1018" t="str">
        <f t="shared" si="159"/>
        <v/>
      </c>
      <c r="P1018" t="str">
        <f t="shared" si="160"/>
        <v/>
      </c>
      <c r="Q1018">
        <f>'[2]20221110_data'!$J1018</f>
        <v>0</v>
      </c>
      <c r="R1018" t="str">
        <f t="shared" si="161"/>
        <v>0</v>
      </c>
      <c r="S1018">
        <f>'[2]20221110_data'!$AN1018</f>
        <v>0</v>
      </c>
      <c r="T1018" t="str">
        <f t="shared" si="162"/>
        <v/>
      </c>
    </row>
    <row r="1019" spans="1:20">
      <c r="A1019">
        <f>'[2]20221110_data'!$E1019</f>
        <v>0</v>
      </c>
      <c r="B1019" t="str">
        <f t="shared" si="153"/>
        <v>0</v>
      </c>
      <c r="C1019">
        <f>IF('[2]20221110_data'!$K1019="0_使用",1,0)</f>
        <v>0</v>
      </c>
      <c r="D1019" t="b">
        <f>'[2]20221110_data'!$G1019="0_使用"</f>
        <v>0</v>
      </c>
      <c r="E1019" s="1">
        <f>'[2]20221110_data'!$H1019</f>
        <v>0</v>
      </c>
      <c r="F1019">
        <f>'[2]20221110_data'!$AC1019</f>
        <v>0</v>
      </c>
      <c r="G1019">
        <f>'[2]20221110_data'!$AE1019</f>
        <v>0</v>
      </c>
      <c r="H1019">
        <f>'[2]20221110_data'!$AA1019</f>
        <v>0</v>
      </c>
      <c r="I1019" t="str">
        <f t="shared" si="154"/>
        <v/>
      </c>
      <c r="J1019" t="str">
        <f t="shared" si="155"/>
        <v/>
      </c>
      <c r="K1019" t="str">
        <f t="shared" si="156"/>
        <v/>
      </c>
      <c r="L1019">
        <f>'[2]20221110_data'!$AB1019</f>
        <v>0</v>
      </c>
      <c r="M1019" t="str">
        <f t="shared" si="157"/>
        <v/>
      </c>
      <c r="N1019" t="str">
        <f t="shared" si="158"/>
        <v/>
      </c>
      <c r="O1019" t="str">
        <f t="shared" si="159"/>
        <v/>
      </c>
      <c r="P1019" t="str">
        <f t="shared" si="160"/>
        <v/>
      </c>
      <c r="Q1019">
        <f>'[2]20221110_data'!$J1019</f>
        <v>0</v>
      </c>
      <c r="R1019" t="str">
        <f t="shared" si="161"/>
        <v>0</v>
      </c>
      <c r="S1019">
        <f>'[2]20221110_data'!$AN1019</f>
        <v>0</v>
      </c>
      <c r="T1019" t="str">
        <f t="shared" si="162"/>
        <v/>
      </c>
    </row>
    <row r="1020" spans="1:20">
      <c r="A1020">
        <f>'[2]20221110_data'!$E1020</f>
        <v>0</v>
      </c>
      <c r="B1020" t="str">
        <f t="shared" si="153"/>
        <v>0</v>
      </c>
      <c r="C1020">
        <f>IF('[2]20221110_data'!$K1020="0_使用",1,0)</f>
        <v>0</v>
      </c>
      <c r="D1020" t="b">
        <f>'[2]20221110_data'!$G1020="0_使用"</f>
        <v>0</v>
      </c>
      <c r="E1020" s="1">
        <f>'[2]20221110_data'!$H1020</f>
        <v>0</v>
      </c>
      <c r="F1020">
        <f>'[2]20221110_data'!$AC1020</f>
        <v>0</v>
      </c>
      <c r="G1020">
        <f>'[2]20221110_data'!$AE1020</f>
        <v>0</v>
      </c>
      <c r="H1020">
        <f>'[2]20221110_data'!$AA1020</f>
        <v>0</v>
      </c>
      <c r="I1020" t="str">
        <f t="shared" si="154"/>
        <v/>
      </c>
      <c r="J1020" t="str">
        <f t="shared" si="155"/>
        <v/>
      </c>
      <c r="K1020" t="str">
        <f t="shared" si="156"/>
        <v/>
      </c>
      <c r="L1020">
        <f>'[2]20221110_data'!$AB1020</f>
        <v>0</v>
      </c>
      <c r="M1020" t="str">
        <f t="shared" si="157"/>
        <v/>
      </c>
      <c r="N1020" t="str">
        <f t="shared" si="158"/>
        <v/>
      </c>
      <c r="O1020" t="str">
        <f t="shared" si="159"/>
        <v/>
      </c>
      <c r="P1020" t="str">
        <f t="shared" si="160"/>
        <v/>
      </c>
      <c r="Q1020">
        <f>'[2]20221110_data'!$J1020</f>
        <v>0</v>
      </c>
      <c r="R1020" t="str">
        <f t="shared" si="161"/>
        <v>0</v>
      </c>
      <c r="S1020">
        <f>'[2]20221110_data'!$AN1020</f>
        <v>0</v>
      </c>
      <c r="T1020" t="str">
        <f t="shared" si="162"/>
        <v/>
      </c>
    </row>
    <row r="1021" spans="1:20">
      <c r="A1021">
        <f>'[2]20221110_data'!$E1021</f>
        <v>0</v>
      </c>
      <c r="B1021" t="str">
        <f t="shared" si="153"/>
        <v>0</v>
      </c>
      <c r="C1021">
        <f>IF('[2]20221110_data'!$K1021="0_使用",1,0)</f>
        <v>0</v>
      </c>
      <c r="D1021" t="b">
        <f>'[2]20221110_data'!$G1021="0_使用"</f>
        <v>0</v>
      </c>
      <c r="E1021" s="1">
        <f>'[2]20221110_data'!$H1021</f>
        <v>0</v>
      </c>
      <c r="F1021">
        <f>'[2]20221110_data'!$AC1021</f>
        <v>0</v>
      </c>
      <c r="G1021">
        <f>'[2]20221110_data'!$AE1021</f>
        <v>0</v>
      </c>
      <c r="H1021">
        <f>'[2]20221110_data'!$AA1021</f>
        <v>0</v>
      </c>
      <c r="I1021" t="str">
        <f t="shared" si="154"/>
        <v/>
      </c>
      <c r="J1021" t="str">
        <f t="shared" si="155"/>
        <v/>
      </c>
      <c r="K1021" t="str">
        <f t="shared" si="156"/>
        <v/>
      </c>
      <c r="L1021">
        <f>'[2]20221110_data'!$AB1021</f>
        <v>0</v>
      </c>
      <c r="M1021" t="str">
        <f t="shared" si="157"/>
        <v/>
      </c>
      <c r="N1021" t="str">
        <f t="shared" si="158"/>
        <v/>
      </c>
      <c r="O1021" t="str">
        <f t="shared" si="159"/>
        <v/>
      </c>
      <c r="P1021" t="str">
        <f t="shared" si="160"/>
        <v/>
      </c>
      <c r="Q1021">
        <f>'[2]20221110_data'!$J1021</f>
        <v>0</v>
      </c>
      <c r="R1021" t="str">
        <f t="shared" si="161"/>
        <v>0</v>
      </c>
      <c r="S1021">
        <f>'[2]20221110_data'!$AN1021</f>
        <v>0</v>
      </c>
      <c r="T1021" t="str">
        <f t="shared" si="162"/>
        <v/>
      </c>
    </row>
    <row r="1022" spans="1:20">
      <c r="A1022">
        <f>'[2]20221110_data'!$E1022</f>
        <v>0</v>
      </c>
      <c r="B1022" t="str">
        <f t="shared" si="153"/>
        <v>0</v>
      </c>
      <c r="C1022">
        <f>IF('[2]20221110_data'!$K1022="0_使用",1,0)</f>
        <v>0</v>
      </c>
      <c r="D1022" t="b">
        <f>'[2]20221110_data'!$G1022="0_使用"</f>
        <v>0</v>
      </c>
      <c r="E1022" s="1">
        <f>'[2]20221110_data'!$H1022</f>
        <v>0</v>
      </c>
      <c r="F1022">
        <f>'[2]20221110_data'!$AC1022</f>
        <v>0</v>
      </c>
      <c r="G1022">
        <f>'[2]20221110_data'!$AE1022</f>
        <v>0</v>
      </c>
      <c r="H1022">
        <f>'[2]20221110_data'!$AA1022</f>
        <v>0</v>
      </c>
      <c r="I1022" t="str">
        <f t="shared" si="154"/>
        <v/>
      </c>
      <c r="J1022" t="str">
        <f t="shared" si="155"/>
        <v/>
      </c>
      <c r="K1022" t="str">
        <f t="shared" si="156"/>
        <v/>
      </c>
      <c r="L1022">
        <f>'[2]20221110_data'!$AB1022</f>
        <v>0</v>
      </c>
      <c r="M1022" t="str">
        <f t="shared" si="157"/>
        <v/>
      </c>
      <c r="N1022" t="str">
        <f t="shared" si="158"/>
        <v/>
      </c>
      <c r="O1022" t="str">
        <f t="shared" si="159"/>
        <v/>
      </c>
      <c r="P1022" t="str">
        <f t="shared" si="160"/>
        <v/>
      </c>
      <c r="Q1022">
        <f>'[2]20221110_data'!$J1022</f>
        <v>0</v>
      </c>
      <c r="R1022" t="str">
        <f t="shared" si="161"/>
        <v>0</v>
      </c>
      <c r="S1022">
        <f>'[2]20221110_data'!$AN1022</f>
        <v>0</v>
      </c>
      <c r="T1022" t="str">
        <f t="shared" si="162"/>
        <v/>
      </c>
    </row>
    <row r="1023" spans="1:20">
      <c r="A1023">
        <f>'[2]20221110_data'!$E1023</f>
        <v>0</v>
      </c>
      <c r="B1023" t="str">
        <f t="shared" si="153"/>
        <v>0</v>
      </c>
      <c r="C1023">
        <f>IF('[2]20221110_data'!$K1023="0_使用",1,0)</f>
        <v>0</v>
      </c>
      <c r="D1023" t="b">
        <f>'[2]20221110_data'!$G1023="0_使用"</f>
        <v>0</v>
      </c>
      <c r="E1023" s="1">
        <f>'[2]20221110_data'!$H1023</f>
        <v>0</v>
      </c>
      <c r="F1023">
        <f>'[2]20221110_data'!$AC1023</f>
        <v>0</v>
      </c>
      <c r="G1023">
        <f>'[2]20221110_data'!$AE1023</f>
        <v>0</v>
      </c>
      <c r="H1023">
        <f>'[2]20221110_data'!$AA1023</f>
        <v>0</v>
      </c>
      <c r="I1023" t="str">
        <f t="shared" si="154"/>
        <v/>
      </c>
      <c r="J1023" t="str">
        <f t="shared" si="155"/>
        <v/>
      </c>
      <c r="K1023" t="str">
        <f t="shared" si="156"/>
        <v/>
      </c>
      <c r="L1023">
        <f>'[2]20221110_data'!$AB1023</f>
        <v>0</v>
      </c>
      <c r="M1023" t="str">
        <f t="shared" si="157"/>
        <v/>
      </c>
      <c r="N1023" t="str">
        <f t="shared" si="158"/>
        <v/>
      </c>
      <c r="O1023" t="str">
        <f t="shared" si="159"/>
        <v/>
      </c>
      <c r="P1023" t="str">
        <f t="shared" si="160"/>
        <v/>
      </c>
      <c r="Q1023">
        <f>'[2]20221110_data'!$J1023</f>
        <v>0</v>
      </c>
      <c r="R1023" t="str">
        <f t="shared" si="161"/>
        <v>0</v>
      </c>
      <c r="S1023">
        <f>'[2]20221110_data'!$AN1023</f>
        <v>0</v>
      </c>
      <c r="T1023" t="str">
        <f t="shared" si="162"/>
        <v/>
      </c>
    </row>
    <row r="1024" spans="1:20">
      <c r="A1024">
        <f>'[2]20221110_data'!$E1024</f>
        <v>0</v>
      </c>
      <c r="B1024" t="str">
        <f t="shared" si="153"/>
        <v>0</v>
      </c>
      <c r="C1024">
        <f>IF('[2]20221110_data'!$K1024="0_使用",1,0)</f>
        <v>0</v>
      </c>
      <c r="D1024" t="b">
        <f>'[2]20221110_data'!$G1024="0_使用"</f>
        <v>0</v>
      </c>
      <c r="E1024" s="1">
        <f>'[2]20221110_data'!$H1024</f>
        <v>0</v>
      </c>
      <c r="F1024">
        <f>'[2]20221110_data'!$AC1024</f>
        <v>0</v>
      </c>
      <c r="G1024">
        <f>'[2]20221110_data'!$AE1024</f>
        <v>0</v>
      </c>
      <c r="H1024">
        <f>'[2]20221110_data'!$AA1024</f>
        <v>0</v>
      </c>
      <c r="I1024" t="str">
        <f t="shared" si="154"/>
        <v/>
      </c>
      <c r="J1024" t="str">
        <f t="shared" si="155"/>
        <v/>
      </c>
      <c r="K1024" t="str">
        <f t="shared" si="156"/>
        <v/>
      </c>
      <c r="L1024">
        <f>'[2]20221110_data'!$AB1024</f>
        <v>0</v>
      </c>
      <c r="M1024" t="str">
        <f t="shared" si="157"/>
        <v/>
      </c>
      <c r="N1024" t="str">
        <f t="shared" si="158"/>
        <v/>
      </c>
      <c r="O1024" t="str">
        <f t="shared" si="159"/>
        <v/>
      </c>
      <c r="P1024" t="str">
        <f t="shared" si="160"/>
        <v/>
      </c>
      <c r="Q1024">
        <f>'[2]20221110_data'!$J1024</f>
        <v>0</v>
      </c>
      <c r="R1024" t="str">
        <f t="shared" si="161"/>
        <v>0</v>
      </c>
      <c r="S1024">
        <f>'[2]20221110_data'!$AN1024</f>
        <v>0</v>
      </c>
      <c r="T1024" t="str">
        <f t="shared" si="162"/>
        <v/>
      </c>
    </row>
    <row r="1025" spans="1:20">
      <c r="A1025">
        <f>'[2]20221110_data'!$E1025</f>
        <v>0</v>
      </c>
      <c r="B1025" t="str">
        <f t="shared" si="153"/>
        <v>0</v>
      </c>
      <c r="C1025">
        <f>IF('[2]20221110_data'!$K1025="0_使用",1,0)</f>
        <v>0</v>
      </c>
      <c r="D1025" t="b">
        <f>'[2]20221110_data'!$G1025="0_使用"</f>
        <v>0</v>
      </c>
      <c r="E1025" s="1">
        <f>'[2]20221110_data'!$H1025</f>
        <v>0</v>
      </c>
      <c r="F1025">
        <f>'[2]20221110_data'!$AC1025</f>
        <v>0</v>
      </c>
      <c r="G1025">
        <f>'[2]20221110_data'!$AE1025</f>
        <v>0</v>
      </c>
      <c r="H1025">
        <f>'[2]20221110_data'!$AA1025</f>
        <v>0</v>
      </c>
      <c r="I1025" t="str">
        <f t="shared" si="154"/>
        <v/>
      </c>
      <c r="J1025" t="str">
        <f t="shared" si="155"/>
        <v/>
      </c>
      <c r="K1025" t="str">
        <f t="shared" si="156"/>
        <v/>
      </c>
      <c r="L1025">
        <f>'[2]20221110_data'!$AB1025</f>
        <v>0</v>
      </c>
      <c r="M1025" t="str">
        <f t="shared" si="157"/>
        <v/>
      </c>
      <c r="N1025" t="str">
        <f t="shared" si="158"/>
        <v/>
      </c>
      <c r="O1025" t="str">
        <f t="shared" si="159"/>
        <v/>
      </c>
      <c r="P1025" t="str">
        <f t="shared" si="160"/>
        <v/>
      </c>
      <c r="Q1025">
        <f>'[2]20221110_data'!$J1025</f>
        <v>0</v>
      </c>
      <c r="R1025" t="str">
        <f t="shared" si="161"/>
        <v>0</v>
      </c>
      <c r="S1025">
        <f>'[2]20221110_data'!$AN1025</f>
        <v>0</v>
      </c>
      <c r="T1025" t="str">
        <f t="shared" si="162"/>
        <v/>
      </c>
    </row>
    <row r="1026" spans="1:20">
      <c r="A1026">
        <f>'[2]20221110_data'!$E1026</f>
        <v>0</v>
      </c>
      <c r="B1026" t="str">
        <f t="shared" si="153"/>
        <v>0</v>
      </c>
      <c r="C1026">
        <f>IF('[2]20221110_data'!$K1026="0_使用",1,0)</f>
        <v>0</v>
      </c>
      <c r="D1026" t="b">
        <f>'[2]20221110_data'!$G1026="0_使用"</f>
        <v>0</v>
      </c>
      <c r="E1026" s="1">
        <f>'[2]20221110_data'!$H1026</f>
        <v>0</v>
      </c>
      <c r="F1026">
        <f>'[2]20221110_data'!$AC1026</f>
        <v>0</v>
      </c>
      <c r="G1026">
        <f>'[2]20221110_data'!$AE1026</f>
        <v>0</v>
      </c>
      <c r="H1026">
        <f>'[2]20221110_data'!$AA1026</f>
        <v>0</v>
      </c>
      <c r="I1026" t="str">
        <f t="shared" si="154"/>
        <v/>
      </c>
      <c r="J1026" t="str">
        <f t="shared" si="155"/>
        <v/>
      </c>
      <c r="K1026" t="str">
        <f t="shared" si="156"/>
        <v/>
      </c>
      <c r="L1026">
        <f>'[2]20221110_data'!$AB1026</f>
        <v>0</v>
      </c>
      <c r="M1026" t="str">
        <f t="shared" si="157"/>
        <v/>
      </c>
      <c r="N1026" t="str">
        <f t="shared" si="158"/>
        <v/>
      </c>
      <c r="O1026" t="str">
        <f t="shared" si="159"/>
        <v/>
      </c>
      <c r="P1026" t="str">
        <f t="shared" si="160"/>
        <v/>
      </c>
      <c r="Q1026">
        <f>'[2]20221110_data'!$J1026</f>
        <v>0</v>
      </c>
      <c r="R1026" t="str">
        <f t="shared" si="161"/>
        <v>0</v>
      </c>
      <c r="S1026">
        <f>'[2]20221110_data'!$AN1026</f>
        <v>0</v>
      </c>
      <c r="T1026" t="str">
        <f t="shared" si="162"/>
        <v/>
      </c>
    </row>
    <row r="1027" spans="1:20">
      <c r="A1027">
        <f>'[2]20221110_data'!$E1027</f>
        <v>0</v>
      </c>
      <c r="B1027" t="str">
        <f t="shared" ref="B1027:B1090" si="163">MID(A1027,1,10)</f>
        <v>0</v>
      </c>
      <c r="C1027">
        <f>IF('[2]20221110_data'!$K1027="0_使用",1,0)</f>
        <v>0</v>
      </c>
      <c r="D1027" t="b">
        <f>'[2]20221110_data'!$G1027="0_使用"</f>
        <v>0</v>
      </c>
      <c r="E1027" s="1">
        <f>'[2]20221110_data'!$H1027</f>
        <v>0</v>
      </c>
      <c r="F1027">
        <f>'[2]20221110_data'!$AC1027</f>
        <v>0</v>
      </c>
      <c r="G1027">
        <f>'[2]20221110_data'!$AE1027</f>
        <v>0</v>
      </c>
      <c r="H1027">
        <f>'[2]20221110_data'!$AA1027</f>
        <v>0</v>
      </c>
      <c r="I1027" t="str">
        <f t="shared" ref="I1027:I1090" si="164">IFERROR(FIND("(",H1027,1),"")</f>
        <v/>
      </c>
      <c r="J1027" t="str">
        <f t="shared" ref="J1027:J1090" si="165">IFERROR(FIND(")",H1027,1),"")</f>
        <v/>
      </c>
      <c r="K1027" t="str">
        <f t="shared" ref="K1027:K1090" si="166">IF(I1027="","",MID(H1027,I1027+1,J1027-I1027-1))</f>
        <v/>
      </c>
      <c r="L1027">
        <f>'[2]20221110_data'!$AB1027</f>
        <v>0</v>
      </c>
      <c r="M1027" t="str">
        <f t="shared" ref="M1027:M1090" si="167">IFERROR(FIND("(",L1027,1),"")</f>
        <v/>
      </c>
      <c r="N1027" t="str">
        <f t="shared" ref="N1027:N1090" si="168">IFERROR(FIND(")",L1027,1),"")</f>
        <v/>
      </c>
      <c r="O1027" t="str">
        <f t="shared" ref="O1027:O1090" si="169">IF(M1027="","",MID(L1027,M1027+1,N1027-M1027-1))</f>
        <v/>
      </c>
      <c r="P1027" t="str">
        <f t="shared" ref="P1027:P1090" si="170">_xlfn.TEXTJOIN(",",TRUE,K1027,O1027 )</f>
        <v/>
      </c>
      <c r="Q1027">
        <f>'[2]20221110_data'!$J1027</f>
        <v>0</v>
      </c>
      <c r="R1027" t="str">
        <f t="shared" ref="R1027:R1090" si="171">SUBSTITUTE(SUBSTITUTE(SUBSTITUTE(Q1027,CHAR(10),$V$1),CHAR(9),V1026),CHAR(13),V1026)</f>
        <v>0</v>
      </c>
      <c r="S1027">
        <f>'[2]20221110_data'!$AN1027</f>
        <v>0</v>
      </c>
      <c r="T1027" t="str">
        <f t="shared" ref="T1027:T1090" si="172">IF(S1027=0,"",SUBSTITUTE(SUBSTITUTE(SUBSTITUTE(S1027,CHAR(10),$V$1),CHAR(9),X1026),CHAR(13),X1026))</f>
        <v/>
      </c>
    </row>
    <row r="1028" spans="1:20">
      <c r="A1028">
        <f>'[2]20221110_data'!$E1028</f>
        <v>0</v>
      </c>
      <c r="B1028" t="str">
        <f t="shared" si="163"/>
        <v>0</v>
      </c>
      <c r="C1028">
        <f>IF('[2]20221110_data'!$K1028="0_使用",1,0)</f>
        <v>0</v>
      </c>
      <c r="D1028" t="b">
        <f>'[2]20221110_data'!$G1028="0_使用"</f>
        <v>0</v>
      </c>
      <c r="E1028" s="1">
        <f>'[2]20221110_data'!$H1028</f>
        <v>0</v>
      </c>
      <c r="F1028">
        <f>'[2]20221110_data'!$AC1028</f>
        <v>0</v>
      </c>
      <c r="G1028">
        <f>'[2]20221110_data'!$AE1028</f>
        <v>0</v>
      </c>
      <c r="H1028">
        <f>'[2]20221110_data'!$AA1028</f>
        <v>0</v>
      </c>
      <c r="I1028" t="str">
        <f t="shared" si="164"/>
        <v/>
      </c>
      <c r="J1028" t="str">
        <f t="shared" si="165"/>
        <v/>
      </c>
      <c r="K1028" t="str">
        <f t="shared" si="166"/>
        <v/>
      </c>
      <c r="L1028">
        <f>'[2]20221110_data'!$AB1028</f>
        <v>0</v>
      </c>
      <c r="M1028" t="str">
        <f t="shared" si="167"/>
        <v/>
      </c>
      <c r="N1028" t="str">
        <f t="shared" si="168"/>
        <v/>
      </c>
      <c r="O1028" t="str">
        <f t="shared" si="169"/>
        <v/>
      </c>
      <c r="P1028" t="str">
        <f t="shared" si="170"/>
        <v/>
      </c>
      <c r="Q1028">
        <f>'[2]20221110_data'!$J1028</f>
        <v>0</v>
      </c>
      <c r="R1028" t="str">
        <f t="shared" si="171"/>
        <v>0</v>
      </c>
      <c r="S1028">
        <f>'[2]20221110_data'!$AN1028</f>
        <v>0</v>
      </c>
      <c r="T1028" t="str">
        <f t="shared" si="172"/>
        <v/>
      </c>
    </row>
    <row r="1029" spans="1:20">
      <c r="A1029">
        <f>'[2]20221110_data'!$E1029</f>
        <v>0</v>
      </c>
      <c r="B1029" t="str">
        <f t="shared" si="163"/>
        <v>0</v>
      </c>
      <c r="C1029">
        <f>IF('[2]20221110_data'!$K1029="0_使用",1,0)</f>
        <v>0</v>
      </c>
      <c r="D1029" t="b">
        <f>'[2]20221110_data'!$G1029="0_使用"</f>
        <v>0</v>
      </c>
      <c r="E1029" s="1">
        <f>'[2]20221110_data'!$H1029</f>
        <v>0</v>
      </c>
      <c r="F1029">
        <f>'[2]20221110_data'!$AC1029</f>
        <v>0</v>
      </c>
      <c r="G1029">
        <f>'[2]20221110_data'!$AE1029</f>
        <v>0</v>
      </c>
      <c r="H1029">
        <f>'[2]20221110_data'!$AA1029</f>
        <v>0</v>
      </c>
      <c r="I1029" t="str">
        <f t="shared" si="164"/>
        <v/>
      </c>
      <c r="J1029" t="str">
        <f t="shared" si="165"/>
        <v/>
      </c>
      <c r="K1029" t="str">
        <f t="shared" si="166"/>
        <v/>
      </c>
      <c r="L1029">
        <f>'[2]20221110_data'!$AB1029</f>
        <v>0</v>
      </c>
      <c r="M1029" t="str">
        <f t="shared" si="167"/>
        <v/>
      </c>
      <c r="N1029" t="str">
        <f t="shared" si="168"/>
        <v/>
      </c>
      <c r="O1029" t="str">
        <f t="shared" si="169"/>
        <v/>
      </c>
      <c r="P1029" t="str">
        <f t="shared" si="170"/>
        <v/>
      </c>
      <c r="Q1029">
        <f>'[2]20221110_data'!$J1029</f>
        <v>0</v>
      </c>
      <c r="R1029" t="str">
        <f t="shared" si="171"/>
        <v>0</v>
      </c>
      <c r="S1029">
        <f>'[2]20221110_data'!$AN1029</f>
        <v>0</v>
      </c>
      <c r="T1029" t="str">
        <f t="shared" si="172"/>
        <v/>
      </c>
    </row>
    <row r="1030" spans="1:20">
      <c r="A1030">
        <f>'[2]20221110_data'!$E1030</f>
        <v>0</v>
      </c>
      <c r="B1030" t="str">
        <f t="shared" si="163"/>
        <v>0</v>
      </c>
      <c r="C1030">
        <f>IF('[2]20221110_data'!$K1030="0_使用",1,0)</f>
        <v>0</v>
      </c>
      <c r="D1030" t="b">
        <f>'[2]20221110_data'!$G1030="0_使用"</f>
        <v>0</v>
      </c>
      <c r="E1030" s="1">
        <f>'[2]20221110_data'!$H1030</f>
        <v>0</v>
      </c>
      <c r="F1030">
        <f>'[2]20221110_data'!$AC1030</f>
        <v>0</v>
      </c>
      <c r="G1030">
        <f>'[2]20221110_data'!$AE1030</f>
        <v>0</v>
      </c>
      <c r="H1030">
        <f>'[2]20221110_data'!$AA1030</f>
        <v>0</v>
      </c>
      <c r="I1030" t="str">
        <f t="shared" si="164"/>
        <v/>
      </c>
      <c r="J1030" t="str">
        <f t="shared" si="165"/>
        <v/>
      </c>
      <c r="K1030" t="str">
        <f t="shared" si="166"/>
        <v/>
      </c>
      <c r="L1030">
        <f>'[2]20221110_data'!$AB1030</f>
        <v>0</v>
      </c>
      <c r="M1030" t="str">
        <f t="shared" si="167"/>
        <v/>
      </c>
      <c r="N1030" t="str">
        <f t="shared" si="168"/>
        <v/>
      </c>
      <c r="O1030" t="str">
        <f t="shared" si="169"/>
        <v/>
      </c>
      <c r="P1030" t="str">
        <f t="shared" si="170"/>
        <v/>
      </c>
      <c r="Q1030">
        <f>'[2]20221110_data'!$J1030</f>
        <v>0</v>
      </c>
      <c r="R1030" t="str">
        <f t="shared" si="171"/>
        <v>0</v>
      </c>
      <c r="S1030">
        <f>'[2]20221110_data'!$AN1030</f>
        <v>0</v>
      </c>
      <c r="T1030" t="str">
        <f t="shared" si="172"/>
        <v/>
      </c>
    </row>
    <row r="1031" spans="1:20">
      <c r="A1031">
        <f>'[2]20221110_data'!$E1031</f>
        <v>0</v>
      </c>
      <c r="B1031" t="str">
        <f t="shared" si="163"/>
        <v>0</v>
      </c>
      <c r="C1031">
        <f>IF('[2]20221110_data'!$K1031="0_使用",1,0)</f>
        <v>0</v>
      </c>
      <c r="D1031" t="b">
        <f>'[2]20221110_data'!$G1031="0_使用"</f>
        <v>0</v>
      </c>
      <c r="E1031" s="1">
        <f>'[2]20221110_data'!$H1031</f>
        <v>0</v>
      </c>
      <c r="F1031">
        <f>'[2]20221110_data'!$AC1031</f>
        <v>0</v>
      </c>
      <c r="G1031">
        <f>'[2]20221110_data'!$AE1031</f>
        <v>0</v>
      </c>
      <c r="H1031">
        <f>'[2]20221110_data'!$AA1031</f>
        <v>0</v>
      </c>
      <c r="I1031" t="str">
        <f t="shared" si="164"/>
        <v/>
      </c>
      <c r="J1031" t="str">
        <f t="shared" si="165"/>
        <v/>
      </c>
      <c r="K1031" t="str">
        <f t="shared" si="166"/>
        <v/>
      </c>
      <c r="L1031">
        <f>'[2]20221110_data'!$AB1031</f>
        <v>0</v>
      </c>
      <c r="M1031" t="str">
        <f t="shared" si="167"/>
        <v/>
      </c>
      <c r="N1031" t="str">
        <f t="shared" si="168"/>
        <v/>
      </c>
      <c r="O1031" t="str">
        <f t="shared" si="169"/>
        <v/>
      </c>
      <c r="P1031" t="str">
        <f t="shared" si="170"/>
        <v/>
      </c>
      <c r="Q1031">
        <f>'[2]20221110_data'!$J1031</f>
        <v>0</v>
      </c>
      <c r="R1031" t="str">
        <f t="shared" si="171"/>
        <v>0</v>
      </c>
      <c r="S1031">
        <f>'[2]20221110_data'!$AN1031</f>
        <v>0</v>
      </c>
      <c r="T1031" t="str">
        <f t="shared" si="172"/>
        <v/>
      </c>
    </row>
    <row r="1032" spans="1:20">
      <c r="A1032">
        <f>'[2]20221110_data'!$E1032</f>
        <v>0</v>
      </c>
      <c r="B1032" t="str">
        <f t="shared" si="163"/>
        <v>0</v>
      </c>
      <c r="C1032">
        <f>IF('[2]20221110_data'!$K1032="0_使用",1,0)</f>
        <v>0</v>
      </c>
      <c r="D1032" t="b">
        <f>'[2]20221110_data'!$G1032="0_使用"</f>
        <v>0</v>
      </c>
      <c r="E1032" s="1">
        <f>'[2]20221110_data'!$H1032</f>
        <v>0</v>
      </c>
      <c r="F1032">
        <f>'[2]20221110_data'!$AC1032</f>
        <v>0</v>
      </c>
      <c r="G1032">
        <f>'[2]20221110_data'!$AE1032</f>
        <v>0</v>
      </c>
      <c r="H1032">
        <f>'[2]20221110_data'!$AA1032</f>
        <v>0</v>
      </c>
      <c r="I1032" t="str">
        <f t="shared" si="164"/>
        <v/>
      </c>
      <c r="J1032" t="str">
        <f t="shared" si="165"/>
        <v/>
      </c>
      <c r="K1032" t="str">
        <f t="shared" si="166"/>
        <v/>
      </c>
      <c r="L1032">
        <f>'[2]20221110_data'!$AB1032</f>
        <v>0</v>
      </c>
      <c r="M1032" t="str">
        <f t="shared" si="167"/>
        <v/>
      </c>
      <c r="N1032" t="str">
        <f t="shared" si="168"/>
        <v/>
      </c>
      <c r="O1032" t="str">
        <f t="shared" si="169"/>
        <v/>
      </c>
      <c r="P1032" t="str">
        <f t="shared" si="170"/>
        <v/>
      </c>
      <c r="Q1032">
        <f>'[2]20221110_data'!$J1032</f>
        <v>0</v>
      </c>
      <c r="R1032" t="str">
        <f t="shared" si="171"/>
        <v>0</v>
      </c>
      <c r="S1032">
        <f>'[2]20221110_data'!$AN1032</f>
        <v>0</v>
      </c>
      <c r="T1032" t="str">
        <f t="shared" si="172"/>
        <v/>
      </c>
    </row>
    <row r="1033" spans="1:20">
      <c r="A1033">
        <f>'[2]20221110_data'!$E1033</f>
        <v>0</v>
      </c>
      <c r="B1033" t="str">
        <f t="shared" si="163"/>
        <v>0</v>
      </c>
      <c r="C1033">
        <f>IF('[2]20221110_data'!$K1033="0_使用",1,0)</f>
        <v>0</v>
      </c>
      <c r="D1033" t="b">
        <f>'[2]20221110_data'!$G1033="0_使用"</f>
        <v>0</v>
      </c>
      <c r="E1033" s="1">
        <f>'[2]20221110_data'!$H1033</f>
        <v>0</v>
      </c>
      <c r="F1033">
        <f>'[2]20221110_data'!$AC1033</f>
        <v>0</v>
      </c>
      <c r="G1033">
        <f>'[2]20221110_data'!$AE1033</f>
        <v>0</v>
      </c>
      <c r="H1033">
        <f>'[2]20221110_data'!$AA1033</f>
        <v>0</v>
      </c>
      <c r="I1033" t="str">
        <f t="shared" si="164"/>
        <v/>
      </c>
      <c r="J1033" t="str">
        <f t="shared" si="165"/>
        <v/>
      </c>
      <c r="K1033" t="str">
        <f t="shared" si="166"/>
        <v/>
      </c>
      <c r="L1033">
        <f>'[2]20221110_data'!$AB1033</f>
        <v>0</v>
      </c>
      <c r="M1033" t="str">
        <f t="shared" si="167"/>
        <v/>
      </c>
      <c r="N1033" t="str">
        <f t="shared" si="168"/>
        <v/>
      </c>
      <c r="O1033" t="str">
        <f t="shared" si="169"/>
        <v/>
      </c>
      <c r="P1033" t="str">
        <f t="shared" si="170"/>
        <v/>
      </c>
      <c r="Q1033">
        <f>'[2]20221110_data'!$J1033</f>
        <v>0</v>
      </c>
      <c r="R1033" t="str">
        <f t="shared" si="171"/>
        <v>0</v>
      </c>
      <c r="S1033">
        <f>'[2]20221110_data'!$AN1033</f>
        <v>0</v>
      </c>
      <c r="T1033" t="str">
        <f t="shared" si="172"/>
        <v/>
      </c>
    </row>
    <row r="1034" spans="1:20">
      <c r="A1034">
        <f>'[2]20221110_data'!$E1034</f>
        <v>0</v>
      </c>
      <c r="B1034" t="str">
        <f t="shared" si="163"/>
        <v>0</v>
      </c>
      <c r="C1034">
        <f>IF('[2]20221110_data'!$K1034="0_使用",1,0)</f>
        <v>0</v>
      </c>
      <c r="D1034" t="b">
        <f>'[2]20221110_data'!$G1034="0_使用"</f>
        <v>0</v>
      </c>
      <c r="E1034" s="1">
        <f>'[2]20221110_data'!$H1034</f>
        <v>0</v>
      </c>
      <c r="F1034">
        <f>'[2]20221110_data'!$AC1034</f>
        <v>0</v>
      </c>
      <c r="G1034">
        <f>'[2]20221110_data'!$AE1034</f>
        <v>0</v>
      </c>
      <c r="H1034">
        <f>'[2]20221110_data'!$AA1034</f>
        <v>0</v>
      </c>
      <c r="I1034" t="str">
        <f t="shared" si="164"/>
        <v/>
      </c>
      <c r="J1034" t="str">
        <f t="shared" si="165"/>
        <v/>
      </c>
      <c r="K1034" t="str">
        <f t="shared" si="166"/>
        <v/>
      </c>
      <c r="L1034">
        <f>'[2]20221110_data'!$AB1034</f>
        <v>0</v>
      </c>
      <c r="M1034" t="str">
        <f t="shared" si="167"/>
        <v/>
      </c>
      <c r="N1034" t="str">
        <f t="shared" si="168"/>
        <v/>
      </c>
      <c r="O1034" t="str">
        <f t="shared" si="169"/>
        <v/>
      </c>
      <c r="P1034" t="str">
        <f t="shared" si="170"/>
        <v/>
      </c>
      <c r="Q1034">
        <f>'[2]20221110_data'!$J1034</f>
        <v>0</v>
      </c>
      <c r="R1034" t="str">
        <f t="shared" si="171"/>
        <v>0</v>
      </c>
      <c r="S1034">
        <f>'[2]20221110_data'!$AN1034</f>
        <v>0</v>
      </c>
      <c r="T1034" t="str">
        <f t="shared" si="172"/>
        <v/>
      </c>
    </row>
    <row r="1035" spans="1:20">
      <c r="A1035">
        <f>'[2]20221110_data'!$E1035</f>
        <v>0</v>
      </c>
      <c r="B1035" t="str">
        <f t="shared" si="163"/>
        <v>0</v>
      </c>
      <c r="C1035">
        <f>IF('[2]20221110_data'!$K1035="0_使用",1,0)</f>
        <v>0</v>
      </c>
      <c r="D1035" t="b">
        <f>'[2]20221110_data'!$G1035="0_使用"</f>
        <v>0</v>
      </c>
      <c r="E1035" s="1">
        <f>'[2]20221110_data'!$H1035</f>
        <v>0</v>
      </c>
      <c r="F1035">
        <f>'[2]20221110_data'!$AC1035</f>
        <v>0</v>
      </c>
      <c r="G1035">
        <f>'[2]20221110_data'!$AE1035</f>
        <v>0</v>
      </c>
      <c r="H1035">
        <f>'[2]20221110_data'!$AA1035</f>
        <v>0</v>
      </c>
      <c r="I1035" t="str">
        <f t="shared" si="164"/>
        <v/>
      </c>
      <c r="J1035" t="str">
        <f t="shared" si="165"/>
        <v/>
      </c>
      <c r="K1035" t="str">
        <f t="shared" si="166"/>
        <v/>
      </c>
      <c r="L1035">
        <f>'[2]20221110_data'!$AB1035</f>
        <v>0</v>
      </c>
      <c r="M1035" t="str">
        <f t="shared" si="167"/>
        <v/>
      </c>
      <c r="N1035" t="str">
        <f t="shared" si="168"/>
        <v/>
      </c>
      <c r="O1035" t="str">
        <f t="shared" si="169"/>
        <v/>
      </c>
      <c r="P1035" t="str">
        <f t="shared" si="170"/>
        <v/>
      </c>
      <c r="Q1035">
        <f>'[2]20221110_data'!$J1035</f>
        <v>0</v>
      </c>
      <c r="R1035" t="str">
        <f t="shared" si="171"/>
        <v>0</v>
      </c>
      <c r="S1035">
        <f>'[2]20221110_data'!$AN1035</f>
        <v>0</v>
      </c>
      <c r="T1035" t="str">
        <f t="shared" si="172"/>
        <v/>
      </c>
    </row>
    <row r="1036" spans="1:20">
      <c r="A1036">
        <f>'[2]20221110_data'!$E1036</f>
        <v>0</v>
      </c>
      <c r="B1036" t="str">
        <f t="shared" si="163"/>
        <v>0</v>
      </c>
      <c r="C1036">
        <f>IF('[2]20221110_data'!$K1036="0_使用",1,0)</f>
        <v>0</v>
      </c>
      <c r="D1036" t="b">
        <f>'[2]20221110_data'!$G1036="0_使用"</f>
        <v>0</v>
      </c>
      <c r="E1036" s="1">
        <f>'[2]20221110_data'!$H1036</f>
        <v>0</v>
      </c>
      <c r="F1036">
        <f>'[2]20221110_data'!$AC1036</f>
        <v>0</v>
      </c>
      <c r="G1036">
        <f>'[2]20221110_data'!$AE1036</f>
        <v>0</v>
      </c>
      <c r="H1036">
        <f>'[2]20221110_data'!$AA1036</f>
        <v>0</v>
      </c>
      <c r="I1036" t="str">
        <f t="shared" si="164"/>
        <v/>
      </c>
      <c r="J1036" t="str">
        <f t="shared" si="165"/>
        <v/>
      </c>
      <c r="K1036" t="str">
        <f t="shared" si="166"/>
        <v/>
      </c>
      <c r="L1036">
        <f>'[2]20221110_data'!$AB1036</f>
        <v>0</v>
      </c>
      <c r="M1036" t="str">
        <f t="shared" si="167"/>
        <v/>
      </c>
      <c r="N1036" t="str">
        <f t="shared" si="168"/>
        <v/>
      </c>
      <c r="O1036" t="str">
        <f t="shared" si="169"/>
        <v/>
      </c>
      <c r="P1036" t="str">
        <f t="shared" si="170"/>
        <v/>
      </c>
      <c r="Q1036">
        <f>'[2]20221110_data'!$J1036</f>
        <v>0</v>
      </c>
      <c r="R1036" t="str">
        <f t="shared" si="171"/>
        <v>0</v>
      </c>
      <c r="S1036">
        <f>'[2]20221110_data'!$AN1036</f>
        <v>0</v>
      </c>
      <c r="T1036" t="str">
        <f t="shared" si="172"/>
        <v/>
      </c>
    </row>
    <row r="1037" spans="1:20">
      <c r="A1037">
        <f>'[2]20221110_data'!$E1037</f>
        <v>0</v>
      </c>
      <c r="B1037" t="str">
        <f t="shared" si="163"/>
        <v>0</v>
      </c>
      <c r="C1037">
        <f>IF('[2]20221110_data'!$K1037="0_使用",1,0)</f>
        <v>0</v>
      </c>
      <c r="D1037" t="b">
        <f>'[2]20221110_data'!$G1037="0_使用"</f>
        <v>0</v>
      </c>
      <c r="E1037" s="1">
        <f>'[2]20221110_data'!$H1037</f>
        <v>0</v>
      </c>
      <c r="F1037">
        <f>'[2]20221110_data'!$AC1037</f>
        <v>0</v>
      </c>
      <c r="G1037">
        <f>'[2]20221110_data'!$AE1037</f>
        <v>0</v>
      </c>
      <c r="H1037">
        <f>'[2]20221110_data'!$AA1037</f>
        <v>0</v>
      </c>
      <c r="I1037" t="str">
        <f t="shared" si="164"/>
        <v/>
      </c>
      <c r="J1037" t="str">
        <f t="shared" si="165"/>
        <v/>
      </c>
      <c r="K1037" t="str">
        <f t="shared" si="166"/>
        <v/>
      </c>
      <c r="L1037">
        <f>'[2]20221110_data'!$AB1037</f>
        <v>0</v>
      </c>
      <c r="M1037" t="str">
        <f t="shared" si="167"/>
        <v/>
      </c>
      <c r="N1037" t="str">
        <f t="shared" si="168"/>
        <v/>
      </c>
      <c r="O1037" t="str">
        <f t="shared" si="169"/>
        <v/>
      </c>
      <c r="P1037" t="str">
        <f t="shared" si="170"/>
        <v/>
      </c>
      <c r="Q1037">
        <f>'[2]20221110_data'!$J1037</f>
        <v>0</v>
      </c>
      <c r="R1037" t="str">
        <f t="shared" si="171"/>
        <v>0</v>
      </c>
      <c r="S1037">
        <f>'[2]20221110_data'!$AN1037</f>
        <v>0</v>
      </c>
      <c r="T1037" t="str">
        <f t="shared" si="172"/>
        <v/>
      </c>
    </row>
    <row r="1038" spans="1:20">
      <c r="A1038">
        <f>'[2]20221110_data'!$E1038</f>
        <v>0</v>
      </c>
      <c r="B1038" t="str">
        <f t="shared" si="163"/>
        <v>0</v>
      </c>
      <c r="C1038">
        <f>IF('[2]20221110_data'!$K1038="0_使用",1,0)</f>
        <v>0</v>
      </c>
      <c r="D1038" t="b">
        <f>'[2]20221110_data'!$G1038="0_使用"</f>
        <v>0</v>
      </c>
      <c r="E1038" s="1">
        <f>'[2]20221110_data'!$H1038</f>
        <v>0</v>
      </c>
      <c r="F1038">
        <f>'[2]20221110_data'!$AC1038</f>
        <v>0</v>
      </c>
      <c r="G1038">
        <f>'[2]20221110_data'!$AE1038</f>
        <v>0</v>
      </c>
      <c r="H1038">
        <f>'[2]20221110_data'!$AA1038</f>
        <v>0</v>
      </c>
      <c r="I1038" t="str">
        <f t="shared" si="164"/>
        <v/>
      </c>
      <c r="J1038" t="str">
        <f t="shared" si="165"/>
        <v/>
      </c>
      <c r="K1038" t="str">
        <f t="shared" si="166"/>
        <v/>
      </c>
      <c r="L1038">
        <f>'[2]20221110_data'!$AB1038</f>
        <v>0</v>
      </c>
      <c r="M1038" t="str">
        <f t="shared" si="167"/>
        <v/>
      </c>
      <c r="N1038" t="str">
        <f t="shared" si="168"/>
        <v/>
      </c>
      <c r="O1038" t="str">
        <f t="shared" si="169"/>
        <v/>
      </c>
      <c r="P1038" t="str">
        <f t="shared" si="170"/>
        <v/>
      </c>
      <c r="Q1038">
        <f>'[2]20221110_data'!$J1038</f>
        <v>0</v>
      </c>
      <c r="R1038" t="str">
        <f t="shared" si="171"/>
        <v>0</v>
      </c>
      <c r="S1038">
        <f>'[2]20221110_data'!$AN1038</f>
        <v>0</v>
      </c>
      <c r="T1038" t="str">
        <f t="shared" si="172"/>
        <v/>
      </c>
    </row>
    <row r="1039" spans="1:20">
      <c r="A1039">
        <f>'[2]20221110_data'!$E1039</f>
        <v>0</v>
      </c>
      <c r="B1039" t="str">
        <f t="shared" si="163"/>
        <v>0</v>
      </c>
      <c r="C1039">
        <f>IF('[2]20221110_data'!$K1039="0_使用",1,0)</f>
        <v>0</v>
      </c>
      <c r="D1039" t="b">
        <f>'[2]20221110_data'!$G1039="0_使用"</f>
        <v>0</v>
      </c>
      <c r="E1039" s="1">
        <f>'[2]20221110_data'!$H1039</f>
        <v>0</v>
      </c>
      <c r="F1039">
        <f>'[2]20221110_data'!$AC1039</f>
        <v>0</v>
      </c>
      <c r="G1039">
        <f>'[2]20221110_data'!$AE1039</f>
        <v>0</v>
      </c>
      <c r="H1039">
        <f>'[2]20221110_data'!$AA1039</f>
        <v>0</v>
      </c>
      <c r="I1039" t="str">
        <f t="shared" si="164"/>
        <v/>
      </c>
      <c r="J1039" t="str">
        <f t="shared" si="165"/>
        <v/>
      </c>
      <c r="K1039" t="str">
        <f t="shared" si="166"/>
        <v/>
      </c>
      <c r="L1039">
        <f>'[2]20221110_data'!$AB1039</f>
        <v>0</v>
      </c>
      <c r="M1039" t="str">
        <f t="shared" si="167"/>
        <v/>
      </c>
      <c r="N1039" t="str">
        <f t="shared" si="168"/>
        <v/>
      </c>
      <c r="O1039" t="str">
        <f t="shared" si="169"/>
        <v/>
      </c>
      <c r="P1039" t="str">
        <f t="shared" si="170"/>
        <v/>
      </c>
      <c r="Q1039">
        <f>'[2]20221110_data'!$J1039</f>
        <v>0</v>
      </c>
      <c r="R1039" t="str">
        <f t="shared" si="171"/>
        <v>0</v>
      </c>
      <c r="S1039">
        <f>'[2]20221110_data'!$AN1039</f>
        <v>0</v>
      </c>
      <c r="T1039" t="str">
        <f t="shared" si="172"/>
        <v/>
      </c>
    </row>
    <row r="1040" spans="1:20">
      <c r="A1040">
        <f>'[2]20221110_data'!$E1040</f>
        <v>0</v>
      </c>
      <c r="B1040" t="str">
        <f t="shared" si="163"/>
        <v>0</v>
      </c>
      <c r="C1040">
        <f>IF('[2]20221110_data'!$K1040="0_使用",1,0)</f>
        <v>0</v>
      </c>
      <c r="D1040" t="b">
        <f>'[2]20221110_data'!$G1040="0_使用"</f>
        <v>0</v>
      </c>
      <c r="E1040" s="1">
        <f>'[2]20221110_data'!$H1040</f>
        <v>0</v>
      </c>
      <c r="F1040">
        <f>'[2]20221110_data'!$AC1040</f>
        <v>0</v>
      </c>
      <c r="G1040">
        <f>'[2]20221110_data'!$AE1040</f>
        <v>0</v>
      </c>
      <c r="H1040">
        <f>'[2]20221110_data'!$AA1040</f>
        <v>0</v>
      </c>
      <c r="I1040" t="str">
        <f t="shared" si="164"/>
        <v/>
      </c>
      <c r="J1040" t="str">
        <f t="shared" si="165"/>
        <v/>
      </c>
      <c r="K1040" t="str">
        <f t="shared" si="166"/>
        <v/>
      </c>
      <c r="L1040">
        <f>'[2]20221110_data'!$AB1040</f>
        <v>0</v>
      </c>
      <c r="M1040" t="str">
        <f t="shared" si="167"/>
        <v/>
      </c>
      <c r="N1040" t="str">
        <f t="shared" si="168"/>
        <v/>
      </c>
      <c r="O1040" t="str">
        <f t="shared" si="169"/>
        <v/>
      </c>
      <c r="P1040" t="str">
        <f t="shared" si="170"/>
        <v/>
      </c>
      <c r="Q1040">
        <f>'[2]20221110_data'!$J1040</f>
        <v>0</v>
      </c>
      <c r="R1040" t="str">
        <f t="shared" si="171"/>
        <v>0</v>
      </c>
      <c r="S1040">
        <f>'[2]20221110_data'!$AN1040</f>
        <v>0</v>
      </c>
      <c r="T1040" t="str">
        <f t="shared" si="172"/>
        <v/>
      </c>
    </row>
    <row r="1041" spans="1:20">
      <c r="A1041">
        <f>'[2]20221110_data'!$E1041</f>
        <v>0</v>
      </c>
      <c r="B1041" t="str">
        <f t="shared" si="163"/>
        <v>0</v>
      </c>
      <c r="C1041">
        <f>IF('[2]20221110_data'!$K1041="0_使用",1,0)</f>
        <v>0</v>
      </c>
      <c r="D1041" t="b">
        <f>'[2]20221110_data'!$G1041="0_使用"</f>
        <v>0</v>
      </c>
      <c r="E1041" s="1">
        <f>'[2]20221110_data'!$H1041</f>
        <v>0</v>
      </c>
      <c r="F1041">
        <f>'[2]20221110_data'!$AC1041</f>
        <v>0</v>
      </c>
      <c r="G1041">
        <f>'[2]20221110_data'!$AE1041</f>
        <v>0</v>
      </c>
      <c r="H1041">
        <f>'[2]20221110_data'!$AA1041</f>
        <v>0</v>
      </c>
      <c r="I1041" t="str">
        <f t="shared" si="164"/>
        <v/>
      </c>
      <c r="J1041" t="str">
        <f t="shared" si="165"/>
        <v/>
      </c>
      <c r="K1041" t="str">
        <f t="shared" si="166"/>
        <v/>
      </c>
      <c r="L1041">
        <f>'[2]20221110_data'!$AB1041</f>
        <v>0</v>
      </c>
      <c r="M1041" t="str">
        <f t="shared" si="167"/>
        <v/>
      </c>
      <c r="N1041" t="str">
        <f t="shared" si="168"/>
        <v/>
      </c>
      <c r="O1041" t="str">
        <f t="shared" si="169"/>
        <v/>
      </c>
      <c r="P1041" t="str">
        <f t="shared" si="170"/>
        <v/>
      </c>
      <c r="Q1041">
        <f>'[2]20221110_data'!$J1041</f>
        <v>0</v>
      </c>
      <c r="R1041" t="str">
        <f t="shared" si="171"/>
        <v>0</v>
      </c>
      <c r="S1041">
        <f>'[2]20221110_data'!$AN1041</f>
        <v>0</v>
      </c>
      <c r="T1041" t="str">
        <f t="shared" si="172"/>
        <v/>
      </c>
    </row>
    <row r="1042" spans="1:20">
      <c r="A1042">
        <f>'[2]20221110_data'!$E1042</f>
        <v>0</v>
      </c>
      <c r="B1042" t="str">
        <f t="shared" si="163"/>
        <v>0</v>
      </c>
      <c r="C1042">
        <f>IF('[2]20221110_data'!$K1042="0_使用",1,0)</f>
        <v>0</v>
      </c>
      <c r="D1042" t="b">
        <f>'[2]20221110_data'!$G1042="0_使用"</f>
        <v>0</v>
      </c>
      <c r="E1042" s="1">
        <f>'[2]20221110_data'!$H1042</f>
        <v>0</v>
      </c>
      <c r="F1042">
        <f>'[2]20221110_data'!$AC1042</f>
        <v>0</v>
      </c>
      <c r="G1042">
        <f>'[2]20221110_data'!$AE1042</f>
        <v>0</v>
      </c>
      <c r="H1042">
        <f>'[2]20221110_data'!$AA1042</f>
        <v>0</v>
      </c>
      <c r="I1042" t="str">
        <f t="shared" si="164"/>
        <v/>
      </c>
      <c r="J1042" t="str">
        <f t="shared" si="165"/>
        <v/>
      </c>
      <c r="K1042" t="str">
        <f t="shared" si="166"/>
        <v/>
      </c>
      <c r="L1042">
        <f>'[2]20221110_data'!$AB1042</f>
        <v>0</v>
      </c>
      <c r="M1042" t="str">
        <f t="shared" si="167"/>
        <v/>
      </c>
      <c r="N1042" t="str">
        <f t="shared" si="168"/>
        <v/>
      </c>
      <c r="O1042" t="str">
        <f t="shared" si="169"/>
        <v/>
      </c>
      <c r="P1042" t="str">
        <f t="shared" si="170"/>
        <v/>
      </c>
      <c r="Q1042">
        <f>'[2]20221110_data'!$J1042</f>
        <v>0</v>
      </c>
      <c r="R1042" t="str">
        <f t="shared" si="171"/>
        <v>0</v>
      </c>
      <c r="S1042">
        <f>'[2]20221110_data'!$AN1042</f>
        <v>0</v>
      </c>
      <c r="T1042" t="str">
        <f t="shared" si="172"/>
        <v/>
      </c>
    </row>
    <row r="1043" spans="1:20">
      <c r="A1043">
        <f>'[2]20221110_data'!$E1043</f>
        <v>0</v>
      </c>
      <c r="B1043" t="str">
        <f t="shared" si="163"/>
        <v>0</v>
      </c>
      <c r="C1043">
        <f>IF('[2]20221110_data'!$K1043="0_使用",1,0)</f>
        <v>0</v>
      </c>
      <c r="D1043" t="b">
        <f>'[2]20221110_data'!$G1043="0_使用"</f>
        <v>0</v>
      </c>
      <c r="E1043" s="1">
        <f>'[2]20221110_data'!$H1043</f>
        <v>0</v>
      </c>
      <c r="F1043">
        <f>'[2]20221110_data'!$AC1043</f>
        <v>0</v>
      </c>
      <c r="G1043">
        <f>'[2]20221110_data'!$AE1043</f>
        <v>0</v>
      </c>
      <c r="H1043">
        <f>'[2]20221110_data'!$AA1043</f>
        <v>0</v>
      </c>
      <c r="I1043" t="str">
        <f t="shared" si="164"/>
        <v/>
      </c>
      <c r="J1043" t="str">
        <f t="shared" si="165"/>
        <v/>
      </c>
      <c r="K1043" t="str">
        <f t="shared" si="166"/>
        <v/>
      </c>
      <c r="L1043">
        <f>'[2]20221110_data'!$AB1043</f>
        <v>0</v>
      </c>
      <c r="M1043" t="str">
        <f t="shared" si="167"/>
        <v/>
      </c>
      <c r="N1043" t="str">
        <f t="shared" si="168"/>
        <v/>
      </c>
      <c r="O1043" t="str">
        <f t="shared" si="169"/>
        <v/>
      </c>
      <c r="P1043" t="str">
        <f t="shared" si="170"/>
        <v/>
      </c>
      <c r="Q1043">
        <f>'[2]20221110_data'!$J1043</f>
        <v>0</v>
      </c>
      <c r="R1043" t="str">
        <f t="shared" si="171"/>
        <v>0</v>
      </c>
      <c r="S1043">
        <f>'[2]20221110_data'!$AN1043</f>
        <v>0</v>
      </c>
      <c r="T1043" t="str">
        <f t="shared" si="172"/>
        <v/>
      </c>
    </row>
    <row r="1044" spans="1:20">
      <c r="A1044">
        <f>'[2]20221110_data'!$E1044</f>
        <v>0</v>
      </c>
      <c r="B1044" t="str">
        <f t="shared" si="163"/>
        <v>0</v>
      </c>
      <c r="C1044">
        <f>IF('[2]20221110_data'!$K1044="0_使用",1,0)</f>
        <v>0</v>
      </c>
      <c r="D1044" t="b">
        <f>'[2]20221110_data'!$G1044="0_使用"</f>
        <v>0</v>
      </c>
      <c r="E1044" s="1">
        <f>'[2]20221110_data'!$H1044</f>
        <v>0</v>
      </c>
      <c r="F1044">
        <f>'[2]20221110_data'!$AC1044</f>
        <v>0</v>
      </c>
      <c r="G1044">
        <f>'[2]20221110_data'!$AE1044</f>
        <v>0</v>
      </c>
      <c r="H1044">
        <f>'[2]20221110_data'!$AA1044</f>
        <v>0</v>
      </c>
      <c r="I1044" t="str">
        <f t="shared" si="164"/>
        <v/>
      </c>
      <c r="J1044" t="str">
        <f t="shared" si="165"/>
        <v/>
      </c>
      <c r="K1044" t="str">
        <f t="shared" si="166"/>
        <v/>
      </c>
      <c r="L1044">
        <f>'[2]20221110_data'!$AB1044</f>
        <v>0</v>
      </c>
      <c r="M1044" t="str">
        <f t="shared" si="167"/>
        <v/>
      </c>
      <c r="N1044" t="str">
        <f t="shared" si="168"/>
        <v/>
      </c>
      <c r="O1044" t="str">
        <f t="shared" si="169"/>
        <v/>
      </c>
      <c r="P1044" t="str">
        <f t="shared" si="170"/>
        <v/>
      </c>
      <c r="Q1044">
        <f>'[2]20221110_data'!$J1044</f>
        <v>0</v>
      </c>
      <c r="R1044" t="str">
        <f t="shared" si="171"/>
        <v>0</v>
      </c>
      <c r="S1044">
        <f>'[2]20221110_data'!$AN1044</f>
        <v>0</v>
      </c>
      <c r="T1044" t="str">
        <f t="shared" si="172"/>
        <v/>
      </c>
    </row>
    <row r="1045" spans="1:20">
      <c r="A1045">
        <f>'[2]20221110_data'!$E1045</f>
        <v>0</v>
      </c>
      <c r="B1045" t="str">
        <f t="shared" si="163"/>
        <v>0</v>
      </c>
      <c r="C1045">
        <f>IF('[2]20221110_data'!$K1045="0_使用",1,0)</f>
        <v>0</v>
      </c>
      <c r="D1045" t="b">
        <f>'[2]20221110_data'!$G1045="0_使用"</f>
        <v>0</v>
      </c>
      <c r="E1045" s="1">
        <f>'[2]20221110_data'!$H1045</f>
        <v>0</v>
      </c>
      <c r="F1045">
        <f>'[2]20221110_data'!$AC1045</f>
        <v>0</v>
      </c>
      <c r="G1045">
        <f>'[2]20221110_data'!$AE1045</f>
        <v>0</v>
      </c>
      <c r="H1045">
        <f>'[2]20221110_data'!$AA1045</f>
        <v>0</v>
      </c>
      <c r="I1045" t="str">
        <f t="shared" si="164"/>
        <v/>
      </c>
      <c r="J1045" t="str">
        <f t="shared" si="165"/>
        <v/>
      </c>
      <c r="K1045" t="str">
        <f t="shared" si="166"/>
        <v/>
      </c>
      <c r="L1045">
        <f>'[2]20221110_data'!$AB1045</f>
        <v>0</v>
      </c>
      <c r="M1045" t="str">
        <f t="shared" si="167"/>
        <v/>
      </c>
      <c r="N1045" t="str">
        <f t="shared" si="168"/>
        <v/>
      </c>
      <c r="O1045" t="str">
        <f t="shared" si="169"/>
        <v/>
      </c>
      <c r="P1045" t="str">
        <f t="shared" si="170"/>
        <v/>
      </c>
      <c r="Q1045">
        <f>'[2]20221110_data'!$J1045</f>
        <v>0</v>
      </c>
      <c r="R1045" t="str">
        <f t="shared" si="171"/>
        <v>0</v>
      </c>
      <c r="S1045">
        <f>'[2]20221110_data'!$AN1045</f>
        <v>0</v>
      </c>
      <c r="T1045" t="str">
        <f t="shared" si="172"/>
        <v/>
      </c>
    </row>
    <row r="1046" spans="1:20">
      <c r="A1046">
        <f>'[2]20221110_data'!$E1046</f>
        <v>0</v>
      </c>
      <c r="B1046" t="str">
        <f t="shared" si="163"/>
        <v>0</v>
      </c>
      <c r="C1046">
        <f>IF('[2]20221110_data'!$K1046="0_使用",1,0)</f>
        <v>0</v>
      </c>
      <c r="D1046" t="b">
        <f>'[2]20221110_data'!$G1046="0_使用"</f>
        <v>0</v>
      </c>
      <c r="E1046" s="1">
        <f>'[2]20221110_data'!$H1046</f>
        <v>0</v>
      </c>
      <c r="F1046">
        <f>'[2]20221110_data'!$AC1046</f>
        <v>0</v>
      </c>
      <c r="G1046">
        <f>'[2]20221110_data'!$AE1046</f>
        <v>0</v>
      </c>
      <c r="H1046">
        <f>'[2]20221110_data'!$AA1046</f>
        <v>0</v>
      </c>
      <c r="I1046" t="str">
        <f t="shared" si="164"/>
        <v/>
      </c>
      <c r="J1046" t="str">
        <f t="shared" si="165"/>
        <v/>
      </c>
      <c r="K1046" t="str">
        <f t="shared" si="166"/>
        <v/>
      </c>
      <c r="L1046">
        <f>'[2]20221110_data'!$AB1046</f>
        <v>0</v>
      </c>
      <c r="M1046" t="str">
        <f t="shared" si="167"/>
        <v/>
      </c>
      <c r="N1046" t="str">
        <f t="shared" si="168"/>
        <v/>
      </c>
      <c r="O1046" t="str">
        <f t="shared" si="169"/>
        <v/>
      </c>
      <c r="P1046" t="str">
        <f t="shared" si="170"/>
        <v/>
      </c>
      <c r="Q1046">
        <f>'[2]20221110_data'!$J1046</f>
        <v>0</v>
      </c>
      <c r="R1046" t="str">
        <f t="shared" si="171"/>
        <v>0</v>
      </c>
      <c r="S1046">
        <f>'[2]20221110_data'!$AN1046</f>
        <v>0</v>
      </c>
      <c r="T1046" t="str">
        <f t="shared" si="172"/>
        <v/>
      </c>
    </row>
    <row r="1047" spans="1:20">
      <c r="A1047">
        <f>'[2]20221110_data'!$E1047</f>
        <v>0</v>
      </c>
      <c r="B1047" t="str">
        <f t="shared" si="163"/>
        <v>0</v>
      </c>
      <c r="C1047">
        <f>IF('[2]20221110_data'!$K1047="0_使用",1,0)</f>
        <v>0</v>
      </c>
      <c r="D1047" t="b">
        <f>'[2]20221110_data'!$G1047="0_使用"</f>
        <v>0</v>
      </c>
      <c r="E1047" s="1">
        <f>'[2]20221110_data'!$H1047</f>
        <v>0</v>
      </c>
      <c r="F1047">
        <f>'[2]20221110_data'!$AC1047</f>
        <v>0</v>
      </c>
      <c r="G1047">
        <f>'[2]20221110_data'!$AE1047</f>
        <v>0</v>
      </c>
      <c r="H1047">
        <f>'[2]20221110_data'!$AA1047</f>
        <v>0</v>
      </c>
      <c r="I1047" t="str">
        <f t="shared" si="164"/>
        <v/>
      </c>
      <c r="J1047" t="str">
        <f t="shared" si="165"/>
        <v/>
      </c>
      <c r="K1047" t="str">
        <f t="shared" si="166"/>
        <v/>
      </c>
      <c r="L1047">
        <f>'[2]20221110_data'!$AB1047</f>
        <v>0</v>
      </c>
      <c r="M1047" t="str">
        <f t="shared" si="167"/>
        <v/>
      </c>
      <c r="N1047" t="str">
        <f t="shared" si="168"/>
        <v/>
      </c>
      <c r="O1047" t="str">
        <f t="shared" si="169"/>
        <v/>
      </c>
      <c r="P1047" t="str">
        <f t="shared" si="170"/>
        <v/>
      </c>
      <c r="Q1047">
        <f>'[2]20221110_data'!$J1047</f>
        <v>0</v>
      </c>
      <c r="R1047" t="str">
        <f t="shared" si="171"/>
        <v>0</v>
      </c>
      <c r="S1047">
        <f>'[2]20221110_data'!$AN1047</f>
        <v>0</v>
      </c>
      <c r="T1047" t="str">
        <f t="shared" si="172"/>
        <v/>
      </c>
    </row>
    <row r="1048" spans="1:20">
      <c r="A1048">
        <f>'[2]20221110_data'!$E1048</f>
        <v>0</v>
      </c>
      <c r="B1048" t="str">
        <f t="shared" si="163"/>
        <v>0</v>
      </c>
      <c r="C1048">
        <f>IF('[2]20221110_data'!$K1048="0_使用",1,0)</f>
        <v>0</v>
      </c>
      <c r="D1048" t="b">
        <f>'[2]20221110_data'!$G1048="0_使用"</f>
        <v>0</v>
      </c>
      <c r="E1048" s="1">
        <f>'[2]20221110_data'!$H1048</f>
        <v>0</v>
      </c>
      <c r="F1048">
        <f>'[2]20221110_data'!$AC1048</f>
        <v>0</v>
      </c>
      <c r="G1048">
        <f>'[2]20221110_data'!$AE1048</f>
        <v>0</v>
      </c>
      <c r="H1048">
        <f>'[2]20221110_data'!$AA1048</f>
        <v>0</v>
      </c>
      <c r="I1048" t="str">
        <f t="shared" si="164"/>
        <v/>
      </c>
      <c r="J1048" t="str">
        <f t="shared" si="165"/>
        <v/>
      </c>
      <c r="K1048" t="str">
        <f t="shared" si="166"/>
        <v/>
      </c>
      <c r="L1048">
        <f>'[2]20221110_data'!$AB1048</f>
        <v>0</v>
      </c>
      <c r="M1048" t="str">
        <f t="shared" si="167"/>
        <v/>
      </c>
      <c r="N1048" t="str">
        <f t="shared" si="168"/>
        <v/>
      </c>
      <c r="O1048" t="str">
        <f t="shared" si="169"/>
        <v/>
      </c>
      <c r="P1048" t="str">
        <f t="shared" si="170"/>
        <v/>
      </c>
      <c r="Q1048">
        <f>'[2]20221110_data'!$J1048</f>
        <v>0</v>
      </c>
      <c r="R1048" t="str">
        <f t="shared" si="171"/>
        <v>0</v>
      </c>
      <c r="S1048">
        <f>'[2]20221110_data'!$AN1048</f>
        <v>0</v>
      </c>
      <c r="T1048" t="str">
        <f t="shared" si="172"/>
        <v/>
      </c>
    </row>
    <row r="1049" spans="1:20">
      <c r="A1049">
        <f>'[2]20221110_data'!$E1049</f>
        <v>0</v>
      </c>
      <c r="B1049" t="str">
        <f t="shared" si="163"/>
        <v>0</v>
      </c>
      <c r="C1049">
        <f>IF('[2]20221110_data'!$K1049="0_使用",1,0)</f>
        <v>0</v>
      </c>
      <c r="D1049" t="b">
        <f>'[2]20221110_data'!$G1049="0_使用"</f>
        <v>0</v>
      </c>
      <c r="E1049" s="1">
        <f>'[2]20221110_data'!$H1049</f>
        <v>0</v>
      </c>
      <c r="F1049">
        <f>'[2]20221110_data'!$AC1049</f>
        <v>0</v>
      </c>
      <c r="G1049">
        <f>'[2]20221110_data'!$AE1049</f>
        <v>0</v>
      </c>
      <c r="H1049">
        <f>'[2]20221110_data'!$AA1049</f>
        <v>0</v>
      </c>
      <c r="I1049" t="str">
        <f t="shared" si="164"/>
        <v/>
      </c>
      <c r="J1049" t="str">
        <f t="shared" si="165"/>
        <v/>
      </c>
      <c r="K1049" t="str">
        <f t="shared" si="166"/>
        <v/>
      </c>
      <c r="L1049">
        <f>'[2]20221110_data'!$AB1049</f>
        <v>0</v>
      </c>
      <c r="M1049" t="str">
        <f t="shared" si="167"/>
        <v/>
      </c>
      <c r="N1049" t="str">
        <f t="shared" si="168"/>
        <v/>
      </c>
      <c r="O1049" t="str">
        <f t="shared" si="169"/>
        <v/>
      </c>
      <c r="P1049" t="str">
        <f t="shared" si="170"/>
        <v/>
      </c>
      <c r="Q1049">
        <f>'[2]20221110_data'!$J1049</f>
        <v>0</v>
      </c>
      <c r="R1049" t="str">
        <f t="shared" si="171"/>
        <v>0</v>
      </c>
      <c r="S1049">
        <f>'[2]20221110_data'!$AN1049</f>
        <v>0</v>
      </c>
      <c r="T1049" t="str">
        <f t="shared" si="172"/>
        <v/>
      </c>
    </row>
    <row r="1050" spans="1:20">
      <c r="A1050">
        <f>'[2]20221110_data'!$E1050</f>
        <v>0</v>
      </c>
      <c r="B1050" t="str">
        <f t="shared" si="163"/>
        <v>0</v>
      </c>
      <c r="C1050">
        <f>IF('[2]20221110_data'!$K1050="0_使用",1,0)</f>
        <v>0</v>
      </c>
      <c r="D1050" t="b">
        <f>'[2]20221110_data'!$G1050="0_使用"</f>
        <v>0</v>
      </c>
      <c r="E1050" s="1">
        <f>'[2]20221110_data'!$H1050</f>
        <v>0</v>
      </c>
      <c r="F1050">
        <f>'[2]20221110_data'!$AC1050</f>
        <v>0</v>
      </c>
      <c r="G1050">
        <f>'[2]20221110_data'!$AE1050</f>
        <v>0</v>
      </c>
      <c r="H1050">
        <f>'[2]20221110_data'!$AA1050</f>
        <v>0</v>
      </c>
      <c r="I1050" t="str">
        <f t="shared" si="164"/>
        <v/>
      </c>
      <c r="J1050" t="str">
        <f t="shared" si="165"/>
        <v/>
      </c>
      <c r="K1050" t="str">
        <f t="shared" si="166"/>
        <v/>
      </c>
      <c r="L1050">
        <f>'[2]20221110_data'!$AB1050</f>
        <v>0</v>
      </c>
      <c r="M1050" t="str">
        <f t="shared" si="167"/>
        <v/>
      </c>
      <c r="N1050" t="str">
        <f t="shared" si="168"/>
        <v/>
      </c>
      <c r="O1050" t="str">
        <f t="shared" si="169"/>
        <v/>
      </c>
      <c r="P1050" t="str">
        <f t="shared" si="170"/>
        <v/>
      </c>
      <c r="Q1050">
        <f>'[2]20221110_data'!$J1050</f>
        <v>0</v>
      </c>
      <c r="R1050" t="str">
        <f t="shared" si="171"/>
        <v>0</v>
      </c>
      <c r="S1050">
        <f>'[2]20221110_data'!$AN1050</f>
        <v>0</v>
      </c>
      <c r="T1050" t="str">
        <f t="shared" si="172"/>
        <v/>
      </c>
    </row>
    <row r="1051" spans="1:20">
      <c r="A1051">
        <f>'[2]20221110_data'!$E1051</f>
        <v>0</v>
      </c>
      <c r="B1051" t="str">
        <f t="shared" si="163"/>
        <v>0</v>
      </c>
      <c r="C1051">
        <f>IF('[2]20221110_data'!$K1051="0_使用",1,0)</f>
        <v>0</v>
      </c>
      <c r="D1051" t="b">
        <f>'[2]20221110_data'!$G1051="0_使用"</f>
        <v>0</v>
      </c>
      <c r="E1051" s="1">
        <f>'[2]20221110_data'!$H1051</f>
        <v>0</v>
      </c>
      <c r="F1051">
        <f>'[2]20221110_data'!$AC1051</f>
        <v>0</v>
      </c>
      <c r="G1051">
        <f>'[2]20221110_data'!$AE1051</f>
        <v>0</v>
      </c>
      <c r="H1051">
        <f>'[2]20221110_data'!$AA1051</f>
        <v>0</v>
      </c>
      <c r="I1051" t="str">
        <f t="shared" si="164"/>
        <v/>
      </c>
      <c r="J1051" t="str">
        <f t="shared" si="165"/>
        <v/>
      </c>
      <c r="K1051" t="str">
        <f t="shared" si="166"/>
        <v/>
      </c>
      <c r="L1051">
        <f>'[2]20221110_data'!$AB1051</f>
        <v>0</v>
      </c>
      <c r="M1051" t="str">
        <f t="shared" si="167"/>
        <v/>
      </c>
      <c r="N1051" t="str">
        <f t="shared" si="168"/>
        <v/>
      </c>
      <c r="O1051" t="str">
        <f t="shared" si="169"/>
        <v/>
      </c>
      <c r="P1051" t="str">
        <f t="shared" si="170"/>
        <v/>
      </c>
      <c r="Q1051">
        <f>'[2]20221110_data'!$J1051</f>
        <v>0</v>
      </c>
      <c r="R1051" t="str">
        <f t="shared" si="171"/>
        <v>0</v>
      </c>
      <c r="S1051">
        <f>'[2]20221110_data'!$AN1051</f>
        <v>0</v>
      </c>
      <c r="T1051" t="str">
        <f t="shared" si="172"/>
        <v/>
      </c>
    </row>
    <row r="1052" spans="1:20">
      <c r="A1052">
        <f>'[2]20221110_data'!$E1052</f>
        <v>0</v>
      </c>
      <c r="B1052" t="str">
        <f t="shared" si="163"/>
        <v>0</v>
      </c>
      <c r="C1052">
        <f>IF('[2]20221110_data'!$K1052="0_使用",1,0)</f>
        <v>0</v>
      </c>
      <c r="D1052" t="b">
        <f>'[2]20221110_data'!$G1052="0_使用"</f>
        <v>0</v>
      </c>
      <c r="E1052" s="1">
        <f>'[2]20221110_data'!$H1052</f>
        <v>0</v>
      </c>
      <c r="F1052">
        <f>'[2]20221110_data'!$AC1052</f>
        <v>0</v>
      </c>
      <c r="G1052">
        <f>'[2]20221110_data'!$AE1052</f>
        <v>0</v>
      </c>
      <c r="H1052">
        <f>'[2]20221110_data'!$AA1052</f>
        <v>0</v>
      </c>
      <c r="I1052" t="str">
        <f t="shared" si="164"/>
        <v/>
      </c>
      <c r="J1052" t="str">
        <f t="shared" si="165"/>
        <v/>
      </c>
      <c r="K1052" t="str">
        <f t="shared" si="166"/>
        <v/>
      </c>
      <c r="L1052">
        <f>'[2]20221110_data'!$AB1052</f>
        <v>0</v>
      </c>
      <c r="M1052" t="str">
        <f t="shared" si="167"/>
        <v/>
      </c>
      <c r="N1052" t="str">
        <f t="shared" si="168"/>
        <v/>
      </c>
      <c r="O1052" t="str">
        <f t="shared" si="169"/>
        <v/>
      </c>
      <c r="P1052" t="str">
        <f t="shared" si="170"/>
        <v/>
      </c>
      <c r="Q1052">
        <f>'[2]20221110_data'!$J1052</f>
        <v>0</v>
      </c>
      <c r="R1052" t="str">
        <f t="shared" si="171"/>
        <v>0</v>
      </c>
      <c r="S1052">
        <f>'[2]20221110_data'!$AN1052</f>
        <v>0</v>
      </c>
      <c r="T1052" t="str">
        <f t="shared" si="172"/>
        <v/>
      </c>
    </row>
    <row r="1053" spans="1:20">
      <c r="A1053">
        <f>'[2]20221110_data'!$E1053</f>
        <v>0</v>
      </c>
      <c r="B1053" t="str">
        <f t="shared" si="163"/>
        <v>0</v>
      </c>
      <c r="C1053">
        <f>IF('[2]20221110_data'!$K1053="0_使用",1,0)</f>
        <v>0</v>
      </c>
      <c r="D1053" t="b">
        <f>'[2]20221110_data'!$G1053="0_使用"</f>
        <v>0</v>
      </c>
      <c r="E1053" s="1">
        <f>'[2]20221110_data'!$H1053</f>
        <v>0</v>
      </c>
      <c r="F1053">
        <f>'[2]20221110_data'!$AC1053</f>
        <v>0</v>
      </c>
      <c r="G1053">
        <f>'[2]20221110_data'!$AE1053</f>
        <v>0</v>
      </c>
      <c r="H1053">
        <f>'[2]20221110_data'!$AA1053</f>
        <v>0</v>
      </c>
      <c r="I1053" t="str">
        <f t="shared" si="164"/>
        <v/>
      </c>
      <c r="J1053" t="str">
        <f t="shared" si="165"/>
        <v/>
      </c>
      <c r="K1053" t="str">
        <f t="shared" si="166"/>
        <v/>
      </c>
      <c r="L1053">
        <f>'[2]20221110_data'!$AB1053</f>
        <v>0</v>
      </c>
      <c r="M1053" t="str">
        <f t="shared" si="167"/>
        <v/>
      </c>
      <c r="N1053" t="str">
        <f t="shared" si="168"/>
        <v/>
      </c>
      <c r="O1053" t="str">
        <f t="shared" si="169"/>
        <v/>
      </c>
      <c r="P1053" t="str">
        <f t="shared" si="170"/>
        <v/>
      </c>
      <c r="Q1053">
        <f>'[2]20221110_data'!$J1053</f>
        <v>0</v>
      </c>
      <c r="R1053" t="str">
        <f t="shared" si="171"/>
        <v>0</v>
      </c>
      <c r="S1053">
        <f>'[2]20221110_data'!$AN1053</f>
        <v>0</v>
      </c>
      <c r="T1053" t="str">
        <f t="shared" si="172"/>
        <v/>
      </c>
    </row>
    <row r="1054" spans="1:20">
      <c r="A1054">
        <f>'[2]20221110_data'!$E1054</f>
        <v>0</v>
      </c>
      <c r="B1054" t="str">
        <f t="shared" si="163"/>
        <v>0</v>
      </c>
      <c r="C1054">
        <f>IF('[2]20221110_data'!$K1054="0_使用",1,0)</f>
        <v>0</v>
      </c>
      <c r="D1054" t="b">
        <f>'[2]20221110_data'!$G1054="0_使用"</f>
        <v>0</v>
      </c>
      <c r="E1054" s="1">
        <f>'[2]20221110_data'!$H1054</f>
        <v>0</v>
      </c>
      <c r="F1054">
        <f>'[2]20221110_data'!$AC1054</f>
        <v>0</v>
      </c>
      <c r="G1054">
        <f>'[2]20221110_data'!$AE1054</f>
        <v>0</v>
      </c>
      <c r="H1054">
        <f>'[2]20221110_data'!$AA1054</f>
        <v>0</v>
      </c>
      <c r="I1054" t="str">
        <f t="shared" si="164"/>
        <v/>
      </c>
      <c r="J1054" t="str">
        <f t="shared" si="165"/>
        <v/>
      </c>
      <c r="K1054" t="str">
        <f t="shared" si="166"/>
        <v/>
      </c>
      <c r="L1054">
        <f>'[2]20221110_data'!$AB1054</f>
        <v>0</v>
      </c>
      <c r="M1054" t="str">
        <f t="shared" si="167"/>
        <v/>
      </c>
      <c r="N1054" t="str">
        <f t="shared" si="168"/>
        <v/>
      </c>
      <c r="O1054" t="str">
        <f t="shared" si="169"/>
        <v/>
      </c>
      <c r="P1054" t="str">
        <f t="shared" si="170"/>
        <v/>
      </c>
      <c r="Q1054">
        <f>'[2]20221110_data'!$J1054</f>
        <v>0</v>
      </c>
      <c r="R1054" t="str">
        <f t="shared" si="171"/>
        <v>0</v>
      </c>
      <c r="S1054">
        <f>'[2]20221110_data'!$AN1054</f>
        <v>0</v>
      </c>
      <c r="T1054" t="str">
        <f t="shared" si="172"/>
        <v/>
      </c>
    </row>
    <row r="1055" spans="1:20">
      <c r="A1055">
        <f>'[2]20221110_data'!$E1055</f>
        <v>0</v>
      </c>
      <c r="B1055" t="str">
        <f t="shared" si="163"/>
        <v>0</v>
      </c>
      <c r="C1055">
        <f>IF('[2]20221110_data'!$K1055="0_使用",1,0)</f>
        <v>0</v>
      </c>
      <c r="D1055" t="b">
        <f>'[2]20221110_data'!$G1055="0_使用"</f>
        <v>0</v>
      </c>
      <c r="E1055" s="1">
        <f>'[2]20221110_data'!$H1055</f>
        <v>0</v>
      </c>
      <c r="F1055">
        <f>'[2]20221110_data'!$AC1055</f>
        <v>0</v>
      </c>
      <c r="G1055">
        <f>'[2]20221110_data'!$AE1055</f>
        <v>0</v>
      </c>
      <c r="H1055">
        <f>'[2]20221110_data'!$AA1055</f>
        <v>0</v>
      </c>
      <c r="I1055" t="str">
        <f t="shared" si="164"/>
        <v/>
      </c>
      <c r="J1055" t="str">
        <f t="shared" si="165"/>
        <v/>
      </c>
      <c r="K1055" t="str">
        <f t="shared" si="166"/>
        <v/>
      </c>
      <c r="L1055">
        <f>'[2]20221110_data'!$AB1055</f>
        <v>0</v>
      </c>
      <c r="M1055" t="str">
        <f t="shared" si="167"/>
        <v/>
      </c>
      <c r="N1055" t="str">
        <f t="shared" si="168"/>
        <v/>
      </c>
      <c r="O1055" t="str">
        <f t="shared" si="169"/>
        <v/>
      </c>
      <c r="P1055" t="str">
        <f t="shared" si="170"/>
        <v/>
      </c>
      <c r="Q1055">
        <f>'[2]20221110_data'!$J1055</f>
        <v>0</v>
      </c>
      <c r="R1055" t="str">
        <f t="shared" si="171"/>
        <v>0</v>
      </c>
      <c r="S1055">
        <f>'[2]20221110_data'!$AN1055</f>
        <v>0</v>
      </c>
      <c r="T1055" t="str">
        <f t="shared" si="172"/>
        <v/>
      </c>
    </row>
    <row r="1056" spans="1:20">
      <c r="A1056">
        <f>'[2]20221110_data'!$E1056</f>
        <v>0</v>
      </c>
      <c r="B1056" t="str">
        <f t="shared" si="163"/>
        <v>0</v>
      </c>
      <c r="C1056">
        <f>IF('[2]20221110_data'!$K1056="0_使用",1,0)</f>
        <v>0</v>
      </c>
      <c r="D1056" t="b">
        <f>'[2]20221110_data'!$G1056="0_使用"</f>
        <v>0</v>
      </c>
      <c r="E1056" s="1">
        <f>'[2]20221110_data'!$H1056</f>
        <v>0</v>
      </c>
      <c r="F1056">
        <f>'[2]20221110_data'!$AC1056</f>
        <v>0</v>
      </c>
      <c r="G1056">
        <f>'[2]20221110_data'!$AE1056</f>
        <v>0</v>
      </c>
      <c r="H1056">
        <f>'[2]20221110_data'!$AA1056</f>
        <v>0</v>
      </c>
      <c r="I1056" t="str">
        <f t="shared" si="164"/>
        <v/>
      </c>
      <c r="J1056" t="str">
        <f t="shared" si="165"/>
        <v/>
      </c>
      <c r="K1056" t="str">
        <f t="shared" si="166"/>
        <v/>
      </c>
      <c r="L1056">
        <f>'[2]20221110_data'!$AB1056</f>
        <v>0</v>
      </c>
      <c r="M1056" t="str">
        <f t="shared" si="167"/>
        <v/>
      </c>
      <c r="N1056" t="str">
        <f t="shared" si="168"/>
        <v/>
      </c>
      <c r="O1056" t="str">
        <f t="shared" si="169"/>
        <v/>
      </c>
      <c r="P1056" t="str">
        <f t="shared" si="170"/>
        <v/>
      </c>
      <c r="Q1056">
        <f>'[2]20221110_data'!$J1056</f>
        <v>0</v>
      </c>
      <c r="R1056" t="str">
        <f t="shared" si="171"/>
        <v>0</v>
      </c>
      <c r="S1056">
        <f>'[2]20221110_data'!$AN1056</f>
        <v>0</v>
      </c>
      <c r="T1056" t="str">
        <f t="shared" si="172"/>
        <v/>
      </c>
    </row>
    <row r="1057" spans="1:20">
      <c r="A1057">
        <f>'[2]20221110_data'!$E1057</f>
        <v>0</v>
      </c>
      <c r="B1057" t="str">
        <f t="shared" si="163"/>
        <v>0</v>
      </c>
      <c r="C1057">
        <f>IF('[2]20221110_data'!$K1057="0_使用",1,0)</f>
        <v>0</v>
      </c>
      <c r="D1057" t="b">
        <f>'[2]20221110_data'!$G1057="0_使用"</f>
        <v>0</v>
      </c>
      <c r="E1057" s="1">
        <f>'[2]20221110_data'!$H1057</f>
        <v>0</v>
      </c>
      <c r="F1057">
        <f>'[2]20221110_data'!$AC1057</f>
        <v>0</v>
      </c>
      <c r="G1057">
        <f>'[2]20221110_data'!$AE1057</f>
        <v>0</v>
      </c>
      <c r="H1057">
        <f>'[2]20221110_data'!$AA1057</f>
        <v>0</v>
      </c>
      <c r="I1057" t="str">
        <f t="shared" si="164"/>
        <v/>
      </c>
      <c r="J1057" t="str">
        <f t="shared" si="165"/>
        <v/>
      </c>
      <c r="K1057" t="str">
        <f t="shared" si="166"/>
        <v/>
      </c>
      <c r="L1057">
        <f>'[2]20221110_data'!$AB1057</f>
        <v>0</v>
      </c>
      <c r="M1057" t="str">
        <f t="shared" si="167"/>
        <v/>
      </c>
      <c r="N1057" t="str">
        <f t="shared" si="168"/>
        <v/>
      </c>
      <c r="O1057" t="str">
        <f t="shared" si="169"/>
        <v/>
      </c>
      <c r="P1057" t="str">
        <f t="shared" si="170"/>
        <v/>
      </c>
      <c r="Q1057">
        <f>'[2]20221110_data'!$J1057</f>
        <v>0</v>
      </c>
      <c r="R1057" t="str">
        <f t="shared" si="171"/>
        <v>0</v>
      </c>
      <c r="S1057">
        <f>'[2]20221110_data'!$AN1057</f>
        <v>0</v>
      </c>
      <c r="T1057" t="str">
        <f t="shared" si="172"/>
        <v/>
      </c>
    </row>
    <row r="1058" spans="1:20">
      <c r="A1058">
        <f>'[2]20221110_data'!$E1058</f>
        <v>0</v>
      </c>
      <c r="B1058" t="str">
        <f t="shared" si="163"/>
        <v>0</v>
      </c>
      <c r="C1058">
        <f>IF('[2]20221110_data'!$K1058="0_使用",1,0)</f>
        <v>0</v>
      </c>
      <c r="D1058" t="b">
        <f>'[2]20221110_data'!$G1058="0_使用"</f>
        <v>0</v>
      </c>
      <c r="E1058" s="1">
        <f>'[2]20221110_data'!$H1058</f>
        <v>0</v>
      </c>
      <c r="F1058">
        <f>'[2]20221110_data'!$AC1058</f>
        <v>0</v>
      </c>
      <c r="G1058">
        <f>'[2]20221110_data'!$AE1058</f>
        <v>0</v>
      </c>
      <c r="H1058">
        <f>'[2]20221110_data'!$AA1058</f>
        <v>0</v>
      </c>
      <c r="I1058" t="str">
        <f t="shared" si="164"/>
        <v/>
      </c>
      <c r="J1058" t="str">
        <f t="shared" si="165"/>
        <v/>
      </c>
      <c r="K1058" t="str">
        <f t="shared" si="166"/>
        <v/>
      </c>
      <c r="L1058">
        <f>'[2]20221110_data'!$AB1058</f>
        <v>0</v>
      </c>
      <c r="M1058" t="str">
        <f t="shared" si="167"/>
        <v/>
      </c>
      <c r="N1058" t="str">
        <f t="shared" si="168"/>
        <v/>
      </c>
      <c r="O1058" t="str">
        <f t="shared" si="169"/>
        <v/>
      </c>
      <c r="P1058" t="str">
        <f t="shared" si="170"/>
        <v/>
      </c>
      <c r="Q1058">
        <f>'[2]20221110_data'!$J1058</f>
        <v>0</v>
      </c>
      <c r="R1058" t="str">
        <f t="shared" si="171"/>
        <v>0</v>
      </c>
      <c r="S1058">
        <f>'[2]20221110_data'!$AN1058</f>
        <v>0</v>
      </c>
      <c r="T1058" t="str">
        <f t="shared" si="172"/>
        <v/>
      </c>
    </row>
    <row r="1059" spans="1:20">
      <c r="A1059">
        <f>'[2]20221110_data'!$E1059</f>
        <v>0</v>
      </c>
      <c r="B1059" t="str">
        <f t="shared" si="163"/>
        <v>0</v>
      </c>
      <c r="C1059">
        <f>IF('[2]20221110_data'!$K1059="0_使用",1,0)</f>
        <v>0</v>
      </c>
      <c r="D1059" t="b">
        <f>'[2]20221110_data'!$G1059="0_使用"</f>
        <v>0</v>
      </c>
      <c r="E1059" s="1">
        <f>'[2]20221110_data'!$H1059</f>
        <v>0</v>
      </c>
      <c r="F1059">
        <f>'[2]20221110_data'!$AC1059</f>
        <v>0</v>
      </c>
      <c r="G1059">
        <f>'[2]20221110_data'!$AE1059</f>
        <v>0</v>
      </c>
      <c r="H1059">
        <f>'[2]20221110_data'!$AA1059</f>
        <v>0</v>
      </c>
      <c r="I1059" t="str">
        <f t="shared" si="164"/>
        <v/>
      </c>
      <c r="J1059" t="str">
        <f t="shared" si="165"/>
        <v/>
      </c>
      <c r="K1059" t="str">
        <f t="shared" si="166"/>
        <v/>
      </c>
      <c r="L1059">
        <f>'[2]20221110_data'!$AB1059</f>
        <v>0</v>
      </c>
      <c r="M1059" t="str">
        <f t="shared" si="167"/>
        <v/>
      </c>
      <c r="N1059" t="str">
        <f t="shared" si="168"/>
        <v/>
      </c>
      <c r="O1059" t="str">
        <f t="shared" si="169"/>
        <v/>
      </c>
      <c r="P1059" t="str">
        <f t="shared" si="170"/>
        <v/>
      </c>
      <c r="Q1059">
        <f>'[2]20221110_data'!$J1059</f>
        <v>0</v>
      </c>
      <c r="R1059" t="str">
        <f t="shared" si="171"/>
        <v>0</v>
      </c>
      <c r="S1059">
        <f>'[2]20221110_data'!$AN1059</f>
        <v>0</v>
      </c>
      <c r="T1059" t="str">
        <f t="shared" si="172"/>
        <v/>
      </c>
    </row>
    <row r="1060" spans="1:20">
      <c r="A1060">
        <f>'[2]20221110_data'!$E1060</f>
        <v>0</v>
      </c>
      <c r="B1060" t="str">
        <f t="shared" si="163"/>
        <v>0</v>
      </c>
      <c r="C1060">
        <f>IF('[2]20221110_data'!$K1060="0_使用",1,0)</f>
        <v>0</v>
      </c>
      <c r="D1060" t="b">
        <f>'[2]20221110_data'!$G1060="0_使用"</f>
        <v>0</v>
      </c>
      <c r="E1060" s="1">
        <f>'[2]20221110_data'!$H1060</f>
        <v>0</v>
      </c>
      <c r="F1060">
        <f>'[2]20221110_data'!$AC1060</f>
        <v>0</v>
      </c>
      <c r="G1060">
        <f>'[2]20221110_data'!$AE1060</f>
        <v>0</v>
      </c>
      <c r="H1060">
        <f>'[2]20221110_data'!$AA1060</f>
        <v>0</v>
      </c>
      <c r="I1060" t="str">
        <f t="shared" si="164"/>
        <v/>
      </c>
      <c r="J1060" t="str">
        <f t="shared" si="165"/>
        <v/>
      </c>
      <c r="K1060" t="str">
        <f t="shared" si="166"/>
        <v/>
      </c>
      <c r="L1060">
        <f>'[2]20221110_data'!$AB1060</f>
        <v>0</v>
      </c>
      <c r="M1060" t="str">
        <f t="shared" si="167"/>
        <v/>
      </c>
      <c r="N1060" t="str">
        <f t="shared" si="168"/>
        <v/>
      </c>
      <c r="O1060" t="str">
        <f t="shared" si="169"/>
        <v/>
      </c>
      <c r="P1060" t="str">
        <f t="shared" si="170"/>
        <v/>
      </c>
      <c r="Q1060">
        <f>'[2]20221110_data'!$J1060</f>
        <v>0</v>
      </c>
      <c r="R1060" t="str">
        <f t="shared" si="171"/>
        <v>0</v>
      </c>
      <c r="S1060">
        <f>'[2]20221110_data'!$AN1060</f>
        <v>0</v>
      </c>
      <c r="T1060" t="str">
        <f t="shared" si="172"/>
        <v/>
      </c>
    </row>
    <row r="1061" spans="1:20">
      <c r="A1061">
        <f>'[2]20221110_data'!$E1061</f>
        <v>0</v>
      </c>
      <c r="B1061" t="str">
        <f t="shared" si="163"/>
        <v>0</v>
      </c>
      <c r="C1061">
        <f>IF('[2]20221110_data'!$K1061="0_使用",1,0)</f>
        <v>0</v>
      </c>
      <c r="D1061" t="b">
        <f>'[2]20221110_data'!$G1061="0_使用"</f>
        <v>0</v>
      </c>
      <c r="E1061" s="1">
        <f>'[2]20221110_data'!$H1061</f>
        <v>0</v>
      </c>
      <c r="F1061">
        <f>'[2]20221110_data'!$AC1061</f>
        <v>0</v>
      </c>
      <c r="G1061">
        <f>'[2]20221110_data'!$AE1061</f>
        <v>0</v>
      </c>
      <c r="H1061">
        <f>'[2]20221110_data'!$AA1061</f>
        <v>0</v>
      </c>
      <c r="I1061" t="str">
        <f t="shared" si="164"/>
        <v/>
      </c>
      <c r="J1061" t="str">
        <f t="shared" si="165"/>
        <v/>
      </c>
      <c r="K1061" t="str">
        <f t="shared" si="166"/>
        <v/>
      </c>
      <c r="L1061">
        <f>'[2]20221110_data'!$AB1061</f>
        <v>0</v>
      </c>
      <c r="M1061" t="str">
        <f t="shared" si="167"/>
        <v/>
      </c>
      <c r="N1061" t="str">
        <f t="shared" si="168"/>
        <v/>
      </c>
      <c r="O1061" t="str">
        <f t="shared" si="169"/>
        <v/>
      </c>
      <c r="P1061" t="str">
        <f t="shared" si="170"/>
        <v/>
      </c>
      <c r="Q1061">
        <f>'[2]20221110_data'!$J1061</f>
        <v>0</v>
      </c>
      <c r="R1061" t="str">
        <f t="shared" si="171"/>
        <v>0</v>
      </c>
      <c r="S1061">
        <f>'[2]20221110_data'!$AN1061</f>
        <v>0</v>
      </c>
      <c r="T1061" t="str">
        <f t="shared" si="172"/>
        <v/>
      </c>
    </row>
    <row r="1062" spans="1:20">
      <c r="A1062">
        <f>'[2]20221110_data'!$E1062</f>
        <v>0</v>
      </c>
      <c r="B1062" t="str">
        <f t="shared" si="163"/>
        <v>0</v>
      </c>
      <c r="C1062">
        <f>IF('[2]20221110_data'!$K1062="0_使用",1,0)</f>
        <v>0</v>
      </c>
      <c r="D1062" t="b">
        <f>'[2]20221110_data'!$G1062="0_使用"</f>
        <v>0</v>
      </c>
      <c r="E1062" s="1">
        <f>'[2]20221110_data'!$H1062</f>
        <v>0</v>
      </c>
      <c r="F1062">
        <f>'[2]20221110_data'!$AC1062</f>
        <v>0</v>
      </c>
      <c r="G1062">
        <f>'[2]20221110_data'!$AE1062</f>
        <v>0</v>
      </c>
      <c r="H1062">
        <f>'[2]20221110_data'!$AA1062</f>
        <v>0</v>
      </c>
      <c r="I1062" t="str">
        <f t="shared" si="164"/>
        <v/>
      </c>
      <c r="J1062" t="str">
        <f t="shared" si="165"/>
        <v/>
      </c>
      <c r="K1062" t="str">
        <f t="shared" si="166"/>
        <v/>
      </c>
      <c r="L1062">
        <f>'[2]20221110_data'!$AB1062</f>
        <v>0</v>
      </c>
      <c r="M1062" t="str">
        <f t="shared" si="167"/>
        <v/>
      </c>
      <c r="N1062" t="str">
        <f t="shared" si="168"/>
        <v/>
      </c>
      <c r="O1062" t="str">
        <f t="shared" si="169"/>
        <v/>
      </c>
      <c r="P1062" t="str">
        <f t="shared" si="170"/>
        <v/>
      </c>
      <c r="Q1062">
        <f>'[2]20221110_data'!$J1062</f>
        <v>0</v>
      </c>
      <c r="R1062" t="str">
        <f t="shared" si="171"/>
        <v>0</v>
      </c>
      <c r="S1062">
        <f>'[2]20221110_data'!$AN1062</f>
        <v>0</v>
      </c>
      <c r="T1062" t="str">
        <f t="shared" si="172"/>
        <v/>
      </c>
    </row>
    <row r="1063" spans="1:20">
      <c r="A1063">
        <f>'[2]20221110_data'!$E1063</f>
        <v>0</v>
      </c>
      <c r="B1063" t="str">
        <f t="shared" si="163"/>
        <v>0</v>
      </c>
      <c r="C1063">
        <f>IF('[2]20221110_data'!$K1063="0_使用",1,0)</f>
        <v>0</v>
      </c>
      <c r="D1063" t="b">
        <f>'[2]20221110_data'!$G1063="0_使用"</f>
        <v>0</v>
      </c>
      <c r="E1063" s="1">
        <f>'[2]20221110_data'!$H1063</f>
        <v>0</v>
      </c>
      <c r="F1063">
        <f>'[2]20221110_data'!$AC1063</f>
        <v>0</v>
      </c>
      <c r="G1063">
        <f>'[2]20221110_data'!$AE1063</f>
        <v>0</v>
      </c>
      <c r="H1063">
        <f>'[2]20221110_data'!$AA1063</f>
        <v>0</v>
      </c>
      <c r="I1063" t="str">
        <f t="shared" si="164"/>
        <v/>
      </c>
      <c r="J1063" t="str">
        <f t="shared" si="165"/>
        <v/>
      </c>
      <c r="K1063" t="str">
        <f t="shared" si="166"/>
        <v/>
      </c>
      <c r="L1063">
        <f>'[2]20221110_data'!$AB1063</f>
        <v>0</v>
      </c>
      <c r="M1063" t="str">
        <f t="shared" si="167"/>
        <v/>
      </c>
      <c r="N1063" t="str">
        <f t="shared" si="168"/>
        <v/>
      </c>
      <c r="O1063" t="str">
        <f t="shared" si="169"/>
        <v/>
      </c>
      <c r="P1063" t="str">
        <f t="shared" si="170"/>
        <v/>
      </c>
      <c r="Q1063">
        <f>'[2]20221110_data'!$J1063</f>
        <v>0</v>
      </c>
      <c r="R1063" t="str">
        <f t="shared" si="171"/>
        <v>0</v>
      </c>
      <c r="S1063">
        <f>'[2]20221110_data'!$AN1063</f>
        <v>0</v>
      </c>
      <c r="T1063" t="str">
        <f t="shared" si="172"/>
        <v/>
      </c>
    </row>
    <row r="1064" spans="1:20">
      <c r="A1064">
        <f>'[2]20221110_data'!$E1064</f>
        <v>0</v>
      </c>
      <c r="B1064" t="str">
        <f t="shared" si="163"/>
        <v>0</v>
      </c>
      <c r="C1064">
        <f>IF('[2]20221110_data'!$K1064="0_使用",1,0)</f>
        <v>0</v>
      </c>
      <c r="D1064" t="b">
        <f>'[2]20221110_data'!$G1064="0_使用"</f>
        <v>0</v>
      </c>
      <c r="E1064" s="1">
        <f>'[2]20221110_data'!$H1064</f>
        <v>0</v>
      </c>
      <c r="F1064">
        <f>'[2]20221110_data'!$AC1064</f>
        <v>0</v>
      </c>
      <c r="G1064">
        <f>'[2]20221110_data'!$AE1064</f>
        <v>0</v>
      </c>
      <c r="H1064">
        <f>'[2]20221110_data'!$AA1064</f>
        <v>0</v>
      </c>
      <c r="I1064" t="str">
        <f t="shared" si="164"/>
        <v/>
      </c>
      <c r="J1064" t="str">
        <f t="shared" si="165"/>
        <v/>
      </c>
      <c r="K1064" t="str">
        <f t="shared" si="166"/>
        <v/>
      </c>
      <c r="L1064">
        <f>'[2]20221110_data'!$AB1064</f>
        <v>0</v>
      </c>
      <c r="M1064" t="str">
        <f t="shared" si="167"/>
        <v/>
      </c>
      <c r="N1064" t="str">
        <f t="shared" si="168"/>
        <v/>
      </c>
      <c r="O1064" t="str">
        <f t="shared" si="169"/>
        <v/>
      </c>
      <c r="P1064" t="str">
        <f t="shared" si="170"/>
        <v/>
      </c>
      <c r="Q1064">
        <f>'[2]20221110_data'!$J1064</f>
        <v>0</v>
      </c>
      <c r="R1064" t="str">
        <f t="shared" si="171"/>
        <v>0</v>
      </c>
      <c r="S1064">
        <f>'[2]20221110_data'!$AN1064</f>
        <v>0</v>
      </c>
      <c r="T1064" t="str">
        <f t="shared" si="172"/>
        <v/>
      </c>
    </row>
    <row r="1065" spans="1:20">
      <c r="A1065">
        <f>'[2]20221110_data'!$E1065</f>
        <v>0</v>
      </c>
      <c r="B1065" t="str">
        <f t="shared" si="163"/>
        <v>0</v>
      </c>
      <c r="C1065">
        <f>IF('[2]20221110_data'!$K1065="0_使用",1,0)</f>
        <v>0</v>
      </c>
      <c r="D1065" t="b">
        <f>'[2]20221110_data'!$G1065="0_使用"</f>
        <v>0</v>
      </c>
      <c r="E1065" s="1">
        <f>'[2]20221110_data'!$H1065</f>
        <v>0</v>
      </c>
      <c r="F1065">
        <f>'[2]20221110_data'!$AC1065</f>
        <v>0</v>
      </c>
      <c r="G1065">
        <f>'[2]20221110_data'!$AE1065</f>
        <v>0</v>
      </c>
      <c r="H1065">
        <f>'[2]20221110_data'!$AA1065</f>
        <v>0</v>
      </c>
      <c r="I1065" t="str">
        <f t="shared" si="164"/>
        <v/>
      </c>
      <c r="J1065" t="str">
        <f t="shared" si="165"/>
        <v/>
      </c>
      <c r="K1065" t="str">
        <f t="shared" si="166"/>
        <v/>
      </c>
      <c r="L1065">
        <f>'[2]20221110_data'!$AB1065</f>
        <v>0</v>
      </c>
      <c r="M1065" t="str">
        <f t="shared" si="167"/>
        <v/>
      </c>
      <c r="N1065" t="str">
        <f t="shared" si="168"/>
        <v/>
      </c>
      <c r="O1065" t="str">
        <f t="shared" si="169"/>
        <v/>
      </c>
      <c r="P1065" t="str">
        <f t="shared" si="170"/>
        <v/>
      </c>
      <c r="Q1065">
        <f>'[2]20221110_data'!$J1065</f>
        <v>0</v>
      </c>
      <c r="R1065" t="str">
        <f t="shared" si="171"/>
        <v>0</v>
      </c>
      <c r="S1065">
        <f>'[2]20221110_data'!$AN1065</f>
        <v>0</v>
      </c>
      <c r="T1065" t="str">
        <f t="shared" si="172"/>
        <v/>
      </c>
    </row>
    <row r="1066" spans="1:20">
      <c r="A1066">
        <f>'[2]20221110_data'!$E1066</f>
        <v>0</v>
      </c>
      <c r="B1066" t="str">
        <f t="shared" si="163"/>
        <v>0</v>
      </c>
      <c r="C1066">
        <f>IF('[2]20221110_data'!$K1066="0_使用",1,0)</f>
        <v>0</v>
      </c>
      <c r="D1066" t="b">
        <f>'[2]20221110_data'!$G1066="0_使用"</f>
        <v>0</v>
      </c>
      <c r="E1066" s="1">
        <f>'[2]20221110_data'!$H1066</f>
        <v>0</v>
      </c>
      <c r="F1066">
        <f>'[2]20221110_data'!$AC1066</f>
        <v>0</v>
      </c>
      <c r="G1066">
        <f>'[2]20221110_data'!$AE1066</f>
        <v>0</v>
      </c>
      <c r="H1066">
        <f>'[2]20221110_data'!$AA1066</f>
        <v>0</v>
      </c>
      <c r="I1066" t="str">
        <f t="shared" si="164"/>
        <v/>
      </c>
      <c r="J1066" t="str">
        <f t="shared" si="165"/>
        <v/>
      </c>
      <c r="K1066" t="str">
        <f t="shared" si="166"/>
        <v/>
      </c>
      <c r="L1066">
        <f>'[2]20221110_data'!$AB1066</f>
        <v>0</v>
      </c>
      <c r="M1066" t="str">
        <f t="shared" si="167"/>
        <v/>
      </c>
      <c r="N1066" t="str">
        <f t="shared" si="168"/>
        <v/>
      </c>
      <c r="O1066" t="str">
        <f t="shared" si="169"/>
        <v/>
      </c>
      <c r="P1066" t="str">
        <f t="shared" si="170"/>
        <v/>
      </c>
      <c r="Q1066">
        <f>'[2]20221110_data'!$J1066</f>
        <v>0</v>
      </c>
      <c r="R1066" t="str">
        <f t="shared" si="171"/>
        <v>0</v>
      </c>
      <c r="S1066">
        <f>'[2]20221110_data'!$AN1066</f>
        <v>0</v>
      </c>
      <c r="T1066" t="str">
        <f t="shared" si="172"/>
        <v/>
      </c>
    </row>
    <row r="1067" spans="1:20">
      <c r="A1067">
        <f>'[2]20221110_data'!$E1067</f>
        <v>0</v>
      </c>
      <c r="B1067" t="str">
        <f t="shared" si="163"/>
        <v>0</v>
      </c>
      <c r="C1067">
        <f>IF('[2]20221110_data'!$K1067="0_使用",1,0)</f>
        <v>0</v>
      </c>
      <c r="D1067" t="b">
        <f>'[2]20221110_data'!$G1067="0_使用"</f>
        <v>0</v>
      </c>
      <c r="E1067" s="1">
        <f>'[2]20221110_data'!$H1067</f>
        <v>0</v>
      </c>
      <c r="F1067">
        <f>'[2]20221110_data'!$AC1067</f>
        <v>0</v>
      </c>
      <c r="G1067">
        <f>'[2]20221110_data'!$AE1067</f>
        <v>0</v>
      </c>
      <c r="H1067">
        <f>'[2]20221110_data'!$AA1067</f>
        <v>0</v>
      </c>
      <c r="I1067" t="str">
        <f t="shared" si="164"/>
        <v/>
      </c>
      <c r="J1067" t="str">
        <f t="shared" si="165"/>
        <v/>
      </c>
      <c r="K1067" t="str">
        <f t="shared" si="166"/>
        <v/>
      </c>
      <c r="L1067">
        <f>'[2]20221110_data'!$AB1067</f>
        <v>0</v>
      </c>
      <c r="M1067" t="str">
        <f t="shared" si="167"/>
        <v/>
      </c>
      <c r="N1067" t="str">
        <f t="shared" si="168"/>
        <v/>
      </c>
      <c r="O1067" t="str">
        <f t="shared" si="169"/>
        <v/>
      </c>
      <c r="P1067" t="str">
        <f t="shared" si="170"/>
        <v/>
      </c>
      <c r="Q1067">
        <f>'[2]20221110_data'!$J1067</f>
        <v>0</v>
      </c>
      <c r="R1067" t="str">
        <f t="shared" si="171"/>
        <v>0</v>
      </c>
      <c r="S1067">
        <f>'[2]20221110_data'!$AN1067</f>
        <v>0</v>
      </c>
      <c r="T1067" t="str">
        <f t="shared" si="172"/>
        <v/>
      </c>
    </row>
    <row r="1068" spans="1:20">
      <c r="A1068">
        <f>'[2]20221110_data'!$E1068</f>
        <v>0</v>
      </c>
      <c r="B1068" t="str">
        <f t="shared" si="163"/>
        <v>0</v>
      </c>
      <c r="C1068">
        <f>IF('[2]20221110_data'!$K1068="0_使用",1,0)</f>
        <v>0</v>
      </c>
      <c r="D1068" t="b">
        <f>'[2]20221110_data'!$G1068="0_使用"</f>
        <v>0</v>
      </c>
      <c r="E1068" s="1">
        <f>'[2]20221110_data'!$H1068</f>
        <v>0</v>
      </c>
      <c r="F1068">
        <f>'[2]20221110_data'!$AC1068</f>
        <v>0</v>
      </c>
      <c r="G1068">
        <f>'[2]20221110_data'!$AE1068</f>
        <v>0</v>
      </c>
      <c r="H1068">
        <f>'[2]20221110_data'!$AA1068</f>
        <v>0</v>
      </c>
      <c r="I1068" t="str">
        <f t="shared" si="164"/>
        <v/>
      </c>
      <c r="J1068" t="str">
        <f t="shared" si="165"/>
        <v/>
      </c>
      <c r="K1068" t="str">
        <f t="shared" si="166"/>
        <v/>
      </c>
      <c r="L1068">
        <f>'[2]20221110_data'!$AB1068</f>
        <v>0</v>
      </c>
      <c r="M1068" t="str">
        <f t="shared" si="167"/>
        <v/>
      </c>
      <c r="N1068" t="str">
        <f t="shared" si="168"/>
        <v/>
      </c>
      <c r="O1068" t="str">
        <f t="shared" si="169"/>
        <v/>
      </c>
      <c r="P1068" t="str">
        <f t="shared" si="170"/>
        <v/>
      </c>
      <c r="Q1068">
        <f>'[2]20221110_data'!$J1068</f>
        <v>0</v>
      </c>
      <c r="R1068" t="str">
        <f t="shared" si="171"/>
        <v>0</v>
      </c>
      <c r="S1068">
        <f>'[2]20221110_data'!$AN1068</f>
        <v>0</v>
      </c>
      <c r="T1068" t="str">
        <f t="shared" si="172"/>
        <v/>
      </c>
    </row>
    <row r="1069" spans="1:20">
      <c r="A1069">
        <f>'[2]20221110_data'!$E1069</f>
        <v>0</v>
      </c>
      <c r="B1069" t="str">
        <f t="shared" si="163"/>
        <v>0</v>
      </c>
      <c r="C1069">
        <f>IF('[2]20221110_data'!$K1069="0_使用",1,0)</f>
        <v>0</v>
      </c>
      <c r="D1069" t="b">
        <f>'[2]20221110_data'!$G1069="0_使用"</f>
        <v>0</v>
      </c>
      <c r="E1069" s="1">
        <f>'[2]20221110_data'!$H1069</f>
        <v>0</v>
      </c>
      <c r="F1069">
        <f>'[2]20221110_data'!$AC1069</f>
        <v>0</v>
      </c>
      <c r="G1069">
        <f>'[2]20221110_data'!$AE1069</f>
        <v>0</v>
      </c>
      <c r="H1069">
        <f>'[2]20221110_data'!$AA1069</f>
        <v>0</v>
      </c>
      <c r="I1069" t="str">
        <f t="shared" si="164"/>
        <v/>
      </c>
      <c r="J1069" t="str">
        <f t="shared" si="165"/>
        <v/>
      </c>
      <c r="K1069" t="str">
        <f t="shared" si="166"/>
        <v/>
      </c>
      <c r="L1069">
        <f>'[2]20221110_data'!$AB1069</f>
        <v>0</v>
      </c>
      <c r="M1069" t="str">
        <f t="shared" si="167"/>
        <v/>
      </c>
      <c r="N1069" t="str">
        <f t="shared" si="168"/>
        <v/>
      </c>
      <c r="O1069" t="str">
        <f t="shared" si="169"/>
        <v/>
      </c>
      <c r="P1069" t="str">
        <f t="shared" si="170"/>
        <v/>
      </c>
      <c r="Q1069">
        <f>'[2]20221110_data'!$J1069</f>
        <v>0</v>
      </c>
      <c r="R1069" t="str">
        <f t="shared" si="171"/>
        <v>0</v>
      </c>
      <c r="S1069">
        <f>'[2]20221110_data'!$AN1069</f>
        <v>0</v>
      </c>
      <c r="T1069" t="str">
        <f t="shared" si="172"/>
        <v/>
      </c>
    </row>
    <row r="1070" spans="1:20">
      <c r="A1070">
        <f>'[2]20221110_data'!$E1070</f>
        <v>0</v>
      </c>
      <c r="B1070" t="str">
        <f t="shared" si="163"/>
        <v>0</v>
      </c>
      <c r="C1070">
        <f>IF('[2]20221110_data'!$K1070="0_使用",1,0)</f>
        <v>0</v>
      </c>
      <c r="D1070" t="b">
        <f>'[2]20221110_data'!$G1070="0_使用"</f>
        <v>0</v>
      </c>
      <c r="E1070" s="1">
        <f>'[2]20221110_data'!$H1070</f>
        <v>0</v>
      </c>
      <c r="F1070">
        <f>'[2]20221110_data'!$AC1070</f>
        <v>0</v>
      </c>
      <c r="G1070">
        <f>'[2]20221110_data'!$AE1070</f>
        <v>0</v>
      </c>
      <c r="H1070">
        <f>'[2]20221110_data'!$AA1070</f>
        <v>0</v>
      </c>
      <c r="I1070" t="str">
        <f t="shared" si="164"/>
        <v/>
      </c>
      <c r="J1070" t="str">
        <f t="shared" si="165"/>
        <v/>
      </c>
      <c r="K1070" t="str">
        <f t="shared" si="166"/>
        <v/>
      </c>
      <c r="L1070">
        <f>'[2]20221110_data'!$AB1070</f>
        <v>0</v>
      </c>
      <c r="M1070" t="str">
        <f t="shared" si="167"/>
        <v/>
      </c>
      <c r="N1070" t="str">
        <f t="shared" si="168"/>
        <v/>
      </c>
      <c r="O1070" t="str">
        <f t="shared" si="169"/>
        <v/>
      </c>
      <c r="P1070" t="str">
        <f t="shared" si="170"/>
        <v/>
      </c>
      <c r="Q1070">
        <f>'[2]20221110_data'!$J1070</f>
        <v>0</v>
      </c>
      <c r="R1070" t="str">
        <f t="shared" si="171"/>
        <v>0</v>
      </c>
      <c r="S1070">
        <f>'[2]20221110_data'!$AN1070</f>
        <v>0</v>
      </c>
      <c r="T1070" t="str">
        <f t="shared" si="172"/>
        <v/>
      </c>
    </row>
    <row r="1071" spans="1:20">
      <c r="A1071">
        <f>'[2]20221110_data'!$E1071</f>
        <v>0</v>
      </c>
      <c r="B1071" t="str">
        <f t="shared" si="163"/>
        <v>0</v>
      </c>
      <c r="C1071">
        <f>IF('[2]20221110_data'!$K1071="0_使用",1,0)</f>
        <v>0</v>
      </c>
      <c r="D1071" t="b">
        <f>'[2]20221110_data'!$G1071="0_使用"</f>
        <v>0</v>
      </c>
      <c r="E1071" s="1">
        <f>'[2]20221110_data'!$H1071</f>
        <v>0</v>
      </c>
      <c r="F1071">
        <f>'[2]20221110_data'!$AC1071</f>
        <v>0</v>
      </c>
      <c r="G1071">
        <f>'[2]20221110_data'!$AE1071</f>
        <v>0</v>
      </c>
      <c r="H1071">
        <f>'[2]20221110_data'!$AA1071</f>
        <v>0</v>
      </c>
      <c r="I1071" t="str">
        <f t="shared" si="164"/>
        <v/>
      </c>
      <c r="J1071" t="str">
        <f t="shared" si="165"/>
        <v/>
      </c>
      <c r="K1071" t="str">
        <f t="shared" si="166"/>
        <v/>
      </c>
      <c r="L1071">
        <f>'[2]20221110_data'!$AB1071</f>
        <v>0</v>
      </c>
      <c r="M1071" t="str">
        <f t="shared" si="167"/>
        <v/>
      </c>
      <c r="N1071" t="str">
        <f t="shared" si="168"/>
        <v/>
      </c>
      <c r="O1071" t="str">
        <f t="shared" si="169"/>
        <v/>
      </c>
      <c r="P1071" t="str">
        <f t="shared" si="170"/>
        <v/>
      </c>
      <c r="Q1071">
        <f>'[2]20221110_data'!$J1071</f>
        <v>0</v>
      </c>
      <c r="R1071" t="str">
        <f t="shared" si="171"/>
        <v>0</v>
      </c>
      <c r="S1071">
        <f>'[2]20221110_data'!$AN1071</f>
        <v>0</v>
      </c>
      <c r="T1071" t="str">
        <f t="shared" si="172"/>
        <v/>
      </c>
    </row>
    <row r="1072" spans="1:20">
      <c r="A1072">
        <f>'[2]20221110_data'!$E1072</f>
        <v>0</v>
      </c>
      <c r="B1072" t="str">
        <f t="shared" si="163"/>
        <v>0</v>
      </c>
      <c r="C1072">
        <f>IF('[2]20221110_data'!$K1072="0_使用",1,0)</f>
        <v>0</v>
      </c>
      <c r="D1072" t="b">
        <f>'[2]20221110_data'!$G1072="0_使用"</f>
        <v>0</v>
      </c>
      <c r="E1072" s="1">
        <f>'[2]20221110_data'!$H1072</f>
        <v>0</v>
      </c>
      <c r="F1072">
        <f>'[2]20221110_data'!$AC1072</f>
        <v>0</v>
      </c>
      <c r="G1072">
        <f>'[2]20221110_data'!$AE1072</f>
        <v>0</v>
      </c>
      <c r="H1072">
        <f>'[2]20221110_data'!$AA1072</f>
        <v>0</v>
      </c>
      <c r="I1072" t="str">
        <f t="shared" si="164"/>
        <v/>
      </c>
      <c r="J1072" t="str">
        <f t="shared" si="165"/>
        <v/>
      </c>
      <c r="K1072" t="str">
        <f t="shared" si="166"/>
        <v/>
      </c>
      <c r="L1072">
        <f>'[2]20221110_data'!$AB1072</f>
        <v>0</v>
      </c>
      <c r="M1072" t="str">
        <f t="shared" si="167"/>
        <v/>
      </c>
      <c r="N1072" t="str">
        <f t="shared" si="168"/>
        <v/>
      </c>
      <c r="O1072" t="str">
        <f t="shared" si="169"/>
        <v/>
      </c>
      <c r="P1072" t="str">
        <f t="shared" si="170"/>
        <v/>
      </c>
      <c r="Q1072">
        <f>'[2]20221110_data'!$J1072</f>
        <v>0</v>
      </c>
      <c r="R1072" t="str">
        <f t="shared" si="171"/>
        <v>0</v>
      </c>
      <c r="S1072">
        <f>'[2]20221110_data'!$AN1072</f>
        <v>0</v>
      </c>
      <c r="T1072" t="str">
        <f t="shared" si="172"/>
        <v/>
      </c>
    </row>
    <row r="1073" spans="1:20">
      <c r="A1073">
        <f>'[2]20221110_data'!$E1073</f>
        <v>0</v>
      </c>
      <c r="B1073" t="str">
        <f t="shared" si="163"/>
        <v>0</v>
      </c>
      <c r="C1073">
        <f>IF('[2]20221110_data'!$K1073="0_使用",1,0)</f>
        <v>0</v>
      </c>
      <c r="D1073" t="b">
        <f>'[2]20221110_data'!$G1073="0_使用"</f>
        <v>0</v>
      </c>
      <c r="E1073" s="1">
        <f>'[2]20221110_data'!$H1073</f>
        <v>0</v>
      </c>
      <c r="F1073">
        <f>'[2]20221110_data'!$AC1073</f>
        <v>0</v>
      </c>
      <c r="G1073">
        <f>'[2]20221110_data'!$AE1073</f>
        <v>0</v>
      </c>
      <c r="H1073">
        <f>'[2]20221110_data'!$AA1073</f>
        <v>0</v>
      </c>
      <c r="I1073" t="str">
        <f t="shared" si="164"/>
        <v/>
      </c>
      <c r="J1073" t="str">
        <f t="shared" si="165"/>
        <v/>
      </c>
      <c r="K1073" t="str">
        <f t="shared" si="166"/>
        <v/>
      </c>
      <c r="L1073">
        <f>'[2]20221110_data'!$AB1073</f>
        <v>0</v>
      </c>
      <c r="M1073" t="str">
        <f t="shared" si="167"/>
        <v/>
      </c>
      <c r="N1073" t="str">
        <f t="shared" si="168"/>
        <v/>
      </c>
      <c r="O1073" t="str">
        <f t="shared" si="169"/>
        <v/>
      </c>
      <c r="P1073" t="str">
        <f t="shared" si="170"/>
        <v/>
      </c>
      <c r="Q1073">
        <f>'[2]20221110_data'!$J1073</f>
        <v>0</v>
      </c>
      <c r="R1073" t="str">
        <f t="shared" si="171"/>
        <v>0</v>
      </c>
      <c r="S1073">
        <f>'[2]20221110_data'!$AN1073</f>
        <v>0</v>
      </c>
      <c r="T1073" t="str">
        <f t="shared" si="172"/>
        <v/>
      </c>
    </row>
    <row r="1074" spans="1:20">
      <c r="A1074">
        <f>'[2]20221110_data'!$E1074</f>
        <v>0</v>
      </c>
      <c r="B1074" t="str">
        <f t="shared" si="163"/>
        <v>0</v>
      </c>
      <c r="C1074">
        <f>IF('[2]20221110_data'!$K1074="0_使用",1,0)</f>
        <v>0</v>
      </c>
      <c r="D1074" t="b">
        <f>'[2]20221110_data'!$G1074="0_使用"</f>
        <v>0</v>
      </c>
      <c r="E1074" s="1">
        <f>'[2]20221110_data'!$H1074</f>
        <v>0</v>
      </c>
      <c r="F1074">
        <f>'[2]20221110_data'!$AC1074</f>
        <v>0</v>
      </c>
      <c r="G1074">
        <f>'[2]20221110_data'!$AE1074</f>
        <v>0</v>
      </c>
      <c r="H1074">
        <f>'[2]20221110_data'!$AA1074</f>
        <v>0</v>
      </c>
      <c r="I1074" t="str">
        <f t="shared" si="164"/>
        <v/>
      </c>
      <c r="J1074" t="str">
        <f t="shared" si="165"/>
        <v/>
      </c>
      <c r="K1074" t="str">
        <f t="shared" si="166"/>
        <v/>
      </c>
      <c r="L1074">
        <f>'[2]20221110_data'!$AB1074</f>
        <v>0</v>
      </c>
      <c r="M1074" t="str">
        <f t="shared" si="167"/>
        <v/>
      </c>
      <c r="N1074" t="str">
        <f t="shared" si="168"/>
        <v/>
      </c>
      <c r="O1074" t="str">
        <f t="shared" si="169"/>
        <v/>
      </c>
      <c r="P1074" t="str">
        <f t="shared" si="170"/>
        <v/>
      </c>
      <c r="Q1074">
        <f>'[2]20221110_data'!$J1074</f>
        <v>0</v>
      </c>
      <c r="R1074" t="str">
        <f t="shared" si="171"/>
        <v>0</v>
      </c>
      <c r="S1074">
        <f>'[2]20221110_data'!$AN1074</f>
        <v>0</v>
      </c>
      <c r="T1074" t="str">
        <f t="shared" si="172"/>
        <v/>
      </c>
    </row>
    <row r="1075" spans="1:20">
      <c r="A1075">
        <f>'[2]20221110_data'!$E1075</f>
        <v>0</v>
      </c>
      <c r="B1075" t="str">
        <f t="shared" si="163"/>
        <v>0</v>
      </c>
      <c r="C1075">
        <f>IF('[2]20221110_data'!$K1075="0_使用",1,0)</f>
        <v>0</v>
      </c>
      <c r="D1075" t="b">
        <f>'[2]20221110_data'!$G1075="0_使用"</f>
        <v>0</v>
      </c>
      <c r="E1075" s="1">
        <f>'[2]20221110_data'!$H1075</f>
        <v>0</v>
      </c>
      <c r="F1075">
        <f>'[2]20221110_data'!$AC1075</f>
        <v>0</v>
      </c>
      <c r="G1075">
        <f>'[2]20221110_data'!$AE1075</f>
        <v>0</v>
      </c>
      <c r="H1075">
        <f>'[2]20221110_data'!$AA1075</f>
        <v>0</v>
      </c>
      <c r="I1075" t="str">
        <f t="shared" si="164"/>
        <v/>
      </c>
      <c r="J1075" t="str">
        <f t="shared" si="165"/>
        <v/>
      </c>
      <c r="K1075" t="str">
        <f t="shared" si="166"/>
        <v/>
      </c>
      <c r="L1075">
        <f>'[2]20221110_data'!$AB1075</f>
        <v>0</v>
      </c>
      <c r="M1075" t="str">
        <f t="shared" si="167"/>
        <v/>
      </c>
      <c r="N1075" t="str">
        <f t="shared" si="168"/>
        <v/>
      </c>
      <c r="O1075" t="str">
        <f t="shared" si="169"/>
        <v/>
      </c>
      <c r="P1075" t="str">
        <f t="shared" si="170"/>
        <v/>
      </c>
      <c r="Q1075">
        <f>'[2]20221110_data'!$J1075</f>
        <v>0</v>
      </c>
      <c r="R1075" t="str">
        <f t="shared" si="171"/>
        <v>0</v>
      </c>
      <c r="S1075">
        <f>'[2]20221110_data'!$AN1075</f>
        <v>0</v>
      </c>
      <c r="T1075" t="str">
        <f t="shared" si="172"/>
        <v/>
      </c>
    </row>
    <row r="1076" spans="1:20">
      <c r="A1076">
        <f>'[2]20221110_data'!$E1076</f>
        <v>0</v>
      </c>
      <c r="B1076" t="str">
        <f t="shared" si="163"/>
        <v>0</v>
      </c>
      <c r="C1076">
        <f>IF('[2]20221110_data'!$K1076="0_使用",1,0)</f>
        <v>0</v>
      </c>
      <c r="D1076" t="b">
        <f>'[2]20221110_data'!$G1076="0_使用"</f>
        <v>0</v>
      </c>
      <c r="E1076" s="1">
        <f>'[2]20221110_data'!$H1076</f>
        <v>0</v>
      </c>
      <c r="F1076">
        <f>'[2]20221110_data'!$AC1076</f>
        <v>0</v>
      </c>
      <c r="G1076">
        <f>'[2]20221110_data'!$AE1076</f>
        <v>0</v>
      </c>
      <c r="H1076">
        <f>'[2]20221110_data'!$AA1076</f>
        <v>0</v>
      </c>
      <c r="I1076" t="str">
        <f t="shared" si="164"/>
        <v/>
      </c>
      <c r="J1076" t="str">
        <f t="shared" si="165"/>
        <v/>
      </c>
      <c r="K1076" t="str">
        <f t="shared" si="166"/>
        <v/>
      </c>
      <c r="L1076">
        <f>'[2]20221110_data'!$AB1076</f>
        <v>0</v>
      </c>
      <c r="M1076" t="str">
        <f t="shared" si="167"/>
        <v/>
      </c>
      <c r="N1076" t="str">
        <f t="shared" si="168"/>
        <v/>
      </c>
      <c r="O1076" t="str">
        <f t="shared" si="169"/>
        <v/>
      </c>
      <c r="P1076" t="str">
        <f t="shared" si="170"/>
        <v/>
      </c>
      <c r="Q1076">
        <f>'[2]20221110_data'!$J1076</f>
        <v>0</v>
      </c>
      <c r="R1076" t="str">
        <f t="shared" si="171"/>
        <v>0</v>
      </c>
      <c r="S1076">
        <f>'[2]20221110_data'!$AN1076</f>
        <v>0</v>
      </c>
      <c r="T1076" t="str">
        <f t="shared" si="172"/>
        <v/>
      </c>
    </row>
    <row r="1077" spans="1:20">
      <c r="A1077">
        <f>'[2]20221110_data'!$E1077</f>
        <v>0</v>
      </c>
      <c r="B1077" t="str">
        <f t="shared" si="163"/>
        <v>0</v>
      </c>
      <c r="C1077">
        <f>IF('[2]20221110_data'!$K1077="0_使用",1,0)</f>
        <v>0</v>
      </c>
      <c r="D1077" t="b">
        <f>'[2]20221110_data'!$G1077="0_使用"</f>
        <v>0</v>
      </c>
      <c r="E1077" s="1">
        <f>'[2]20221110_data'!$H1077</f>
        <v>0</v>
      </c>
      <c r="F1077">
        <f>'[2]20221110_data'!$AC1077</f>
        <v>0</v>
      </c>
      <c r="G1077">
        <f>'[2]20221110_data'!$AE1077</f>
        <v>0</v>
      </c>
      <c r="H1077">
        <f>'[2]20221110_data'!$AA1077</f>
        <v>0</v>
      </c>
      <c r="I1077" t="str">
        <f t="shared" si="164"/>
        <v/>
      </c>
      <c r="J1077" t="str">
        <f t="shared" si="165"/>
        <v/>
      </c>
      <c r="K1077" t="str">
        <f t="shared" si="166"/>
        <v/>
      </c>
      <c r="L1077">
        <f>'[2]20221110_data'!$AB1077</f>
        <v>0</v>
      </c>
      <c r="M1077" t="str">
        <f t="shared" si="167"/>
        <v/>
      </c>
      <c r="N1077" t="str">
        <f t="shared" si="168"/>
        <v/>
      </c>
      <c r="O1077" t="str">
        <f t="shared" si="169"/>
        <v/>
      </c>
      <c r="P1077" t="str">
        <f t="shared" si="170"/>
        <v/>
      </c>
      <c r="Q1077">
        <f>'[2]20221110_data'!$J1077</f>
        <v>0</v>
      </c>
      <c r="R1077" t="str">
        <f t="shared" si="171"/>
        <v>0</v>
      </c>
      <c r="S1077">
        <f>'[2]20221110_data'!$AN1077</f>
        <v>0</v>
      </c>
      <c r="T1077" t="str">
        <f t="shared" si="172"/>
        <v/>
      </c>
    </row>
    <row r="1078" spans="1:20">
      <c r="A1078">
        <f>'[2]20221110_data'!$E1078</f>
        <v>0</v>
      </c>
      <c r="B1078" t="str">
        <f t="shared" si="163"/>
        <v>0</v>
      </c>
      <c r="C1078">
        <f>IF('[2]20221110_data'!$K1078="0_使用",1,0)</f>
        <v>0</v>
      </c>
      <c r="D1078" t="b">
        <f>'[2]20221110_data'!$G1078="0_使用"</f>
        <v>0</v>
      </c>
      <c r="E1078" s="1">
        <f>'[2]20221110_data'!$H1078</f>
        <v>0</v>
      </c>
      <c r="F1078">
        <f>'[2]20221110_data'!$AC1078</f>
        <v>0</v>
      </c>
      <c r="G1078">
        <f>'[2]20221110_data'!$AE1078</f>
        <v>0</v>
      </c>
      <c r="H1078">
        <f>'[2]20221110_data'!$AA1078</f>
        <v>0</v>
      </c>
      <c r="I1078" t="str">
        <f t="shared" si="164"/>
        <v/>
      </c>
      <c r="J1078" t="str">
        <f t="shared" si="165"/>
        <v/>
      </c>
      <c r="K1078" t="str">
        <f t="shared" si="166"/>
        <v/>
      </c>
      <c r="L1078">
        <f>'[2]20221110_data'!$AB1078</f>
        <v>0</v>
      </c>
      <c r="M1078" t="str">
        <f t="shared" si="167"/>
        <v/>
      </c>
      <c r="N1078" t="str">
        <f t="shared" si="168"/>
        <v/>
      </c>
      <c r="O1078" t="str">
        <f t="shared" si="169"/>
        <v/>
      </c>
      <c r="P1078" t="str">
        <f t="shared" si="170"/>
        <v/>
      </c>
      <c r="Q1078">
        <f>'[2]20221110_data'!$J1078</f>
        <v>0</v>
      </c>
      <c r="R1078" t="str">
        <f t="shared" si="171"/>
        <v>0</v>
      </c>
      <c r="S1078">
        <f>'[2]20221110_data'!$AN1078</f>
        <v>0</v>
      </c>
      <c r="T1078" t="str">
        <f t="shared" si="172"/>
        <v/>
      </c>
    </row>
    <row r="1079" spans="1:20">
      <c r="A1079">
        <f>'[2]20221110_data'!$E1079</f>
        <v>0</v>
      </c>
      <c r="B1079" t="str">
        <f t="shared" si="163"/>
        <v>0</v>
      </c>
      <c r="C1079">
        <f>IF('[2]20221110_data'!$K1079="0_使用",1,0)</f>
        <v>0</v>
      </c>
      <c r="D1079" t="b">
        <f>'[2]20221110_data'!$G1079="0_使用"</f>
        <v>0</v>
      </c>
      <c r="E1079" s="1">
        <f>'[2]20221110_data'!$H1079</f>
        <v>0</v>
      </c>
      <c r="F1079">
        <f>'[2]20221110_data'!$AC1079</f>
        <v>0</v>
      </c>
      <c r="G1079">
        <f>'[2]20221110_data'!$AE1079</f>
        <v>0</v>
      </c>
      <c r="H1079">
        <f>'[2]20221110_data'!$AA1079</f>
        <v>0</v>
      </c>
      <c r="I1079" t="str">
        <f t="shared" si="164"/>
        <v/>
      </c>
      <c r="J1079" t="str">
        <f t="shared" si="165"/>
        <v/>
      </c>
      <c r="K1079" t="str">
        <f t="shared" si="166"/>
        <v/>
      </c>
      <c r="L1079">
        <f>'[2]20221110_data'!$AB1079</f>
        <v>0</v>
      </c>
      <c r="M1079" t="str">
        <f t="shared" si="167"/>
        <v/>
      </c>
      <c r="N1079" t="str">
        <f t="shared" si="168"/>
        <v/>
      </c>
      <c r="O1079" t="str">
        <f t="shared" si="169"/>
        <v/>
      </c>
      <c r="P1079" t="str">
        <f t="shared" si="170"/>
        <v/>
      </c>
      <c r="Q1079">
        <f>'[2]20221110_data'!$J1079</f>
        <v>0</v>
      </c>
      <c r="R1079" t="str">
        <f t="shared" si="171"/>
        <v>0</v>
      </c>
      <c r="S1079">
        <f>'[2]20221110_data'!$AN1079</f>
        <v>0</v>
      </c>
      <c r="T1079" t="str">
        <f t="shared" si="172"/>
        <v/>
      </c>
    </row>
    <row r="1080" spans="1:20">
      <c r="A1080">
        <f>'[2]20221110_data'!$E1080</f>
        <v>0</v>
      </c>
      <c r="B1080" t="str">
        <f t="shared" si="163"/>
        <v>0</v>
      </c>
      <c r="C1080">
        <f>IF('[2]20221110_data'!$K1080="0_使用",1,0)</f>
        <v>0</v>
      </c>
      <c r="D1080" t="b">
        <f>'[2]20221110_data'!$G1080="0_使用"</f>
        <v>0</v>
      </c>
      <c r="E1080" s="1">
        <f>'[2]20221110_data'!$H1080</f>
        <v>0</v>
      </c>
      <c r="F1080">
        <f>'[2]20221110_data'!$AC1080</f>
        <v>0</v>
      </c>
      <c r="G1080">
        <f>'[2]20221110_data'!$AE1080</f>
        <v>0</v>
      </c>
      <c r="H1080">
        <f>'[2]20221110_data'!$AA1080</f>
        <v>0</v>
      </c>
      <c r="I1080" t="str">
        <f t="shared" si="164"/>
        <v/>
      </c>
      <c r="J1080" t="str">
        <f t="shared" si="165"/>
        <v/>
      </c>
      <c r="K1080" t="str">
        <f t="shared" si="166"/>
        <v/>
      </c>
      <c r="L1080">
        <f>'[2]20221110_data'!$AB1080</f>
        <v>0</v>
      </c>
      <c r="M1080" t="str">
        <f t="shared" si="167"/>
        <v/>
      </c>
      <c r="N1080" t="str">
        <f t="shared" si="168"/>
        <v/>
      </c>
      <c r="O1080" t="str">
        <f t="shared" si="169"/>
        <v/>
      </c>
      <c r="P1080" t="str">
        <f t="shared" si="170"/>
        <v/>
      </c>
      <c r="Q1080">
        <f>'[2]20221110_data'!$J1080</f>
        <v>0</v>
      </c>
      <c r="R1080" t="str">
        <f t="shared" si="171"/>
        <v>0</v>
      </c>
      <c r="S1080">
        <f>'[2]20221110_data'!$AN1080</f>
        <v>0</v>
      </c>
      <c r="T1080" t="str">
        <f t="shared" si="172"/>
        <v/>
      </c>
    </row>
    <row r="1081" spans="1:20">
      <c r="A1081">
        <f>'[2]20221110_data'!$E1081</f>
        <v>0</v>
      </c>
      <c r="B1081" t="str">
        <f t="shared" si="163"/>
        <v>0</v>
      </c>
      <c r="C1081">
        <f>IF('[2]20221110_data'!$K1081="0_使用",1,0)</f>
        <v>0</v>
      </c>
      <c r="D1081" t="b">
        <f>'[2]20221110_data'!$G1081="0_使用"</f>
        <v>0</v>
      </c>
      <c r="E1081" s="1">
        <f>'[2]20221110_data'!$H1081</f>
        <v>0</v>
      </c>
      <c r="F1081">
        <f>'[2]20221110_data'!$AC1081</f>
        <v>0</v>
      </c>
      <c r="G1081">
        <f>'[2]20221110_data'!$AE1081</f>
        <v>0</v>
      </c>
      <c r="H1081">
        <f>'[2]20221110_data'!$AA1081</f>
        <v>0</v>
      </c>
      <c r="I1081" t="str">
        <f t="shared" si="164"/>
        <v/>
      </c>
      <c r="J1081" t="str">
        <f t="shared" si="165"/>
        <v/>
      </c>
      <c r="K1081" t="str">
        <f t="shared" si="166"/>
        <v/>
      </c>
      <c r="L1081">
        <f>'[2]20221110_data'!$AB1081</f>
        <v>0</v>
      </c>
      <c r="M1081" t="str">
        <f t="shared" si="167"/>
        <v/>
      </c>
      <c r="N1081" t="str">
        <f t="shared" si="168"/>
        <v/>
      </c>
      <c r="O1081" t="str">
        <f t="shared" si="169"/>
        <v/>
      </c>
      <c r="P1081" t="str">
        <f t="shared" si="170"/>
        <v/>
      </c>
      <c r="Q1081">
        <f>'[2]20221110_data'!$J1081</f>
        <v>0</v>
      </c>
      <c r="R1081" t="str">
        <f t="shared" si="171"/>
        <v>0</v>
      </c>
      <c r="S1081">
        <f>'[2]20221110_data'!$AN1081</f>
        <v>0</v>
      </c>
      <c r="T1081" t="str">
        <f t="shared" si="172"/>
        <v/>
      </c>
    </row>
    <row r="1082" spans="1:20">
      <c r="A1082">
        <f>'[2]20221110_data'!$E1082</f>
        <v>0</v>
      </c>
      <c r="B1082" t="str">
        <f t="shared" si="163"/>
        <v>0</v>
      </c>
      <c r="C1082">
        <f>IF('[2]20221110_data'!$K1082="0_使用",1,0)</f>
        <v>0</v>
      </c>
      <c r="D1082" t="b">
        <f>'[2]20221110_data'!$G1082="0_使用"</f>
        <v>0</v>
      </c>
      <c r="E1082" s="1">
        <f>'[2]20221110_data'!$H1082</f>
        <v>0</v>
      </c>
      <c r="F1082">
        <f>'[2]20221110_data'!$AC1082</f>
        <v>0</v>
      </c>
      <c r="G1082">
        <f>'[2]20221110_data'!$AE1082</f>
        <v>0</v>
      </c>
      <c r="H1082">
        <f>'[2]20221110_data'!$AA1082</f>
        <v>0</v>
      </c>
      <c r="I1082" t="str">
        <f t="shared" si="164"/>
        <v/>
      </c>
      <c r="J1082" t="str">
        <f t="shared" si="165"/>
        <v/>
      </c>
      <c r="K1082" t="str">
        <f t="shared" si="166"/>
        <v/>
      </c>
      <c r="L1082">
        <f>'[2]20221110_data'!$AB1082</f>
        <v>0</v>
      </c>
      <c r="M1082" t="str">
        <f t="shared" si="167"/>
        <v/>
      </c>
      <c r="N1082" t="str">
        <f t="shared" si="168"/>
        <v/>
      </c>
      <c r="O1082" t="str">
        <f t="shared" si="169"/>
        <v/>
      </c>
      <c r="P1082" t="str">
        <f t="shared" si="170"/>
        <v/>
      </c>
      <c r="Q1082">
        <f>'[2]20221110_data'!$J1082</f>
        <v>0</v>
      </c>
      <c r="R1082" t="str">
        <f t="shared" si="171"/>
        <v>0</v>
      </c>
      <c r="S1082">
        <f>'[2]20221110_data'!$AN1082</f>
        <v>0</v>
      </c>
      <c r="T1082" t="str">
        <f t="shared" si="172"/>
        <v/>
      </c>
    </row>
    <row r="1083" spans="1:20">
      <c r="A1083">
        <f>'[2]20221110_data'!$E1083</f>
        <v>0</v>
      </c>
      <c r="B1083" t="str">
        <f t="shared" si="163"/>
        <v>0</v>
      </c>
      <c r="C1083">
        <f>IF('[2]20221110_data'!$K1083="0_使用",1,0)</f>
        <v>0</v>
      </c>
      <c r="D1083" t="b">
        <f>'[2]20221110_data'!$G1083="0_使用"</f>
        <v>0</v>
      </c>
      <c r="E1083" s="1">
        <f>'[2]20221110_data'!$H1083</f>
        <v>0</v>
      </c>
      <c r="F1083">
        <f>'[2]20221110_data'!$AC1083</f>
        <v>0</v>
      </c>
      <c r="G1083">
        <f>'[2]20221110_data'!$AE1083</f>
        <v>0</v>
      </c>
      <c r="H1083">
        <f>'[2]20221110_data'!$AA1083</f>
        <v>0</v>
      </c>
      <c r="I1083" t="str">
        <f t="shared" si="164"/>
        <v/>
      </c>
      <c r="J1083" t="str">
        <f t="shared" si="165"/>
        <v/>
      </c>
      <c r="K1083" t="str">
        <f t="shared" si="166"/>
        <v/>
      </c>
      <c r="L1083">
        <f>'[2]20221110_data'!$AB1083</f>
        <v>0</v>
      </c>
      <c r="M1083" t="str">
        <f t="shared" si="167"/>
        <v/>
      </c>
      <c r="N1083" t="str">
        <f t="shared" si="168"/>
        <v/>
      </c>
      <c r="O1083" t="str">
        <f t="shared" si="169"/>
        <v/>
      </c>
      <c r="P1083" t="str">
        <f t="shared" si="170"/>
        <v/>
      </c>
      <c r="Q1083">
        <f>'[2]20221110_data'!$J1083</f>
        <v>0</v>
      </c>
      <c r="R1083" t="str">
        <f t="shared" si="171"/>
        <v>0</v>
      </c>
      <c r="S1083">
        <f>'[2]20221110_data'!$AN1083</f>
        <v>0</v>
      </c>
      <c r="T1083" t="str">
        <f t="shared" si="172"/>
        <v/>
      </c>
    </row>
    <row r="1084" spans="1:20">
      <c r="A1084">
        <f>'[2]20221110_data'!$E1084</f>
        <v>0</v>
      </c>
      <c r="B1084" t="str">
        <f t="shared" si="163"/>
        <v>0</v>
      </c>
      <c r="C1084">
        <f>IF('[2]20221110_data'!$K1084="0_使用",1,0)</f>
        <v>0</v>
      </c>
      <c r="D1084" t="b">
        <f>'[2]20221110_data'!$G1084="0_使用"</f>
        <v>0</v>
      </c>
      <c r="E1084" s="1">
        <f>'[2]20221110_data'!$H1084</f>
        <v>0</v>
      </c>
      <c r="F1084">
        <f>'[2]20221110_data'!$AC1084</f>
        <v>0</v>
      </c>
      <c r="G1084">
        <f>'[2]20221110_data'!$AE1084</f>
        <v>0</v>
      </c>
      <c r="H1084">
        <f>'[2]20221110_data'!$AA1084</f>
        <v>0</v>
      </c>
      <c r="I1084" t="str">
        <f t="shared" si="164"/>
        <v/>
      </c>
      <c r="J1084" t="str">
        <f t="shared" si="165"/>
        <v/>
      </c>
      <c r="K1084" t="str">
        <f t="shared" si="166"/>
        <v/>
      </c>
      <c r="L1084">
        <f>'[2]20221110_data'!$AB1084</f>
        <v>0</v>
      </c>
      <c r="M1084" t="str">
        <f t="shared" si="167"/>
        <v/>
      </c>
      <c r="N1084" t="str">
        <f t="shared" si="168"/>
        <v/>
      </c>
      <c r="O1084" t="str">
        <f t="shared" si="169"/>
        <v/>
      </c>
      <c r="P1084" t="str">
        <f t="shared" si="170"/>
        <v/>
      </c>
      <c r="Q1084">
        <f>'[2]20221110_data'!$J1084</f>
        <v>0</v>
      </c>
      <c r="R1084" t="str">
        <f t="shared" si="171"/>
        <v>0</v>
      </c>
      <c r="S1084">
        <f>'[2]20221110_data'!$AN1084</f>
        <v>0</v>
      </c>
      <c r="T1084" t="str">
        <f t="shared" si="172"/>
        <v/>
      </c>
    </row>
    <row r="1085" spans="1:20">
      <c r="A1085">
        <f>'[2]20221110_data'!$E1085</f>
        <v>0</v>
      </c>
      <c r="B1085" t="str">
        <f t="shared" si="163"/>
        <v>0</v>
      </c>
      <c r="C1085">
        <f>IF('[2]20221110_data'!$K1085="0_使用",1,0)</f>
        <v>0</v>
      </c>
      <c r="D1085" t="b">
        <f>'[2]20221110_data'!$G1085="0_使用"</f>
        <v>0</v>
      </c>
      <c r="E1085" s="1">
        <f>'[2]20221110_data'!$H1085</f>
        <v>0</v>
      </c>
      <c r="F1085">
        <f>'[2]20221110_data'!$AC1085</f>
        <v>0</v>
      </c>
      <c r="G1085">
        <f>'[2]20221110_data'!$AE1085</f>
        <v>0</v>
      </c>
      <c r="H1085">
        <f>'[2]20221110_data'!$AA1085</f>
        <v>0</v>
      </c>
      <c r="I1085" t="str">
        <f t="shared" si="164"/>
        <v/>
      </c>
      <c r="J1085" t="str">
        <f t="shared" si="165"/>
        <v/>
      </c>
      <c r="K1085" t="str">
        <f t="shared" si="166"/>
        <v/>
      </c>
      <c r="L1085">
        <f>'[2]20221110_data'!$AB1085</f>
        <v>0</v>
      </c>
      <c r="M1085" t="str">
        <f t="shared" si="167"/>
        <v/>
      </c>
      <c r="N1085" t="str">
        <f t="shared" si="168"/>
        <v/>
      </c>
      <c r="O1085" t="str">
        <f t="shared" si="169"/>
        <v/>
      </c>
      <c r="P1085" t="str">
        <f t="shared" si="170"/>
        <v/>
      </c>
      <c r="Q1085">
        <f>'[2]20221110_data'!$J1085</f>
        <v>0</v>
      </c>
      <c r="R1085" t="str">
        <f t="shared" si="171"/>
        <v>0</v>
      </c>
      <c r="S1085">
        <f>'[2]20221110_data'!$AN1085</f>
        <v>0</v>
      </c>
      <c r="T1085" t="str">
        <f t="shared" si="172"/>
        <v/>
      </c>
    </row>
    <row r="1086" spans="1:20">
      <c r="A1086">
        <f>'[2]20221110_data'!$E1086</f>
        <v>0</v>
      </c>
      <c r="B1086" t="str">
        <f t="shared" si="163"/>
        <v>0</v>
      </c>
      <c r="C1086">
        <f>IF('[2]20221110_data'!$K1086="0_使用",1,0)</f>
        <v>0</v>
      </c>
      <c r="D1086" t="b">
        <f>'[2]20221110_data'!$G1086="0_使用"</f>
        <v>0</v>
      </c>
      <c r="E1086" s="1">
        <f>'[2]20221110_data'!$H1086</f>
        <v>0</v>
      </c>
      <c r="F1086">
        <f>'[2]20221110_data'!$AC1086</f>
        <v>0</v>
      </c>
      <c r="G1086">
        <f>'[2]20221110_data'!$AE1086</f>
        <v>0</v>
      </c>
      <c r="H1086">
        <f>'[2]20221110_data'!$AA1086</f>
        <v>0</v>
      </c>
      <c r="I1086" t="str">
        <f t="shared" si="164"/>
        <v/>
      </c>
      <c r="J1086" t="str">
        <f t="shared" si="165"/>
        <v/>
      </c>
      <c r="K1086" t="str">
        <f t="shared" si="166"/>
        <v/>
      </c>
      <c r="L1086">
        <f>'[2]20221110_data'!$AB1086</f>
        <v>0</v>
      </c>
      <c r="M1086" t="str">
        <f t="shared" si="167"/>
        <v/>
      </c>
      <c r="N1086" t="str">
        <f t="shared" si="168"/>
        <v/>
      </c>
      <c r="O1086" t="str">
        <f t="shared" si="169"/>
        <v/>
      </c>
      <c r="P1086" t="str">
        <f t="shared" si="170"/>
        <v/>
      </c>
      <c r="Q1086">
        <f>'[2]20221110_data'!$J1086</f>
        <v>0</v>
      </c>
      <c r="R1086" t="str">
        <f t="shared" si="171"/>
        <v>0</v>
      </c>
      <c r="S1086">
        <f>'[2]20221110_data'!$AN1086</f>
        <v>0</v>
      </c>
      <c r="T1086" t="str">
        <f t="shared" si="172"/>
        <v/>
      </c>
    </row>
    <row r="1087" spans="1:20">
      <c r="A1087">
        <f>'[2]20221110_data'!$E1087</f>
        <v>0</v>
      </c>
      <c r="B1087" t="str">
        <f t="shared" si="163"/>
        <v>0</v>
      </c>
      <c r="C1087">
        <f>IF('[2]20221110_data'!$K1087="0_使用",1,0)</f>
        <v>0</v>
      </c>
      <c r="D1087" t="b">
        <f>'[2]20221110_data'!$G1087="0_使用"</f>
        <v>0</v>
      </c>
      <c r="E1087" s="1">
        <f>'[2]20221110_data'!$H1087</f>
        <v>0</v>
      </c>
      <c r="F1087">
        <f>'[2]20221110_data'!$AC1087</f>
        <v>0</v>
      </c>
      <c r="G1087">
        <f>'[2]20221110_data'!$AE1087</f>
        <v>0</v>
      </c>
      <c r="H1087">
        <f>'[2]20221110_data'!$AA1087</f>
        <v>0</v>
      </c>
      <c r="I1087" t="str">
        <f t="shared" si="164"/>
        <v/>
      </c>
      <c r="J1087" t="str">
        <f t="shared" si="165"/>
        <v/>
      </c>
      <c r="K1087" t="str">
        <f t="shared" si="166"/>
        <v/>
      </c>
      <c r="L1087">
        <f>'[2]20221110_data'!$AB1087</f>
        <v>0</v>
      </c>
      <c r="M1087" t="str">
        <f t="shared" si="167"/>
        <v/>
      </c>
      <c r="N1087" t="str">
        <f t="shared" si="168"/>
        <v/>
      </c>
      <c r="O1087" t="str">
        <f t="shared" si="169"/>
        <v/>
      </c>
      <c r="P1087" t="str">
        <f t="shared" si="170"/>
        <v/>
      </c>
      <c r="Q1087">
        <f>'[2]20221110_data'!$J1087</f>
        <v>0</v>
      </c>
      <c r="R1087" t="str">
        <f t="shared" si="171"/>
        <v>0</v>
      </c>
      <c r="S1087">
        <f>'[2]20221110_data'!$AN1087</f>
        <v>0</v>
      </c>
      <c r="T1087" t="str">
        <f t="shared" si="172"/>
        <v/>
      </c>
    </row>
    <row r="1088" spans="1:20">
      <c r="A1088">
        <f>'[2]20221110_data'!$E1088</f>
        <v>0</v>
      </c>
      <c r="B1088" t="str">
        <f t="shared" si="163"/>
        <v>0</v>
      </c>
      <c r="C1088">
        <f>IF('[2]20221110_data'!$K1088="0_使用",1,0)</f>
        <v>0</v>
      </c>
      <c r="D1088" t="b">
        <f>'[2]20221110_data'!$G1088="0_使用"</f>
        <v>0</v>
      </c>
      <c r="E1088" s="1">
        <f>'[2]20221110_data'!$H1088</f>
        <v>0</v>
      </c>
      <c r="F1088">
        <f>'[2]20221110_data'!$AC1088</f>
        <v>0</v>
      </c>
      <c r="G1088">
        <f>'[2]20221110_data'!$AE1088</f>
        <v>0</v>
      </c>
      <c r="H1088">
        <f>'[2]20221110_data'!$AA1088</f>
        <v>0</v>
      </c>
      <c r="I1088" t="str">
        <f t="shared" si="164"/>
        <v/>
      </c>
      <c r="J1088" t="str">
        <f t="shared" si="165"/>
        <v/>
      </c>
      <c r="K1088" t="str">
        <f t="shared" si="166"/>
        <v/>
      </c>
      <c r="L1088">
        <f>'[2]20221110_data'!$AB1088</f>
        <v>0</v>
      </c>
      <c r="M1088" t="str">
        <f t="shared" si="167"/>
        <v/>
      </c>
      <c r="N1088" t="str">
        <f t="shared" si="168"/>
        <v/>
      </c>
      <c r="O1088" t="str">
        <f t="shared" si="169"/>
        <v/>
      </c>
      <c r="P1088" t="str">
        <f t="shared" si="170"/>
        <v/>
      </c>
      <c r="Q1088">
        <f>'[2]20221110_data'!$J1088</f>
        <v>0</v>
      </c>
      <c r="R1088" t="str">
        <f t="shared" si="171"/>
        <v>0</v>
      </c>
      <c r="S1088">
        <f>'[2]20221110_data'!$AN1088</f>
        <v>0</v>
      </c>
      <c r="T1088" t="str">
        <f t="shared" si="172"/>
        <v/>
      </c>
    </row>
    <row r="1089" spans="1:20">
      <c r="A1089">
        <f>'[2]20221110_data'!$E1089</f>
        <v>0</v>
      </c>
      <c r="B1089" t="str">
        <f t="shared" si="163"/>
        <v>0</v>
      </c>
      <c r="C1089">
        <f>IF('[2]20221110_data'!$K1089="0_使用",1,0)</f>
        <v>0</v>
      </c>
      <c r="D1089" t="b">
        <f>'[2]20221110_data'!$G1089="0_使用"</f>
        <v>0</v>
      </c>
      <c r="E1089" s="1">
        <f>'[2]20221110_data'!$H1089</f>
        <v>0</v>
      </c>
      <c r="F1089">
        <f>'[2]20221110_data'!$AC1089</f>
        <v>0</v>
      </c>
      <c r="G1089">
        <f>'[2]20221110_data'!$AE1089</f>
        <v>0</v>
      </c>
      <c r="H1089">
        <f>'[2]20221110_data'!$AA1089</f>
        <v>0</v>
      </c>
      <c r="I1089" t="str">
        <f t="shared" si="164"/>
        <v/>
      </c>
      <c r="J1089" t="str">
        <f t="shared" si="165"/>
        <v/>
      </c>
      <c r="K1089" t="str">
        <f t="shared" si="166"/>
        <v/>
      </c>
      <c r="L1089">
        <f>'[2]20221110_data'!$AB1089</f>
        <v>0</v>
      </c>
      <c r="M1089" t="str">
        <f t="shared" si="167"/>
        <v/>
      </c>
      <c r="N1089" t="str">
        <f t="shared" si="168"/>
        <v/>
      </c>
      <c r="O1089" t="str">
        <f t="shared" si="169"/>
        <v/>
      </c>
      <c r="P1089" t="str">
        <f t="shared" si="170"/>
        <v/>
      </c>
      <c r="Q1089">
        <f>'[2]20221110_data'!$J1089</f>
        <v>0</v>
      </c>
      <c r="R1089" t="str">
        <f t="shared" si="171"/>
        <v>0</v>
      </c>
      <c r="S1089">
        <f>'[2]20221110_data'!$AN1089</f>
        <v>0</v>
      </c>
      <c r="T1089" t="str">
        <f t="shared" si="172"/>
        <v/>
      </c>
    </row>
    <row r="1090" spans="1:20">
      <c r="A1090">
        <f>'[2]20221110_data'!$E1090</f>
        <v>0</v>
      </c>
      <c r="B1090" t="str">
        <f t="shared" si="163"/>
        <v>0</v>
      </c>
      <c r="C1090">
        <f>IF('[2]20221110_data'!$K1090="0_使用",1,0)</f>
        <v>0</v>
      </c>
      <c r="D1090" t="b">
        <f>'[2]20221110_data'!$G1090="0_使用"</f>
        <v>0</v>
      </c>
      <c r="E1090" s="1">
        <f>'[2]20221110_data'!$H1090</f>
        <v>0</v>
      </c>
      <c r="F1090">
        <f>'[2]20221110_data'!$AC1090</f>
        <v>0</v>
      </c>
      <c r="G1090">
        <f>'[2]20221110_data'!$AE1090</f>
        <v>0</v>
      </c>
      <c r="H1090">
        <f>'[2]20221110_data'!$AA1090</f>
        <v>0</v>
      </c>
      <c r="I1090" t="str">
        <f t="shared" si="164"/>
        <v/>
      </c>
      <c r="J1090" t="str">
        <f t="shared" si="165"/>
        <v/>
      </c>
      <c r="K1090" t="str">
        <f t="shared" si="166"/>
        <v/>
      </c>
      <c r="L1090">
        <f>'[2]20221110_data'!$AB1090</f>
        <v>0</v>
      </c>
      <c r="M1090" t="str">
        <f t="shared" si="167"/>
        <v/>
      </c>
      <c r="N1090" t="str">
        <f t="shared" si="168"/>
        <v/>
      </c>
      <c r="O1090" t="str">
        <f t="shared" si="169"/>
        <v/>
      </c>
      <c r="P1090" t="str">
        <f t="shared" si="170"/>
        <v/>
      </c>
      <c r="Q1090">
        <f>'[2]20221110_data'!$J1090</f>
        <v>0</v>
      </c>
      <c r="R1090" t="str">
        <f t="shared" si="171"/>
        <v>0</v>
      </c>
      <c r="S1090">
        <f>'[2]20221110_data'!$AN1090</f>
        <v>0</v>
      </c>
      <c r="T1090" t="str">
        <f t="shared" si="172"/>
        <v/>
      </c>
    </row>
    <row r="1091" spans="1:20">
      <c r="A1091">
        <f>'[2]20221110_data'!$E1091</f>
        <v>0</v>
      </c>
      <c r="B1091" t="str">
        <f t="shared" ref="B1091:B1154" si="173">MID(A1091,1,10)</f>
        <v>0</v>
      </c>
      <c r="C1091">
        <f>IF('[2]20221110_data'!$K1091="0_使用",1,0)</f>
        <v>0</v>
      </c>
      <c r="D1091" t="b">
        <f>'[2]20221110_data'!$G1091="0_使用"</f>
        <v>0</v>
      </c>
      <c r="E1091" s="1">
        <f>'[2]20221110_data'!$H1091</f>
        <v>0</v>
      </c>
      <c r="F1091">
        <f>'[2]20221110_data'!$AC1091</f>
        <v>0</v>
      </c>
      <c r="G1091">
        <f>'[2]20221110_data'!$AE1091</f>
        <v>0</v>
      </c>
      <c r="H1091">
        <f>'[2]20221110_data'!$AA1091</f>
        <v>0</v>
      </c>
      <c r="I1091" t="str">
        <f t="shared" ref="I1091:I1154" si="174">IFERROR(FIND("(",H1091,1),"")</f>
        <v/>
      </c>
      <c r="J1091" t="str">
        <f t="shared" ref="J1091:J1154" si="175">IFERROR(FIND(")",H1091,1),"")</f>
        <v/>
      </c>
      <c r="K1091" t="str">
        <f t="shared" ref="K1091:K1154" si="176">IF(I1091="","",MID(H1091,I1091+1,J1091-I1091-1))</f>
        <v/>
      </c>
      <c r="L1091">
        <f>'[2]20221110_data'!$AB1091</f>
        <v>0</v>
      </c>
      <c r="M1091" t="str">
        <f t="shared" ref="M1091:M1154" si="177">IFERROR(FIND("(",L1091,1),"")</f>
        <v/>
      </c>
      <c r="N1091" t="str">
        <f t="shared" ref="N1091:N1154" si="178">IFERROR(FIND(")",L1091,1),"")</f>
        <v/>
      </c>
      <c r="O1091" t="str">
        <f t="shared" ref="O1091:O1154" si="179">IF(M1091="","",MID(L1091,M1091+1,N1091-M1091-1))</f>
        <v/>
      </c>
      <c r="P1091" t="str">
        <f t="shared" ref="P1091:P1154" si="180">_xlfn.TEXTJOIN(",",TRUE,K1091,O1091 )</f>
        <v/>
      </c>
      <c r="Q1091">
        <f>'[2]20221110_data'!$J1091</f>
        <v>0</v>
      </c>
      <c r="R1091" t="str">
        <f t="shared" ref="R1091:R1154" si="181">SUBSTITUTE(SUBSTITUTE(SUBSTITUTE(Q1091,CHAR(10),$V$1),CHAR(9),V1090),CHAR(13),V1090)</f>
        <v>0</v>
      </c>
      <c r="S1091">
        <f>'[2]20221110_data'!$AN1091</f>
        <v>0</v>
      </c>
      <c r="T1091" t="str">
        <f t="shared" ref="T1091:T1154" si="182">IF(S1091=0,"",SUBSTITUTE(SUBSTITUTE(SUBSTITUTE(S1091,CHAR(10),$V$1),CHAR(9),X1090),CHAR(13),X1090))</f>
        <v/>
      </c>
    </row>
    <row r="1092" spans="1:20">
      <c r="A1092">
        <f>'[2]20221110_data'!$E1092</f>
        <v>0</v>
      </c>
      <c r="B1092" t="str">
        <f t="shared" si="173"/>
        <v>0</v>
      </c>
      <c r="C1092">
        <f>IF('[2]20221110_data'!$K1092="0_使用",1,0)</f>
        <v>0</v>
      </c>
      <c r="D1092" t="b">
        <f>'[2]20221110_data'!$G1092="0_使用"</f>
        <v>0</v>
      </c>
      <c r="E1092" s="1">
        <f>'[2]20221110_data'!$H1092</f>
        <v>0</v>
      </c>
      <c r="F1092">
        <f>'[2]20221110_data'!$AC1092</f>
        <v>0</v>
      </c>
      <c r="G1092">
        <f>'[2]20221110_data'!$AE1092</f>
        <v>0</v>
      </c>
      <c r="H1092">
        <f>'[2]20221110_data'!$AA1092</f>
        <v>0</v>
      </c>
      <c r="I1092" t="str">
        <f t="shared" si="174"/>
        <v/>
      </c>
      <c r="J1092" t="str">
        <f t="shared" si="175"/>
        <v/>
      </c>
      <c r="K1092" t="str">
        <f t="shared" si="176"/>
        <v/>
      </c>
      <c r="L1092">
        <f>'[2]20221110_data'!$AB1092</f>
        <v>0</v>
      </c>
      <c r="M1092" t="str">
        <f t="shared" si="177"/>
        <v/>
      </c>
      <c r="N1092" t="str">
        <f t="shared" si="178"/>
        <v/>
      </c>
      <c r="O1092" t="str">
        <f t="shared" si="179"/>
        <v/>
      </c>
      <c r="P1092" t="str">
        <f t="shared" si="180"/>
        <v/>
      </c>
      <c r="Q1092">
        <f>'[2]20221110_data'!$J1092</f>
        <v>0</v>
      </c>
      <c r="R1092" t="str">
        <f t="shared" si="181"/>
        <v>0</v>
      </c>
      <c r="S1092">
        <f>'[2]20221110_data'!$AN1092</f>
        <v>0</v>
      </c>
      <c r="T1092" t="str">
        <f t="shared" si="182"/>
        <v/>
      </c>
    </row>
    <row r="1093" spans="1:20">
      <c r="A1093">
        <f>'[2]20221110_data'!$E1093</f>
        <v>0</v>
      </c>
      <c r="B1093" t="str">
        <f t="shared" si="173"/>
        <v>0</v>
      </c>
      <c r="C1093">
        <f>IF('[2]20221110_data'!$K1093="0_使用",1,0)</f>
        <v>0</v>
      </c>
      <c r="D1093" t="b">
        <f>'[2]20221110_data'!$G1093="0_使用"</f>
        <v>0</v>
      </c>
      <c r="E1093" s="1">
        <f>'[2]20221110_data'!$H1093</f>
        <v>0</v>
      </c>
      <c r="F1093">
        <f>'[2]20221110_data'!$AC1093</f>
        <v>0</v>
      </c>
      <c r="G1093">
        <f>'[2]20221110_data'!$AE1093</f>
        <v>0</v>
      </c>
      <c r="H1093">
        <f>'[2]20221110_data'!$AA1093</f>
        <v>0</v>
      </c>
      <c r="I1093" t="str">
        <f t="shared" si="174"/>
        <v/>
      </c>
      <c r="J1093" t="str">
        <f t="shared" si="175"/>
        <v/>
      </c>
      <c r="K1093" t="str">
        <f t="shared" si="176"/>
        <v/>
      </c>
      <c r="L1093">
        <f>'[2]20221110_data'!$AB1093</f>
        <v>0</v>
      </c>
      <c r="M1093" t="str">
        <f t="shared" si="177"/>
        <v/>
      </c>
      <c r="N1093" t="str">
        <f t="shared" si="178"/>
        <v/>
      </c>
      <c r="O1093" t="str">
        <f t="shared" si="179"/>
        <v/>
      </c>
      <c r="P1093" t="str">
        <f t="shared" si="180"/>
        <v/>
      </c>
      <c r="Q1093">
        <f>'[2]20221110_data'!$J1093</f>
        <v>0</v>
      </c>
      <c r="R1093" t="str">
        <f t="shared" si="181"/>
        <v>0</v>
      </c>
      <c r="S1093">
        <f>'[2]20221110_data'!$AN1093</f>
        <v>0</v>
      </c>
      <c r="T1093" t="str">
        <f t="shared" si="182"/>
        <v/>
      </c>
    </row>
    <row r="1094" spans="1:20">
      <c r="A1094">
        <f>'[2]20221110_data'!$E1094</f>
        <v>0</v>
      </c>
      <c r="B1094" t="str">
        <f t="shared" si="173"/>
        <v>0</v>
      </c>
      <c r="C1094">
        <f>IF('[2]20221110_data'!$K1094="0_使用",1,0)</f>
        <v>0</v>
      </c>
      <c r="D1094" t="b">
        <f>'[2]20221110_data'!$G1094="0_使用"</f>
        <v>0</v>
      </c>
      <c r="E1094" s="1">
        <f>'[2]20221110_data'!$H1094</f>
        <v>0</v>
      </c>
      <c r="F1094">
        <f>'[2]20221110_data'!$AC1094</f>
        <v>0</v>
      </c>
      <c r="G1094">
        <f>'[2]20221110_data'!$AE1094</f>
        <v>0</v>
      </c>
      <c r="H1094">
        <f>'[2]20221110_data'!$AA1094</f>
        <v>0</v>
      </c>
      <c r="I1094" t="str">
        <f t="shared" si="174"/>
        <v/>
      </c>
      <c r="J1094" t="str">
        <f t="shared" si="175"/>
        <v/>
      </c>
      <c r="K1094" t="str">
        <f t="shared" si="176"/>
        <v/>
      </c>
      <c r="L1094">
        <f>'[2]20221110_data'!$AB1094</f>
        <v>0</v>
      </c>
      <c r="M1094" t="str">
        <f t="shared" si="177"/>
        <v/>
      </c>
      <c r="N1094" t="str">
        <f t="shared" si="178"/>
        <v/>
      </c>
      <c r="O1094" t="str">
        <f t="shared" si="179"/>
        <v/>
      </c>
      <c r="P1094" t="str">
        <f t="shared" si="180"/>
        <v/>
      </c>
      <c r="Q1094">
        <f>'[2]20221110_data'!$J1094</f>
        <v>0</v>
      </c>
      <c r="R1094" t="str">
        <f t="shared" si="181"/>
        <v>0</v>
      </c>
      <c r="S1094">
        <f>'[2]20221110_data'!$AN1094</f>
        <v>0</v>
      </c>
      <c r="T1094" t="str">
        <f t="shared" si="182"/>
        <v/>
      </c>
    </row>
    <row r="1095" spans="1:20">
      <c r="A1095">
        <f>'[2]20221110_data'!$E1095</f>
        <v>0</v>
      </c>
      <c r="B1095" t="str">
        <f t="shared" si="173"/>
        <v>0</v>
      </c>
      <c r="C1095">
        <f>IF('[2]20221110_data'!$K1095="0_使用",1,0)</f>
        <v>0</v>
      </c>
      <c r="D1095" t="b">
        <f>'[2]20221110_data'!$G1095="0_使用"</f>
        <v>0</v>
      </c>
      <c r="E1095" s="1">
        <f>'[2]20221110_data'!$H1095</f>
        <v>0</v>
      </c>
      <c r="F1095">
        <f>'[2]20221110_data'!$AC1095</f>
        <v>0</v>
      </c>
      <c r="G1095">
        <f>'[2]20221110_data'!$AE1095</f>
        <v>0</v>
      </c>
      <c r="H1095">
        <f>'[2]20221110_data'!$AA1095</f>
        <v>0</v>
      </c>
      <c r="I1095" t="str">
        <f t="shared" si="174"/>
        <v/>
      </c>
      <c r="J1095" t="str">
        <f t="shared" si="175"/>
        <v/>
      </c>
      <c r="K1095" t="str">
        <f t="shared" si="176"/>
        <v/>
      </c>
      <c r="L1095">
        <f>'[2]20221110_data'!$AB1095</f>
        <v>0</v>
      </c>
      <c r="M1095" t="str">
        <f t="shared" si="177"/>
        <v/>
      </c>
      <c r="N1095" t="str">
        <f t="shared" si="178"/>
        <v/>
      </c>
      <c r="O1095" t="str">
        <f t="shared" si="179"/>
        <v/>
      </c>
      <c r="P1095" t="str">
        <f t="shared" si="180"/>
        <v/>
      </c>
      <c r="Q1095">
        <f>'[2]20221110_data'!$J1095</f>
        <v>0</v>
      </c>
      <c r="R1095" t="str">
        <f t="shared" si="181"/>
        <v>0</v>
      </c>
      <c r="S1095">
        <f>'[2]20221110_data'!$AN1095</f>
        <v>0</v>
      </c>
      <c r="T1095" t="str">
        <f t="shared" si="182"/>
        <v/>
      </c>
    </row>
    <row r="1096" spans="1:20">
      <c r="A1096">
        <f>'[2]20221110_data'!$E1096</f>
        <v>0</v>
      </c>
      <c r="B1096" t="str">
        <f t="shared" si="173"/>
        <v>0</v>
      </c>
      <c r="C1096">
        <f>IF('[2]20221110_data'!$K1096="0_使用",1,0)</f>
        <v>0</v>
      </c>
      <c r="D1096" t="b">
        <f>'[2]20221110_data'!$G1096="0_使用"</f>
        <v>0</v>
      </c>
      <c r="E1096" s="1">
        <f>'[2]20221110_data'!$H1096</f>
        <v>0</v>
      </c>
      <c r="F1096">
        <f>'[2]20221110_data'!$AC1096</f>
        <v>0</v>
      </c>
      <c r="G1096">
        <f>'[2]20221110_data'!$AE1096</f>
        <v>0</v>
      </c>
      <c r="H1096">
        <f>'[2]20221110_data'!$AA1096</f>
        <v>0</v>
      </c>
      <c r="I1096" t="str">
        <f t="shared" si="174"/>
        <v/>
      </c>
      <c r="J1096" t="str">
        <f t="shared" si="175"/>
        <v/>
      </c>
      <c r="K1096" t="str">
        <f t="shared" si="176"/>
        <v/>
      </c>
      <c r="L1096">
        <f>'[2]20221110_data'!$AB1096</f>
        <v>0</v>
      </c>
      <c r="M1096" t="str">
        <f t="shared" si="177"/>
        <v/>
      </c>
      <c r="N1096" t="str">
        <f t="shared" si="178"/>
        <v/>
      </c>
      <c r="O1096" t="str">
        <f t="shared" si="179"/>
        <v/>
      </c>
      <c r="P1096" t="str">
        <f t="shared" si="180"/>
        <v/>
      </c>
      <c r="Q1096">
        <f>'[2]20221110_data'!$J1096</f>
        <v>0</v>
      </c>
      <c r="R1096" t="str">
        <f t="shared" si="181"/>
        <v>0</v>
      </c>
      <c r="S1096">
        <f>'[2]20221110_data'!$AN1096</f>
        <v>0</v>
      </c>
      <c r="T1096" t="str">
        <f t="shared" si="182"/>
        <v/>
      </c>
    </row>
    <row r="1097" spans="1:20">
      <c r="A1097">
        <f>'[2]20221110_data'!$E1097</f>
        <v>0</v>
      </c>
      <c r="B1097" t="str">
        <f t="shared" si="173"/>
        <v>0</v>
      </c>
      <c r="C1097">
        <f>IF('[2]20221110_data'!$K1097="0_使用",1,0)</f>
        <v>0</v>
      </c>
      <c r="D1097" t="b">
        <f>'[2]20221110_data'!$G1097="0_使用"</f>
        <v>0</v>
      </c>
      <c r="E1097" s="1">
        <f>'[2]20221110_data'!$H1097</f>
        <v>0</v>
      </c>
      <c r="F1097">
        <f>'[2]20221110_data'!$AC1097</f>
        <v>0</v>
      </c>
      <c r="G1097">
        <f>'[2]20221110_data'!$AE1097</f>
        <v>0</v>
      </c>
      <c r="H1097">
        <f>'[2]20221110_data'!$AA1097</f>
        <v>0</v>
      </c>
      <c r="I1097" t="str">
        <f t="shared" si="174"/>
        <v/>
      </c>
      <c r="J1097" t="str">
        <f t="shared" si="175"/>
        <v/>
      </c>
      <c r="K1097" t="str">
        <f t="shared" si="176"/>
        <v/>
      </c>
      <c r="L1097">
        <f>'[2]20221110_data'!$AB1097</f>
        <v>0</v>
      </c>
      <c r="M1097" t="str">
        <f t="shared" si="177"/>
        <v/>
      </c>
      <c r="N1097" t="str">
        <f t="shared" si="178"/>
        <v/>
      </c>
      <c r="O1097" t="str">
        <f t="shared" si="179"/>
        <v/>
      </c>
      <c r="P1097" t="str">
        <f t="shared" si="180"/>
        <v/>
      </c>
      <c r="Q1097">
        <f>'[2]20221110_data'!$J1097</f>
        <v>0</v>
      </c>
      <c r="R1097" t="str">
        <f t="shared" si="181"/>
        <v>0</v>
      </c>
      <c r="S1097">
        <f>'[2]20221110_data'!$AN1097</f>
        <v>0</v>
      </c>
      <c r="T1097" t="str">
        <f t="shared" si="182"/>
        <v/>
      </c>
    </row>
    <row r="1098" spans="1:20">
      <c r="A1098">
        <f>'[2]20221110_data'!$E1098</f>
        <v>0</v>
      </c>
      <c r="B1098" t="str">
        <f t="shared" si="173"/>
        <v>0</v>
      </c>
      <c r="C1098">
        <f>IF('[2]20221110_data'!$K1098="0_使用",1,0)</f>
        <v>0</v>
      </c>
      <c r="D1098" t="b">
        <f>'[2]20221110_data'!$G1098="0_使用"</f>
        <v>0</v>
      </c>
      <c r="E1098" s="1">
        <f>'[2]20221110_data'!$H1098</f>
        <v>0</v>
      </c>
      <c r="F1098">
        <f>'[2]20221110_data'!$AC1098</f>
        <v>0</v>
      </c>
      <c r="G1098">
        <f>'[2]20221110_data'!$AE1098</f>
        <v>0</v>
      </c>
      <c r="H1098">
        <f>'[2]20221110_data'!$AA1098</f>
        <v>0</v>
      </c>
      <c r="I1098" t="str">
        <f t="shared" si="174"/>
        <v/>
      </c>
      <c r="J1098" t="str">
        <f t="shared" si="175"/>
        <v/>
      </c>
      <c r="K1098" t="str">
        <f t="shared" si="176"/>
        <v/>
      </c>
      <c r="L1098">
        <f>'[2]20221110_data'!$AB1098</f>
        <v>0</v>
      </c>
      <c r="M1098" t="str">
        <f t="shared" si="177"/>
        <v/>
      </c>
      <c r="N1098" t="str">
        <f t="shared" si="178"/>
        <v/>
      </c>
      <c r="O1098" t="str">
        <f t="shared" si="179"/>
        <v/>
      </c>
      <c r="P1098" t="str">
        <f t="shared" si="180"/>
        <v/>
      </c>
      <c r="Q1098">
        <f>'[2]20221110_data'!$J1098</f>
        <v>0</v>
      </c>
      <c r="R1098" t="str">
        <f t="shared" si="181"/>
        <v>0</v>
      </c>
      <c r="S1098">
        <f>'[2]20221110_data'!$AN1098</f>
        <v>0</v>
      </c>
      <c r="T1098" t="str">
        <f t="shared" si="182"/>
        <v/>
      </c>
    </row>
    <row r="1099" spans="1:20">
      <c r="A1099">
        <f>'[2]20221110_data'!$E1099</f>
        <v>0</v>
      </c>
      <c r="B1099" t="str">
        <f t="shared" si="173"/>
        <v>0</v>
      </c>
      <c r="C1099">
        <f>IF('[2]20221110_data'!$K1099="0_使用",1,0)</f>
        <v>0</v>
      </c>
      <c r="D1099" t="b">
        <f>'[2]20221110_data'!$G1099="0_使用"</f>
        <v>0</v>
      </c>
      <c r="E1099" s="1">
        <f>'[2]20221110_data'!$H1099</f>
        <v>0</v>
      </c>
      <c r="F1099">
        <f>'[2]20221110_data'!$AC1099</f>
        <v>0</v>
      </c>
      <c r="G1099">
        <f>'[2]20221110_data'!$AE1099</f>
        <v>0</v>
      </c>
      <c r="H1099">
        <f>'[2]20221110_data'!$AA1099</f>
        <v>0</v>
      </c>
      <c r="I1099" t="str">
        <f t="shared" si="174"/>
        <v/>
      </c>
      <c r="J1099" t="str">
        <f t="shared" si="175"/>
        <v/>
      </c>
      <c r="K1099" t="str">
        <f t="shared" si="176"/>
        <v/>
      </c>
      <c r="L1099">
        <f>'[2]20221110_data'!$AB1099</f>
        <v>0</v>
      </c>
      <c r="M1099" t="str">
        <f t="shared" si="177"/>
        <v/>
      </c>
      <c r="N1099" t="str">
        <f t="shared" si="178"/>
        <v/>
      </c>
      <c r="O1099" t="str">
        <f t="shared" si="179"/>
        <v/>
      </c>
      <c r="P1099" t="str">
        <f t="shared" si="180"/>
        <v/>
      </c>
      <c r="Q1099">
        <f>'[2]20221110_data'!$J1099</f>
        <v>0</v>
      </c>
      <c r="R1099" t="str">
        <f t="shared" si="181"/>
        <v>0</v>
      </c>
      <c r="S1099">
        <f>'[2]20221110_data'!$AN1099</f>
        <v>0</v>
      </c>
      <c r="T1099" t="str">
        <f t="shared" si="182"/>
        <v/>
      </c>
    </row>
    <row r="1100" spans="1:20">
      <c r="A1100">
        <f>'[2]20221110_data'!$E1100</f>
        <v>0</v>
      </c>
      <c r="B1100" t="str">
        <f t="shared" si="173"/>
        <v>0</v>
      </c>
      <c r="C1100">
        <f>IF('[2]20221110_data'!$K1100="0_使用",1,0)</f>
        <v>0</v>
      </c>
      <c r="D1100" t="b">
        <f>'[2]20221110_data'!$G1100="0_使用"</f>
        <v>0</v>
      </c>
      <c r="E1100" s="1">
        <f>'[2]20221110_data'!$H1100</f>
        <v>0</v>
      </c>
      <c r="F1100">
        <f>'[2]20221110_data'!$AC1100</f>
        <v>0</v>
      </c>
      <c r="G1100">
        <f>'[2]20221110_data'!$AE1100</f>
        <v>0</v>
      </c>
      <c r="H1100">
        <f>'[2]20221110_data'!$AA1100</f>
        <v>0</v>
      </c>
      <c r="I1100" t="str">
        <f t="shared" si="174"/>
        <v/>
      </c>
      <c r="J1100" t="str">
        <f t="shared" si="175"/>
        <v/>
      </c>
      <c r="K1100" t="str">
        <f t="shared" si="176"/>
        <v/>
      </c>
      <c r="L1100">
        <f>'[2]20221110_data'!$AB1100</f>
        <v>0</v>
      </c>
      <c r="M1100" t="str">
        <f t="shared" si="177"/>
        <v/>
      </c>
      <c r="N1100" t="str">
        <f t="shared" si="178"/>
        <v/>
      </c>
      <c r="O1100" t="str">
        <f t="shared" si="179"/>
        <v/>
      </c>
      <c r="P1100" t="str">
        <f t="shared" si="180"/>
        <v/>
      </c>
      <c r="Q1100">
        <f>'[2]20221110_data'!$J1100</f>
        <v>0</v>
      </c>
      <c r="R1100" t="str">
        <f t="shared" si="181"/>
        <v>0</v>
      </c>
      <c r="S1100">
        <f>'[2]20221110_data'!$AN1100</f>
        <v>0</v>
      </c>
      <c r="T1100" t="str">
        <f t="shared" si="182"/>
        <v/>
      </c>
    </row>
    <row r="1101" spans="1:20">
      <c r="A1101">
        <f>'[2]20221110_data'!$E1101</f>
        <v>0</v>
      </c>
      <c r="B1101" t="str">
        <f t="shared" si="173"/>
        <v>0</v>
      </c>
      <c r="C1101">
        <f>IF('[2]20221110_data'!$K1101="0_使用",1,0)</f>
        <v>0</v>
      </c>
      <c r="D1101" t="b">
        <f>'[2]20221110_data'!$G1101="0_使用"</f>
        <v>0</v>
      </c>
      <c r="E1101" s="1">
        <f>'[2]20221110_data'!$H1101</f>
        <v>0</v>
      </c>
      <c r="F1101">
        <f>'[2]20221110_data'!$AC1101</f>
        <v>0</v>
      </c>
      <c r="G1101">
        <f>'[2]20221110_data'!$AE1101</f>
        <v>0</v>
      </c>
      <c r="H1101">
        <f>'[2]20221110_data'!$AA1101</f>
        <v>0</v>
      </c>
      <c r="I1101" t="str">
        <f t="shared" si="174"/>
        <v/>
      </c>
      <c r="J1101" t="str">
        <f t="shared" si="175"/>
        <v/>
      </c>
      <c r="K1101" t="str">
        <f t="shared" si="176"/>
        <v/>
      </c>
      <c r="L1101">
        <f>'[2]20221110_data'!$AB1101</f>
        <v>0</v>
      </c>
      <c r="M1101" t="str">
        <f t="shared" si="177"/>
        <v/>
      </c>
      <c r="N1101" t="str">
        <f t="shared" si="178"/>
        <v/>
      </c>
      <c r="O1101" t="str">
        <f t="shared" si="179"/>
        <v/>
      </c>
      <c r="P1101" t="str">
        <f t="shared" si="180"/>
        <v/>
      </c>
      <c r="Q1101">
        <f>'[2]20221110_data'!$J1101</f>
        <v>0</v>
      </c>
      <c r="R1101" t="str">
        <f t="shared" si="181"/>
        <v>0</v>
      </c>
      <c r="S1101">
        <f>'[2]20221110_data'!$AN1101</f>
        <v>0</v>
      </c>
      <c r="T1101" t="str">
        <f t="shared" si="182"/>
        <v/>
      </c>
    </row>
    <row r="1102" spans="1:20">
      <c r="A1102">
        <f>'[2]20221110_data'!$E1102</f>
        <v>0</v>
      </c>
      <c r="B1102" t="str">
        <f t="shared" si="173"/>
        <v>0</v>
      </c>
      <c r="C1102">
        <f>IF('[2]20221110_data'!$K1102="0_使用",1,0)</f>
        <v>0</v>
      </c>
      <c r="D1102" t="b">
        <f>'[2]20221110_data'!$G1102="0_使用"</f>
        <v>0</v>
      </c>
      <c r="E1102" s="1">
        <f>'[2]20221110_data'!$H1102</f>
        <v>0</v>
      </c>
      <c r="F1102">
        <f>'[2]20221110_data'!$AC1102</f>
        <v>0</v>
      </c>
      <c r="G1102">
        <f>'[2]20221110_data'!$AE1102</f>
        <v>0</v>
      </c>
      <c r="H1102">
        <f>'[2]20221110_data'!$AA1102</f>
        <v>0</v>
      </c>
      <c r="I1102" t="str">
        <f t="shared" si="174"/>
        <v/>
      </c>
      <c r="J1102" t="str">
        <f t="shared" si="175"/>
        <v/>
      </c>
      <c r="K1102" t="str">
        <f t="shared" si="176"/>
        <v/>
      </c>
      <c r="L1102">
        <f>'[2]20221110_data'!$AB1102</f>
        <v>0</v>
      </c>
      <c r="M1102" t="str">
        <f t="shared" si="177"/>
        <v/>
      </c>
      <c r="N1102" t="str">
        <f t="shared" si="178"/>
        <v/>
      </c>
      <c r="O1102" t="str">
        <f t="shared" si="179"/>
        <v/>
      </c>
      <c r="P1102" t="str">
        <f t="shared" si="180"/>
        <v/>
      </c>
      <c r="Q1102">
        <f>'[2]20221110_data'!$J1102</f>
        <v>0</v>
      </c>
      <c r="R1102" t="str">
        <f t="shared" si="181"/>
        <v>0</v>
      </c>
      <c r="S1102">
        <f>'[2]20221110_data'!$AN1102</f>
        <v>0</v>
      </c>
      <c r="T1102" t="str">
        <f t="shared" si="182"/>
        <v/>
      </c>
    </row>
    <row r="1103" spans="1:20">
      <c r="A1103">
        <f>'[2]20221110_data'!$E1103</f>
        <v>0</v>
      </c>
      <c r="B1103" t="str">
        <f t="shared" si="173"/>
        <v>0</v>
      </c>
      <c r="C1103">
        <f>IF('[2]20221110_data'!$K1103="0_使用",1,0)</f>
        <v>0</v>
      </c>
      <c r="D1103" t="b">
        <f>'[2]20221110_data'!$G1103="0_使用"</f>
        <v>0</v>
      </c>
      <c r="E1103" s="1">
        <f>'[2]20221110_data'!$H1103</f>
        <v>0</v>
      </c>
      <c r="F1103">
        <f>'[2]20221110_data'!$AC1103</f>
        <v>0</v>
      </c>
      <c r="G1103">
        <f>'[2]20221110_data'!$AE1103</f>
        <v>0</v>
      </c>
      <c r="H1103">
        <f>'[2]20221110_data'!$AA1103</f>
        <v>0</v>
      </c>
      <c r="I1103" t="str">
        <f t="shared" si="174"/>
        <v/>
      </c>
      <c r="J1103" t="str">
        <f t="shared" si="175"/>
        <v/>
      </c>
      <c r="K1103" t="str">
        <f t="shared" si="176"/>
        <v/>
      </c>
      <c r="L1103">
        <f>'[2]20221110_data'!$AB1103</f>
        <v>0</v>
      </c>
      <c r="M1103" t="str">
        <f t="shared" si="177"/>
        <v/>
      </c>
      <c r="N1103" t="str">
        <f t="shared" si="178"/>
        <v/>
      </c>
      <c r="O1103" t="str">
        <f t="shared" si="179"/>
        <v/>
      </c>
      <c r="P1103" t="str">
        <f t="shared" si="180"/>
        <v/>
      </c>
      <c r="Q1103">
        <f>'[2]20221110_data'!$J1103</f>
        <v>0</v>
      </c>
      <c r="R1103" t="str">
        <f t="shared" si="181"/>
        <v>0</v>
      </c>
      <c r="S1103">
        <f>'[2]20221110_data'!$AN1103</f>
        <v>0</v>
      </c>
      <c r="T1103" t="str">
        <f t="shared" si="182"/>
        <v/>
      </c>
    </row>
    <row r="1104" spans="1:20">
      <c r="A1104">
        <f>'[2]20221110_data'!$E1104</f>
        <v>0</v>
      </c>
      <c r="B1104" t="str">
        <f t="shared" si="173"/>
        <v>0</v>
      </c>
      <c r="C1104">
        <f>IF('[2]20221110_data'!$K1104="0_使用",1,0)</f>
        <v>0</v>
      </c>
      <c r="D1104" t="b">
        <f>'[2]20221110_data'!$G1104="0_使用"</f>
        <v>0</v>
      </c>
      <c r="E1104" s="1">
        <f>'[2]20221110_data'!$H1104</f>
        <v>0</v>
      </c>
      <c r="F1104">
        <f>'[2]20221110_data'!$AC1104</f>
        <v>0</v>
      </c>
      <c r="G1104">
        <f>'[2]20221110_data'!$AE1104</f>
        <v>0</v>
      </c>
      <c r="H1104">
        <f>'[2]20221110_data'!$AA1104</f>
        <v>0</v>
      </c>
      <c r="I1104" t="str">
        <f t="shared" si="174"/>
        <v/>
      </c>
      <c r="J1104" t="str">
        <f t="shared" si="175"/>
        <v/>
      </c>
      <c r="K1104" t="str">
        <f t="shared" si="176"/>
        <v/>
      </c>
      <c r="L1104">
        <f>'[2]20221110_data'!$AB1104</f>
        <v>0</v>
      </c>
      <c r="M1104" t="str">
        <f t="shared" si="177"/>
        <v/>
      </c>
      <c r="N1104" t="str">
        <f t="shared" si="178"/>
        <v/>
      </c>
      <c r="O1104" t="str">
        <f t="shared" si="179"/>
        <v/>
      </c>
      <c r="P1104" t="str">
        <f t="shared" si="180"/>
        <v/>
      </c>
      <c r="Q1104">
        <f>'[2]20221110_data'!$J1104</f>
        <v>0</v>
      </c>
      <c r="R1104" t="str">
        <f t="shared" si="181"/>
        <v>0</v>
      </c>
      <c r="S1104">
        <f>'[2]20221110_data'!$AN1104</f>
        <v>0</v>
      </c>
      <c r="T1104" t="str">
        <f t="shared" si="182"/>
        <v/>
      </c>
    </row>
    <row r="1105" spans="1:20">
      <c r="A1105">
        <f>'[2]20221110_data'!$E1105</f>
        <v>0</v>
      </c>
      <c r="B1105" t="str">
        <f t="shared" si="173"/>
        <v>0</v>
      </c>
      <c r="C1105">
        <f>IF('[2]20221110_data'!$K1105="0_使用",1,0)</f>
        <v>0</v>
      </c>
      <c r="D1105" t="b">
        <f>'[2]20221110_data'!$G1105="0_使用"</f>
        <v>0</v>
      </c>
      <c r="E1105" s="1">
        <f>'[2]20221110_data'!$H1105</f>
        <v>0</v>
      </c>
      <c r="F1105">
        <f>'[2]20221110_data'!$AC1105</f>
        <v>0</v>
      </c>
      <c r="G1105">
        <f>'[2]20221110_data'!$AE1105</f>
        <v>0</v>
      </c>
      <c r="H1105">
        <f>'[2]20221110_data'!$AA1105</f>
        <v>0</v>
      </c>
      <c r="I1105" t="str">
        <f t="shared" si="174"/>
        <v/>
      </c>
      <c r="J1105" t="str">
        <f t="shared" si="175"/>
        <v/>
      </c>
      <c r="K1105" t="str">
        <f t="shared" si="176"/>
        <v/>
      </c>
      <c r="L1105">
        <f>'[2]20221110_data'!$AB1105</f>
        <v>0</v>
      </c>
      <c r="M1105" t="str">
        <f t="shared" si="177"/>
        <v/>
      </c>
      <c r="N1105" t="str">
        <f t="shared" si="178"/>
        <v/>
      </c>
      <c r="O1105" t="str">
        <f t="shared" si="179"/>
        <v/>
      </c>
      <c r="P1105" t="str">
        <f t="shared" si="180"/>
        <v/>
      </c>
      <c r="Q1105">
        <f>'[2]20221110_data'!$J1105</f>
        <v>0</v>
      </c>
      <c r="R1105" t="str">
        <f t="shared" si="181"/>
        <v>0</v>
      </c>
      <c r="S1105">
        <f>'[2]20221110_data'!$AN1105</f>
        <v>0</v>
      </c>
      <c r="T1105" t="str">
        <f t="shared" si="182"/>
        <v/>
      </c>
    </row>
    <row r="1106" spans="1:20">
      <c r="A1106">
        <f>'[2]20221110_data'!$E1106</f>
        <v>0</v>
      </c>
      <c r="B1106" t="str">
        <f t="shared" si="173"/>
        <v>0</v>
      </c>
      <c r="C1106">
        <f>IF('[2]20221110_data'!$K1106="0_使用",1,0)</f>
        <v>0</v>
      </c>
      <c r="D1106" t="b">
        <f>'[2]20221110_data'!$G1106="0_使用"</f>
        <v>0</v>
      </c>
      <c r="E1106" s="1">
        <f>'[2]20221110_data'!$H1106</f>
        <v>0</v>
      </c>
      <c r="F1106">
        <f>'[2]20221110_data'!$AC1106</f>
        <v>0</v>
      </c>
      <c r="G1106">
        <f>'[2]20221110_data'!$AE1106</f>
        <v>0</v>
      </c>
      <c r="H1106">
        <f>'[2]20221110_data'!$AA1106</f>
        <v>0</v>
      </c>
      <c r="I1106" t="str">
        <f t="shared" si="174"/>
        <v/>
      </c>
      <c r="J1106" t="str">
        <f t="shared" si="175"/>
        <v/>
      </c>
      <c r="K1106" t="str">
        <f t="shared" si="176"/>
        <v/>
      </c>
      <c r="L1106">
        <f>'[2]20221110_data'!$AB1106</f>
        <v>0</v>
      </c>
      <c r="M1106" t="str">
        <f t="shared" si="177"/>
        <v/>
      </c>
      <c r="N1106" t="str">
        <f t="shared" si="178"/>
        <v/>
      </c>
      <c r="O1106" t="str">
        <f t="shared" si="179"/>
        <v/>
      </c>
      <c r="P1106" t="str">
        <f t="shared" si="180"/>
        <v/>
      </c>
      <c r="Q1106">
        <f>'[2]20221110_data'!$J1106</f>
        <v>0</v>
      </c>
      <c r="R1106" t="str">
        <f t="shared" si="181"/>
        <v>0</v>
      </c>
      <c r="S1106">
        <f>'[2]20221110_data'!$AN1106</f>
        <v>0</v>
      </c>
      <c r="T1106" t="str">
        <f t="shared" si="182"/>
        <v/>
      </c>
    </row>
    <row r="1107" spans="1:20">
      <c r="A1107">
        <f>'[2]20221110_data'!$E1107</f>
        <v>0</v>
      </c>
      <c r="B1107" t="str">
        <f t="shared" si="173"/>
        <v>0</v>
      </c>
      <c r="C1107">
        <f>IF('[2]20221110_data'!$K1107="0_使用",1,0)</f>
        <v>0</v>
      </c>
      <c r="D1107" t="b">
        <f>'[2]20221110_data'!$G1107="0_使用"</f>
        <v>0</v>
      </c>
      <c r="E1107" s="1">
        <f>'[2]20221110_data'!$H1107</f>
        <v>0</v>
      </c>
      <c r="F1107">
        <f>'[2]20221110_data'!$AC1107</f>
        <v>0</v>
      </c>
      <c r="G1107">
        <f>'[2]20221110_data'!$AE1107</f>
        <v>0</v>
      </c>
      <c r="H1107">
        <f>'[2]20221110_data'!$AA1107</f>
        <v>0</v>
      </c>
      <c r="I1107" t="str">
        <f t="shared" si="174"/>
        <v/>
      </c>
      <c r="J1107" t="str">
        <f t="shared" si="175"/>
        <v/>
      </c>
      <c r="K1107" t="str">
        <f t="shared" si="176"/>
        <v/>
      </c>
      <c r="L1107">
        <f>'[2]20221110_data'!$AB1107</f>
        <v>0</v>
      </c>
      <c r="M1107" t="str">
        <f t="shared" si="177"/>
        <v/>
      </c>
      <c r="N1107" t="str">
        <f t="shared" si="178"/>
        <v/>
      </c>
      <c r="O1107" t="str">
        <f t="shared" si="179"/>
        <v/>
      </c>
      <c r="P1107" t="str">
        <f t="shared" si="180"/>
        <v/>
      </c>
      <c r="Q1107">
        <f>'[2]20221110_data'!$J1107</f>
        <v>0</v>
      </c>
      <c r="R1107" t="str">
        <f t="shared" si="181"/>
        <v>0</v>
      </c>
      <c r="S1107">
        <f>'[2]20221110_data'!$AN1107</f>
        <v>0</v>
      </c>
      <c r="T1107" t="str">
        <f t="shared" si="182"/>
        <v/>
      </c>
    </row>
    <row r="1108" spans="1:20">
      <c r="A1108">
        <f>'[2]20221110_data'!$E1108</f>
        <v>0</v>
      </c>
      <c r="B1108" t="str">
        <f t="shared" si="173"/>
        <v>0</v>
      </c>
      <c r="C1108">
        <f>IF('[2]20221110_data'!$K1108="0_使用",1,0)</f>
        <v>0</v>
      </c>
      <c r="D1108" t="b">
        <f>'[2]20221110_data'!$G1108="0_使用"</f>
        <v>0</v>
      </c>
      <c r="E1108" s="1">
        <f>'[2]20221110_data'!$H1108</f>
        <v>0</v>
      </c>
      <c r="F1108">
        <f>'[2]20221110_data'!$AC1108</f>
        <v>0</v>
      </c>
      <c r="G1108">
        <f>'[2]20221110_data'!$AE1108</f>
        <v>0</v>
      </c>
      <c r="H1108">
        <f>'[2]20221110_data'!$AA1108</f>
        <v>0</v>
      </c>
      <c r="I1108" t="str">
        <f t="shared" si="174"/>
        <v/>
      </c>
      <c r="J1108" t="str">
        <f t="shared" si="175"/>
        <v/>
      </c>
      <c r="K1108" t="str">
        <f t="shared" si="176"/>
        <v/>
      </c>
      <c r="L1108">
        <f>'[2]20221110_data'!$AB1108</f>
        <v>0</v>
      </c>
      <c r="M1108" t="str">
        <f t="shared" si="177"/>
        <v/>
      </c>
      <c r="N1108" t="str">
        <f t="shared" si="178"/>
        <v/>
      </c>
      <c r="O1108" t="str">
        <f t="shared" si="179"/>
        <v/>
      </c>
      <c r="P1108" t="str">
        <f t="shared" si="180"/>
        <v/>
      </c>
      <c r="Q1108">
        <f>'[2]20221110_data'!$J1108</f>
        <v>0</v>
      </c>
      <c r="R1108" t="str">
        <f t="shared" si="181"/>
        <v>0</v>
      </c>
      <c r="S1108">
        <f>'[2]20221110_data'!$AN1108</f>
        <v>0</v>
      </c>
      <c r="T1108" t="str">
        <f t="shared" si="182"/>
        <v/>
      </c>
    </row>
    <row r="1109" spans="1:20">
      <c r="A1109">
        <f>'[2]20221110_data'!$E1109</f>
        <v>0</v>
      </c>
      <c r="B1109" t="str">
        <f t="shared" si="173"/>
        <v>0</v>
      </c>
      <c r="C1109">
        <f>IF('[2]20221110_data'!$K1109="0_使用",1,0)</f>
        <v>0</v>
      </c>
      <c r="D1109" t="b">
        <f>'[2]20221110_data'!$G1109="0_使用"</f>
        <v>0</v>
      </c>
      <c r="E1109" s="1">
        <f>'[2]20221110_data'!$H1109</f>
        <v>0</v>
      </c>
      <c r="F1109">
        <f>'[2]20221110_data'!$AC1109</f>
        <v>0</v>
      </c>
      <c r="G1109">
        <f>'[2]20221110_data'!$AE1109</f>
        <v>0</v>
      </c>
      <c r="H1109">
        <f>'[2]20221110_data'!$AA1109</f>
        <v>0</v>
      </c>
      <c r="I1109" t="str">
        <f t="shared" si="174"/>
        <v/>
      </c>
      <c r="J1109" t="str">
        <f t="shared" si="175"/>
        <v/>
      </c>
      <c r="K1109" t="str">
        <f t="shared" si="176"/>
        <v/>
      </c>
      <c r="L1109">
        <f>'[2]20221110_data'!$AB1109</f>
        <v>0</v>
      </c>
      <c r="M1109" t="str">
        <f t="shared" si="177"/>
        <v/>
      </c>
      <c r="N1109" t="str">
        <f t="shared" si="178"/>
        <v/>
      </c>
      <c r="O1109" t="str">
        <f t="shared" si="179"/>
        <v/>
      </c>
      <c r="P1109" t="str">
        <f t="shared" si="180"/>
        <v/>
      </c>
      <c r="Q1109">
        <f>'[2]20221110_data'!$J1109</f>
        <v>0</v>
      </c>
      <c r="R1109" t="str">
        <f t="shared" si="181"/>
        <v>0</v>
      </c>
      <c r="S1109">
        <f>'[2]20221110_data'!$AN1109</f>
        <v>0</v>
      </c>
      <c r="T1109" t="str">
        <f t="shared" si="182"/>
        <v/>
      </c>
    </row>
    <row r="1110" spans="1:20">
      <c r="A1110">
        <f>'[2]20221110_data'!$E1110</f>
        <v>0</v>
      </c>
      <c r="B1110" t="str">
        <f t="shared" si="173"/>
        <v>0</v>
      </c>
      <c r="C1110">
        <f>IF('[2]20221110_data'!$K1110="0_使用",1,0)</f>
        <v>0</v>
      </c>
      <c r="D1110" t="b">
        <f>'[2]20221110_data'!$G1110="0_使用"</f>
        <v>0</v>
      </c>
      <c r="E1110" s="1">
        <f>'[2]20221110_data'!$H1110</f>
        <v>0</v>
      </c>
      <c r="F1110">
        <f>'[2]20221110_data'!$AC1110</f>
        <v>0</v>
      </c>
      <c r="G1110">
        <f>'[2]20221110_data'!$AE1110</f>
        <v>0</v>
      </c>
      <c r="H1110">
        <f>'[2]20221110_data'!$AA1110</f>
        <v>0</v>
      </c>
      <c r="I1110" t="str">
        <f t="shared" si="174"/>
        <v/>
      </c>
      <c r="J1110" t="str">
        <f t="shared" si="175"/>
        <v/>
      </c>
      <c r="K1110" t="str">
        <f t="shared" si="176"/>
        <v/>
      </c>
      <c r="L1110">
        <f>'[2]20221110_data'!$AB1110</f>
        <v>0</v>
      </c>
      <c r="M1110" t="str">
        <f t="shared" si="177"/>
        <v/>
      </c>
      <c r="N1110" t="str">
        <f t="shared" si="178"/>
        <v/>
      </c>
      <c r="O1110" t="str">
        <f t="shared" si="179"/>
        <v/>
      </c>
      <c r="P1110" t="str">
        <f t="shared" si="180"/>
        <v/>
      </c>
      <c r="Q1110">
        <f>'[2]20221110_data'!$J1110</f>
        <v>0</v>
      </c>
      <c r="R1110" t="str">
        <f t="shared" si="181"/>
        <v>0</v>
      </c>
      <c r="S1110">
        <f>'[2]20221110_data'!$AN1110</f>
        <v>0</v>
      </c>
      <c r="T1110" t="str">
        <f t="shared" si="182"/>
        <v/>
      </c>
    </row>
    <row r="1111" spans="1:20">
      <c r="A1111">
        <f>'[2]20221110_data'!$E1111</f>
        <v>0</v>
      </c>
      <c r="B1111" t="str">
        <f t="shared" si="173"/>
        <v>0</v>
      </c>
      <c r="C1111">
        <f>IF('[2]20221110_data'!$K1111="0_使用",1,0)</f>
        <v>0</v>
      </c>
      <c r="D1111" t="b">
        <f>'[2]20221110_data'!$G1111="0_使用"</f>
        <v>0</v>
      </c>
      <c r="E1111" s="1">
        <f>'[2]20221110_data'!$H1111</f>
        <v>0</v>
      </c>
      <c r="F1111">
        <f>'[2]20221110_data'!$AC1111</f>
        <v>0</v>
      </c>
      <c r="G1111">
        <f>'[2]20221110_data'!$AE1111</f>
        <v>0</v>
      </c>
      <c r="H1111">
        <f>'[2]20221110_data'!$AA1111</f>
        <v>0</v>
      </c>
      <c r="I1111" t="str">
        <f t="shared" si="174"/>
        <v/>
      </c>
      <c r="J1111" t="str">
        <f t="shared" si="175"/>
        <v/>
      </c>
      <c r="K1111" t="str">
        <f t="shared" si="176"/>
        <v/>
      </c>
      <c r="L1111">
        <f>'[2]20221110_data'!$AB1111</f>
        <v>0</v>
      </c>
      <c r="M1111" t="str">
        <f t="shared" si="177"/>
        <v/>
      </c>
      <c r="N1111" t="str">
        <f t="shared" si="178"/>
        <v/>
      </c>
      <c r="O1111" t="str">
        <f t="shared" si="179"/>
        <v/>
      </c>
      <c r="P1111" t="str">
        <f t="shared" si="180"/>
        <v/>
      </c>
      <c r="Q1111">
        <f>'[2]20221110_data'!$J1111</f>
        <v>0</v>
      </c>
      <c r="R1111" t="str">
        <f t="shared" si="181"/>
        <v>0</v>
      </c>
      <c r="S1111">
        <f>'[2]20221110_data'!$AN1111</f>
        <v>0</v>
      </c>
      <c r="T1111" t="str">
        <f t="shared" si="182"/>
        <v/>
      </c>
    </row>
    <row r="1112" spans="1:20">
      <c r="A1112">
        <f>'[2]20221110_data'!$E1112</f>
        <v>0</v>
      </c>
      <c r="B1112" t="str">
        <f t="shared" si="173"/>
        <v>0</v>
      </c>
      <c r="C1112">
        <f>IF('[2]20221110_data'!$K1112="0_使用",1,0)</f>
        <v>0</v>
      </c>
      <c r="D1112" t="b">
        <f>'[2]20221110_data'!$G1112="0_使用"</f>
        <v>0</v>
      </c>
      <c r="E1112" s="1">
        <f>'[2]20221110_data'!$H1112</f>
        <v>0</v>
      </c>
      <c r="F1112">
        <f>'[2]20221110_data'!$AC1112</f>
        <v>0</v>
      </c>
      <c r="G1112">
        <f>'[2]20221110_data'!$AE1112</f>
        <v>0</v>
      </c>
      <c r="H1112">
        <f>'[2]20221110_data'!$AA1112</f>
        <v>0</v>
      </c>
      <c r="I1112" t="str">
        <f t="shared" si="174"/>
        <v/>
      </c>
      <c r="J1112" t="str">
        <f t="shared" si="175"/>
        <v/>
      </c>
      <c r="K1112" t="str">
        <f t="shared" si="176"/>
        <v/>
      </c>
      <c r="L1112">
        <f>'[2]20221110_data'!$AB1112</f>
        <v>0</v>
      </c>
      <c r="M1112" t="str">
        <f t="shared" si="177"/>
        <v/>
      </c>
      <c r="N1112" t="str">
        <f t="shared" si="178"/>
        <v/>
      </c>
      <c r="O1112" t="str">
        <f t="shared" si="179"/>
        <v/>
      </c>
      <c r="P1112" t="str">
        <f t="shared" si="180"/>
        <v/>
      </c>
      <c r="Q1112">
        <f>'[2]20221110_data'!$J1112</f>
        <v>0</v>
      </c>
      <c r="R1112" t="str">
        <f t="shared" si="181"/>
        <v>0</v>
      </c>
      <c r="S1112">
        <f>'[2]20221110_data'!$AN1112</f>
        <v>0</v>
      </c>
      <c r="T1112" t="str">
        <f t="shared" si="182"/>
        <v/>
      </c>
    </row>
    <row r="1113" spans="1:20">
      <c r="A1113">
        <f>'[2]20221110_data'!$E1113</f>
        <v>0</v>
      </c>
      <c r="B1113" t="str">
        <f t="shared" si="173"/>
        <v>0</v>
      </c>
      <c r="C1113">
        <f>IF('[2]20221110_data'!$K1113="0_使用",1,0)</f>
        <v>0</v>
      </c>
      <c r="D1113" t="b">
        <f>'[2]20221110_data'!$G1113="0_使用"</f>
        <v>0</v>
      </c>
      <c r="E1113" s="1">
        <f>'[2]20221110_data'!$H1113</f>
        <v>0</v>
      </c>
      <c r="F1113">
        <f>'[2]20221110_data'!$AC1113</f>
        <v>0</v>
      </c>
      <c r="G1113">
        <f>'[2]20221110_data'!$AE1113</f>
        <v>0</v>
      </c>
      <c r="H1113">
        <f>'[2]20221110_data'!$AA1113</f>
        <v>0</v>
      </c>
      <c r="I1113" t="str">
        <f t="shared" si="174"/>
        <v/>
      </c>
      <c r="J1113" t="str">
        <f t="shared" si="175"/>
        <v/>
      </c>
      <c r="K1113" t="str">
        <f t="shared" si="176"/>
        <v/>
      </c>
      <c r="L1113">
        <f>'[2]20221110_data'!$AB1113</f>
        <v>0</v>
      </c>
      <c r="M1113" t="str">
        <f t="shared" si="177"/>
        <v/>
      </c>
      <c r="N1113" t="str">
        <f t="shared" si="178"/>
        <v/>
      </c>
      <c r="O1113" t="str">
        <f t="shared" si="179"/>
        <v/>
      </c>
      <c r="P1113" t="str">
        <f t="shared" si="180"/>
        <v/>
      </c>
      <c r="Q1113">
        <f>'[2]20221110_data'!$J1113</f>
        <v>0</v>
      </c>
      <c r="R1113" t="str">
        <f t="shared" si="181"/>
        <v>0</v>
      </c>
      <c r="S1113">
        <f>'[2]20221110_data'!$AN1113</f>
        <v>0</v>
      </c>
      <c r="T1113" t="str">
        <f t="shared" si="182"/>
        <v/>
      </c>
    </row>
    <row r="1114" spans="1:20">
      <c r="A1114">
        <f>'[2]20221110_data'!$E1114</f>
        <v>0</v>
      </c>
      <c r="B1114" t="str">
        <f t="shared" si="173"/>
        <v>0</v>
      </c>
      <c r="C1114">
        <f>IF('[2]20221110_data'!$K1114="0_使用",1,0)</f>
        <v>0</v>
      </c>
      <c r="D1114" t="b">
        <f>'[2]20221110_data'!$G1114="0_使用"</f>
        <v>0</v>
      </c>
      <c r="E1114" s="1">
        <f>'[2]20221110_data'!$H1114</f>
        <v>0</v>
      </c>
      <c r="F1114">
        <f>'[2]20221110_data'!$AC1114</f>
        <v>0</v>
      </c>
      <c r="G1114">
        <f>'[2]20221110_data'!$AE1114</f>
        <v>0</v>
      </c>
      <c r="H1114">
        <f>'[2]20221110_data'!$AA1114</f>
        <v>0</v>
      </c>
      <c r="I1114" t="str">
        <f t="shared" si="174"/>
        <v/>
      </c>
      <c r="J1114" t="str">
        <f t="shared" si="175"/>
        <v/>
      </c>
      <c r="K1114" t="str">
        <f t="shared" si="176"/>
        <v/>
      </c>
      <c r="L1114">
        <f>'[2]20221110_data'!$AB1114</f>
        <v>0</v>
      </c>
      <c r="M1114" t="str">
        <f t="shared" si="177"/>
        <v/>
      </c>
      <c r="N1114" t="str">
        <f t="shared" si="178"/>
        <v/>
      </c>
      <c r="O1114" t="str">
        <f t="shared" si="179"/>
        <v/>
      </c>
      <c r="P1114" t="str">
        <f t="shared" si="180"/>
        <v/>
      </c>
      <c r="Q1114">
        <f>'[2]20221110_data'!$J1114</f>
        <v>0</v>
      </c>
      <c r="R1114" t="str">
        <f t="shared" si="181"/>
        <v>0</v>
      </c>
      <c r="S1114">
        <f>'[2]20221110_data'!$AN1114</f>
        <v>0</v>
      </c>
      <c r="T1114" t="str">
        <f t="shared" si="182"/>
        <v/>
      </c>
    </row>
    <row r="1115" spans="1:20">
      <c r="A1115">
        <f>'[2]20221110_data'!$E1115</f>
        <v>0</v>
      </c>
      <c r="B1115" t="str">
        <f t="shared" si="173"/>
        <v>0</v>
      </c>
      <c r="C1115">
        <f>IF('[2]20221110_data'!$K1115="0_使用",1,0)</f>
        <v>0</v>
      </c>
      <c r="D1115" t="b">
        <f>'[2]20221110_data'!$G1115="0_使用"</f>
        <v>0</v>
      </c>
      <c r="E1115" s="1">
        <f>'[2]20221110_data'!$H1115</f>
        <v>0</v>
      </c>
      <c r="F1115">
        <f>'[2]20221110_data'!$AC1115</f>
        <v>0</v>
      </c>
      <c r="G1115">
        <f>'[2]20221110_data'!$AE1115</f>
        <v>0</v>
      </c>
      <c r="H1115">
        <f>'[2]20221110_data'!$AA1115</f>
        <v>0</v>
      </c>
      <c r="I1115" t="str">
        <f t="shared" si="174"/>
        <v/>
      </c>
      <c r="J1115" t="str">
        <f t="shared" si="175"/>
        <v/>
      </c>
      <c r="K1115" t="str">
        <f t="shared" si="176"/>
        <v/>
      </c>
      <c r="L1115">
        <f>'[2]20221110_data'!$AB1115</f>
        <v>0</v>
      </c>
      <c r="M1115" t="str">
        <f t="shared" si="177"/>
        <v/>
      </c>
      <c r="N1115" t="str">
        <f t="shared" si="178"/>
        <v/>
      </c>
      <c r="O1115" t="str">
        <f t="shared" si="179"/>
        <v/>
      </c>
      <c r="P1115" t="str">
        <f t="shared" si="180"/>
        <v/>
      </c>
      <c r="Q1115">
        <f>'[2]20221110_data'!$J1115</f>
        <v>0</v>
      </c>
      <c r="R1115" t="str">
        <f t="shared" si="181"/>
        <v>0</v>
      </c>
      <c r="S1115">
        <f>'[2]20221110_data'!$AN1115</f>
        <v>0</v>
      </c>
      <c r="T1115" t="str">
        <f t="shared" si="182"/>
        <v/>
      </c>
    </row>
    <row r="1116" spans="1:20">
      <c r="A1116">
        <f>'[2]20221110_data'!$E1116</f>
        <v>0</v>
      </c>
      <c r="B1116" t="str">
        <f t="shared" si="173"/>
        <v>0</v>
      </c>
      <c r="C1116">
        <f>IF('[2]20221110_data'!$K1116="0_使用",1,0)</f>
        <v>0</v>
      </c>
      <c r="D1116" t="b">
        <f>'[2]20221110_data'!$G1116="0_使用"</f>
        <v>0</v>
      </c>
      <c r="E1116" s="1">
        <f>'[2]20221110_data'!$H1116</f>
        <v>0</v>
      </c>
      <c r="F1116">
        <f>'[2]20221110_data'!$AC1116</f>
        <v>0</v>
      </c>
      <c r="G1116">
        <f>'[2]20221110_data'!$AE1116</f>
        <v>0</v>
      </c>
      <c r="H1116">
        <f>'[2]20221110_data'!$AA1116</f>
        <v>0</v>
      </c>
      <c r="I1116" t="str">
        <f t="shared" si="174"/>
        <v/>
      </c>
      <c r="J1116" t="str">
        <f t="shared" si="175"/>
        <v/>
      </c>
      <c r="K1116" t="str">
        <f t="shared" si="176"/>
        <v/>
      </c>
      <c r="L1116">
        <f>'[2]20221110_data'!$AB1116</f>
        <v>0</v>
      </c>
      <c r="M1116" t="str">
        <f t="shared" si="177"/>
        <v/>
      </c>
      <c r="N1116" t="str">
        <f t="shared" si="178"/>
        <v/>
      </c>
      <c r="O1116" t="str">
        <f t="shared" si="179"/>
        <v/>
      </c>
      <c r="P1116" t="str">
        <f t="shared" si="180"/>
        <v/>
      </c>
      <c r="Q1116">
        <f>'[2]20221110_data'!$J1116</f>
        <v>0</v>
      </c>
      <c r="R1116" t="str">
        <f t="shared" si="181"/>
        <v>0</v>
      </c>
      <c r="S1116">
        <f>'[2]20221110_data'!$AN1116</f>
        <v>0</v>
      </c>
      <c r="T1116" t="str">
        <f t="shared" si="182"/>
        <v/>
      </c>
    </row>
    <row r="1117" spans="1:20">
      <c r="A1117">
        <f>'[2]20221110_data'!$E1117</f>
        <v>0</v>
      </c>
      <c r="B1117" t="str">
        <f t="shared" si="173"/>
        <v>0</v>
      </c>
      <c r="C1117">
        <f>IF('[2]20221110_data'!$K1117="0_使用",1,0)</f>
        <v>0</v>
      </c>
      <c r="D1117" t="b">
        <f>'[2]20221110_data'!$G1117="0_使用"</f>
        <v>0</v>
      </c>
      <c r="E1117" s="1">
        <f>'[2]20221110_data'!$H1117</f>
        <v>0</v>
      </c>
      <c r="F1117">
        <f>'[2]20221110_data'!$AC1117</f>
        <v>0</v>
      </c>
      <c r="G1117">
        <f>'[2]20221110_data'!$AE1117</f>
        <v>0</v>
      </c>
      <c r="H1117">
        <f>'[2]20221110_data'!$AA1117</f>
        <v>0</v>
      </c>
      <c r="I1117" t="str">
        <f t="shared" si="174"/>
        <v/>
      </c>
      <c r="J1117" t="str">
        <f t="shared" si="175"/>
        <v/>
      </c>
      <c r="K1117" t="str">
        <f t="shared" si="176"/>
        <v/>
      </c>
      <c r="L1117">
        <f>'[2]20221110_data'!$AB1117</f>
        <v>0</v>
      </c>
      <c r="M1117" t="str">
        <f t="shared" si="177"/>
        <v/>
      </c>
      <c r="N1117" t="str">
        <f t="shared" si="178"/>
        <v/>
      </c>
      <c r="O1117" t="str">
        <f t="shared" si="179"/>
        <v/>
      </c>
      <c r="P1117" t="str">
        <f t="shared" si="180"/>
        <v/>
      </c>
      <c r="Q1117">
        <f>'[2]20221110_data'!$J1117</f>
        <v>0</v>
      </c>
      <c r="R1117" t="str">
        <f t="shared" si="181"/>
        <v>0</v>
      </c>
      <c r="S1117">
        <f>'[2]20221110_data'!$AN1117</f>
        <v>0</v>
      </c>
      <c r="T1117" t="str">
        <f t="shared" si="182"/>
        <v/>
      </c>
    </row>
    <row r="1118" spans="1:20">
      <c r="A1118">
        <f>'[2]20221110_data'!$E1118</f>
        <v>0</v>
      </c>
      <c r="B1118" t="str">
        <f t="shared" si="173"/>
        <v>0</v>
      </c>
      <c r="C1118">
        <f>IF('[2]20221110_data'!$K1118="0_使用",1,0)</f>
        <v>0</v>
      </c>
      <c r="D1118" t="b">
        <f>'[2]20221110_data'!$G1118="0_使用"</f>
        <v>0</v>
      </c>
      <c r="E1118" s="1">
        <f>'[2]20221110_data'!$H1118</f>
        <v>0</v>
      </c>
      <c r="F1118">
        <f>'[2]20221110_data'!$AC1118</f>
        <v>0</v>
      </c>
      <c r="G1118">
        <f>'[2]20221110_data'!$AE1118</f>
        <v>0</v>
      </c>
      <c r="H1118">
        <f>'[2]20221110_data'!$AA1118</f>
        <v>0</v>
      </c>
      <c r="I1118" t="str">
        <f t="shared" si="174"/>
        <v/>
      </c>
      <c r="J1118" t="str">
        <f t="shared" si="175"/>
        <v/>
      </c>
      <c r="K1118" t="str">
        <f t="shared" si="176"/>
        <v/>
      </c>
      <c r="L1118">
        <f>'[2]20221110_data'!$AB1118</f>
        <v>0</v>
      </c>
      <c r="M1118" t="str">
        <f t="shared" si="177"/>
        <v/>
      </c>
      <c r="N1118" t="str">
        <f t="shared" si="178"/>
        <v/>
      </c>
      <c r="O1118" t="str">
        <f t="shared" si="179"/>
        <v/>
      </c>
      <c r="P1118" t="str">
        <f t="shared" si="180"/>
        <v/>
      </c>
      <c r="Q1118">
        <f>'[2]20221110_data'!$J1118</f>
        <v>0</v>
      </c>
      <c r="R1118" t="str">
        <f t="shared" si="181"/>
        <v>0</v>
      </c>
      <c r="S1118">
        <f>'[2]20221110_data'!$AN1118</f>
        <v>0</v>
      </c>
      <c r="T1118" t="str">
        <f t="shared" si="182"/>
        <v/>
      </c>
    </row>
    <row r="1119" spans="1:20">
      <c r="A1119">
        <f>'[2]20221110_data'!$E1119</f>
        <v>0</v>
      </c>
      <c r="B1119" t="str">
        <f t="shared" si="173"/>
        <v>0</v>
      </c>
      <c r="C1119">
        <f>IF('[2]20221110_data'!$K1119="0_使用",1,0)</f>
        <v>0</v>
      </c>
      <c r="D1119" t="b">
        <f>'[2]20221110_data'!$G1119="0_使用"</f>
        <v>0</v>
      </c>
      <c r="E1119" s="1">
        <f>'[2]20221110_data'!$H1119</f>
        <v>0</v>
      </c>
      <c r="F1119">
        <f>'[2]20221110_data'!$AC1119</f>
        <v>0</v>
      </c>
      <c r="G1119">
        <f>'[2]20221110_data'!$AE1119</f>
        <v>0</v>
      </c>
      <c r="H1119">
        <f>'[2]20221110_data'!$AA1119</f>
        <v>0</v>
      </c>
      <c r="I1119" t="str">
        <f t="shared" si="174"/>
        <v/>
      </c>
      <c r="J1119" t="str">
        <f t="shared" si="175"/>
        <v/>
      </c>
      <c r="K1119" t="str">
        <f t="shared" si="176"/>
        <v/>
      </c>
      <c r="L1119">
        <f>'[2]20221110_data'!$AB1119</f>
        <v>0</v>
      </c>
      <c r="M1119" t="str">
        <f t="shared" si="177"/>
        <v/>
      </c>
      <c r="N1119" t="str">
        <f t="shared" si="178"/>
        <v/>
      </c>
      <c r="O1119" t="str">
        <f t="shared" si="179"/>
        <v/>
      </c>
      <c r="P1119" t="str">
        <f t="shared" si="180"/>
        <v/>
      </c>
      <c r="Q1119">
        <f>'[2]20221110_data'!$J1119</f>
        <v>0</v>
      </c>
      <c r="R1119" t="str">
        <f t="shared" si="181"/>
        <v>0</v>
      </c>
      <c r="S1119">
        <f>'[2]20221110_data'!$AN1119</f>
        <v>0</v>
      </c>
      <c r="T1119" t="str">
        <f t="shared" si="182"/>
        <v/>
      </c>
    </row>
    <row r="1120" spans="1:20">
      <c r="A1120">
        <f>'[2]20221110_data'!$E1120</f>
        <v>0</v>
      </c>
      <c r="B1120" t="str">
        <f t="shared" si="173"/>
        <v>0</v>
      </c>
      <c r="C1120">
        <f>IF('[2]20221110_data'!$K1120="0_使用",1,0)</f>
        <v>0</v>
      </c>
      <c r="D1120" t="b">
        <f>'[2]20221110_data'!$G1120="0_使用"</f>
        <v>0</v>
      </c>
      <c r="E1120" s="1">
        <f>'[2]20221110_data'!$H1120</f>
        <v>0</v>
      </c>
      <c r="F1120">
        <f>'[2]20221110_data'!$AC1120</f>
        <v>0</v>
      </c>
      <c r="G1120">
        <f>'[2]20221110_data'!$AE1120</f>
        <v>0</v>
      </c>
      <c r="H1120">
        <f>'[2]20221110_data'!$AA1120</f>
        <v>0</v>
      </c>
      <c r="I1120" t="str">
        <f t="shared" si="174"/>
        <v/>
      </c>
      <c r="J1120" t="str">
        <f t="shared" si="175"/>
        <v/>
      </c>
      <c r="K1120" t="str">
        <f t="shared" si="176"/>
        <v/>
      </c>
      <c r="L1120">
        <f>'[2]20221110_data'!$AB1120</f>
        <v>0</v>
      </c>
      <c r="M1120" t="str">
        <f t="shared" si="177"/>
        <v/>
      </c>
      <c r="N1120" t="str">
        <f t="shared" si="178"/>
        <v/>
      </c>
      <c r="O1120" t="str">
        <f t="shared" si="179"/>
        <v/>
      </c>
      <c r="P1120" t="str">
        <f t="shared" si="180"/>
        <v/>
      </c>
      <c r="Q1120">
        <f>'[2]20221110_data'!$J1120</f>
        <v>0</v>
      </c>
      <c r="R1120" t="str">
        <f t="shared" si="181"/>
        <v>0</v>
      </c>
      <c r="S1120">
        <f>'[2]20221110_data'!$AN1120</f>
        <v>0</v>
      </c>
      <c r="T1120" t="str">
        <f t="shared" si="182"/>
        <v/>
      </c>
    </row>
    <row r="1121" spans="1:20">
      <c r="A1121">
        <f>'[2]20221110_data'!$E1121</f>
        <v>0</v>
      </c>
      <c r="B1121" t="str">
        <f t="shared" si="173"/>
        <v>0</v>
      </c>
      <c r="C1121">
        <f>IF('[2]20221110_data'!$K1121="0_使用",1,0)</f>
        <v>0</v>
      </c>
      <c r="D1121" t="b">
        <f>'[2]20221110_data'!$G1121="0_使用"</f>
        <v>0</v>
      </c>
      <c r="E1121" s="1">
        <f>'[2]20221110_data'!$H1121</f>
        <v>0</v>
      </c>
      <c r="F1121">
        <f>'[2]20221110_data'!$AC1121</f>
        <v>0</v>
      </c>
      <c r="G1121">
        <f>'[2]20221110_data'!$AE1121</f>
        <v>0</v>
      </c>
      <c r="H1121">
        <f>'[2]20221110_data'!$AA1121</f>
        <v>0</v>
      </c>
      <c r="I1121" t="str">
        <f t="shared" si="174"/>
        <v/>
      </c>
      <c r="J1121" t="str">
        <f t="shared" si="175"/>
        <v/>
      </c>
      <c r="K1121" t="str">
        <f t="shared" si="176"/>
        <v/>
      </c>
      <c r="L1121">
        <f>'[2]20221110_data'!$AB1121</f>
        <v>0</v>
      </c>
      <c r="M1121" t="str">
        <f t="shared" si="177"/>
        <v/>
      </c>
      <c r="N1121" t="str">
        <f t="shared" si="178"/>
        <v/>
      </c>
      <c r="O1121" t="str">
        <f t="shared" si="179"/>
        <v/>
      </c>
      <c r="P1121" t="str">
        <f t="shared" si="180"/>
        <v/>
      </c>
      <c r="Q1121">
        <f>'[2]20221110_data'!$J1121</f>
        <v>0</v>
      </c>
      <c r="R1121" t="str">
        <f t="shared" si="181"/>
        <v>0</v>
      </c>
      <c r="S1121">
        <f>'[2]20221110_data'!$AN1121</f>
        <v>0</v>
      </c>
      <c r="T1121" t="str">
        <f t="shared" si="182"/>
        <v/>
      </c>
    </row>
    <row r="1122" spans="1:20">
      <c r="A1122">
        <f>'[2]20221110_data'!$E1122</f>
        <v>0</v>
      </c>
      <c r="B1122" t="str">
        <f t="shared" si="173"/>
        <v>0</v>
      </c>
      <c r="C1122">
        <f>IF('[2]20221110_data'!$K1122="0_使用",1,0)</f>
        <v>0</v>
      </c>
      <c r="D1122" t="b">
        <f>'[2]20221110_data'!$G1122="0_使用"</f>
        <v>0</v>
      </c>
      <c r="E1122" s="1">
        <f>'[2]20221110_data'!$H1122</f>
        <v>0</v>
      </c>
      <c r="F1122">
        <f>'[2]20221110_data'!$AC1122</f>
        <v>0</v>
      </c>
      <c r="G1122">
        <f>'[2]20221110_data'!$AE1122</f>
        <v>0</v>
      </c>
      <c r="H1122">
        <f>'[2]20221110_data'!$AA1122</f>
        <v>0</v>
      </c>
      <c r="I1122" t="str">
        <f t="shared" si="174"/>
        <v/>
      </c>
      <c r="J1122" t="str">
        <f t="shared" si="175"/>
        <v/>
      </c>
      <c r="K1122" t="str">
        <f t="shared" si="176"/>
        <v/>
      </c>
      <c r="L1122">
        <f>'[2]20221110_data'!$AB1122</f>
        <v>0</v>
      </c>
      <c r="M1122" t="str">
        <f t="shared" si="177"/>
        <v/>
      </c>
      <c r="N1122" t="str">
        <f t="shared" si="178"/>
        <v/>
      </c>
      <c r="O1122" t="str">
        <f t="shared" si="179"/>
        <v/>
      </c>
      <c r="P1122" t="str">
        <f t="shared" si="180"/>
        <v/>
      </c>
      <c r="Q1122">
        <f>'[2]20221110_data'!$J1122</f>
        <v>0</v>
      </c>
      <c r="R1122" t="str">
        <f t="shared" si="181"/>
        <v>0</v>
      </c>
      <c r="S1122">
        <f>'[2]20221110_data'!$AN1122</f>
        <v>0</v>
      </c>
      <c r="T1122" t="str">
        <f t="shared" si="182"/>
        <v/>
      </c>
    </row>
    <row r="1123" spans="1:20">
      <c r="A1123">
        <f>'[2]20221110_data'!$E1123</f>
        <v>0</v>
      </c>
      <c r="B1123" t="str">
        <f t="shared" si="173"/>
        <v>0</v>
      </c>
      <c r="C1123">
        <f>IF('[2]20221110_data'!$K1123="0_使用",1,0)</f>
        <v>0</v>
      </c>
      <c r="D1123" t="b">
        <f>'[2]20221110_data'!$G1123="0_使用"</f>
        <v>0</v>
      </c>
      <c r="E1123" s="1">
        <f>'[2]20221110_data'!$H1123</f>
        <v>0</v>
      </c>
      <c r="F1123">
        <f>'[2]20221110_data'!$AC1123</f>
        <v>0</v>
      </c>
      <c r="G1123">
        <f>'[2]20221110_data'!$AE1123</f>
        <v>0</v>
      </c>
      <c r="H1123">
        <f>'[2]20221110_data'!$AA1123</f>
        <v>0</v>
      </c>
      <c r="I1123" t="str">
        <f t="shared" si="174"/>
        <v/>
      </c>
      <c r="J1123" t="str">
        <f t="shared" si="175"/>
        <v/>
      </c>
      <c r="K1123" t="str">
        <f t="shared" si="176"/>
        <v/>
      </c>
      <c r="L1123">
        <f>'[2]20221110_data'!$AB1123</f>
        <v>0</v>
      </c>
      <c r="M1123" t="str">
        <f t="shared" si="177"/>
        <v/>
      </c>
      <c r="N1123" t="str">
        <f t="shared" si="178"/>
        <v/>
      </c>
      <c r="O1123" t="str">
        <f t="shared" si="179"/>
        <v/>
      </c>
      <c r="P1123" t="str">
        <f t="shared" si="180"/>
        <v/>
      </c>
      <c r="Q1123">
        <f>'[2]20221110_data'!$J1123</f>
        <v>0</v>
      </c>
      <c r="R1123" t="str">
        <f t="shared" si="181"/>
        <v>0</v>
      </c>
      <c r="S1123">
        <f>'[2]20221110_data'!$AN1123</f>
        <v>0</v>
      </c>
      <c r="T1123" t="str">
        <f t="shared" si="182"/>
        <v/>
      </c>
    </row>
    <row r="1124" spans="1:20">
      <c r="A1124">
        <f>'[2]20221110_data'!$E1124</f>
        <v>0</v>
      </c>
      <c r="B1124" t="str">
        <f t="shared" si="173"/>
        <v>0</v>
      </c>
      <c r="C1124">
        <f>IF('[2]20221110_data'!$K1124="0_使用",1,0)</f>
        <v>0</v>
      </c>
      <c r="D1124" t="b">
        <f>'[2]20221110_data'!$G1124="0_使用"</f>
        <v>0</v>
      </c>
      <c r="E1124" s="1">
        <f>'[2]20221110_data'!$H1124</f>
        <v>0</v>
      </c>
      <c r="F1124">
        <f>'[2]20221110_data'!$AC1124</f>
        <v>0</v>
      </c>
      <c r="G1124">
        <f>'[2]20221110_data'!$AE1124</f>
        <v>0</v>
      </c>
      <c r="H1124">
        <f>'[2]20221110_data'!$AA1124</f>
        <v>0</v>
      </c>
      <c r="I1124" t="str">
        <f t="shared" si="174"/>
        <v/>
      </c>
      <c r="J1124" t="str">
        <f t="shared" si="175"/>
        <v/>
      </c>
      <c r="K1124" t="str">
        <f t="shared" si="176"/>
        <v/>
      </c>
      <c r="L1124">
        <f>'[2]20221110_data'!$AB1124</f>
        <v>0</v>
      </c>
      <c r="M1124" t="str">
        <f t="shared" si="177"/>
        <v/>
      </c>
      <c r="N1124" t="str">
        <f t="shared" si="178"/>
        <v/>
      </c>
      <c r="O1124" t="str">
        <f t="shared" si="179"/>
        <v/>
      </c>
      <c r="P1124" t="str">
        <f t="shared" si="180"/>
        <v/>
      </c>
      <c r="Q1124">
        <f>'[2]20221110_data'!$J1124</f>
        <v>0</v>
      </c>
      <c r="R1124" t="str">
        <f t="shared" si="181"/>
        <v>0</v>
      </c>
      <c r="S1124">
        <f>'[2]20221110_data'!$AN1124</f>
        <v>0</v>
      </c>
      <c r="T1124" t="str">
        <f t="shared" si="182"/>
        <v/>
      </c>
    </row>
    <row r="1125" spans="1:20">
      <c r="A1125">
        <f>'[2]20221110_data'!$E1125</f>
        <v>0</v>
      </c>
      <c r="B1125" t="str">
        <f t="shared" si="173"/>
        <v>0</v>
      </c>
      <c r="C1125">
        <f>IF('[2]20221110_data'!$K1125="0_使用",1,0)</f>
        <v>0</v>
      </c>
      <c r="D1125" t="b">
        <f>'[2]20221110_data'!$G1125="0_使用"</f>
        <v>0</v>
      </c>
      <c r="E1125" s="1">
        <f>'[2]20221110_data'!$H1125</f>
        <v>0</v>
      </c>
      <c r="F1125">
        <f>'[2]20221110_data'!$AC1125</f>
        <v>0</v>
      </c>
      <c r="G1125">
        <f>'[2]20221110_data'!$AE1125</f>
        <v>0</v>
      </c>
      <c r="H1125">
        <f>'[2]20221110_data'!$AA1125</f>
        <v>0</v>
      </c>
      <c r="I1125" t="str">
        <f t="shared" si="174"/>
        <v/>
      </c>
      <c r="J1125" t="str">
        <f t="shared" si="175"/>
        <v/>
      </c>
      <c r="K1125" t="str">
        <f t="shared" si="176"/>
        <v/>
      </c>
      <c r="L1125">
        <f>'[2]20221110_data'!$AB1125</f>
        <v>0</v>
      </c>
      <c r="M1125" t="str">
        <f t="shared" si="177"/>
        <v/>
      </c>
      <c r="N1125" t="str">
        <f t="shared" si="178"/>
        <v/>
      </c>
      <c r="O1125" t="str">
        <f t="shared" si="179"/>
        <v/>
      </c>
      <c r="P1125" t="str">
        <f t="shared" si="180"/>
        <v/>
      </c>
      <c r="Q1125">
        <f>'[2]20221110_data'!$J1125</f>
        <v>0</v>
      </c>
      <c r="R1125" t="str">
        <f t="shared" si="181"/>
        <v>0</v>
      </c>
      <c r="S1125">
        <f>'[2]20221110_data'!$AN1125</f>
        <v>0</v>
      </c>
      <c r="T1125" t="str">
        <f t="shared" si="182"/>
        <v/>
      </c>
    </row>
    <row r="1126" spans="1:20">
      <c r="A1126">
        <f>'[2]20221110_data'!$E1126</f>
        <v>0</v>
      </c>
      <c r="B1126" t="str">
        <f t="shared" si="173"/>
        <v>0</v>
      </c>
      <c r="C1126">
        <f>IF('[2]20221110_data'!$K1126="0_使用",1,0)</f>
        <v>0</v>
      </c>
      <c r="D1126" t="b">
        <f>'[2]20221110_data'!$G1126="0_使用"</f>
        <v>0</v>
      </c>
      <c r="E1126" s="1">
        <f>'[2]20221110_data'!$H1126</f>
        <v>0</v>
      </c>
      <c r="F1126">
        <f>'[2]20221110_data'!$AC1126</f>
        <v>0</v>
      </c>
      <c r="G1126">
        <f>'[2]20221110_data'!$AE1126</f>
        <v>0</v>
      </c>
      <c r="H1126">
        <f>'[2]20221110_data'!$AA1126</f>
        <v>0</v>
      </c>
      <c r="I1126" t="str">
        <f t="shared" si="174"/>
        <v/>
      </c>
      <c r="J1126" t="str">
        <f t="shared" si="175"/>
        <v/>
      </c>
      <c r="K1126" t="str">
        <f t="shared" si="176"/>
        <v/>
      </c>
      <c r="L1126">
        <f>'[2]20221110_data'!$AB1126</f>
        <v>0</v>
      </c>
      <c r="M1126" t="str">
        <f t="shared" si="177"/>
        <v/>
      </c>
      <c r="N1126" t="str">
        <f t="shared" si="178"/>
        <v/>
      </c>
      <c r="O1126" t="str">
        <f t="shared" si="179"/>
        <v/>
      </c>
      <c r="P1126" t="str">
        <f t="shared" si="180"/>
        <v/>
      </c>
      <c r="Q1126">
        <f>'[2]20221110_data'!$J1126</f>
        <v>0</v>
      </c>
      <c r="R1126" t="str">
        <f t="shared" si="181"/>
        <v>0</v>
      </c>
      <c r="S1126">
        <f>'[2]20221110_data'!$AN1126</f>
        <v>0</v>
      </c>
      <c r="T1126" t="str">
        <f t="shared" si="182"/>
        <v/>
      </c>
    </row>
    <row r="1127" spans="1:20">
      <c r="A1127">
        <f>'[2]20221110_data'!$E1127</f>
        <v>0</v>
      </c>
      <c r="B1127" t="str">
        <f t="shared" si="173"/>
        <v>0</v>
      </c>
      <c r="C1127">
        <f>IF('[2]20221110_data'!$K1127="0_使用",1,0)</f>
        <v>0</v>
      </c>
      <c r="D1127" t="b">
        <f>'[2]20221110_data'!$G1127="0_使用"</f>
        <v>0</v>
      </c>
      <c r="E1127" s="1">
        <f>'[2]20221110_data'!$H1127</f>
        <v>0</v>
      </c>
      <c r="F1127">
        <f>'[2]20221110_data'!$AC1127</f>
        <v>0</v>
      </c>
      <c r="G1127">
        <f>'[2]20221110_data'!$AE1127</f>
        <v>0</v>
      </c>
      <c r="H1127">
        <f>'[2]20221110_data'!$AA1127</f>
        <v>0</v>
      </c>
      <c r="I1127" t="str">
        <f t="shared" si="174"/>
        <v/>
      </c>
      <c r="J1127" t="str">
        <f t="shared" si="175"/>
        <v/>
      </c>
      <c r="K1127" t="str">
        <f t="shared" si="176"/>
        <v/>
      </c>
      <c r="L1127">
        <f>'[2]20221110_data'!$AB1127</f>
        <v>0</v>
      </c>
      <c r="M1127" t="str">
        <f t="shared" si="177"/>
        <v/>
      </c>
      <c r="N1127" t="str">
        <f t="shared" si="178"/>
        <v/>
      </c>
      <c r="O1127" t="str">
        <f t="shared" si="179"/>
        <v/>
      </c>
      <c r="P1127" t="str">
        <f t="shared" si="180"/>
        <v/>
      </c>
      <c r="Q1127">
        <f>'[2]20221110_data'!$J1127</f>
        <v>0</v>
      </c>
      <c r="R1127" t="str">
        <f t="shared" si="181"/>
        <v>0</v>
      </c>
      <c r="S1127">
        <f>'[2]20221110_data'!$AN1127</f>
        <v>0</v>
      </c>
      <c r="T1127" t="str">
        <f t="shared" si="182"/>
        <v/>
      </c>
    </row>
    <row r="1128" spans="1:20">
      <c r="A1128">
        <f>'[2]20221110_data'!$E1128</f>
        <v>0</v>
      </c>
      <c r="B1128" t="str">
        <f t="shared" si="173"/>
        <v>0</v>
      </c>
      <c r="C1128">
        <f>IF('[2]20221110_data'!$K1128="0_使用",1,0)</f>
        <v>0</v>
      </c>
      <c r="D1128" t="b">
        <f>'[2]20221110_data'!$G1128="0_使用"</f>
        <v>0</v>
      </c>
      <c r="E1128" s="1">
        <f>'[2]20221110_data'!$H1128</f>
        <v>0</v>
      </c>
      <c r="F1128">
        <f>'[2]20221110_data'!$AC1128</f>
        <v>0</v>
      </c>
      <c r="G1128">
        <f>'[2]20221110_data'!$AE1128</f>
        <v>0</v>
      </c>
      <c r="H1128">
        <f>'[2]20221110_data'!$AA1128</f>
        <v>0</v>
      </c>
      <c r="I1128" t="str">
        <f t="shared" si="174"/>
        <v/>
      </c>
      <c r="J1128" t="str">
        <f t="shared" si="175"/>
        <v/>
      </c>
      <c r="K1128" t="str">
        <f t="shared" si="176"/>
        <v/>
      </c>
      <c r="L1128">
        <f>'[2]20221110_data'!$AB1128</f>
        <v>0</v>
      </c>
      <c r="M1128" t="str">
        <f t="shared" si="177"/>
        <v/>
      </c>
      <c r="N1128" t="str">
        <f t="shared" si="178"/>
        <v/>
      </c>
      <c r="O1128" t="str">
        <f t="shared" si="179"/>
        <v/>
      </c>
      <c r="P1128" t="str">
        <f t="shared" si="180"/>
        <v/>
      </c>
      <c r="Q1128">
        <f>'[2]20221110_data'!$J1128</f>
        <v>0</v>
      </c>
      <c r="R1128" t="str">
        <f t="shared" si="181"/>
        <v>0</v>
      </c>
      <c r="S1128">
        <f>'[2]20221110_data'!$AN1128</f>
        <v>0</v>
      </c>
      <c r="T1128" t="str">
        <f t="shared" si="182"/>
        <v/>
      </c>
    </row>
    <row r="1129" spans="1:20">
      <c r="A1129">
        <f>'[2]20221110_data'!$E1129</f>
        <v>0</v>
      </c>
      <c r="B1129" t="str">
        <f t="shared" si="173"/>
        <v>0</v>
      </c>
      <c r="C1129">
        <f>IF('[2]20221110_data'!$K1129="0_使用",1,0)</f>
        <v>0</v>
      </c>
      <c r="D1129" t="b">
        <f>'[2]20221110_data'!$G1129="0_使用"</f>
        <v>0</v>
      </c>
      <c r="E1129" s="1">
        <f>'[2]20221110_data'!$H1129</f>
        <v>0</v>
      </c>
      <c r="F1129">
        <f>'[2]20221110_data'!$AC1129</f>
        <v>0</v>
      </c>
      <c r="G1129">
        <f>'[2]20221110_data'!$AE1129</f>
        <v>0</v>
      </c>
      <c r="H1129">
        <f>'[2]20221110_data'!$AA1129</f>
        <v>0</v>
      </c>
      <c r="I1129" t="str">
        <f t="shared" si="174"/>
        <v/>
      </c>
      <c r="J1129" t="str">
        <f t="shared" si="175"/>
        <v/>
      </c>
      <c r="K1129" t="str">
        <f t="shared" si="176"/>
        <v/>
      </c>
      <c r="L1129">
        <f>'[2]20221110_data'!$AB1129</f>
        <v>0</v>
      </c>
      <c r="M1129" t="str">
        <f t="shared" si="177"/>
        <v/>
      </c>
      <c r="N1129" t="str">
        <f t="shared" si="178"/>
        <v/>
      </c>
      <c r="O1129" t="str">
        <f t="shared" si="179"/>
        <v/>
      </c>
      <c r="P1129" t="str">
        <f t="shared" si="180"/>
        <v/>
      </c>
      <c r="Q1129">
        <f>'[2]20221110_data'!$J1129</f>
        <v>0</v>
      </c>
      <c r="R1129" t="str">
        <f t="shared" si="181"/>
        <v>0</v>
      </c>
      <c r="S1129">
        <f>'[2]20221110_data'!$AN1129</f>
        <v>0</v>
      </c>
      <c r="T1129" t="str">
        <f t="shared" si="182"/>
        <v/>
      </c>
    </row>
    <row r="1130" spans="1:20">
      <c r="A1130">
        <f>'[2]20221110_data'!$E1130</f>
        <v>0</v>
      </c>
      <c r="B1130" t="str">
        <f t="shared" si="173"/>
        <v>0</v>
      </c>
      <c r="C1130">
        <f>IF('[2]20221110_data'!$K1130="0_使用",1,0)</f>
        <v>0</v>
      </c>
      <c r="D1130" t="b">
        <f>'[2]20221110_data'!$G1130="0_使用"</f>
        <v>0</v>
      </c>
      <c r="E1130" s="1">
        <f>'[2]20221110_data'!$H1130</f>
        <v>0</v>
      </c>
      <c r="F1130">
        <f>'[2]20221110_data'!$AC1130</f>
        <v>0</v>
      </c>
      <c r="G1130">
        <f>'[2]20221110_data'!$AE1130</f>
        <v>0</v>
      </c>
      <c r="H1130">
        <f>'[2]20221110_data'!$AA1130</f>
        <v>0</v>
      </c>
      <c r="I1130" t="str">
        <f t="shared" si="174"/>
        <v/>
      </c>
      <c r="J1130" t="str">
        <f t="shared" si="175"/>
        <v/>
      </c>
      <c r="K1130" t="str">
        <f t="shared" si="176"/>
        <v/>
      </c>
      <c r="L1130">
        <f>'[2]20221110_data'!$AB1130</f>
        <v>0</v>
      </c>
      <c r="M1130" t="str">
        <f t="shared" si="177"/>
        <v/>
      </c>
      <c r="N1130" t="str">
        <f t="shared" si="178"/>
        <v/>
      </c>
      <c r="O1130" t="str">
        <f t="shared" si="179"/>
        <v/>
      </c>
      <c r="P1130" t="str">
        <f t="shared" si="180"/>
        <v/>
      </c>
      <c r="Q1130">
        <f>'[2]20221110_data'!$J1130</f>
        <v>0</v>
      </c>
      <c r="R1130" t="str">
        <f t="shared" si="181"/>
        <v>0</v>
      </c>
      <c r="S1130">
        <f>'[2]20221110_data'!$AN1130</f>
        <v>0</v>
      </c>
      <c r="T1130" t="str">
        <f t="shared" si="182"/>
        <v/>
      </c>
    </row>
    <row r="1131" spans="1:20">
      <c r="A1131">
        <f>'[2]20221110_data'!$E1131</f>
        <v>0</v>
      </c>
      <c r="B1131" t="str">
        <f t="shared" si="173"/>
        <v>0</v>
      </c>
      <c r="C1131">
        <f>IF('[2]20221110_data'!$K1131="0_使用",1,0)</f>
        <v>0</v>
      </c>
      <c r="D1131" t="b">
        <f>'[2]20221110_data'!$G1131="0_使用"</f>
        <v>0</v>
      </c>
      <c r="E1131" s="1">
        <f>'[2]20221110_data'!$H1131</f>
        <v>0</v>
      </c>
      <c r="F1131">
        <f>'[2]20221110_data'!$AC1131</f>
        <v>0</v>
      </c>
      <c r="G1131">
        <f>'[2]20221110_data'!$AE1131</f>
        <v>0</v>
      </c>
      <c r="H1131">
        <f>'[2]20221110_data'!$AA1131</f>
        <v>0</v>
      </c>
      <c r="I1131" t="str">
        <f t="shared" si="174"/>
        <v/>
      </c>
      <c r="J1131" t="str">
        <f t="shared" si="175"/>
        <v/>
      </c>
      <c r="K1131" t="str">
        <f t="shared" si="176"/>
        <v/>
      </c>
      <c r="L1131">
        <f>'[2]20221110_data'!$AB1131</f>
        <v>0</v>
      </c>
      <c r="M1131" t="str">
        <f t="shared" si="177"/>
        <v/>
      </c>
      <c r="N1131" t="str">
        <f t="shared" si="178"/>
        <v/>
      </c>
      <c r="O1131" t="str">
        <f t="shared" si="179"/>
        <v/>
      </c>
      <c r="P1131" t="str">
        <f t="shared" si="180"/>
        <v/>
      </c>
      <c r="Q1131">
        <f>'[2]20221110_data'!$J1131</f>
        <v>0</v>
      </c>
      <c r="R1131" t="str">
        <f t="shared" si="181"/>
        <v>0</v>
      </c>
      <c r="S1131">
        <f>'[2]20221110_data'!$AN1131</f>
        <v>0</v>
      </c>
      <c r="T1131" t="str">
        <f t="shared" si="182"/>
        <v/>
      </c>
    </row>
    <row r="1132" spans="1:20">
      <c r="A1132">
        <f>'[2]20221110_data'!$E1132</f>
        <v>0</v>
      </c>
      <c r="B1132" t="str">
        <f t="shared" si="173"/>
        <v>0</v>
      </c>
      <c r="C1132">
        <f>IF('[2]20221110_data'!$K1132="0_使用",1,0)</f>
        <v>0</v>
      </c>
      <c r="D1132" t="b">
        <f>'[2]20221110_data'!$G1132="0_使用"</f>
        <v>0</v>
      </c>
      <c r="E1132" s="1">
        <f>'[2]20221110_data'!$H1132</f>
        <v>0</v>
      </c>
      <c r="F1132">
        <f>'[2]20221110_data'!$AC1132</f>
        <v>0</v>
      </c>
      <c r="G1132">
        <f>'[2]20221110_data'!$AE1132</f>
        <v>0</v>
      </c>
      <c r="H1132">
        <f>'[2]20221110_data'!$AA1132</f>
        <v>0</v>
      </c>
      <c r="I1132" t="str">
        <f t="shared" si="174"/>
        <v/>
      </c>
      <c r="J1132" t="str">
        <f t="shared" si="175"/>
        <v/>
      </c>
      <c r="K1132" t="str">
        <f t="shared" si="176"/>
        <v/>
      </c>
      <c r="L1132">
        <f>'[2]20221110_data'!$AB1132</f>
        <v>0</v>
      </c>
      <c r="M1132" t="str">
        <f t="shared" si="177"/>
        <v/>
      </c>
      <c r="N1132" t="str">
        <f t="shared" si="178"/>
        <v/>
      </c>
      <c r="O1132" t="str">
        <f t="shared" si="179"/>
        <v/>
      </c>
      <c r="P1132" t="str">
        <f t="shared" si="180"/>
        <v/>
      </c>
      <c r="Q1132">
        <f>'[2]20221110_data'!$J1132</f>
        <v>0</v>
      </c>
      <c r="R1132" t="str">
        <f t="shared" si="181"/>
        <v>0</v>
      </c>
      <c r="S1132">
        <f>'[2]20221110_data'!$AN1132</f>
        <v>0</v>
      </c>
      <c r="T1132" t="str">
        <f t="shared" si="182"/>
        <v/>
      </c>
    </row>
    <row r="1133" spans="1:20">
      <c r="A1133">
        <f>'[2]20221110_data'!$E1133</f>
        <v>0</v>
      </c>
      <c r="B1133" t="str">
        <f t="shared" si="173"/>
        <v>0</v>
      </c>
      <c r="C1133">
        <f>IF('[2]20221110_data'!$K1133="0_使用",1,0)</f>
        <v>0</v>
      </c>
      <c r="D1133" t="b">
        <f>'[2]20221110_data'!$G1133="0_使用"</f>
        <v>0</v>
      </c>
      <c r="E1133" s="1">
        <f>'[2]20221110_data'!$H1133</f>
        <v>0</v>
      </c>
      <c r="F1133">
        <f>'[2]20221110_data'!$AC1133</f>
        <v>0</v>
      </c>
      <c r="G1133">
        <f>'[2]20221110_data'!$AE1133</f>
        <v>0</v>
      </c>
      <c r="H1133">
        <f>'[2]20221110_data'!$AA1133</f>
        <v>0</v>
      </c>
      <c r="I1133" t="str">
        <f t="shared" si="174"/>
        <v/>
      </c>
      <c r="J1133" t="str">
        <f t="shared" si="175"/>
        <v/>
      </c>
      <c r="K1133" t="str">
        <f t="shared" si="176"/>
        <v/>
      </c>
      <c r="L1133">
        <f>'[2]20221110_data'!$AB1133</f>
        <v>0</v>
      </c>
      <c r="M1133" t="str">
        <f t="shared" si="177"/>
        <v/>
      </c>
      <c r="N1133" t="str">
        <f t="shared" si="178"/>
        <v/>
      </c>
      <c r="O1133" t="str">
        <f t="shared" si="179"/>
        <v/>
      </c>
      <c r="P1133" t="str">
        <f t="shared" si="180"/>
        <v/>
      </c>
      <c r="Q1133">
        <f>'[2]20221110_data'!$J1133</f>
        <v>0</v>
      </c>
      <c r="R1133" t="str">
        <f t="shared" si="181"/>
        <v>0</v>
      </c>
      <c r="S1133">
        <f>'[2]20221110_data'!$AN1133</f>
        <v>0</v>
      </c>
      <c r="T1133" t="str">
        <f t="shared" si="182"/>
        <v/>
      </c>
    </row>
    <row r="1134" spans="1:20">
      <c r="A1134">
        <f>'[2]20221110_data'!$E1134</f>
        <v>0</v>
      </c>
      <c r="B1134" t="str">
        <f t="shared" si="173"/>
        <v>0</v>
      </c>
      <c r="C1134">
        <f>IF('[2]20221110_data'!$K1134="0_使用",1,0)</f>
        <v>0</v>
      </c>
      <c r="D1134" t="b">
        <f>'[2]20221110_data'!$G1134="0_使用"</f>
        <v>0</v>
      </c>
      <c r="E1134" s="1">
        <f>'[2]20221110_data'!$H1134</f>
        <v>0</v>
      </c>
      <c r="F1134">
        <f>'[2]20221110_data'!$AC1134</f>
        <v>0</v>
      </c>
      <c r="G1134">
        <f>'[2]20221110_data'!$AE1134</f>
        <v>0</v>
      </c>
      <c r="H1134">
        <f>'[2]20221110_data'!$AA1134</f>
        <v>0</v>
      </c>
      <c r="I1134" t="str">
        <f t="shared" si="174"/>
        <v/>
      </c>
      <c r="J1134" t="str">
        <f t="shared" si="175"/>
        <v/>
      </c>
      <c r="K1134" t="str">
        <f t="shared" si="176"/>
        <v/>
      </c>
      <c r="L1134">
        <f>'[2]20221110_data'!$AB1134</f>
        <v>0</v>
      </c>
      <c r="M1134" t="str">
        <f t="shared" si="177"/>
        <v/>
      </c>
      <c r="N1134" t="str">
        <f t="shared" si="178"/>
        <v/>
      </c>
      <c r="O1134" t="str">
        <f t="shared" si="179"/>
        <v/>
      </c>
      <c r="P1134" t="str">
        <f t="shared" si="180"/>
        <v/>
      </c>
      <c r="Q1134">
        <f>'[2]20221110_data'!$J1134</f>
        <v>0</v>
      </c>
      <c r="R1134" t="str">
        <f t="shared" si="181"/>
        <v>0</v>
      </c>
      <c r="S1134">
        <f>'[2]20221110_data'!$AN1134</f>
        <v>0</v>
      </c>
      <c r="T1134" t="str">
        <f t="shared" si="182"/>
        <v/>
      </c>
    </row>
    <row r="1135" spans="1:20">
      <c r="A1135">
        <f>'[2]20221110_data'!$E1135</f>
        <v>0</v>
      </c>
      <c r="B1135" t="str">
        <f t="shared" si="173"/>
        <v>0</v>
      </c>
      <c r="C1135">
        <f>IF('[2]20221110_data'!$K1135="0_使用",1,0)</f>
        <v>0</v>
      </c>
      <c r="D1135" t="b">
        <f>'[2]20221110_data'!$G1135="0_使用"</f>
        <v>0</v>
      </c>
      <c r="E1135" s="1">
        <f>'[2]20221110_data'!$H1135</f>
        <v>0</v>
      </c>
      <c r="F1135">
        <f>'[2]20221110_data'!$AC1135</f>
        <v>0</v>
      </c>
      <c r="G1135">
        <f>'[2]20221110_data'!$AE1135</f>
        <v>0</v>
      </c>
      <c r="H1135">
        <f>'[2]20221110_data'!$AA1135</f>
        <v>0</v>
      </c>
      <c r="I1135" t="str">
        <f t="shared" si="174"/>
        <v/>
      </c>
      <c r="J1135" t="str">
        <f t="shared" si="175"/>
        <v/>
      </c>
      <c r="K1135" t="str">
        <f t="shared" si="176"/>
        <v/>
      </c>
      <c r="L1135">
        <f>'[2]20221110_data'!$AB1135</f>
        <v>0</v>
      </c>
      <c r="M1135" t="str">
        <f t="shared" si="177"/>
        <v/>
      </c>
      <c r="N1135" t="str">
        <f t="shared" si="178"/>
        <v/>
      </c>
      <c r="O1135" t="str">
        <f t="shared" si="179"/>
        <v/>
      </c>
      <c r="P1135" t="str">
        <f t="shared" si="180"/>
        <v/>
      </c>
      <c r="Q1135">
        <f>'[2]20221110_data'!$J1135</f>
        <v>0</v>
      </c>
      <c r="R1135" t="str">
        <f t="shared" si="181"/>
        <v>0</v>
      </c>
      <c r="S1135">
        <f>'[2]20221110_data'!$AN1135</f>
        <v>0</v>
      </c>
      <c r="T1135" t="str">
        <f t="shared" si="182"/>
        <v/>
      </c>
    </row>
    <row r="1136" spans="1:20">
      <c r="A1136">
        <f>'[2]20221110_data'!$E1136</f>
        <v>0</v>
      </c>
      <c r="B1136" t="str">
        <f t="shared" si="173"/>
        <v>0</v>
      </c>
      <c r="C1136">
        <f>IF('[2]20221110_data'!$K1136="0_使用",1,0)</f>
        <v>0</v>
      </c>
      <c r="D1136" t="b">
        <f>'[2]20221110_data'!$G1136="0_使用"</f>
        <v>0</v>
      </c>
      <c r="E1136" s="1">
        <f>'[2]20221110_data'!$H1136</f>
        <v>0</v>
      </c>
      <c r="F1136">
        <f>'[2]20221110_data'!$AC1136</f>
        <v>0</v>
      </c>
      <c r="G1136">
        <f>'[2]20221110_data'!$AE1136</f>
        <v>0</v>
      </c>
      <c r="H1136">
        <f>'[2]20221110_data'!$AA1136</f>
        <v>0</v>
      </c>
      <c r="I1136" t="str">
        <f t="shared" si="174"/>
        <v/>
      </c>
      <c r="J1136" t="str">
        <f t="shared" si="175"/>
        <v/>
      </c>
      <c r="K1136" t="str">
        <f t="shared" si="176"/>
        <v/>
      </c>
      <c r="L1136">
        <f>'[2]20221110_data'!$AB1136</f>
        <v>0</v>
      </c>
      <c r="M1136" t="str">
        <f t="shared" si="177"/>
        <v/>
      </c>
      <c r="N1136" t="str">
        <f t="shared" si="178"/>
        <v/>
      </c>
      <c r="O1136" t="str">
        <f t="shared" si="179"/>
        <v/>
      </c>
      <c r="P1136" t="str">
        <f t="shared" si="180"/>
        <v/>
      </c>
      <c r="Q1136">
        <f>'[2]20221110_data'!$J1136</f>
        <v>0</v>
      </c>
      <c r="R1136" t="str">
        <f t="shared" si="181"/>
        <v>0</v>
      </c>
      <c r="S1136">
        <f>'[2]20221110_data'!$AN1136</f>
        <v>0</v>
      </c>
      <c r="T1136" t="str">
        <f t="shared" si="182"/>
        <v/>
      </c>
    </row>
    <row r="1137" spans="1:20">
      <c r="A1137">
        <f>'[2]20221110_data'!$E1137</f>
        <v>0</v>
      </c>
      <c r="B1137" t="str">
        <f t="shared" si="173"/>
        <v>0</v>
      </c>
      <c r="C1137">
        <f>IF('[2]20221110_data'!$K1137="0_使用",1,0)</f>
        <v>0</v>
      </c>
      <c r="D1137" t="b">
        <f>'[2]20221110_data'!$G1137="0_使用"</f>
        <v>0</v>
      </c>
      <c r="E1137" s="1">
        <f>'[2]20221110_data'!$H1137</f>
        <v>0</v>
      </c>
      <c r="F1137">
        <f>'[2]20221110_data'!$AC1137</f>
        <v>0</v>
      </c>
      <c r="G1137">
        <f>'[2]20221110_data'!$AE1137</f>
        <v>0</v>
      </c>
      <c r="H1137">
        <f>'[2]20221110_data'!$AA1137</f>
        <v>0</v>
      </c>
      <c r="I1137" t="str">
        <f t="shared" si="174"/>
        <v/>
      </c>
      <c r="J1137" t="str">
        <f t="shared" si="175"/>
        <v/>
      </c>
      <c r="K1137" t="str">
        <f t="shared" si="176"/>
        <v/>
      </c>
      <c r="L1137">
        <f>'[2]20221110_data'!$AB1137</f>
        <v>0</v>
      </c>
      <c r="M1137" t="str">
        <f t="shared" si="177"/>
        <v/>
      </c>
      <c r="N1137" t="str">
        <f t="shared" si="178"/>
        <v/>
      </c>
      <c r="O1137" t="str">
        <f t="shared" si="179"/>
        <v/>
      </c>
      <c r="P1137" t="str">
        <f t="shared" si="180"/>
        <v/>
      </c>
      <c r="Q1137">
        <f>'[2]20221110_data'!$J1137</f>
        <v>0</v>
      </c>
      <c r="R1137" t="str">
        <f t="shared" si="181"/>
        <v>0</v>
      </c>
      <c r="S1137">
        <f>'[2]20221110_data'!$AN1137</f>
        <v>0</v>
      </c>
      <c r="T1137" t="str">
        <f t="shared" si="182"/>
        <v/>
      </c>
    </row>
    <row r="1138" spans="1:20">
      <c r="A1138">
        <f>'[2]20221110_data'!$E1138</f>
        <v>0</v>
      </c>
      <c r="B1138" t="str">
        <f t="shared" si="173"/>
        <v>0</v>
      </c>
      <c r="C1138">
        <f>IF('[2]20221110_data'!$K1138="0_使用",1,0)</f>
        <v>0</v>
      </c>
      <c r="D1138" t="b">
        <f>'[2]20221110_data'!$G1138="0_使用"</f>
        <v>0</v>
      </c>
      <c r="E1138" s="1">
        <f>'[2]20221110_data'!$H1138</f>
        <v>0</v>
      </c>
      <c r="F1138">
        <f>'[2]20221110_data'!$AC1138</f>
        <v>0</v>
      </c>
      <c r="G1138">
        <f>'[2]20221110_data'!$AE1138</f>
        <v>0</v>
      </c>
      <c r="H1138">
        <f>'[2]20221110_data'!$AA1138</f>
        <v>0</v>
      </c>
      <c r="I1138" t="str">
        <f t="shared" si="174"/>
        <v/>
      </c>
      <c r="J1138" t="str">
        <f t="shared" si="175"/>
        <v/>
      </c>
      <c r="K1138" t="str">
        <f t="shared" si="176"/>
        <v/>
      </c>
      <c r="L1138">
        <f>'[2]20221110_data'!$AB1138</f>
        <v>0</v>
      </c>
      <c r="M1138" t="str">
        <f t="shared" si="177"/>
        <v/>
      </c>
      <c r="N1138" t="str">
        <f t="shared" si="178"/>
        <v/>
      </c>
      <c r="O1138" t="str">
        <f t="shared" si="179"/>
        <v/>
      </c>
      <c r="P1138" t="str">
        <f t="shared" si="180"/>
        <v/>
      </c>
      <c r="Q1138">
        <f>'[2]20221110_data'!$J1138</f>
        <v>0</v>
      </c>
      <c r="R1138" t="str">
        <f t="shared" si="181"/>
        <v>0</v>
      </c>
      <c r="S1138">
        <f>'[2]20221110_data'!$AN1138</f>
        <v>0</v>
      </c>
      <c r="T1138" t="str">
        <f t="shared" si="182"/>
        <v/>
      </c>
    </row>
    <row r="1139" spans="1:20">
      <c r="A1139">
        <f>'[2]20221110_data'!$E1139</f>
        <v>0</v>
      </c>
      <c r="B1139" t="str">
        <f t="shared" si="173"/>
        <v>0</v>
      </c>
      <c r="C1139">
        <f>IF('[2]20221110_data'!$K1139="0_使用",1,0)</f>
        <v>0</v>
      </c>
      <c r="D1139" t="b">
        <f>'[2]20221110_data'!$G1139="0_使用"</f>
        <v>0</v>
      </c>
      <c r="E1139" s="1">
        <f>'[2]20221110_data'!$H1139</f>
        <v>0</v>
      </c>
      <c r="F1139">
        <f>'[2]20221110_data'!$AC1139</f>
        <v>0</v>
      </c>
      <c r="G1139">
        <f>'[2]20221110_data'!$AE1139</f>
        <v>0</v>
      </c>
      <c r="H1139">
        <f>'[2]20221110_data'!$AA1139</f>
        <v>0</v>
      </c>
      <c r="I1139" t="str">
        <f t="shared" si="174"/>
        <v/>
      </c>
      <c r="J1139" t="str">
        <f t="shared" si="175"/>
        <v/>
      </c>
      <c r="K1139" t="str">
        <f t="shared" si="176"/>
        <v/>
      </c>
      <c r="L1139">
        <f>'[2]20221110_data'!$AB1139</f>
        <v>0</v>
      </c>
      <c r="M1139" t="str">
        <f t="shared" si="177"/>
        <v/>
      </c>
      <c r="N1139" t="str">
        <f t="shared" si="178"/>
        <v/>
      </c>
      <c r="O1139" t="str">
        <f t="shared" si="179"/>
        <v/>
      </c>
      <c r="P1139" t="str">
        <f t="shared" si="180"/>
        <v/>
      </c>
      <c r="Q1139">
        <f>'[2]20221110_data'!$J1139</f>
        <v>0</v>
      </c>
      <c r="R1139" t="str">
        <f t="shared" si="181"/>
        <v>0</v>
      </c>
      <c r="S1139">
        <f>'[2]20221110_data'!$AN1139</f>
        <v>0</v>
      </c>
      <c r="T1139" t="str">
        <f t="shared" si="182"/>
        <v/>
      </c>
    </row>
    <row r="1140" spans="1:20">
      <c r="A1140">
        <f>'[2]20221110_data'!$E1140</f>
        <v>0</v>
      </c>
      <c r="B1140" t="str">
        <f t="shared" si="173"/>
        <v>0</v>
      </c>
      <c r="C1140">
        <f>IF('[2]20221110_data'!$K1140="0_使用",1,0)</f>
        <v>0</v>
      </c>
      <c r="D1140" t="b">
        <f>'[2]20221110_data'!$G1140="0_使用"</f>
        <v>0</v>
      </c>
      <c r="E1140" s="1">
        <f>'[2]20221110_data'!$H1140</f>
        <v>0</v>
      </c>
      <c r="F1140">
        <f>'[2]20221110_data'!$AC1140</f>
        <v>0</v>
      </c>
      <c r="G1140">
        <f>'[2]20221110_data'!$AE1140</f>
        <v>0</v>
      </c>
      <c r="H1140">
        <f>'[2]20221110_data'!$AA1140</f>
        <v>0</v>
      </c>
      <c r="I1140" t="str">
        <f t="shared" si="174"/>
        <v/>
      </c>
      <c r="J1140" t="str">
        <f t="shared" si="175"/>
        <v/>
      </c>
      <c r="K1140" t="str">
        <f t="shared" si="176"/>
        <v/>
      </c>
      <c r="L1140">
        <f>'[2]20221110_data'!$AB1140</f>
        <v>0</v>
      </c>
      <c r="M1140" t="str">
        <f t="shared" si="177"/>
        <v/>
      </c>
      <c r="N1140" t="str">
        <f t="shared" si="178"/>
        <v/>
      </c>
      <c r="O1140" t="str">
        <f t="shared" si="179"/>
        <v/>
      </c>
      <c r="P1140" t="str">
        <f t="shared" si="180"/>
        <v/>
      </c>
      <c r="Q1140">
        <f>'[2]20221110_data'!$J1140</f>
        <v>0</v>
      </c>
      <c r="R1140" t="str">
        <f t="shared" si="181"/>
        <v>0</v>
      </c>
      <c r="S1140">
        <f>'[2]20221110_data'!$AN1140</f>
        <v>0</v>
      </c>
      <c r="T1140" t="str">
        <f t="shared" si="182"/>
        <v/>
      </c>
    </row>
    <row r="1141" spans="1:20">
      <c r="A1141">
        <f>'[2]20221110_data'!$E1141</f>
        <v>0</v>
      </c>
      <c r="B1141" t="str">
        <f t="shared" si="173"/>
        <v>0</v>
      </c>
      <c r="C1141">
        <f>IF('[2]20221110_data'!$K1141="0_使用",1,0)</f>
        <v>0</v>
      </c>
      <c r="D1141" t="b">
        <f>'[2]20221110_data'!$G1141="0_使用"</f>
        <v>0</v>
      </c>
      <c r="E1141" s="1">
        <f>'[2]20221110_data'!$H1141</f>
        <v>0</v>
      </c>
      <c r="F1141">
        <f>'[2]20221110_data'!$AC1141</f>
        <v>0</v>
      </c>
      <c r="G1141">
        <f>'[2]20221110_data'!$AE1141</f>
        <v>0</v>
      </c>
      <c r="H1141">
        <f>'[2]20221110_data'!$AA1141</f>
        <v>0</v>
      </c>
      <c r="I1141" t="str">
        <f t="shared" si="174"/>
        <v/>
      </c>
      <c r="J1141" t="str">
        <f t="shared" si="175"/>
        <v/>
      </c>
      <c r="K1141" t="str">
        <f t="shared" si="176"/>
        <v/>
      </c>
      <c r="L1141">
        <f>'[2]20221110_data'!$AB1141</f>
        <v>0</v>
      </c>
      <c r="M1141" t="str">
        <f t="shared" si="177"/>
        <v/>
      </c>
      <c r="N1141" t="str">
        <f t="shared" si="178"/>
        <v/>
      </c>
      <c r="O1141" t="str">
        <f t="shared" si="179"/>
        <v/>
      </c>
      <c r="P1141" t="str">
        <f t="shared" si="180"/>
        <v/>
      </c>
      <c r="Q1141">
        <f>'[2]20221110_data'!$J1141</f>
        <v>0</v>
      </c>
      <c r="R1141" t="str">
        <f t="shared" si="181"/>
        <v>0</v>
      </c>
      <c r="S1141">
        <f>'[2]20221110_data'!$AN1141</f>
        <v>0</v>
      </c>
      <c r="T1141" t="str">
        <f t="shared" si="182"/>
        <v/>
      </c>
    </row>
    <row r="1142" spans="1:20">
      <c r="A1142">
        <f>'[2]20221110_data'!$E1142</f>
        <v>0</v>
      </c>
      <c r="B1142" t="str">
        <f t="shared" si="173"/>
        <v>0</v>
      </c>
      <c r="C1142">
        <f>IF('[2]20221110_data'!$K1142="0_使用",1,0)</f>
        <v>0</v>
      </c>
      <c r="D1142" t="b">
        <f>'[2]20221110_data'!$G1142="0_使用"</f>
        <v>0</v>
      </c>
      <c r="E1142" s="1">
        <f>'[2]20221110_data'!$H1142</f>
        <v>0</v>
      </c>
      <c r="F1142">
        <f>'[2]20221110_data'!$AC1142</f>
        <v>0</v>
      </c>
      <c r="G1142">
        <f>'[2]20221110_data'!$AE1142</f>
        <v>0</v>
      </c>
      <c r="H1142">
        <f>'[2]20221110_data'!$AA1142</f>
        <v>0</v>
      </c>
      <c r="I1142" t="str">
        <f t="shared" si="174"/>
        <v/>
      </c>
      <c r="J1142" t="str">
        <f t="shared" si="175"/>
        <v/>
      </c>
      <c r="K1142" t="str">
        <f t="shared" si="176"/>
        <v/>
      </c>
      <c r="L1142">
        <f>'[2]20221110_data'!$AB1142</f>
        <v>0</v>
      </c>
      <c r="M1142" t="str">
        <f t="shared" si="177"/>
        <v/>
      </c>
      <c r="N1142" t="str">
        <f t="shared" si="178"/>
        <v/>
      </c>
      <c r="O1142" t="str">
        <f t="shared" si="179"/>
        <v/>
      </c>
      <c r="P1142" t="str">
        <f t="shared" si="180"/>
        <v/>
      </c>
      <c r="Q1142">
        <f>'[2]20221110_data'!$J1142</f>
        <v>0</v>
      </c>
      <c r="R1142" t="str">
        <f t="shared" si="181"/>
        <v>0</v>
      </c>
      <c r="S1142">
        <f>'[2]20221110_data'!$AN1142</f>
        <v>0</v>
      </c>
      <c r="T1142" t="str">
        <f t="shared" si="182"/>
        <v/>
      </c>
    </row>
    <row r="1143" spans="1:20">
      <c r="A1143">
        <f>'[2]20221110_data'!$E1143</f>
        <v>0</v>
      </c>
      <c r="B1143" t="str">
        <f t="shared" si="173"/>
        <v>0</v>
      </c>
      <c r="C1143">
        <f>IF('[2]20221110_data'!$K1143="0_使用",1,0)</f>
        <v>0</v>
      </c>
      <c r="D1143" t="b">
        <f>'[2]20221110_data'!$G1143="0_使用"</f>
        <v>0</v>
      </c>
      <c r="E1143" s="1">
        <f>'[2]20221110_data'!$H1143</f>
        <v>0</v>
      </c>
      <c r="F1143">
        <f>'[2]20221110_data'!$AC1143</f>
        <v>0</v>
      </c>
      <c r="G1143">
        <f>'[2]20221110_data'!$AE1143</f>
        <v>0</v>
      </c>
      <c r="H1143">
        <f>'[2]20221110_data'!$AA1143</f>
        <v>0</v>
      </c>
      <c r="I1143" t="str">
        <f t="shared" si="174"/>
        <v/>
      </c>
      <c r="J1143" t="str">
        <f t="shared" si="175"/>
        <v/>
      </c>
      <c r="K1143" t="str">
        <f t="shared" si="176"/>
        <v/>
      </c>
      <c r="L1143">
        <f>'[2]20221110_data'!$AB1143</f>
        <v>0</v>
      </c>
      <c r="M1143" t="str">
        <f t="shared" si="177"/>
        <v/>
      </c>
      <c r="N1143" t="str">
        <f t="shared" si="178"/>
        <v/>
      </c>
      <c r="O1143" t="str">
        <f t="shared" si="179"/>
        <v/>
      </c>
      <c r="P1143" t="str">
        <f t="shared" si="180"/>
        <v/>
      </c>
      <c r="Q1143">
        <f>'[2]20221110_data'!$J1143</f>
        <v>0</v>
      </c>
      <c r="R1143" t="str">
        <f t="shared" si="181"/>
        <v>0</v>
      </c>
      <c r="S1143">
        <f>'[2]20221110_data'!$AN1143</f>
        <v>0</v>
      </c>
      <c r="T1143" t="str">
        <f t="shared" si="182"/>
        <v/>
      </c>
    </row>
    <row r="1144" spans="1:20">
      <c r="A1144">
        <f>'[2]20221110_data'!$E1144</f>
        <v>0</v>
      </c>
      <c r="B1144" t="str">
        <f t="shared" si="173"/>
        <v>0</v>
      </c>
      <c r="C1144">
        <f>IF('[2]20221110_data'!$K1144="0_使用",1,0)</f>
        <v>0</v>
      </c>
      <c r="D1144" t="b">
        <f>'[2]20221110_data'!$G1144="0_使用"</f>
        <v>0</v>
      </c>
      <c r="E1144" s="1">
        <f>'[2]20221110_data'!$H1144</f>
        <v>0</v>
      </c>
      <c r="F1144">
        <f>'[2]20221110_data'!$AC1144</f>
        <v>0</v>
      </c>
      <c r="G1144">
        <f>'[2]20221110_data'!$AE1144</f>
        <v>0</v>
      </c>
      <c r="H1144">
        <f>'[2]20221110_data'!$AA1144</f>
        <v>0</v>
      </c>
      <c r="I1144" t="str">
        <f t="shared" si="174"/>
        <v/>
      </c>
      <c r="J1144" t="str">
        <f t="shared" si="175"/>
        <v/>
      </c>
      <c r="K1144" t="str">
        <f t="shared" si="176"/>
        <v/>
      </c>
      <c r="L1144">
        <f>'[2]20221110_data'!$AB1144</f>
        <v>0</v>
      </c>
      <c r="M1144" t="str">
        <f t="shared" si="177"/>
        <v/>
      </c>
      <c r="N1144" t="str">
        <f t="shared" si="178"/>
        <v/>
      </c>
      <c r="O1144" t="str">
        <f t="shared" si="179"/>
        <v/>
      </c>
      <c r="P1144" t="str">
        <f t="shared" si="180"/>
        <v/>
      </c>
      <c r="Q1144">
        <f>'[2]20221110_data'!$J1144</f>
        <v>0</v>
      </c>
      <c r="R1144" t="str">
        <f t="shared" si="181"/>
        <v>0</v>
      </c>
      <c r="S1144">
        <f>'[2]20221110_data'!$AN1144</f>
        <v>0</v>
      </c>
      <c r="T1144" t="str">
        <f t="shared" si="182"/>
        <v/>
      </c>
    </row>
    <row r="1145" spans="1:20">
      <c r="A1145">
        <f>'[2]20221110_data'!$E1145</f>
        <v>0</v>
      </c>
      <c r="B1145" t="str">
        <f t="shared" si="173"/>
        <v>0</v>
      </c>
      <c r="C1145">
        <f>IF('[2]20221110_data'!$K1145="0_使用",1,0)</f>
        <v>0</v>
      </c>
      <c r="D1145" t="b">
        <f>'[2]20221110_data'!$G1145="0_使用"</f>
        <v>0</v>
      </c>
      <c r="E1145" s="1">
        <f>'[2]20221110_data'!$H1145</f>
        <v>0</v>
      </c>
      <c r="F1145">
        <f>'[2]20221110_data'!$AC1145</f>
        <v>0</v>
      </c>
      <c r="G1145">
        <f>'[2]20221110_data'!$AE1145</f>
        <v>0</v>
      </c>
      <c r="H1145">
        <f>'[2]20221110_data'!$AA1145</f>
        <v>0</v>
      </c>
      <c r="I1145" t="str">
        <f t="shared" si="174"/>
        <v/>
      </c>
      <c r="J1145" t="str">
        <f t="shared" si="175"/>
        <v/>
      </c>
      <c r="K1145" t="str">
        <f t="shared" si="176"/>
        <v/>
      </c>
      <c r="L1145">
        <f>'[2]20221110_data'!$AB1145</f>
        <v>0</v>
      </c>
      <c r="M1145" t="str">
        <f t="shared" si="177"/>
        <v/>
      </c>
      <c r="N1145" t="str">
        <f t="shared" si="178"/>
        <v/>
      </c>
      <c r="O1145" t="str">
        <f t="shared" si="179"/>
        <v/>
      </c>
      <c r="P1145" t="str">
        <f t="shared" si="180"/>
        <v/>
      </c>
      <c r="Q1145">
        <f>'[2]20221110_data'!$J1145</f>
        <v>0</v>
      </c>
      <c r="R1145" t="str">
        <f t="shared" si="181"/>
        <v>0</v>
      </c>
      <c r="S1145">
        <f>'[2]20221110_data'!$AN1145</f>
        <v>0</v>
      </c>
      <c r="T1145" t="str">
        <f t="shared" si="182"/>
        <v/>
      </c>
    </row>
    <row r="1146" spans="1:20">
      <c r="A1146">
        <f>'[2]20221110_data'!$E1146</f>
        <v>0</v>
      </c>
      <c r="B1146" t="str">
        <f t="shared" si="173"/>
        <v>0</v>
      </c>
      <c r="C1146">
        <f>IF('[2]20221110_data'!$K1146="0_使用",1,0)</f>
        <v>0</v>
      </c>
      <c r="D1146" t="b">
        <f>'[2]20221110_data'!$G1146="0_使用"</f>
        <v>0</v>
      </c>
      <c r="E1146" s="1">
        <f>'[2]20221110_data'!$H1146</f>
        <v>0</v>
      </c>
      <c r="F1146">
        <f>'[2]20221110_data'!$AC1146</f>
        <v>0</v>
      </c>
      <c r="G1146">
        <f>'[2]20221110_data'!$AE1146</f>
        <v>0</v>
      </c>
      <c r="H1146">
        <f>'[2]20221110_data'!$AA1146</f>
        <v>0</v>
      </c>
      <c r="I1146" t="str">
        <f t="shared" si="174"/>
        <v/>
      </c>
      <c r="J1146" t="str">
        <f t="shared" si="175"/>
        <v/>
      </c>
      <c r="K1146" t="str">
        <f t="shared" si="176"/>
        <v/>
      </c>
      <c r="L1146">
        <f>'[2]20221110_data'!$AB1146</f>
        <v>0</v>
      </c>
      <c r="M1146" t="str">
        <f t="shared" si="177"/>
        <v/>
      </c>
      <c r="N1146" t="str">
        <f t="shared" si="178"/>
        <v/>
      </c>
      <c r="O1146" t="str">
        <f t="shared" si="179"/>
        <v/>
      </c>
      <c r="P1146" t="str">
        <f t="shared" si="180"/>
        <v/>
      </c>
      <c r="Q1146">
        <f>'[2]20221110_data'!$J1146</f>
        <v>0</v>
      </c>
      <c r="R1146" t="str">
        <f t="shared" si="181"/>
        <v>0</v>
      </c>
      <c r="S1146">
        <f>'[2]20221110_data'!$AN1146</f>
        <v>0</v>
      </c>
      <c r="T1146" t="str">
        <f t="shared" si="182"/>
        <v/>
      </c>
    </row>
    <row r="1147" spans="1:20">
      <c r="A1147">
        <f>'[2]20221110_data'!$E1147</f>
        <v>0</v>
      </c>
      <c r="B1147" t="str">
        <f t="shared" si="173"/>
        <v>0</v>
      </c>
      <c r="C1147">
        <f>IF('[2]20221110_data'!$K1147="0_使用",1,0)</f>
        <v>0</v>
      </c>
      <c r="D1147" t="b">
        <f>'[2]20221110_data'!$G1147="0_使用"</f>
        <v>0</v>
      </c>
      <c r="E1147" s="1">
        <f>'[2]20221110_data'!$H1147</f>
        <v>0</v>
      </c>
      <c r="F1147">
        <f>'[2]20221110_data'!$AC1147</f>
        <v>0</v>
      </c>
      <c r="G1147">
        <f>'[2]20221110_data'!$AE1147</f>
        <v>0</v>
      </c>
      <c r="H1147">
        <f>'[2]20221110_data'!$AA1147</f>
        <v>0</v>
      </c>
      <c r="I1147" t="str">
        <f t="shared" si="174"/>
        <v/>
      </c>
      <c r="J1147" t="str">
        <f t="shared" si="175"/>
        <v/>
      </c>
      <c r="K1147" t="str">
        <f t="shared" si="176"/>
        <v/>
      </c>
      <c r="L1147">
        <f>'[2]20221110_data'!$AB1147</f>
        <v>0</v>
      </c>
      <c r="M1147" t="str">
        <f t="shared" si="177"/>
        <v/>
      </c>
      <c r="N1147" t="str">
        <f t="shared" si="178"/>
        <v/>
      </c>
      <c r="O1147" t="str">
        <f t="shared" si="179"/>
        <v/>
      </c>
      <c r="P1147" t="str">
        <f t="shared" si="180"/>
        <v/>
      </c>
      <c r="Q1147">
        <f>'[2]20221110_data'!$J1147</f>
        <v>0</v>
      </c>
      <c r="R1147" t="str">
        <f t="shared" si="181"/>
        <v>0</v>
      </c>
      <c r="S1147">
        <f>'[2]20221110_data'!$AN1147</f>
        <v>0</v>
      </c>
      <c r="T1147" t="str">
        <f t="shared" si="182"/>
        <v/>
      </c>
    </row>
    <row r="1148" spans="1:20">
      <c r="A1148">
        <f>'[2]20221110_data'!$E1148</f>
        <v>0</v>
      </c>
      <c r="B1148" t="str">
        <f t="shared" si="173"/>
        <v>0</v>
      </c>
      <c r="C1148">
        <f>IF('[2]20221110_data'!$K1148="0_使用",1,0)</f>
        <v>0</v>
      </c>
      <c r="D1148" t="b">
        <f>'[2]20221110_data'!$G1148="0_使用"</f>
        <v>0</v>
      </c>
      <c r="E1148" s="1">
        <f>'[2]20221110_data'!$H1148</f>
        <v>0</v>
      </c>
      <c r="F1148">
        <f>'[2]20221110_data'!$AC1148</f>
        <v>0</v>
      </c>
      <c r="G1148">
        <f>'[2]20221110_data'!$AE1148</f>
        <v>0</v>
      </c>
      <c r="H1148">
        <f>'[2]20221110_data'!$AA1148</f>
        <v>0</v>
      </c>
      <c r="I1148" t="str">
        <f t="shared" si="174"/>
        <v/>
      </c>
      <c r="J1148" t="str">
        <f t="shared" si="175"/>
        <v/>
      </c>
      <c r="K1148" t="str">
        <f t="shared" si="176"/>
        <v/>
      </c>
      <c r="L1148">
        <f>'[2]20221110_data'!$AB1148</f>
        <v>0</v>
      </c>
      <c r="M1148" t="str">
        <f t="shared" si="177"/>
        <v/>
      </c>
      <c r="N1148" t="str">
        <f t="shared" si="178"/>
        <v/>
      </c>
      <c r="O1148" t="str">
        <f t="shared" si="179"/>
        <v/>
      </c>
      <c r="P1148" t="str">
        <f t="shared" si="180"/>
        <v/>
      </c>
      <c r="Q1148">
        <f>'[2]20221110_data'!$J1148</f>
        <v>0</v>
      </c>
      <c r="R1148" t="str">
        <f t="shared" si="181"/>
        <v>0</v>
      </c>
      <c r="S1148">
        <f>'[2]20221110_data'!$AN1148</f>
        <v>0</v>
      </c>
      <c r="T1148" t="str">
        <f t="shared" si="182"/>
        <v/>
      </c>
    </row>
    <row r="1149" spans="1:20">
      <c r="A1149">
        <f>'[2]20221110_data'!$E1149</f>
        <v>0</v>
      </c>
      <c r="B1149" t="str">
        <f t="shared" si="173"/>
        <v>0</v>
      </c>
      <c r="C1149">
        <f>IF('[2]20221110_data'!$K1149="0_使用",1,0)</f>
        <v>0</v>
      </c>
      <c r="D1149" t="b">
        <f>'[2]20221110_data'!$G1149="0_使用"</f>
        <v>0</v>
      </c>
      <c r="E1149" s="1">
        <f>'[2]20221110_data'!$H1149</f>
        <v>0</v>
      </c>
      <c r="F1149">
        <f>'[2]20221110_data'!$AC1149</f>
        <v>0</v>
      </c>
      <c r="G1149">
        <f>'[2]20221110_data'!$AE1149</f>
        <v>0</v>
      </c>
      <c r="H1149">
        <f>'[2]20221110_data'!$AA1149</f>
        <v>0</v>
      </c>
      <c r="I1149" t="str">
        <f t="shared" si="174"/>
        <v/>
      </c>
      <c r="J1149" t="str">
        <f t="shared" si="175"/>
        <v/>
      </c>
      <c r="K1149" t="str">
        <f t="shared" si="176"/>
        <v/>
      </c>
      <c r="L1149">
        <f>'[2]20221110_data'!$AB1149</f>
        <v>0</v>
      </c>
      <c r="M1149" t="str">
        <f t="shared" si="177"/>
        <v/>
      </c>
      <c r="N1149" t="str">
        <f t="shared" si="178"/>
        <v/>
      </c>
      <c r="O1149" t="str">
        <f t="shared" si="179"/>
        <v/>
      </c>
      <c r="P1149" t="str">
        <f t="shared" si="180"/>
        <v/>
      </c>
      <c r="Q1149">
        <f>'[2]20221110_data'!$J1149</f>
        <v>0</v>
      </c>
      <c r="R1149" t="str">
        <f t="shared" si="181"/>
        <v>0</v>
      </c>
      <c r="S1149">
        <f>'[2]20221110_data'!$AN1149</f>
        <v>0</v>
      </c>
      <c r="T1149" t="str">
        <f t="shared" si="182"/>
        <v/>
      </c>
    </row>
    <row r="1150" spans="1:20">
      <c r="A1150">
        <f>'[2]20221110_data'!$E1150</f>
        <v>0</v>
      </c>
      <c r="B1150" t="str">
        <f t="shared" si="173"/>
        <v>0</v>
      </c>
      <c r="C1150">
        <f>IF('[2]20221110_data'!$K1150="0_使用",1,0)</f>
        <v>0</v>
      </c>
      <c r="D1150" t="b">
        <f>'[2]20221110_data'!$G1150="0_使用"</f>
        <v>0</v>
      </c>
      <c r="E1150" s="1">
        <f>'[2]20221110_data'!$H1150</f>
        <v>0</v>
      </c>
      <c r="F1150">
        <f>'[2]20221110_data'!$AC1150</f>
        <v>0</v>
      </c>
      <c r="G1150">
        <f>'[2]20221110_data'!$AE1150</f>
        <v>0</v>
      </c>
      <c r="H1150">
        <f>'[2]20221110_data'!$AA1150</f>
        <v>0</v>
      </c>
      <c r="I1150" t="str">
        <f t="shared" si="174"/>
        <v/>
      </c>
      <c r="J1150" t="str">
        <f t="shared" si="175"/>
        <v/>
      </c>
      <c r="K1150" t="str">
        <f t="shared" si="176"/>
        <v/>
      </c>
      <c r="L1150">
        <f>'[2]20221110_data'!$AB1150</f>
        <v>0</v>
      </c>
      <c r="M1150" t="str">
        <f t="shared" si="177"/>
        <v/>
      </c>
      <c r="N1150" t="str">
        <f t="shared" si="178"/>
        <v/>
      </c>
      <c r="O1150" t="str">
        <f t="shared" si="179"/>
        <v/>
      </c>
      <c r="P1150" t="str">
        <f t="shared" si="180"/>
        <v/>
      </c>
      <c r="Q1150">
        <f>'[2]20221110_data'!$J1150</f>
        <v>0</v>
      </c>
      <c r="R1150" t="str">
        <f t="shared" si="181"/>
        <v>0</v>
      </c>
      <c r="S1150">
        <f>'[2]20221110_data'!$AN1150</f>
        <v>0</v>
      </c>
      <c r="T1150" t="str">
        <f t="shared" si="182"/>
        <v/>
      </c>
    </row>
    <row r="1151" spans="1:20">
      <c r="A1151">
        <f>'[2]20221110_data'!$E1151</f>
        <v>0</v>
      </c>
      <c r="B1151" t="str">
        <f t="shared" si="173"/>
        <v>0</v>
      </c>
      <c r="C1151">
        <f>IF('[2]20221110_data'!$K1151="0_使用",1,0)</f>
        <v>0</v>
      </c>
      <c r="D1151" t="b">
        <f>'[2]20221110_data'!$G1151="0_使用"</f>
        <v>0</v>
      </c>
      <c r="E1151" s="1">
        <f>'[2]20221110_data'!$H1151</f>
        <v>0</v>
      </c>
      <c r="F1151">
        <f>'[2]20221110_data'!$AC1151</f>
        <v>0</v>
      </c>
      <c r="G1151">
        <f>'[2]20221110_data'!$AE1151</f>
        <v>0</v>
      </c>
      <c r="H1151">
        <f>'[2]20221110_data'!$AA1151</f>
        <v>0</v>
      </c>
      <c r="I1151" t="str">
        <f t="shared" si="174"/>
        <v/>
      </c>
      <c r="J1151" t="str">
        <f t="shared" si="175"/>
        <v/>
      </c>
      <c r="K1151" t="str">
        <f t="shared" si="176"/>
        <v/>
      </c>
      <c r="L1151">
        <f>'[2]20221110_data'!$AB1151</f>
        <v>0</v>
      </c>
      <c r="M1151" t="str">
        <f t="shared" si="177"/>
        <v/>
      </c>
      <c r="N1151" t="str">
        <f t="shared" si="178"/>
        <v/>
      </c>
      <c r="O1151" t="str">
        <f t="shared" si="179"/>
        <v/>
      </c>
      <c r="P1151" t="str">
        <f t="shared" si="180"/>
        <v/>
      </c>
      <c r="Q1151">
        <f>'[2]20221110_data'!$J1151</f>
        <v>0</v>
      </c>
      <c r="R1151" t="str">
        <f t="shared" si="181"/>
        <v>0</v>
      </c>
      <c r="S1151">
        <f>'[2]20221110_data'!$AN1151</f>
        <v>0</v>
      </c>
      <c r="T1151" t="str">
        <f t="shared" si="182"/>
        <v/>
      </c>
    </row>
    <row r="1152" spans="1:20">
      <c r="A1152">
        <f>'[2]20221110_data'!$E1152</f>
        <v>0</v>
      </c>
      <c r="B1152" t="str">
        <f t="shared" si="173"/>
        <v>0</v>
      </c>
      <c r="C1152">
        <f>IF('[2]20221110_data'!$K1152="0_使用",1,0)</f>
        <v>0</v>
      </c>
      <c r="D1152" t="b">
        <f>'[2]20221110_data'!$G1152="0_使用"</f>
        <v>0</v>
      </c>
      <c r="E1152" s="1">
        <f>'[2]20221110_data'!$H1152</f>
        <v>0</v>
      </c>
      <c r="F1152">
        <f>'[2]20221110_data'!$AC1152</f>
        <v>0</v>
      </c>
      <c r="G1152">
        <f>'[2]20221110_data'!$AE1152</f>
        <v>0</v>
      </c>
      <c r="H1152">
        <f>'[2]20221110_data'!$AA1152</f>
        <v>0</v>
      </c>
      <c r="I1152" t="str">
        <f t="shared" si="174"/>
        <v/>
      </c>
      <c r="J1152" t="str">
        <f t="shared" si="175"/>
        <v/>
      </c>
      <c r="K1152" t="str">
        <f t="shared" si="176"/>
        <v/>
      </c>
      <c r="L1152">
        <f>'[2]20221110_data'!$AB1152</f>
        <v>0</v>
      </c>
      <c r="M1152" t="str">
        <f t="shared" si="177"/>
        <v/>
      </c>
      <c r="N1152" t="str">
        <f t="shared" si="178"/>
        <v/>
      </c>
      <c r="O1152" t="str">
        <f t="shared" si="179"/>
        <v/>
      </c>
      <c r="P1152" t="str">
        <f t="shared" si="180"/>
        <v/>
      </c>
      <c r="Q1152">
        <f>'[2]20221110_data'!$J1152</f>
        <v>0</v>
      </c>
      <c r="R1152" t="str">
        <f t="shared" si="181"/>
        <v>0</v>
      </c>
      <c r="S1152">
        <f>'[2]20221110_data'!$AN1152</f>
        <v>0</v>
      </c>
      <c r="T1152" t="str">
        <f t="shared" si="182"/>
        <v/>
      </c>
    </row>
    <row r="1153" spans="1:20">
      <c r="A1153">
        <f>'[2]20221110_data'!$E1153</f>
        <v>0</v>
      </c>
      <c r="B1153" t="str">
        <f t="shared" si="173"/>
        <v>0</v>
      </c>
      <c r="C1153">
        <f>IF('[2]20221110_data'!$K1153="0_使用",1,0)</f>
        <v>0</v>
      </c>
      <c r="D1153" t="b">
        <f>'[2]20221110_data'!$G1153="0_使用"</f>
        <v>0</v>
      </c>
      <c r="E1153" s="1">
        <f>'[2]20221110_data'!$H1153</f>
        <v>0</v>
      </c>
      <c r="F1153">
        <f>'[2]20221110_data'!$AC1153</f>
        <v>0</v>
      </c>
      <c r="G1153">
        <f>'[2]20221110_data'!$AE1153</f>
        <v>0</v>
      </c>
      <c r="H1153">
        <f>'[2]20221110_data'!$AA1153</f>
        <v>0</v>
      </c>
      <c r="I1153" t="str">
        <f t="shared" si="174"/>
        <v/>
      </c>
      <c r="J1153" t="str">
        <f t="shared" si="175"/>
        <v/>
      </c>
      <c r="K1153" t="str">
        <f t="shared" si="176"/>
        <v/>
      </c>
      <c r="L1153">
        <f>'[2]20221110_data'!$AB1153</f>
        <v>0</v>
      </c>
      <c r="M1153" t="str">
        <f t="shared" si="177"/>
        <v/>
      </c>
      <c r="N1153" t="str">
        <f t="shared" si="178"/>
        <v/>
      </c>
      <c r="O1153" t="str">
        <f t="shared" si="179"/>
        <v/>
      </c>
      <c r="P1153" t="str">
        <f t="shared" si="180"/>
        <v/>
      </c>
      <c r="Q1153">
        <f>'[2]20221110_data'!$J1153</f>
        <v>0</v>
      </c>
      <c r="R1153" t="str">
        <f t="shared" si="181"/>
        <v>0</v>
      </c>
      <c r="S1153">
        <f>'[2]20221110_data'!$AN1153</f>
        <v>0</v>
      </c>
      <c r="T1153" t="str">
        <f t="shared" si="182"/>
        <v/>
      </c>
    </row>
    <row r="1154" spans="1:20">
      <c r="A1154">
        <f>'[2]20221110_data'!$E1154</f>
        <v>0</v>
      </c>
      <c r="B1154" t="str">
        <f t="shared" si="173"/>
        <v>0</v>
      </c>
      <c r="C1154">
        <f>IF('[2]20221110_data'!$K1154="0_使用",1,0)</f>
        <v>0</v>
      </c>
      <c r="D1154" t="b">
        <f>'[2]20221110_data'!$G1154="0_使用"</f>
        <v>0</v>
      </c>
      <c r="E1154" s="1">
        <f>'[2]20221110_data'!$H1154</f>
        <v>0</v>
      </c>
      <c r="F1154">
        <f>'[2]20221110_data'!$AC1154</f>
        <v>0</v>
      </c>
      <c r="G1154">
        <f>'[2]20221110_data'!$AE1154</f>
        <v>0</v>
      </c>
      <c r="H1154">
        <f>'[2]20221110_data'!$AA1154</f>
        <v>0</v>
      </c>
      <c r="I1154" t="str">
        <f t="shared" si="174"/>
        <v/>
      </c>
      <c r="J1154" t="str">
        <f t="shared" si="175"/>
        <v/>
      </c>
      <c r="K1154" t="str">
        <f t="shared" si="176"/>
        <v/>
      </c>
      <c r="L1154">
        <f>'[2]20221110_data'!$AB1154</f>
        <v>0</v>
      </c>
      <c r="M1154" t="str">
        <f t="shared" si="177"/>
        <v/>
      </c>
      <c r="N1154" t="str">
        <f t="shared" si="178"/>
        <v/>
      </c>
      <c r="O1154" t="str">
        <f t="shared" si="179"/>
        <v/>
      </c>
      <c r="P1154" t="str">
        <f t="shared" si="180"/>
        <v/>
      </c>
      <c r="Q1154">
        <f>'[2]20221110_data'!$J1154</f>
        <v>0</v>
      </c>
      <c r="R1154" t="str">
        <f t="shared" si="181"/>
        <v>0</v>
      </c>
      <c r="S1154">
        <f>'[2]20221110_data'!$AN1154</f>
        <v>0</v>
      </c>
      <c r="T1154" t="str">
        <f t="shared" si="182"/>
        <v/>
      </c>
    </row>
    <row r="1155" spans="1:20">
      <c r="A1155">
        <f>'[2]20221110_data'!$E1155</f>
        <v>0</v>
      </c>
      <c r="B1155" t="str">
        <f t="shared" ref="B1155:B1193" si="183">MID(A1155,1,10)</f>
        <v>0</v>
      </c>
      <c r="C1155">
        <f>IF('[2]20221110_data'!$K1155="0_使用",1,0)</f>
        <v>0</v>
      </c>
      <c r="D1155" t="b">
        <f>'[2]20221110_data'!$G1155="0_使用"</f>
        <v>0</v>
      </c>
      <c r="E1155" s="1">
        <f>'[2]20221110_data'!$H1155</f>
        <v>0</v>
      </c>
      <c r="F1155">
        <f>'[2]20221110_data'!$AC1155</f>
        <v>0</v>
      </c>
      <c r="G1155">
        <f>'[2]20221110_data'!$AE1155</f>
        <v>0</v>
      </c>
      <c r="H1155">
        <f>'[2]20221110_data'!$AA1155</f>
        <v>0</v>
      </c>
      <c r="I1155" t="str">
        <f t="shared" ref="I1155:I1193" si="184">IFERROR(FIND("(",H1155,1),"")</f>
        <v/>
      </c>
      <c r="J1155" t="str">
        <f t="shared" ref="J1155:J1193" si="185">IFERROR(FIND(")",H1155,1),"")</f>
        <v/>
      </c>
      <c r="K1155" t="str">
        <f t="shared" ref="K1155:K1193" si="186">IF(I1155="","",MID(H1155,I1155+1,J1155-I1155-1))</f>
        <v/>
      </c>
      <c r="L1155">
        <f>'[2]20221110_data'!$AB1155</f>
        <v>0</v>
      </c>
      <c r="M1155" t="str">
        <f t="shared" ref="M1155:M1193" si="187">IFERROR(FIND("(",L1155,1),"")</f>
        <v/>
      </c>
      <c r="N1155" t="str">
        <f t="shared" ref="N1155:N1193" si="188">IFERROR(FIND(")",L1155,1),"")</f>
        <v/>
      </c>
      <c r="O1155" t="str">
        <f t="shared" ref="O1155:O1193" si="189">IF(M1155="","",MID(L1155,M1155+1,N1155-M1155-1))</f>
        <v/>
      </c>
      <c r="P1155" t="str">
        <f t="shared" ref="P1155:P1193" si="190">_xlfn.TEXTJOIN(",",TRUE,K1155,O1155 )</f>
        <v/>
      </c>
      <c r="Q1155">
        <f>'[2]20221110_data'!$J1155</f>
        <v>0</v>
      </c>
      <c r="R1155" t="str">
        <f t="shared" ref="R1155:R1193" si="191">SUBSTITUTE(SUBSTITUTE(SUBSTITUTE(Q1155,CHAR(10),$V$1),CHAR(9),V1154),CHAR(13),V1154)</f>
        <v>0</v>
      </c>
      <c r="S1155">
        <f>'[2]20221110_data'!$AN1155</f>
        <v>0</v>
      </c>
      <c r="T1155" t="str">
        <f t="shared" ref="T1155:T1193" si="192">IF(S1155=0,"",SUBSTITUTE(SUBSTITUTE(SUBSTITUTE(S1155,CHAR(10),$V$1),CHAR(9),X1154),CHAR(13),X1154))</f>
        <v/>
      </c>
    </row>
    <row r="1156" spans="1:20">
      <c r="A1156">
        <f>'[2]20221110_data'!$E1156</f>
        <v>0</v>
      </c>
      <c r="B1156" t="str">
        <f t="shared" si="183"/>
        <v>0</v>
      </c>
      <c r="C1156">
        <f>IF('[2]20221110_data'!$K1156="0_使用",1,0)</f>
        <v>0</v>
      </c>
      <c r="D1156" t="b">
        <f>'[2]20221110_data'!$G1156="0_使用"</f>
        <v>0</v>
      </c>
      <c r="E1156" s="1">
        <f>'[2]20221110_data'!$H1156</f>
        <v>0</v>
      </c>
      <c r="F1156">
        <f>'[2]20221110_data'!$AC1156</f>
        <v>0</v>
      </c>
      <c r="G1156">
        <f>'[2]20221110_data'!$AE1156</f>
        <v>0</v>
      </c>
      <c r="H1156">
        <f>'[2]20221110_data'!$AA1156</f>
        <v>0</v>
      </c>
      <c r="I1156" t="str">
        <f t="shared" si="184"/>
        <v/>
      </c>
      <c r="J1156" t="str">
        <f t="shared" si="185"/>
        <v/>
      </c>
      <c r="K1156" t="str">
        <f t="shared" si="186"/>
        <v/>
      </c>
      <c r="L1156">
        <f>'[2]20221110_data'!$AB1156</f>
        <v>0</v>
      </c>
      <c r="M1156" t="str">
        <f t="shared" si="187"/>
        <v/>
      </c>
      <c r="N1156" t="str">
        <f t="shared" si="188"/>
        <v/>
      </c>
      <c r="O1156" t="str">
        <f t="shared" si="189"/>
        <v/>
      </c>
      <c r="P1156" t="str">
        <f t="shared" si="190"/>
        <v/>
      </c>
      <c r="Q1156">
        <f>'[2]20221110_data'!$J1156</f>
        <v>0</v>
      </c>
      <c r="R1156" t="str">
        <f t="shared" si="191"/>
        <v>0</v>
      </c>
      <c r="S1156">
        <f>'[2]20221110_data'!$AN1156</f>
        <v>0</v>
      </c>
      <c r="T1156" t="str">
        <f t="shared" si="192"/>
        <v/>
      </c>
    </row>
    <row r="1157" spans="1:20">
      <c r="A1157">
        <f>'[2]20221110_data'!$E1157</f>
        <v>0</v>
      </c>
      <c r="B1157" t="str">
        <f t="shared" si="183"/>
        <v>0</v>
      </c>
      <c r="C1157">
        <f>IF('[2]20221110_data'!$K1157="0_使用",1,0)</f>
        <v>0</v>
      </c>
      <c r="D1157" t="b">
        <f>'[2]20221110_data'!$G1157="0_使用"</f>
        <v>0</v>
      </c>
      <c r="E1157" s="1">
        <f>'[2]20221110_data'!$H1157</f>
        <v>0</v>
      </c>
      <c r="F1157">
        <f>'[2]20221110_data'!$AC1157</f>
        <v>0</v>
      </c>
      <c r="G1157">
        <f>'[2]20221110_data'!$AE1157</f>
        <v>0</v>
      </c>
      <c r="H1157">
        <f>'[2]20221110_data'!$AA1157</f>
        <v>0</v>
      </c>
      <c r="I1157" t="str">
        <f t="shared" si="184"/>
        <v/>
      </c>
      <c r="J1157" t="str">
        <f t="shared" si="185"/>
        <v/>
      </c>
      <c r="K1157" t="str">
        <f t="shared" si="186"/>
        <v/>
      </c>
      <c r="L1157">
        <f>'[2]20221110_data'!$AB1157</f>
        <v>0</v>
      </c>
      <c r="M1157" t="str">
        <f t="shared" si="187"/>
        <v/>
      </c>
      <c r="N1157" t="str">
        <f t="shared" si="188"/>
        <v/>
      </c>
      <c r="O1157" t="str">
        <f t="shared" si="189"/>
        <v/>
      </c>
      <c r="P1157" t="str">
        <f t="shared" si="190"/>
        <v/>
      </c>
      <c r="Q1157">
        <f>'[2]20221110_data'!$J1157</f>
        <v>0</v>
      </c>
      <c r="R1157" t="str">
        <f t="shared" si="191"/>
        <v>0</v>
      </c>
      <c r="S1157">
        <f>'[2]20221110_data'!$AN1157</f>
        <v>0</v>
      </c>
      <c r="T1157" t="str">
        <f t="shared" si="192"/>
        <v/>
      </c>
    </row>
    <row r="1158" spans="1:20">
      <c r="A1158">
        <f>'[2]20221110_data'!$E1158</f>
        <v>0</v>
      </c>
      <c r="B1158" t="str">
        <f t="shared" si="183"/>
        <v>0</v>
      </c>
      <c r="C1158">
        <f>IF('[2]20221110_data'!$K1158="0_使用",1,0)</f>
        <v>0</v>
      </c>
      <c r="D1158" t="b">
        <f>'[2]20221110_data'!$G1158="0_使用"</f>
        <v>0</v>
      </c>
      <c r="E1158" s="1">
        <f>'[2]20221110_data'!$H1158</f>
        <v>0</v>
      </c>
      <c r="F1158">
        <f>'[2]20221110_data'!$AC1158</f>
        <v>0</v>
      </c>
      <c r="G1158">
        <f>'[2]20221110_data'!$AE1158</f>
        <v>0</v>
      </c>
      <c r="H1158">
        <f>'[2]20221110_data'!$AA1158</f>
        <v>0</v>
      </c>
      <c r="I1158" t="str">
        <f t="shared" si="184"/>
        <v/>
      </c>
      <c r="J1158" t="str">
        <f t="shared" si="185"/>
        <v/>
      </c>
      <c r="K1158" t="str">
        <f t="shared" si="186"/>
        <v/>
      </c>
      <c r="L1158">
        <f>'[2]20221110_data'!$AB1158</f>
        <v>0</v>
      </c>
      <c r="M1158" t="str">
        <f t="shared" si="187"/>
        <v/>
      </c>
      <c r="N1158" t="str">
        <f t="shared" si="188"/>
        <v/>
      </c>
      <c r="O1158" t="str">
        <f t="shared" si="189"/>
        <v/>
      </c>
      <c r="P1158" t="str">
        <f t="shared" si="190"/>
        <v/>
      </c>
      <c r="Q1158">
        <f>'[2]20221110_data'!$J1158</f>
        <v>0</v>
      </c>
      <c r="R1158" t="str">
        <f t="shared" si="191"/>
        <v>0</v>
      </c>
      <c r="S1158">
        <f>'[2]20221110_data'!$AN1158</f>
        <v>0</v>
      </c>
      <c r="T1158" t="str">
        <f t="shared" si="192"/>
        <v/>
      </c>
    </row>
    <row r="1159" spans="1:20">
      <c r="A1159">
        <f>'[2]20221110_data'!$E1159</f>
        <v>0</v>
      </c>
      <c r="B1159" t="str">
        <f t="shared" si="183"/>
        <v>0</v>
      </c>
      <c r="C1159">
        <f>IF('[2]20221110_data'!$K1159="0_使用",1,0)</f>
        <v>0</v>
      </c>
      <c r="D1159" t="b">
        <f>'[2]20221110_data'!$G1159="0_使用"</f>
        <v>0</v>
      </c>
      <c r="E1159" s="1">
        <f>'[2]20221110_data'!$H1159</f>
        <v>0</v>
      </c>
      <c r="F1159">
        <f>'[2]20221110_data'!$AC1159</f>
        <v>0</v>
      </c>
      <c r="G1159">
        <f>'[2]20221110_data'!$AE1159</f>
        <v>0</v>
      </c>
      <c r="H1159">
        <f>'[2]20221110_data'!$AA1159</f>
        <v>0</v>
      </c>
      <c r="I1159" t="str">
        <f t="shared" si="184"/>
        <v/>
      </c>
      <c r="J1159" t="str">
        <f t="shared" si="185"/>
        <v/>
      </c>
      <c r="K1159" t="str">
        <f t="shared" si="186"/>
        <v/>
      </c>
      <c r="L1159">
        <f>'[2]20221110_data'!$AB1159</f>
        <v>0</v>
      </c>
      <c r="M1159" t="str">
        <f t="shared" si="187"/>
        <v/>
      </c>
      <c r="N1159" t="str">
        <f t="shared" si="188"/>
        <v/>
      </c>
      <c r="O1159" t="str">
        <f t="shared" si="189"/>
        <v/>
      </c>
      <c r="P1159" t="str">
        <f t="shared" si="190"/>
        <v/>
      </c>
      <c r="Q1159">
        <f>'[2]20221110_data'!$J1159</f>
        <v>0</v>
      </c>
      <c r="R1159" t="str">
        <f t="shared" si="191"/>
        <v>0</v>
      </c>
      <c r="S1159">
        <f>'[2]20221110_data'!$AN1159</f>
        <v>0</v>
      </c>
      <c r="T1159" t="str">
        <f t="shared" si="192"/>
        <v/>
      </c>
    </row>
    <row r="1160" spans="1:20">
      <c r="A1160">
        <f>'[2]20221110_data'!$E1160</f>
        <v>0</v>
      </c>
      <c r="B1160" t="str">
        <f t="shared" si="183"/>
        <v>0</v>
      </c>
      <c r="C1160">
        <f>IF('[2]20221110_data'!$K1160="0_使用",1,0)</f>
        <v>0</v>
      </c>
      <c r="D1160" t="b">
        <f>'[2]20221110_data'!$G1160="0_使用"</f>
        <v>0</v>
      </c>
      <c r="E1160" s="1">
        <f>'[2]20221110_data'!$H1160</f>
        <v>0</v>
      </c>
      <c r="F1160">
        <f>'[2]20221110_data'!$AC1160</f>
        <v>0</v>
      </c>
      <c r="G1160">
        <f>'[2]20221110_data'!$AE1160</f>
        <v>0</v>
      </c>
      <c r="H1160">
        <f>'[2]20221110_data'!$AA1160</f>
        <v>0</v>
      </c>
      <c r="I1160" t="str">
        <f t="shared" si="184"/>
        <v/>
      </c>
      <c r="J1160" t="str">
        <f t="shared" si="185"/>
        <v/>
      </c>
      <c r="K1160" t="str">
        <f t="shared" si="186"/>
        <v/>
      </c>
      <c r="L1160">
        <f>'[2]20221110_data'!$AB1160</f>
        <v>0</v>
      </c>
      <c r="M1160" t="str">
        <f t="shared" si="187"/>
        <v/>
      </c>
      <c r="N1160" t="str">
        <f t="shared" si="188"/>
        <v/>
      </c>
      <c r="O1160" t="str">
        <f t="shared" si="189"/>
        <v/>
      </c>
      <c r="P1160" t="str">
        <f t="shared" si="190"/>
        <v/>
      </c>
      <c r="Q1160">
        <f>'[2]20221110_data'!$J1160</f>
        <v>0</v>
      </c>
      <c r="R1160" t="str">
        <f t="shared" si="191"/>
        <v>0</v>
      </c>
      <c r="S1160">
        <f>'[2]20221110_data'!$AN1160</f>
        <v>0</v>
      </c>
      <c r="T1160" t="str">
        <f t="shared" si="192"/>
        <v/>
      </c>
    </row>
    <row r="1161" spans="1:20">
      <c r="A1161">
        <f>'[2]20221110_data'!$E1161</f>
        <v>0</v>
      </c>
      <c r="B1161" t="str">
        <f t="shared" si="183"/>
        <v>0</v>
      </c>
      <c r="C1161">
        <f>IF('[2]20221110_data'!$K1161="0_使用",1,0)</f>
        <v>0</v>
      </c>
      <c r="D1161" t="b">
        <f>'[2]20221110_data'!$G1161="0_使用"</f>
        <v>0</v>
      </c>
      <c r="E1161" s="1">
        <f>'[2]20221110_data'!$H1161</f>
        <v>0</v>
      </c>
      <c r="F1161">
        <f>'[2]20221110_data'!$AC1161</f>
        <v>0</v>
      </c>
      <c r="G1161">
        <f>'[2]20221110_data'!$AE1161</f>
        <v>0</v>
      </c>
      <c r="H1161">
        <f>'[2]20221110_data'!$AA1161</f>
        <v>0</v>
      </c>
      <c r="I1161" t="str">
        <f t="shared" si="184"/>
        <v/>
      </c>
      <c r="J1161" t="str">
        <f t="shared" si="185"/>
        <v/>
      </c>
      <c r="K1161" t="str">
        <f t="shared" si="186"/>
        <v/>
      </c>
      <c r="L1161">
        <f>'[2]20221110_data'!$AB1161</f>
        <v>0</v>
      </c>
      <c r="M1161" t="str">
        <f t="shared" si="187"/>
        <v/>
      </c>
      <c r="N1161" t="str">
        <f t="shared" si="188"/>
        <v/>
      </c>
      <c r="O1161" t="str">
        <f t="shared" si="189"/>
        <v/>
      </c>
      <c r="P1161" t="str">
        <f t="shared" si="190"/>
        <v/>
      </c>
      <c r="Q1161">
        <f>'[2]20221110_data'!$J1161</f>
        <v>0</v>
      </c>
      <c r="R1161" t="str">
        <f t="shared" si="191"/>
        <v>0</v>
      </c>
      <c r="S1161">
        <f>'[2]20221110_data'!$AN1161</f>
        <v>0</v>
      </c>
      <c r="T1161" t="str">
        <f t="shared" si="192"/>
        <v/>
      </c>
    </row>
    <row r="1162" spans="1:20">
      <c r="A1162">
        <f>'[2]20221110_data'!$E1162</f>
        <v>0</v>
      </c>
      <c r="B1162" t="str">
        <f t="shared" si="183"/>
        <v>0</v>
      </c>
      <c r="C1162">
        <f>IF('[2]20221110_data'!$K1162="0_使用",1,0)</f>
        <v>0</v>
      </c>
      <c r="D1162" t="b">
        <f>'[2]20221110_data'!$G1162="0_使用"</f>
        <v>0</v>
      </c>
      <c r="E1162" s="1">
        <f>'[2]20221110_data'!$H1162</f>
        <v>0</v>
      </c>
      <c r="F1162">
        <f>'[2]20221110_data'!$AC1162</f>
        <v>0</v>
      </c>
      <c r="G1162">
        <f>'[2]20221110_data'!$AE1162</f>
        <v>0</v>
      </c>
      <c r="H1162">
        <f>'[2]20221110_data'!$AA1162</f>
        <v>0</v>
      </c>
      <c r="I1162" t="str">
        <f t="shared" si="184"/>
        <v/>
      </c>
      <c r="J1162" t="str">
        <f t="shared" si="185"/>
        <v/>
      </c>
      <c r="K1162" t="str">
        <f t="shared" si="186"/>
        <v/>
      </c>
      <c r="L1162">
        <f>'[2]20221110_data'!$AB1162</f>
        <v>0</v>
      </c>
      <c r="M1162" t="str">
        <f t="shared" si="187"/>
        <v/>
      </c>
      <c r="N1162" t="str">
        <f t="shared" si="188"/>
        <v/>
      </c>
      <c r="O1162" t="str">
        <f t="shared" si="189"/>
        <v/>
      </c>
      <c r="P1162" t="str">
        <f t="shared" si="190"/>
        <v/>
      </c>
      <c r="Q1162">
        <f>'[2]20221110_data'!$J1162</f>
        <v>0</v>
      </c>
      <c r="R1162" t="str">
        <f t="shared" si="191"/>
        <v>0</v>
      </c>
      <c r="S1162">
        <f>'[2]20221110_data'!$AN1162</f>
        <v>0</v>
      </c>
      <c r="T1162" t="str">
        <f t="shared" si="192"/>
        <v/>
      </c>
    </row>
    <row r="1163" spans="1:20">
      <c r="A1163">
        <f>'[2]20221110_data'!$E1163</f>
        <v>0</v>
      </c>
      <c r="B1163" t="str">
        <f t="shared" si="183"/>
        <v>0</v>
      </c>
      <c r="C1163">
        <f>IF('[2]20221110_data'!$K1163="0_使用",1,0)</f>
        <v>0</v>
      </c>
      <c r="D1163" t="b">
        <f>'[2]20221110_data'!$G1163="0_使用"</f>
        <v>0</v>
      </c>
      <c r="E1163" s="1">
        <f>'[2]20221110_data'!$H1163</f>
        <v>0</v>
      </c>
      <c r="F1163">
        <f>'[2]20221110_data'!$AC1163</f>
        <v>0</v>
      </c>
      <c r="G1163">
        <f>'[2]20221110_data'!$AE1163</f>
        <v>0</v>
      </c>
      <c r="H1163">
        <f>'[2]20221110_data'!$AA1163</f>
        <v>0</v>
      </c>
      <c r="I1163" t="str">
        <f t="shared" si="184"/>
        <v/>
      </c>
      <c r="J1163" t="str">
        <f t="shared" si="185"/>
        <v/>
      </c>
      <c r="K1163" t="str">
        <f t="shared" si="186"/>
        <v/>
      </c>
      <c r="L1163">
        <f>'[2]20221110_data'!$AB1163</f>
        <v>0</v>
      </c>
      <c r="M1163" t="str">
        <f t="shared" si="187"/>
        <v/>
      </c>
      <c r="N1163" t="str">
        <f t="shared" si="188"/>
        <v/>
      </c>
      <c r="O1163" t="str">
        <f t="shared" si="189"/>
        <v/>
      </c>
      <c r="P1163" t="str">
        <f t="shared" si="190"/>
        <v/>
      </c>
      <c r="Q1163">
        <f>'[2]20221110_data'!$J1163</f>
        <v>0</v>
      </c>
      <c r="R1163" t="str">
        <f t="shared" si="191"/>
        <v>0</v>
      </c>
      <c r="S1163">
        <f>'[2]20221110_data'!$AN1163</f>
        <v>0</v>
      </c>
      <c r="T1163" t="str">
        <f t="shared" si="192"/>
        <v/>
      </c>
    </row>
    <row r="1164" spans="1:20">
      <c r="A1164">
        <f>'[2]20221110_data'!$E1164</f>
        <v>0</v>
      </c>
      <c r="B1164" t="str">
        <f t="shared" si="183"/>
        <v>0</v>
      </c>
      <c r="C1164">
        <f>IF('[2]20221110_data'!$K1164="0_使用",1,0)</f>
        <v>0</v>
      </c>
      <c r="D1164" t="b">
        <f>'[2]20221110_data'!$G1164="0_使用"</f>
        <v>0</v>
      </c>
      <c r="E1164" s="1">
        <f>'[2]20221110_data'!$H1164</f>
        <v>0</v>
      </c>
      <c r="F1164">
        <f>'[2]20221110_data'!$AC1164</f>
        <v>0</v>
      </c>
      <c r="G1164">
        <f>'[2]20221110_data'!$AE1164</f>
        <v>0</v>
      </c>
      <c r="H1164">
        <f>'[2]20221110_data'!$AA1164</f>
        <v>0</v>
      </c>
      <c r="I1164" t="str">
        <f t="shared" si="184"/>
        <v/>
      </c>
      <c r="J1164" t="str">
        <f t="shared" si="185"/>
        <v/>
      </c>
      <c r="K1164" t="str">
        <f t="shared" si="186"/>
        <v/>
      </c>
      <c r="L1164">
        <f>'[2]20221110_data'!$AB1164</f>
        <v>0</v>
      </c>
      <c r="M1164" t="str">
        <f t="shared" si="187"/>
        <v/>
      </c>
      <c r="N1164" t="str">
        <f t="shared" si="188"/>
        <v/>
      </c>
      <c r="O1164" t="str">
        <f t="shared" si="189"/>
        <v/>
      </c>
      <c r="P1164" t="str">
        <f t="shared" si="190"/>
        <v/>
      </c>
      <c r="Q1164">
        <f>'[2]20221110_data'!$J1164</f>
        <v>0</v>
      </c>
      <c r="R1164" t="str">
        <f t="shared" si="191"/>
        <v>0</v>
      </c>
      <c r="S1164">
        <f>'[2]20221110_data'!$AN1164</f>
        <v>0</v>
      </c>
      <c r="T1164" t="str">
        <f t="shared" si="192"/>
        <v/>
      </c>
    </row>
    <row r="1165" spans="1:20">
      <c r="A1165">
        <f>'[2]20221110_data'!$E1165</f>
        <v>0</v>
      </c>
      <c r="B1165" t="str">
        <f t="shared" si="183"/>
        <v>0</v>
      </c>
      <c r="C1165">
        <f>IF('[2]20221110_data'!$K1165="0_使用",1,0)</f>
        <v>0</v>
      </c>
      <c r="D1165" t="b">
        <f>'[2]20221110_data'!$G1165="0_使用"</f>
        <v>0</v>
      </c>
      <c r="E1165" s="1">
        <f>'[2]20221110_data'!$H1165</f>
        <v>0</v>
      </c>
      <c r="F1165">
        <f>'[2]20221110_data'!$AC1165</f>
        <v>0</v>
      </c>
      <c r="G1165">
        <f>'[2]20221110_data'!$AE1165</f>
        <v>0</v>
      </c>
      <c r="H1165">
        <f>'[2]20221110_data'!$AA1165</f>
        <v>0</v>
      </c>
      <c r="I1165" t="str">
        <f t="shared" si="184"/>
        <v/>
      </c>
      <c r="J1165" t="str">
        <f t="shared" si="185"/>
        <v/>
      </c>
      <c r="K1165" t="str">
        <f t="shared" si="186"/>
        <v/>
      </c>
      <c r="L1165">
        <f>'[2]20221110_data'!$AB1165</f>
        <v>0</v>
      </c>
      <c r="M1165" t="str">
        <f t="shared" si="187"/>
        <v/>
      </c>
      <c r="N1165" t="str">
        <f t="shared" si="188"/>
        <v/>
      </c>
      <c r="O1165" t="str">
        <f t="shared" si="189"/>
        <v/>
      </c>
      <c r="P1165" t="str">
        <f t="shared" si="190"/>
        <v/>
      </c>
      <c r="Q1165">
        <f>'[2]20221110_data'!$J1165</f>
        <v>0</v>
      </c>
      <c r="R1165" t="str">
        <f t="shared" si="191"/>
        <v>0</v>
      </c>
      <c r="S1165">
        <f>'[2]20221110_data'!$AN1165</f>
        <v>0</v>
      </c>
      <c r="T1165" t="str">
        <f t="shared" si="192"/>
        <v/>
      </c>
    </row>
    <row r="1166" spans="1:20">
      <c r="A1166">
        <f>'[2]20221110_data'!$E1166</f>
        <v>0</v>
      </c>
      <c r="B1166" t="str">
        <f t="shared" si="183"/>
        <v>0</v>
      </c>
      <c r="C1166">
        <f>IF('[2]20221110_data'!$K1166="0_使用",1,0)</f>
        <v>0</v>
      </c>
      <c r="D1166" t="b">
        <f>'[2]20221110_data'!$G1166="0_使用"</f>
        <v>0</v>
      </c>
      <c r="E1166" s="1">
        <f>'[2]20221110_data'!$H1166</f>
        <v>0</v>
      </c>
      <c r="F1166">
        <f>'[2]20221110_data'!$AC1166</f>
        <v>0</v>
      </c>
      <c r="G1166">
        <f>'[2]20221110_data'!$AE1166</f>
        <v>0</v>
      </c>
      <c r="H1166">
        <f>'[2]20221110_data'!$AA1166</f>
        <v>0</v>
      </c>
      <c r="I1166" t="str">
        <f t="shared" si="184"/>
        <v/>
      </c>
      <c r="J1166" t="str">
        <f t="shared" si="185"/>
        <v/>
      </c>
      <c r="K1166" t="str">
        <f t="shared" si="186"/>
        <v/>
      </c>
      <c r="L1166">
        <f>'[2]20221110_data'!$AB1166</f>
        <v>0</v>
      </c>
      <c r="M1166" t="str">
        <f t="shared" si="187"/>
        <v/>
      </c>
      <c r="N1166" t="str">
        <f t="shared" si="188"/>
        <v/>
      </c>
      <c r="O1166" t="str">
        <f t="shared" si="189"/>
        <v/>
      </c>
      <c r="P1166" t="str">
        <f t="shared" si="190"/>
        <v/>
      </c>
      <c r="Q1166">
        <f>'[2]20221110_data'!$J1166</f>
        <v>0</v>
      </c>
      <c r="R1166" t="str">
        <f t="shared" si="191"/>
        <v>0</v>
      </c>
      <c r="S1166">
        <f>'[2]20221110_data'!$AN1166</f>
        <v>0</v>
      </c>
      <c r="T1166" t="str">
        <f t="shared" si="192"/>
        <v/>
      </c>
    </row>
    <row r="1167" spans="1:20">
      <c r="A1167">
        <f>'[2]20221110_data'!$E1167</f>
        <v>0</v>
      </c>
      <c r="B1167" t="str">
        <f t="shared" si="183"/>
        <v>0</v>
      </c>
      <c r="C1167">
        <f>IF('[2]20221110_data'!$K1167="0_使用",1,0)</f>
        <v>0</v>
      </c>
      <c r="D1167" t="b">
        <f>'[2]20221110_data'!$G1167="0_使用"</f>
        <v>0</v>
      </c>
      <c r="E1167" s="1">
        <f>'[2]20221110_data'!$H1167</f>
        <v>0</v>
      </c>
      <c r="F1167">
        <f>'[2]20221110_data'!$AC1167</f>
        <v>0</v>
      </c>
      <c r="G1167">
        <f>'[2]20221110_data'!$AE1167</f>
        <v>0</v>
      </c>
      <c r="H1167">
        <f>'[2]20221110_data'!$AA1167</f>
        <v>0</v>
      </c>
      <c r="I1167" t="str">
        <f t="shared" si="184"/>
        <v/>
      </c>
      <c r="J1167" t="str">
        <f t="shared" si="185"/>
        <v/>
      </c>
      <c r="K1167" t="str">
        <f t="shared" si="186"/>
        <v/>
      </c>
      <c r="L1167">
        <f>'[2]20221110_data'!$AB1167</f>
        <v>0</v>
      </c>
      <c r="M1167" t="str">
        <f t="shared" si="187"/>
        <v/>
      </c>
      <c r="N1167" t="str">
        <f t="shared" si="188"/>
        <v/>
      </c>
      <c r="O1167" t="str">
        <f t="shared" si="189"/>
        <v/>
      </c>
      <c r="P1167" t="str">
        <f t="shared" si="190"/>
        <v/>
      </c>
      <c r="Q1167">
        <f>'[2]20221110_data'!$J1167</f>
        <v>0</v>
      </c>
      <c r="R1167" t="str">
        <f t="shared" si="191"/>
        <v>0</v>
      </c>
      <c r="S1167">
        <f>'[2]20221110_data'!$AN1167</f>
        <v>0</v>
      </c>
      <c r="T1167" t="str">
        <f t="shared" si="192"/>
        <v/>
      </c>
    </row>
    <row r="1168" spans="1:20">
      <c r="A1168">
        <f>'[2]20221110_data'!$E1168</f>
        <v>0</v>
      </c>
      <c r="B1168" t="str">
        <f t="shared" si="183"/>
        <v>0</v>
      </c>
      <c r="C1168">
        <f>IF('[2]20221110_data'!$K1168="0_使用",1,0)</f>
        <v>0</v>
      </c>
      <c r="D1168" t="b">
        <f>'[2]20221110_data'!$G1168="0_使用"</f>
        <v>0</v>
      </c>
      <c r="E1168" s="1">
        <f>'[2]20221110_data'!$H1168</f>
        <v>0</v>
      </c>
      <c r="F1168">
        <f>'[2]20221110_data'!$AC1168</f>
        <v>0</v>
      </c>
      <c r="G1168">
        <f>'[2]20221110_data'!$AE1168</f>
        <v>0</v>
      </c>
      <c r="H1168">
        <f>'[2]20221110_data'!$AA1168</f>
        <v>0</v>
      </c>
      <c r="I1168" t="str">
        <f t="shared" si="184"/>
        <v/>
      </c>
      <c r="J1168" t="str">
        <f t="shared" si="185"/>
        <v/>
      </c>
      <c r="K1168" t="str">
        <f t="shared" si="186"/>
        <v/>
      </c>
      <c r="L1168">
        <f>'[2]20221110_data'!$AB1168</f>
        <v>0</v>
      </c>
      <c r="M1168" t="str">
        <f t="shared" si="187"/>
        <v/>
      </c>
      <c r="N1168" t="str">
        <f t="shared" si="188"/>
        <v/>
      </c>
      <c r="O1168" t="str">
        <f t="shared" si="189"/>
        <v/>
      </c>
      <c r="P1168" t="str">
        <f t="shared" si="190"/>
        <v/>
      </c>
      <c r="Q1168">
        <f>'[2]20221110_data'!$J1168</f>
        <v>0</v>
      </c>
      <c r="R1168" t="str">
        <f t="shared" si="191"/>
        <v>0</v>
      </c>
      <c r="S1168">
        <f>'[2]20221110_data'!$AN1168</f>
        <v>0</v>
      </c>
      <c r="T1168" t="str">
        <f t="shared" si="192"/>
        <v/>
      </c>
    </row>
    <row r="1169" spans="1:20">
      <c r="A1169">
        <f>'[2]20221110_data'!$E1169</f>
        <v>0</v>
      </c>
      <c r="B1169" t="str">
        <f t="shared" si="183"/>
        <v>0</v>
      </c>
      <c r="C1169">
        <f>IF('[2]20221110_data'!$K1169="0_使用",1,0)</f>
        <v>0</v>
      </c>
      <c r="D1169" t="b">
        <f>'[2]20221110_data'!$G1169="0_使用"</f>
        <v>0</v>
      </c>
      <c r="E1169" s="1">
        <f>'[2]20221110_data'!$H1169</f>
        <v>0</v>
      </c>
      <c r="F1169">
        <f>'[2]20221110_data'!$AC1169</f>
        <v>0</v>
      </c>
      <c r="G1169">
        <f>'[2]20221110_data'!$AE1169</f>
        <v>0</v>
      </c>
      <c r="H1169">
        <f>'[2]20221110_data'!$AA1169</f>
        <v>0</v>
      </c>
      <c r="I1169" t="str">
        <f t="shared" si="184"/>
        <v/>
      </c>
      <c r="J1169" t="str">
        <f t="shared" si="185"/>
        <v/>
      </c>
      <c r="K1169" t="str">
        <f t="shared" si="186"/>
        <v/>
      </c>
      <c r="L1169">
        <f>'[2]20221110_data'!$AB1169</f>
        <v>0</v>
      </c>
      <c r="M1169" t="str">
        <f t="shared" si="187"/>
        <v/>
      </c>
      <c r="N1169" t="str">
        <f t="shared" si="188"/>
        <v/>
      </c>
      <c r="O1169" t="str">
        <f t="shared" si="189"/>
        <v/>
      </c>
      <c r="P1169" t="str">
        <f t="shared" si="190"/>
        <v/>
      </c>
      <c r="Q1169">
        <f>'[2]20221110_data'!$J1169</f>
        <v>0</v>
      </c>
      <c r="R1169" t="str">
        <f t="shared" si="191"/>
        <v>0</v>
      </c>
      <c r="S1169">
        <f>'[2]20221110_data'!$AN1169</f>
        <v>0</v>
      </c>
      <c r="T1169" t="str">
        <f t="shared" si="192"/>
        <v/>
      </c>
    </row>
    <row r="1170" spans="1:20">
      <c r="A1170">
        <f>'[2]20221110_data'!$E1170</f>
        <v>0</v>
      </c>
      <c r="B1170" t="str">
        <f t="shared" si="183"/>
        <v>0</v>
      </c>
      <c r="C1170">
        <f>IF('[2]20221110_data'!$K1170="0_使用",1,0)</f>
        <v>0</v>
      </c>
      <c r="D1170" t="b">
        <f>'[2]20221110_data'!$G1170="0_使用"</f>
        <v>0</v>
      </c>
      <c r="E1170" s="1">
        <f>'[2]20221110_data'!$H1170</f>
        <v>0</v>
      </c>
      <c r="F1170">
        <f>'[2]20221110_data'!$AC1170</f>
        <v>0</v>
      </c>
      <c r="G1170">
        <f>'[2]20221110_data'!$AE1170</f>
        <v>0</v>
      </c>
      <c r="H1170">
        <f>'[2]20221110_data'!$AA1170</f>
        <v>0</v>
      </c>
      <c r="I1170" t="str">
        <f t="shared" si="184"/>
        <v/>
      </c>
      <c r="J1170" t="str">
        <f t="shared" si="185"/>
        <v/>
      </c>
      <c r="K1170" t="str">
        <f t="shared" si="186"/>
        <v/>
      </c>
      <c r="L1170">
        <f>'[2]20221110_data'!$AB1170</f>
        <v>0</v>
      </c>
      <c r="M1170" t="str">
        <f t="shared" si="187"/>
        <v/>
      </c>
      <c r="N1170" t="str">
        <f t="shared" si="188"/>
        <v/>
      </c>
      <c r="O1170" t="str">
        <f t="shared" si="189"/>
        <v/>
      </c>
      <c r="P1170" t="str">
        <f t="shared" si="190"/>
        <v/>
      </c>
      <c r="Q1170">
        <f>'[2]20221110_data'!$J1170</f>
        <v>0</v>
      </c>
      <c r="R1170" t="str">
        <f t="shared" si="191"/>
        <v>0</v>
      </c>
      <c r="S1170">
        <f>'[2]20221110_data'!$AN1170</f>
        <v>0</v>
      </c>
      <c r="T1170" t="str">
        <f t="shared" si="192"/>
        <v/>
      </c>
    </row>
    <row r="1171" spans="1:20">
      <c r="A1171">
        <f>'[2]20221110_data'!$E1171</f>
        <v>0</v>
      </c>
      <c r="B1171" t="str">
        <f t="shared" si="183"/>
        <v>0</v>
      </c>
      <c r="C1171">
        <f>IF('[2]20221110_data'!$K1171="0_使用",1,0)</f>
        <v>0</v>
      </c>
      <c r="D1171" t="b">
        <f>'[2]20221110_data'!$G1171="0_使用"</f>
        <v>0</v>
      </c>
      <c r="E1171" s="1">
        <f>'[2]20221110_data'!$H1171</f>
        <v>0</v>
      </c>
      <c r="F1171">
        <f>'[2]20221110_data'!$AC1171</f>
        <v>0</v>
      </c>
      <c r="G1171">
        <f>'[2]20221110_data'!$AE1171</f>
        <v>0</v>
      </c>
      <c r="H1171">
        <f>'[2]20221110_data'!$AA1171</f>
        <v>0</v>
      </c>
      <c r="I1171" t="str">
        <f t="shared" si="184"/>
        <v/>
      </c>
      <c r="J1171" t="str">
        <f t="shared" si="185"/>
        <v/>
      </c>
      <c r="K1171" t="str">
        <f t="shared" si="186"/>
        <v/>
      </c>
      <c r="L1171">
        <f>'[2]20221110_data'!$AB1171</f>
        <v>0</v>
      </c>
      <c r="M1171" t="str">
        <f t="shared" si="187"/>
        <v/>
      </c>
      <c r="N1171" t="str">
        <f t="shared" si="188"/>
        <v/>
      </c>
      <c r="O1171" t="str">
        <f t="shared" si="189"/>
        <v/>
      </c>
      <c r="P1171" t="str">
        <f t="shared" si="190"/>
        <v/>
      </c>
      <c r="Q1171">
        <f>'[2]20221110_data'!$J1171</f>
        <v>0</v>
      </c>
      <c r="R1171" t="str">
        <f t="shared" si="191"/>
        <v>0</v>
      </c>
      <c r="S1171">
        <f>'[2]20221110_data'!$AN1171</f>
        <v>0</v>
      </c>
      <c r="T1171" t="str">
        <f t="shared" si="192"/>
        <v/>
      </c>
    </row>
    <row r="1172" spans="1:20">
      <c r="A1172">
        <f>'[2]20221110_data'!$E1172</f>
        <v>0</v>
      </c>
      <c r="B1172" t="str">
        <f t="shared" si="183"/>
        <v>0</v>
      </c>
      <c r="C1172">
        <f>IF('[2]20221110_data'!$K1172="0_使用",1,0)</f>
        <v>0</v>
      </c>
      <c r="D1172" t="b">
        <f>'[2]20221110_data'!$G1172="0_使用"</f>
        <v>0</v>
      </c>
      <c r="E1172" s="1">
        <f>'[2]20221110_data'!$H1172</f>
        <v>0</v>
      </c>
      <c r="F1172">
        <f>'[2]20221110_data'!$AC1172</f>
        <v>0</v>
      </c>
      <c r="G1172">
        <f>'[2]20221110_data'!$AE1172</f>
        <v>0</v>
      </c>
      <c r="H1172">
        <f>'[2]20221110_data'!$AA1172</f>
        <v>0</v>
      </c>
      <c r="I1172" t="str">
        <f t="shared" si="184"/>
        <v/>
      </c>
      <c r="J1172" t="str">
        <f t="shared" si="185"/>
        <v/>
      </c>
      <c r="K1172" t="str">
        <f t="shared" si="186"/>
        <v/>
      </c>
      <c r="L1172">
        <f>'[2]20221110_data'!$AB1172</f>
        <v>0</v>
      </c>
      <c r="M1172" t="str">
        <f t="shared" si="187"/>
        <v/>
      </c>
      <c r="N1172" t="str">
        <f t="shared" si="188"/>
        <v/>
      </c>
      <c r="O1172" t="str">
        <f t="shared" si="189"/>
        <v/>
      </c>
      <c r="P1172" t="str">
        <f t="shared" si="190"/>
        <v/>
      </c>
      <c r="Q1172">
        <f>'[2]20221110_data'!$J1172</f>
        <v>0</v>
      </c>
      <c r="R1172" t="str">
        <f t="shared" si="191"/>
        <v>0</v>
      </c>
      <c r="S1172">
        <f>'[2]20221110_data'!$AN1172</f>
        <v>0</v>
      </c>
      <c r="T1172" t="str">
        <f t="shared" si="192"/>
        <v/>
      </c>
    </row>
    <row r="1173" spans="1:20">
      <c r="A1173">
        <f>'[2]20221110_data'!$E1173</f>
        <v>0</v>
      </c>
      <c r="B1173" t="str">
        <f t="shared" si="183"/>
        <v>0</v>
      </c>
      <c r="C1173">
        <f>IF('[2]20221110_data'!$K1173="0_使用",1,0)</f>
        <v>0</v>
      </c>
      <c r="D1173" t="b">
        <f>'[2]20221110_data'!$G1173="0_使用"</f>
        <v>0</v>
      </c>
      <c r="E1173" s="1">
        <f>'[2]20221110_data'!$H1173</f>
        <v>0</v>
      </c>
      <c r="F1173">
        <f>'[2]20221110_data'!$AC1173</f>
        <v>0</v>
      </c>
      <c r="G1173">
        <f>'[2]20221110_data'!$AE1173</f>
        <v>0</v>
      </c>
      <c r="H1173">
        <f>'[2]20221110_data'!$AA1173</f>
        <v>0</v>
      </c>
      <c r="I1173" t="str">
        <f t="shared" si="184"/>
        <v/>
      </c>
      <c r="J1173" t="str">
        <f t="shared" si="185"/>
        <v/>
      </c>
      <c r="K1173" t="str">
        <f t="shared" si="186"/>
        <v/>
      </c>
      <c r="L1173">
        <f>'[2]20221110_data'!$AB1173</f>
        <v>0</v>
      </c>
      <c r="M1173" t="str">
        <f t="shared" si="187"/>
        <v/>
      </c>
      <c r="N1173" t="str">
        <f t="shared" si="188"/>
        <v/>
      </c>
      <c r="O1173" t="str">
        <f t="shared" si="189"/>
        <v/>
      </c>
      <c r="P1173" t="str">
        <f t="shared" si="190"/>
        <v/>
      </c>
      <c r="Q1173">
        <f>'[2]20221110_data'!$J1173</f>
        <v>0</v>
      </c>
      <c r="R1173" t="str">
        <f t="shared" si="191"/>
        <v>0</v>
      </c>
      <c r="S1173">
        <f>'[2]20221110_data'!$AN1173</f>
        <v>0</v>
      </c>
      <c r="T1173" t="str">
        <f t="shared" si="192"/>
        <v/>
      </c>
    </row>
    <row r="1174" spans="1:20">
      <c r="A1174">
        <f>'[2]20221110_data'!$E1174</f>
        <v>0</v>
      </c>
      <c r="B1174" t="str">
        <f t="shared" si="183"/>
        <v>0</v>
      </c>
      <c r="C1174">
        <f>IF('[2]20221110_data'!$K1174="0_使用",1,0)</f>
        <v>0</v>
      </c>
      <c r="D1174" t="b">
        <f>'[2]20221110_data'!$G1174="0_使用"</f>
        <v>0</v>
      </c>
      <c r="E1174" s="1">
        <f>'[2]20221110_data'!$H1174</f>
        <v>0</v>
      </c>
      <c r="F1174">
        <f>'[2]20221110_data'!$AC1174</f>
        <v>0</v>
      </c>
      <c r="G1174">
        <f>'[2]20221110_data'!$AE1174</f>
        <v>0</v>
      </c>
      <c r="H1174">
        <f>'[2]20221110_data'!$AA1174</f>
        <v>0</v>
      </c>
      <c r="I1174" t="str">
        <f t="shared" si="184"/>
        <v/>
      </c>
      <c r="J1174" t="str">
        <f t="shared" si="185"/>
        <v/>
      </c>
      <c r="K1174" t="str">
        <f t="shared" si="186"/>
        <v/>
      </c>
      <c r="L1174">
        <f>'[2]20221110_data'!$AB1174</f>
        <v>0</v>
      </c>
      <c r="M1174" t="str">
        <f t="shared" si="187"/>
        <v/>
      </c>
      <c r="N1174" t="str">
        <f t="shared" si="188"/>
        <v/>
      </c>
      <c r="O1174" t="str">
        <f t="shared" si="189"/>
        <v/>
      </c>
      <c r="P1174" t="str">
        <f t="shared" si="190"/>
        <v/>
      </c>
      <c r="Q1174">
        <f>'[2]20221110_data'!$J1174</f>
        <v>0</v>
      </c>
      <c r="R1174" t="str">
        <f t="shared" si="191"/>
        <v>0</v>
      </c>
      <c r="S1174">
        <f>'[2]20221110_data'!$AN1174</f>
        <v>0</v>
      </c>
      <c r="T1174" t="str">
        <f t="shared" si="192"/>
        <v/>
      </c>
    </row>
    <row r="1175" spans="1:20">
      <c r="A1175">
        <f>'[2]20221110_data'!$E1175</f>
        <v>0</v>
      </c>
      <c r="B1175" t="str">
        <f t="shared" si="183"/>
        <v>0</v>
      </c>
      <c r="C1175">
        <f>IF('[2]20221110_data'!$K1175="0_使用",1,0)</f>
        <v>0</v>
      </c>
      <c r="D1175" t="b">
        <f>'[2]20221110_data'!$G1175="0_使用"</f>
        <v>0</v>
      </c>
      <c r="E1175" s="1">
        <f>'[2]20221110_data'!$H1175</f>
        <v>0</v>
      </c>
      <c r="F1175">
        <f>'[2]20221110_data'!$AC1175</f>
        <v>0</v>
      </c>
      <c r="G1175">
        <f>'[2]20221110_data'!$AE1175</f>
        <v>0</v>
      </c>
      <c r="H1175">
        <f>'[2]20221110_data'!$AA1175</f>
        <v>0</v>
      </c>
      <c r="I1175" t="str">
        <f t="shared" si="184"/>
        <v/>
      </c>
      <c r="J1175" t="str">
        <f t="shared" si="185"/>
        <v/>
      </c>
      <c r="K1175" t="str">
        <f t="shared" si="186"/>
        <v/>
      </c>
      <c r="L1175">
        <f>'[2]20221110_data'!$AB1175</f>
        <v>0</v>
      </c>
      <c r="M1175" t="str">
        <f t="shared" si="187"/>
        <v/>
      </c>
      <c r="N1175" t="str">
        <f t="shared" si="188"/>
        <v/>
      </c>
      <c r="O1175" t="str">
        <f t="shared" si="189"/>
        <v/>
      </c>
      <c r="P1175" t="str">
        <f t="shared" si="190"/>
        <v/>
      </c>
      <c r="Q1175">
        <f>'[2]20221110_data'!$J1175</f>
        <v>0</v>
      </c>
      <c r="R1175" t="str">
        <f t="shared" si="191"/>
        <v>0</v>
      </c>
      <c r="S1175">
        <f>'[2]20221110_data'!$AN1175</f>
        <v>0</v>
      </c>
      <c r="T1175" t="str">
        <f t="shared" si="192"/>
        <v/>
      </c>
    </row>
    <row r="1176" spans="1:20">
      <c r="A1176">
        <f>'[2]20221110_data'!$E1176</f>
        <v>0</v>
      </c>
      <c r="B1176" t="str">
        <f t="shared" si="183"/>
        <v>0</v>
      </c>
      <c r="C1176">
        <f>IF('[2]20221110_data'!$K1176="0_使用",1,0)</f>
        <v>0</v>
      </c>
      <c r="D1176" t="b">
        <f>'[2]20221110_data'!$G1176="0_使用"</f>
        <v>0</v>
      </c>
      <c r="E1176" s="1">
        <f>'[2]20221110_data'!$H1176</f>
        <v>0</v>
      </c>
      <c r="F1176">
        <f>'[2]20221110_data'!$AC1176</f>
        <v>0</v>
      </c>
      <c r="G1176">
        <f>'[2]20221110_data'!$AE1176</f>
        <v>0</v>
      </c>
      <c r="H1176">
        <f>'[2]20221110_data'!$AA1176</f>
        <v>0</v>
      </c>
      <c r="I1176" t="str">
        <f t="shared" si="184"/>
        <v/>
      </c>
      <c r="J1176" t="str">
        <f t="shared" si="185"/>
        <v/>
      </c>
      <c r="K1176" t="str">
        <f t="shared" si="186"/>
        <v/>
      </c>
      <c r="L1176">
        <f>'[2]20221110_data'!$AB1176</f>
        <v>0</v>
      </c>
      <c r="M1176" t="str">
        <f t="shared" si="187"/>
        <v/>
      </c>
      <c r="N1176" t="str">
        <f t="shared" si="188"/>
        <v/>
      </c>
      <c r="O1176" t="str">
        <f t="shared" si="189"/>
        <v/>
      </c>
      <c r="P1176" t="str">
        <f t="shared" si="190"/>
        <v/>
      </c>
      <c r="Q1176">
        <f>'[2]20221110_data'!$J1176</f>
        <v>0</v>
      </c>
      <c r="R1176" t="str">
        <f t="shared" si="191"/>
        <v>0</v>
      </c>
      <c r="S1176">
        <f>'[2]20221110_data'!$AN1176</f>
        <v>0</v>
      </c>
      <c r="T1176" t="str">
        <f t="shared" si="192"/>
        <v/>
      </c>
    </row>
    <row r="1177" spans="1:20">
      <c r="A1177">
        <f>'[2]20221110_data'!$E1177</f>
        <v>0</v>
      </c>
      <c r="B1177" t="str">
        <f t="shared" si="183"/>
        <v>0</v>
      </c>
      <c r="C1177">
        <f>IF('[2]20221110_data'!$K1177="0_使用",1,0)</f>
        <v>0</v>
      </c>
      <c r="D1177" t="b">
        <f>'[2]20221110_data'!$G1177="0_使用"</f>
        <v>0</v>
      </c>
      <c r="E1177" s="1">
        <f>'[2]20221110_data'!$H1177</f>
        <v>0</v>
      </c>
      <c r="F1177">
        <f>'[2]20221110_data'!$AC1177</f>
        <v>0</v>
      </c>
      <c r="G1177">
        <f>'[2]20221110_data'!$AE1177</f>
        <v>0</v>
      </c>
      <c r="H1177">
        <f>'[2]20221110_data'!$AA1177</f>
        <v>0</v>
      </c>
      <c r="I1177" t="str">
        <f t="shared" si="184"/>
        <v/>
      </c>
      <c r="J1177" t="str">
        <f t="shared" si="185"/>
        <v/>
      </c>
      <c r="K1177" t="str">
        <f t="shared" si="186"/>
        <v/>
      </c>
      <c r="L1177">
        <f>'[2]20221110_data'!$AB1177</f>
        <v>0</v>
      </c>
      <c r="M1177" t="str">
        <f t="shared" si="187"/>
        <v/>
      </c>
      <c r="N1177" t="str">
        <f t="shared" si="188"/>
        <v/>
      </c>
      <c r="O1177" t="str">
        <f t="shared" si="189"/>
        <v/>
      </c>
      <c r="P1177" t="str">
        <f t="shared" si="190"/>
        <v/>
      </c>
      <c r="Q1177">
        <f>'[2]20221110_data'!$J1177</f>
        <v>0</v>
      </c>
      <c r="R1177" t="str">
        <f t="shared" si="191"/>
        <v>0</v>
      </c>
      <c r="S1177">
        <f>'[2]20221110_data'!$AN1177</f>
        <v>0</v>
      </c>
      <c r="T1177" t="str">
        <f t="shared" si="192"/>
        <v/>
      </c>
    </row>
    <row r="1178" spans="1:20">
      <c r="A1178">
        <f>'[2]20221110_data'!$E1178</f>
        <v>0</v>
      </c>
      <c r="B1178" t="str">
        <f t="shared" si="183"/>
        <v>0</v>
      </c>
      <c r="C1178">
        <f>IF('[2]20221110_data'!$K1178="0_使用",1,0)</f>
        <v>0</v>
      </c>
      <c r="D1178" t="b">
        <f>'[2]20221110_data'!$G1178="0_使用"</f>
        <v>0</v>
      </c>
      <c r="E1178" s="1">
        <f>'[2]20221110_data'!$H1178</f>
        <v>0</v>
      </c>
      <c r="F1178">
        <f>'[2]20221110_data'!$AC1178</f>
        <v>0</v>
      </c>
      <c r="G1178">
        <f>'[2]20221110_data'!$AE1178</f>
        <v>0</v>
      </c>
      <c r="H1178">
        <f>'[2]20221110_data'!$AA1178</f>
        <v>0</v>
      </c>
      <c r="I1178" t="str">
        <f t="shared" si="184"/>
        <v/>
      </c>
      <c r="J1178" t="str">
        <f t="shared" si="185"/>
        <v/>
      </c>
      <c r="K1178" t="str">
        <f t="shared" si="186"/>
        <v/>
      </c>
      <c r="L1178">
        <f>'[2]20221110_data'!$AB1178</f>
        <v>0</v>
      </c>
      <c r="M1178" t="str">
        <f t="shared" si="187"/>
        <v/>
      </c>
      <c r="N1178" t="str">
        <f t="shared" si="188"/>
        <v/>
      </c>
      <c r="O1178" t="str">
        <f t="shared" si="189"/>
        <v/>
      </c>
      <c r="P1178" t="str">
        <f t="shared" si="190"/>
        <v/>
      </c>
      <c r="Q1178">
        <f>'[2]20221110_data'!$J1178</f>
        <v>0</v>
      </c>
      <c r="R1178" t="str">
        <f t="shared" si="191"/>
        <v>0</v>
      </c>
      <c r="S1178">
        <f>'[2]20221110_data'!$AN1178</f>
        <v>0</v>
      </c>
      <c r="T1178" t="str">
        <f t="shared" si="192"/>
        <v/>
      </c>
    </row>
    <row r="1179" spans="1:20">
      <c r="A1179">
        <f>'[2]20221110_data'!$E1179</f>
        <v>0</v>
      </c>
      <c r="B1179" t="str">
        <f t="shared" si="183"/>
        <v>0</v>
      </c>
      <c r="C1179">
        <f>IF('[2]20221110_data'!$K1179="0_使用",1,0)</f>
        <v>0</v>
      </c>
      <c r="D1179" t="b">
        <f>'[2]20221110_data'!$G1179="0_使用"</f>
        <v>0</v>
      </c>
      <c r="E1179" s="1">
        <f>'[2]20221110_data'!$H1179</f>
        <v>0</v>
      </c>
      <c r="F1179">
        <f>'[2]20221110_data'!$AC1179</f>
        <v>0</v>
      </c>
      <c r="G1179">
        <f>'[2]20221110_data'!$AE1179</f>
        <v>0</v>
      </c>
      <c r="H1179">
        <f>'[2]20221110_data'!$AA1179</f>
        <v>0</v>
      </c>
      <c r="I1179" t="str">
        <f t="shared" si="184"/>
        <v/>
      </c>
      <c r="J1179" t="str">
        <f t="shared" si="185"/>
        <v/>
      </c>
      <c r="K1179" t="str">
        <f t="shared" si="186"/>
        <v/>
      </c>
      <c r="L1179">
        <f>'[2]20221110_data'!$AB1179</f>
        <v>0</v>
      </c>
      <c r="M1179" t="str">
        <f t="shared" si="187"/>
        <v/>
      </c>
      <c r="N1179" t="str">
        <f t="shared" si="188"/>
        <v/>
      </c>
      <c r="O1179" t="str">
        <f t="shared" si="189"/>
        <v/>
      </c>
      <c r="P1179" t="str">
        <f t="shared" si="190"/>
        <v/>
      </c>
      <c r="Q1179">
        <f>'[2]20221110_data'!$J1179</f>
        <v>0</v>
      </c>
      <c r="R1179" t="str">
        <f t="shared" si="191"/>
        <v>0</v>
      </c>
      <c r="S1179">
        <f>'[2]20221110_data'!$AN1179</f>
        <v>0</v>
      </c>
      <c r="T1179" t="str">
        <f t="shared" si="192"/>
        <v/>
      </c>
    </row>
    <row r="1180" spans="1:20">
      <c r="A1180">
        <f>'[2]20221110_data'!$E1180</f>
        <v>0</v>
      </c>
      <c r="B1180" t="str">
        <f t="shared" si="183"/>
        <v>0</v>
      </c>
      <c r="C1180">
        <f>IF('[2]20221110_data'!$K1180="0_使用",1,0)</f>
        <v>0</v>
      </c>
      <c r="D1180" t="b">
        <f>'[2]20221110_data'!$G1180="0_使用"</f>
        <v>0</v>
      </c>
      <c r="E1180" s="1">
        <f>'[2]20221110_data'!$H1180</f>
        <v>0</v>
      </c>
      <c r="F1180">
        <f>'[2]20221110_data'!$AC1180</f>
        <v>0</v>
      </c>
      <c r="G1180">
        <f>'[2]20221110_data'!$AE1180</f>
        <v>0</v>
      </c>
      <c r="H1180">
        <f>'[2]20221110_data'!$AA1180</f>
        <v>0</v>
      </c>
      <c r="I1180" t="str">
        <f t="shared" si="184"/>
        <v/>
      </c>
      <c r="J1180" t="str">
        <f t="shared" si="185"/>
        <v/>
      </c>
      <c r="K1180" t="str">
        <f t="shared" si="186"/>
        <v/>
      </c>
      <c r="L1180">
        <f>'[2]20221110_data'!$AB1180</f>
        <v>0</v>
      </c>
      <c r="M1180" t="str">
        <f t="shared" si="187"/>
        <v/>
      </c>
      <c r="N1180" t="str">
        <f t="shared" si="188"/>
        <v/>
      </c>
      <c r="O1180" t="str">
        <f t="shared" si="189"/>
        <v/>
      </c>
      <c r="P1180" t="str">
        <f t="shared" si="190"/>
        <v/>
      </c>
      <c r="Q1180">
        <f>'[2]20221110_data'!$J1180</f>
        <v>0</v>
      </c>
      <c r="R1180" t="str">
        <f t="shared" si="191"/>
        <v>0</v>
      </c>
      <c r="S1180">
        <f>'[2]20221110_data'!$AN1180</f>
        <v>0</v>
      </c>
      <c r="T1180" t="str">
        <f t="shared" si="192"/>
        <v/>
      </c>
    </row>
    <row r="1181" spans="1:20">
      <c r="A1181">
        <f>'[2]20221110_data'!$E1181</f>
        <v>0</v>
      </c>
      <c r="B1181" t="str">
        <f t="shared" si="183"/>
        <v>0</v>
      </c>
      <c r="C1181">
        <f>IF('[2]20221110_data'!$K1181="0_使用",1,0)</f>
        <v>0</v>
      </c>
      <c r="D1181" t="b">
        <f>'[2]20221110_data'!$G1181="0_使用"</f>
        <v>0</v>
      </c>
      <c r="E1181" s="1">
        <f>'[2]20221110_data'!$H1181</f>
        <v>0</v>
      </c>
      <c r="F1181">
        <f>'[2]20221110_data'!$AC1181</f>
        <v>0</v>
      </c>
      <c r="G1181">
        <f>'[2]20221110_data'!$AE1181</f>
        <v>0</v>
      </c>
      <c r="H1181">
        <f>'[2]20221110_data'!$AA1181</f>
        <v>0</v>
      </c>
      <c r="I1181" t="str">
        <f t="shared" si="184"/>
        <v/>
      </c>
      <c r="J1181" t="str">
        <f t="shared" si="185"/>
        <v/>
      </c>
      <c r="K1181" t="str">
        <f t="shared" si="186"/>
        <v/>
      </c>
      <c r="L1181">
        <f>'[2]20221110_data'!$AB1181</f>
        <v>0</v>
      </c>
      <c r="M1181" t="str">
        <f t="shared" si="187"/>
        <v/>
      </c>
      <c r="N1181" t="str">
        <f t="shared" si="188"/>
        <v/>
      </c>
      <c r="O1181" t="str">
        <f t="shared" si="189"/>
        <v/>
      </c>
      <c r="P1181" t="str">
        <f t="shared" si="190"/>
        <v/>
      </c>
      <c r="Q1181">
        <f>'[2]20221110_data'!$J1181</f>
        <v>0</v>
      </c>
      <c r="R1181" t="str">
        <f t="shared" si="191"/>
        <v>0</v>
      </c>
      <c r="S1181">
        <f>'[2]20221110_data'!$AN1181</f>
        <v>0</v>
      </c>
      <c r="T1181" t="str">
        <f t="shared" si="192"/>
        <v/>
      </c>
    </row>
    <row r="1182" spans="1:20">
      <c r="A1182">
        <f>'[2]20221110_data'!$E1182</f>
        <v>0</v>
      </c>
      <c r="B1182" t="str">
        <f t="shared" si="183"/>
        <v>0</v>
      </c>
      <c r="C1182">
        <f>IF('[2]20221110_data'!$K1182="0_使用",1,0)</f>
        <v>0</v>
      </c>
      <c r="D1182" t="b">
        <f>'[2]20221110_data'!$G1182="0_使用"</f>
        <v>0</v>
      </c>
      <c r="E1182" s="1">
        <f>'[2]20221110_data'!$H1182</f>
        <v>0</v>
      </c>
      <c r="F1182">
        <f>'[2]20221110_data'!$AC1182</f>
        <v>0</v>
      </c>
      <c r="G1182">
        <f>'[2]20221110_data'!$AE1182</f>
        <v>0</v>
      </c>
      <c r="H1182">
        <f>'[2]20221110_data'!$AA1182</f>
        <v>0</v>
      </c>
      <c r="I1182" t="str">
        <f t="shared" si="184"/>
        <v/>
      </c>
      <c r="J1182" t="str">
        <f t="shared" si="185"/>
        <v/>
      </c>
      <c r="K1182" t="str">
        <f t="shared" si="186"/>
        <v/>
      </c>
      <c r="L1182">
        <f>'[2]20221110_data'!$AB1182</f>
        <v>0</v>
      </c>
      <c r="M1182" t="str">
        <f t="shared" si="187"/>
        <v/>
      </c>
      <c r="N1182" t="str">
        <f t="shared" si="188"/>
        <v/>
      </c>
      <c r="O1182" t="str">
        <f t="shared" si="189"/>
        <v/>
      </c>
      <c r="P1182" t="str">
        <f t="shared" si="190"/>
        <v/>
      </c>
      <c r="Q1182">
        <f>'[2]20221110_data'!$J1182</f>
        <v>0</v>
      </c>
      <c r="R1182" t="str">
        <f t="shared" si="191"/>
        <v>0</v>
      </c>
      <c r="S1182">
        <f>'[2]20221110_data'!$AN1182</f>
        <v>0</v>
      </c>
      <c r="T1182" t="str">
        <f t="shared" si="192"/>
        <v/>
      </c>
    </row>
    <row r="1183" spans="1:20">
      <c r="A1183">
        <f>'[2]20221110_data'!$E1183</f>
        <v>0</v>
      </c>
      <c r="B1183" t="str">
        <f t="shared" si="183"/>
        <v>0</v>
      </c>
      <c r="C1183">
        <f>IF('[2]20221110_data'!$K1183="0_使用",1,0)</f>
        <v>0</v>
      </c>
      <c r="D1183" t="b">
        <f>'[2]20221110_data'!$G1183="0_使用"</f>
        <v>0</v>
      </c>
      <c r="E1183" s="1">
        <f>'[2]20221110_data'!$H1183</f>
        <v>0</v>
      </c>
      <c r="F1183">
        <f>'[2]20221110_data'!$AC1183</f>
        <v>0</v>
      </c>
      <c r="G1183">
        <f>'[2]20221110_data'!$AE1183</f>
        <v>0</v>
      </c>
      <c r="H1183">
        <f>'[2]20221110_data'!$AA1183</f>
        <v>0</v>
      </c>
      <c r="I1183" t="str">
        <f t="shared" si="184"/>
        <v/>
      </c>
      <c r="J1183" t="str">
        <f t="shared" si="185"/>
        <v/>
      </c>
      <c r="K1183" t="str">
        <f t="shared" si="186"/>
        <v/>
      </c>
      <c r="L1183">
        <f>'[2]20221110_data'!$AB1183</f>
        <v>0</v>
      </c>
      <c r="M1183" t="str">
        <f t="shared" si="187"/>
        <v/>
      </c>
      <c r="N1183" t="str">
        <f t="shared" si="188"/>
        <v/>
      </c>
      <c r="O1183" t="str">
        <f t="shared" si="189"/>
        <v/>
      </c>
      <c r="P1183" t="str">
        <f t="shared" si="190"/>
        <v/>
      </c>
      <c r="Q1183">
        <f>'[2]20221110_data'!$J1183</f>
        <v>0</v>
      </c>
      <c r="R1183" t="str">
        <f t="shared" si="191"/>
        <v>0</v>
      </c>
      <c r="S1183">
        <f>'[2]20221110_data'!$AN1183</f>
        <v>0</v>
      </c>
      <c r="T1183" t="str">
        <f t="shared" si="192"/>
        <v/>
      </c>
    </row>
    <row r="1184" spans="1:20">
      <c r="A1184">
        <f>'[2]20221110_data'!$E1184</f>
        <v>0</v>
      </c>
      <c r="B1184" t="str">
        <f t="shared" si="183"/>
        <v>0</v>
      </c>
      <c r="C1184">
        <f>IF('[2]20221110_data'!$K1184="0_使用",1,0)</f>
        <v>0</v>
      </c>
      <c r="D1184" t="b">
        <f>'[2]20221110_data'!$G1184="0_使用"</f>
        <v>0</v>
      </c>
      <c r="E1184" s="1">
        <f>'[2]20221110_data'!$H1184</f>
        <v>0</v>
      </c>
      <c r="F1184">
        <f>'[2]20221110_data'!$AC1184</f>
        <v>0</v>
      </c>
      <c r="G1184">
        <f>'[2]20221110_data'!$AE1184</f>
        <v>0</v>
      </c>
      <c r="H1184">
        <f>'[2]20221110_data'!$AA1184</f>
        <v>0</v>
      </c>
      <c r="I1184" t="str">
        <f t="shared" si="184"/>
        <v/>
      </c>
      <c r="J1184" t="str">
        <f t="shared" si="185"/>
        <v/>
      </c>
      <c r="K1184" t="str">
        <f t="shared" si="186"/>
        <v/>
      </c>
      <c r="L1184">
        <f>'[2]20221110_data'!$AB1184</f>
        <v>0</v>
      </c>
      <c r="M1184" t="str">
        <f t="shared" si="187"/>
        <v/>
      </c>
      <c r="N1184" t="str">
        <f t="shared" si="188"/>
        <v/>
      </c>
      <c r="O1184" t="str">
        <f t="shared" si="189"/>
        <v/>
      </c>
      <c r="P1184" t="str">
        <f t="shared" si="190"/>
        <v/>
      </c>
      <c r="Q1184">
        <f>'[2]20221110_data'!$J1184</f>
        <v>0</v>
      </c>
      <c r="R1184" t="str">
        <f t="shared" si="191"/>
        <v>0</v>
      </c>
      <c r="S1184">
        <f>'[2]20221110_data'!$AN1184</f>
        <v>0</v>
      </c>
      <c r="T1184" t="str">
        <f t="shared" si="192"/>
        <v/>
      </c>
    </row>
    <row r="1185" spans="1:20">
      <c r="A1185">
        <f>'[2]20221110_data'!$E1185</f>
        <v>0</v>
      </c>
      <c r="B1185" t="str">
        <f t="shared" si="183"/>
        <v>0</v>
      </c>
      <c r="C1185">
        <f>IF('[2]20221110_data'!$K1185="0_使用",1,0)</f>
        <v>0</v>
      </c>
      <c r="D1185" t="b">
        <f>'[2]20221110_data'!$G1185="0_使用"</f>
        <v>0</v>
      </c>
      <c r="E1185" s="1">
        <f>'[2]20221110_data'!$H1185</f>
        <v>0</v>
      </c>
      <c r="F1185">
        <f>'[2]20221110_data'!$AC1185</f>
        <v>0</v>
      </c>
      <c r="G1185">
        <f>'[2]20221110_data'!$AE1185</f>
        <v>0</v>
      </c>
      <c r="H1185">
        <f>'[2]20221110_data'!$AA1185</f>
        <v>0</v>
      </c>
      <c r="I1185" t="str">
        <f t="shared" si="184"/>
        <v/>
      </c>
      <c r="J1185" t="str">
        <f t="shared" si="185"/>
        <v/>
      </c>
      <c r="K1185" t="str">
        <f t="shared" si="186"/>
        <v/>
      </c>
      <c r="L1185">
        <f>'[2]20221110_data'!$AB1185</f>
        <v>0</v>
      </c>
      <c r="M1185" t="str">
        <f t="shared" si="187"/>
        <v/>
      </c>
      <c r="N1185" t="str">
        <f t="shared" si="188"/>
        <v/>
      </c>
      <c r="O1185" t="str">
        <f t="shared" si="189"/>
        <v/>
      </c>
      <c r="P1185" t="str">
        <f t="shared" si="190"/>
        <v/>
      </c>
      <c r="Q1185">
        <f>'[2]20221110_data'!$J1185</f>
        <v>0</v>
      </c>
      <c r="R1185" t="str">
        <f t="shared" si="191"/>
        <v>0</v>
      </c>
      <c r="S1185">
        <f>'[2]20221110_data'!$AN1185</f>
        <v>0</v>
      </c>
      <c r="T1185" t="str">
        <f t="shared" si="192"/>
        <v/>
      </c>
    </row>
    <row r="1186" spans="1:20">
      <c r="A1186">
        <f>'[2]20221110_data'!$E1186</f>
        <v>0</v>
      </c>
      <c r="B1186" t="str">
        <f t="shared" si="183"/>
        <v>0</v>
      </c>
      <c r="C1186">
        <f>IF('[2]20221110_data'!$K1186="0_使用",1,0)</f>
        <v>0</v>
      </c>
      <c r="D1186" t="b">
        <f>'[2]20221110_data'!$G1186="0_使用"</f>
        <v>0</v>
      </c>
      <c r="E1186" s="1">
        <f>'[2]20221110_data'!$H1186</f>
        <v>0</v>
      </c>
      <c r="F1186">
        <f>'[2]20221110_data'!$AC1186</f>
        <v>0</v>
      </c>
      <c r="G1186">
        <f>'[2]20221110_data'!$AE1186</f>
        <v>0</v>
      </c>
      <c r="H1186">
        <f>'[2]20221110_data'!$AA1186</f>
        <v>0</v>
      </c>
      <c r="I1186" t="str">
        <f t="shared" si="184"/>
        <v/>
      </c>
      <c r="J1186" t="str">
        <f t="shared" si="185"/>
        <v/>
      </c>
      <c r="K1186" t="str">
        <f t="shared" si="186"/>
        <v/>
      </c>
      <c r="L1186">
        <f>'[2]20221110_data'!$AB1186</f>
        <v>0</v>
      </c>
      <c r="M1186" t="str">
        <f t="shared" si="187"/>
        <v/>
      </c>
      <c r="N1186" t="str">
        <f t="shared" si="188"/>
        <v/>
      </c>
      <c r="O1186" t="str">
        <f t="shared" si="189"/>
        <v/>
      </c>
      <c r="P1186" t="str">
        <f t="shared" si="190"/>
        <v/>
      </c>
      <c r="Q1186">
        <f>'[2]20221110_data'!$J1186</f>
        <v>0</v>
      </c>
      <c r="R1186" t="str">
        <f t="shared" si="191"/>
        <v>0</v>
      </c>
      <c r="S1186">
        <f>'[2]20221110_data'!$AN1186</f>
        <v>0</v>
      </c>
      <c r="T1186" t="str">
        <f t="shared" si="192"/>
        <v/>
      </c>
    </row>
    <row r="1187" spans="1:20">
      <c r="A1187">
        <f>'[2]20221110_data'!$E1187</f>
        <v>0</v>
      </c>
      <c r="B1187" t="str">
        <f t="shared" si="183"/>
        <v>0</v>
      </c>
      <c r="C1187">
        <f>IF('[2]20221110_data'!$K1187="0_使用",1,0)</f>
        <v>0</v>
      </c>
      <c r="D1187" t="b">
        <f>'[2]20221110_data'!$G1187="0_使用"</f>
        <v>0</v>
      </c>
      <c r="E1187" s="1">
        <f>'[2]20221110_data'!$H1187</f>
        <v>0</v>
      </c>
      <c r="F1187">
        <f>'[2]20221110_data'!$AC1187</f>
        <v>0</v>
      </c>
      <c r="G1187">
        <f>'[2]20221110_data'!$AE1187</f>
        <v>0</v>
      </c>
      <c r="H1187">
        <f>'[2]20221110_data'!$AA1187</f>
        <v>0</v>
      </c>
      <c r="I1187" t="str">
        <f t="shared" si="184"/>
        <v/>
      </c>
      <c r="J1187" t="str">
        <f t="shared" si="185"/>
        <v/>
      </c>
      <c r="K1187" t="str">
        <f t="shared" si="186"/>
        <v/>
      </c>
      <c r="L1187">
        <f>'[2]20221110_data'!$AB1187</f>
        <v>0</v>
      </c>
      <c r="M1187" t="str">
        <f t="shared" si="187"/>
        <v/>
      </c>
      <c r="N1187" t="str">
        <f t="shared" si="188"/>
        <v/>
      </c>
      <c r="O1187" t="str">
        <f t="shared" si="189"/>
        <v/>
      </c>
      <c r="P1187" t="str">
        <f t="shared" si="190"/>
        <v/>
      </c>
      <c r="Q1187">
        <f>'[2]20221110_data'!$J1187</f>
        <v>0</v>
      </c>
      <c r="R1187" t="str">
        <f t="shared" si="191"/>
        <v>0</v>
      </c>
      <c r="S1187">
        <f>'[2]20221110_data'!$AN1187</f>
        <v>0</v>
      </c>
      <c r="T1187" t="str">
        <f t="shared" si="192"/>
        <v/>
      </c>
    </row>
    <row r="1188" spans="1:20">
      <c r="A1188">
        <f>'[2]20221110_data'!$E1188</f>
        <v>0</v>
      </c>
      <c r="B1188" t="str">
        <f t="shared" si="183"/>
        <v>0</v>
      </c>
      <c r="C1188">
        <f>IF('[2]20221110_data'!$K1188="0_使用",1,0)</f>
        <v>0</v>
      </c>
      <c r="D1188" t="b">
        <f>'[2]20221110_data'!$G1188="0_使用"</f>
        <v>0</v>
      </c>
      <c r="E1188" s="1">
        <f>'[2]20221110_data'!$H1188</f>
        <v>0</v>
      </c>
      <c r="F1188">
        <f>'[2]20221110_data'!$AC1188</f>
        <v>0</v>
      </c>
      <c r="G1188">
        <f>'[2]20221110_data'!$AE1188</f>
        <v>0</v>
      </c>
      <c r="H1188">
        <f>'[2]20221110_data'!$AA1188</f>
        <v>0</v>
      </c>
      <c r="I1188" t="str">
        <f t="shared" si="184"/>
        <v/>
      </c>
      <c r="J1188" t="str">
        <f t="shared" si="185"/>
        <v/>
      </c>
      <c r="K1188" t="str">
        <f t="shared" si="186"/>
        <v/>
      </c>
      <c r="L1188">
        <f>'[2]20221110_data'!$AB1188</f>
        <v>0</v>
      </c>
      <c r="M1188" t="str">
        <f t="shared" si="187"/>
        <v/>
      </c>
      <c r="N1188" t="str">
        <f t="shared" si="188"/>
        <v/>
      </c>
      <c r="O1188" t="str">
        <f t="shared" si="189"/>
        <v/>
      </c>
      <c r="P1188" t="str">
        <f t="shared" si="190"/>
        <v/>
      </c>
      <c r="Q1188">
        <f>'[2]20221110_data'!$J1188</f>
        <v>0</v>
      </c>
      <c r="R1188" t="str">
        <f t="shared" si="191"/>
        <v>0</v>
      </c>
      <c r="S1188">
        <f>'[2]20221110_data'!$AN1188</f>
        <v>0</v>
      </c>
      <c r="T1188" t="str">
        <f t="shared" si="192"/>
        <v/>
      </c>
    </row>
    <row r="1189" spans="1:20">
      <c r="A1189">
        <f>'[2]20221110_data'!$E1189</f>
        <v>0</v>
      </c>
      <c r="B1189" t="str">
        <f t="shared" si="183"/>
        <v>0</v>
      </c>
      <c r="C1189">
        <f>IF('[2]20221110_data'!$K1189="0_使用",1,0)</f>
        <v>0</v>
      </c>
      <c r="D1189" t="b">
        <f>'[2]20221110_data'!$G1189="0_使用"</f>
        <v>0</v>
      </c>
      <c r="E1189" s="1">
        <f>'[2]20221110_data'!$H1189</f>
        <v>0</v>
      </c>
      <c r="F1189">
        <f>'[2]20221110_data'!$AC1189</f>
        <v>0</v>
      </c>
      <c r="G1189">
        <f>'[2]20221110_data'!$AE1189</f>
        <v>0</v>
      </c>
      <c r="H1189">
        <f>'[2]20221110_data'!$AA1189</f>
        <v>0</v>
      </c>
      <c r="I1189" t="str">
        <f t="shared" si="184"/>
        <v/>
      </c>
      <c r="J1189" t="str">
        <f t="shared" si="185"/>
        <v/>
      </c>
      <c r="K1189" t="str">
        <f t="shared" si="186"/>
        <v/>
      </c>
      <c r="L1189">
        <f>'[2]20221110_data'!$AB1189</f>
        <v>0</v>
      </c>
      <c r="M1189" t="str">
        <f t="shared" si="187"/>
        <v/>
      </c>
      <c r="N1189" t="str">
        <f t="shared" si="188"/>
        <v/>
      </c>
      <c r="O1189" t="str">
        <f t="shared" si="189"/>
        <v/>
      </c>
      <c r="P1189" t="str">
        <f t="shared" si="190"/>
        <v/>
      </c>
      <c r="Q1189">
        <f>'[2]20221110_data'!$J1189</f>
        <v>0</v>
      </c>
      <c r="R1189" t="str">
        <f t="shared" si="191"/>
        <v>0</v>
      </c>
      <c r="S1189">
        <f>'[2]20221110_data'!$AN1189</f>
        <v>0</v>
      </c>
      <c r="T1189" t="str">
        <f t="shared" si="192"/>
        <v/>
      </c>
    </row>
    <row r="1190" spans="1:20">
      <c r="A1190">
        <f>'[2]20221110_data'!$E1190</f>
        <v>0</v>
      </c>
      <c r="B1190" t="str">
        <f t="shared" si="183"/>
        <v>0</v>
      </c>
      <c r="C1190">
        <f>IF('[2]20221110_data'!$K1190="0_使用",1,0)</f>
        <v>0</v>
      </c>
      <c r="D1190" t="b">
        <f>'[2]20221110_data'!$G1190="0_使用"</f>
        <v>0</v>
      </c>
      <c r="E1190" s="1">
        <f>'[2]20221110_data'!$H1190</f>
        <v>0</v>
      </c>
      <c r="F1190">
        <f>'[2]20221110_data'!$AC1190</f>
        <v>0</v>
      </c>
      <c r="G1190">
        <f>'[2]20221110_data'!$AE1190</f>
        <v>0</v>
      </c>
      <c r="H1190">
        <f>'[2]20221110_data'!$AA1190</f>
        <v>0</v>
      </c>
      <c r="I1190" t="str">
        <f t="shared" si="184"/>
        <v/>
      </c>
      <c r="J1190" t="str">
        <f t="shared" si="185"/>
        <v/>
      </c>
      <c r="K1190" t="str">
        <f t="shared" si="186"/>
        <v/>
      </c>
      <c r="L1190">
        <f>'[2]20221110_data'!$AB1190</f>
        <v>0</v>
      </c>
      <c r="M1190" t="str">
        <f t="shared" si="187"/>
        <v/>
      </c>
      <c r="N1190" t="str">
        <f t="shared" si="188"/>
        <v/>
      </c>
      <c r="O1190" t="str">
        <f t="shared" si="189"/>
        <v/>
      </c>
      <c r="P1190" t="str">
        <f t="shared" si="190"/>
        <v/>
      </c>
      <c r="Q1190">
        <f>'[2]20221110_data'!$J1190</f>
        <v>0</v>
      </c>
      <c r="R1190" t="str">
        <f t="shared" si="191"/>
        <v>0</v>
      </c>
      <c r="S1190">
        <f>'[2]20221110_data'!$AN1190</f>
        <v>0</v>
      </c>
      <c r="T1190" t="str">
        <f t="shared" si="192"/>
        <v/>
      </c>
    </row>
    <row r="1191" spans="1:20">
      <c r="A1191">
        <f>'[2]20221110_data'!$E1191</f>
        <v>0</v>
      </c>
      <c r="B1191" t="str">
        <f t="shared" si="183"/>
        <v>0</v>
      </c>
      <c r="C1191">
        <f>IF('[2]20221110_data'!$K1191="0_使用",1,0)</f>
        <v>0</v>
      </c>
      <c r="D1191" t="b">
        <f>'[2]20221110_data'!$G1191="0_使用"</f>
        <v>0</v>
      </c>
      <c r="E1191" s="1">
        <f>'[2]20221110_data'!$H1191</f>
        <v>0</v>
      </c>
      <c r="F1191">
        <f>'[2]20221110_data'!$AC1191</f>
        <v>0</v>
      </c>
      <c r="G1191">
        <f>'[2]20221110_data'!$AE1191</f>
        <v>0</v>
      </c>
      <c r="H1191">
        <f>'[2]20221110_data'!$AA1191</f>
        <v>0</v>
      </c>
      <c r="I1191" t="str">
        <f t="shared" si="184"/>
        <v/>
      </c>
      <c r="J1191" t="str">
        <f t="shared" si="185"/>
        <v/>
      </c>
      <c r="K1191" t="str">
        <f t="shared" si="186"/>
        <v/>
      </c>
      <c r="L1191">
        <f>'[2]20221110_data'!$AB1191</f>
        <v>0</v>
      </c>
      <c r="M1191" t="str">
        <f t="shared" si="187"/>
        <v/>
      </c>
      <c r="N1191" t="str">
        <f t="shared" si="188"/>
        <v/>
      </c>
      <c r="O1191" t="str">
        <f t="shared" si="189"/>
        <v/>
      </c>
      <c r="P1191" t="str">
        <f t="shared" si="190"/>
        <v/>
      </c>
      <c r="Q1191">
        <f>'[2]20221110_data'!$J1191</f>
        <v>0</v>
      </c>
      <c r="R1191" t="str">
        <f t="shared" si="191"/>
        <v>0</v>
      </c>
      <c r="S1191">
        <f>'[2]20221110_data'!$AN1191</f>
        <v>0</v>
      </c>
      <c r="T1191" t="str">
        <f t="shared" si="192"/>
        <v/>
      </c>
    </row>
    <row r="1192" spans="1:20">
      <c r="A1192">
        <f>'[2]20221110_data'!$E1192</f>
        <v>0</v>
      </c>
      <c r="B1192" t="str">
        <f t="shared" si="183"/>
        <v>0</v>
      </c>
      <c r="C1192">
        <f>IF('[2]20221110_data'!$K1192="0_使用",1,0)</f>
        <v>0</v>
      </c>
      <c r="D1192" t="b">
        <f>'[2]20221110_data'!$G1192="0_使用"</f>
        <v>0</v>
      </c>
      <c r="E1192" s="1">
        <f>'[2]20221110_data'!$H1192</f>
        <v>0</v>
      </c>
      <c r="F1192">
        <f>'[2]20221110_data'!$AC1192</f>
        <v>0</v>
      </c>
      <c r="G1192">
        <f>'[2]20221110_data'!$AE1192</f>
        <v>0</v>
      </c>
      <c r="H1192">
        <f>'[2]20221110_data'!$AA1192</f>
        <v>0</v>
      </c>
      <c r="I1192" t="str">
        <f t="shared" si="184"/>
        <v/>
      </c>
      <c r="J1192" t="str">
        <f t="shared" si="185"/>
        <v/>
      </c>
      <c r="K1192" t="str">
        <f t="shared" si="186"/>
        <v/>
      </c>
      <c r="L1192">
        <f>'[2]20221110_data'!$AB1192</f>
        <v>0</v>
      </c>
      <c r="M1192" t="str">
        <f t="shared" si="187"/>
        <v/>
      </c>
      <c r="N1192" t="str">
        <f t="shared" si="188"/>
        <v/>
      </c>
      <c r="O1192" t="str">
        <f t="shared" si="189"/>
        <v/>
      </c>
      <c r="P1192" t="str">
        <f t="shared" si="190"/>
        <v/>
      </c>
      <c r="Q1192">
        <f>'[2]20221110_data'!$J1192</f>
        <v>0</v>
      </c>
      <c r="R1192" t="str">
        <f t="shared" si="191"/>
        <v>0</v>
      </c>
      <c r="S1192">
        <f>'[2]20221110_data'!$AN1192</f>
        <v>0</v>
      </c>
      <c r="T1192" t="str">
        <f t="shared" si="192"/>
        <v/>
      </c>
    </row>
    <row r="1193" spans="1:20">
      <c r="A1193">
        <f>'[2]20221110_data'!$E1193</f>
        <v>0</v>
      </c>
      <c r="B1193" t="str">
        <f t="shared" si="183"/>
        <v>0</v>
      </c>
      <c r="C1193">
        <f>IF('[2]20221110_data'!$K1193="0_使用",1,0)</f>
        <v>0</v>
      </c>
      <c r="D1193" t="b">
        <f>'[2]20221110_data'!$G1193="0_使用"</f>
        <v>0</v>
      </c>
      <c r="E1193" s="1">
        <f>'[2]20221110_data'!$H1193</f>
        <v>0</v>
      </c>
      <c r="F1193">
        <f>'[2]20221110_data'!$AC1193</f>
        <v>0</v>
      </c>
      <c r="G1193">
        <f>'[2]20221110_data'!$AE1193</f>
        <v>0</v>
      </c>
      <c r="H1193">
        <f>'[2]20221110_data'!$AA1193</f>
        <v>0</v>
      </c>
      <c r="I1193" t="str">
        <f t="shared" si="184"/>
        <v/>
      </c>
      <c r="J1193" t="str">
        <f t="shared" si="185"/>
        <v/>
      </c>
      <c r="K1193" t="str">
        <f t="shared" si="186"/>
        <v/>
      </c>
      <c r="L1193">
        <f>'[2]20221110_data'!$AB1193</f>
        <v>0</v>
      </c>
      <c r="M1193" t="str">
        <f t="shared" si="187"/>
        <v/>
      </c>
      <c r="N1193" t="str">
        <f t="shared" si="188"/>
        <v/>
      </c>
      <c r="O1193" t="str">
        <f t="shared" si="189"/>
        <v/>
      </c>
      <c r="P1193" t="str">
        <f t="shared" si="190"/>
        <v/>
      </c>
      <c r="Q1193">
        <f>'[2]20221110_data'!$J1193</f>
        <v>0</v>
      </c>
      <c r="R1193" t="str">
        <f t="shared" si="191"/>
        <v>0</v>
      </c>
      <c r="S1193">
        <f>'[2]20221110_data'!$AN1193</f>
        <v>0</v>
      </c>
      <c r="T1193" t="str">
        <f t="shared" si="192"/>
        <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201F-1D7D-7B4B-83FE-A33D29B51CD3}">
  <dimension ref="A1:W453"/>
  <sheetViews>
    <sheetView workbookViewId="0">
      <selection activeCell="G3" sqref="G3"/>
    </sheetView>
  </sheetViews>
  <sheetFormatPr baseColWidth="10" defaultColWidth="10.85546875" defaultRowHeight="20"/>
  <cols>
    <col min="1" max="1" width="13" bestFit="1" customWidth="1"/>
    <col min="2" max="2" width="10.5703125" customWidth="1"/>
    <col min="3" max="3" width="3.5703125" customWidth="1"/>
    <col min="4" max="4" width="11" bestFit="1" customWidth="1"/>
    <col min="5" max="5" width="15.5703125" bestFit="1" customWidth="1"/>
    <col min="6" max="6" width="15.42578125" bestFit="1" customWidth="1"/>
    <col min="7" max="7" width="15.42578125" customWidth="1"/>
    <col min="8" max="8" width="3.140625" customWidth="1"/>
    <col min="9" max="9" width="4.28515625" bestFit="1" customWidth="1"/>
    <col min="10" max="10" width="5.28515625" bestFit="1" customWidth="1"/>
    <col min="11" max="11" width="10.5703125" bestFit="1" customWidth="1"/>
    <col min="12" max="12" width="3.140625" customWidth="1"/>
    <col min="13" max="13" width="4.28515625" bestFit="1" customWidth="1"/>
    <col min="14" max="14" width="5.28515625" bestFit="1" customWidth="1"/>
    <col min="15" max="15" width="10.5703125" bestFit="1" customWidth="1"/>
    <col min="16" max="16" width="9.85546875" bestFit="1" customWidth="1"/>
    <col min="17" max="18" width="8.42578125" customWidth="1"/>
    <col min="19" max="19" width="9.85546875" bestFit="1" customWidth="1"/>
    <col min="20" max="20" width="9.85546875" customWidth="1"/>
  </cols>
  <sheetData>
    <row r="1" spans="1:23" ht="63">
      <c r="A1" t="s">
        <v>152</v>
      </c>
      <c r="B1" t="s">
        <v>194</v>
      </c>
      <c r="C1" t="s">
        <v>157</v>
      </c>
      <c r="D1" t="s">
        <v>159</v>
      </c>
      <c r="E1" t="s">
        <v>149</v>
      </c>
      <c r="F1" t="s">
        <v>156</v>
      </c>
      <c r="G1" t="s">
        <v>188</v>
      </c>
      <c r="H1" t="s">
        <v>189</v>
      </c>
      <c r="I1" t="s">
        <v>191</v>
      </c>
      <c r="J1" t="s">
        <v>192</v>
      </c>
      <c r="K1" t="s">
        <v>193</v>
      </c>
      <c r="L1" t="s">
        <v>190</v>
      </c>
      <c r="M1" t="s">
        <v>191</v>
      </c>
      <c r="N1" t="s">
        <v>192</v>
      </c>
      <c r="O1" t="s">
        <v>193</v>
      </c>
      <c r="P1" t="s">
        <v>154</v>
      </c>
      <c r="Q1" t="s">
        <v>196</v>
      </c>
      <c r="R1" t="s">
        <v>198</v>
      </c>
      <c r="S1" t="s">
        <v>197</v>
      </c>
      <c r="T1" t="s">
        <v>195</v>
      </c>
      <c r="U1" s="2" t="s">
        <v>199</v>
      </c>
      <c r="V1" t="s">
        <v>200</v>
      </c>
      <c r="W1" s="3" t="str">
        <f>CHAR(9)</f>
        <v xml:space="preserve">	</v>
      </c>
    </row>
    <row r="2" spans="1:23">
      <c r="A2" t="str">
        <f>'[1]20221110_supplier_unique_data_t'!$B2</f>
        <v>1601.04964v1</v>
      </c>
      <c r="B2" t="str">
        <f t="shared" ref="B2:B65" si="0">MID(A2,1,10)</f>
        <v>1601.04964</v>
      </c>
      <c r="C2">
        <f>IF('[1]20221110_supplier_unique_data_t'!$U2="いる", 0, 1)</f>
        <v>0</v>
      </c>
      <c r="D2" t="b">
        <f>'[1]20221110_supplier_unique_data_t'!$U2="いる"</f>
        <v>1</v>
      </c>
      <c r="E2" s="1">
        <f>'[1]20221110_supplier_unique_data_t'!$E2</f>
        <v>42388.662187499998</v>
      </c>
      <c r="F2">
        <f>'[1]20221110_supplier_unique_data_t'!$X2</f>
        <v>0</v>
      </c>
      <c r="G2">
        <f>'[1]20221110_supplier_unique_data_t'!$Y2</f>
        <v>0</v>
      </c>
      <c r="H2">
        <f>'[1]20221110_supplier_unique_data_t'!$V2</f>
        <v>0</v>
      </c>
      <c r="I2" t="str">
        <f>IFERROR(FIND("(",H2,1),"")</f>
        <v/>
      </c>
      <c r="J2" t="str">
        <f>IFERROR(FIND(")",H2,1),"")</f>
        <v/>
      </c>
      <c r="K2" t="str">
        <f>IF(I2="","",MID(H2,I2+1,J2-I2-1))</f>
        <v/>
      </c>
      <c r="L2">
        <f>'[1]20221110_supplier_unique_data_t'!$W2</f>
        <v>0</v>
      </c>
      <c r="M2" t="str">
        <f>IFERROR(FIND("(",L2,1),"")</f>
        <v/>
      </c>
      <c r="N2" t="str">
        <f>IFERROR(FIND(")",L2,1),"")</f>
        <v/>
      </c>
      <c r="O2" t="str">
        <f>IF(M2="","",MID(L2,M2+1,N2-M2-1))</f>
        <v/>
      </c>
      <c r="P2" t="str">
        <f>_xlfn.TEXTJOIN(",",TRUE,K2,O2 )</f>
        <v/>
      </c>
      <c r="Q2" t="str">
        <f>'[1]20221110_supplier_unique_data_t'!$G2</f>
        <v>Interacting Frobenius Algebras are Hopf</v>
      </c>
      <c r="R2" t="str">
        <f t="shared" ref="R2:R65" si="1">SUBSTITUTE(SUBSTITUTE(SUBSTITUTE(Q2,CHAR(10),$V$1),CHAR(9),V1),CHAR(13),V1)</f>
        <v>Interacting Frobenius Algebras are Hopf</v>
      </c>
      <c r="S2">
        <f>'[1]20221110_supplier_unique_data_t'!$AE$2</f>
        <v>0</v>
      </c>
      <c r="T2" t="str">
        <f t="shared" ref="T2:T65" si="2">IF(S3=0,"",SUBSTITUTE(SUBSTITUTE(SUBSTITUTE(S2,CHAR(10),$V$1),CHAR(9),X1),CHAR(13),X1))</f>
        <v/>
      </c>
    </row>
    <row r="3" spans="1:23">
      <c r="A3" t="str">
        <f>'[1]20221110_supplier_unique_data_t'!$B3</f>
        <v>1602.02840v1</v>
      </c>
      <c r="B3" t="str">
        <f t="shared" si="0"/>
        <v>1602.02840</v>
      </c>
      <c r="C3">
        <f>IF('[1]20221110_supplier_unique_data_t'!$U3="いる", 0, 1)</f>
        <v>1</v>
      </c>
      <c r="D3" t="b">
        <f>'[1]20221110_supplier_unique_data_t'!$U3="いる"</f>
        <v>0</v>
      </c>
      <c r="E3" s="1">
        <f>'[1]20221110_supplier_unique_data_t'!$E3</f>
        <v>42409.099421296298</v>
      </c>
      <c r="F3">
        <f>'[1]20221110_supplier_unique_data_t'!$X3</f>
        <v>0</v>
      </c>
      <c r="G3">
        <f>'[1]20221110_supplier_unique_data_t'!$Y3</f>
        <v>0</v>
      </c>
      <c r="H3">
        <f>'[1]20221110_supplier_unique_data_t'!$V3</f>
        <v>0</v>
      </c>
      <c r="I3" t="str">
        <f t="shared" ref="I3:I66" si="3">IFERROR(FIND("(",H3,1),"")</f>
        <v/>
      </c>
      <c r="J3" t="str">
        <f t="shared" ref="J3:J19" si="4">IFERROR(FIND(")",H3,1),"")</f>
        <v/>
      </c>
      <c r="K3" t="str">
        <f t="shared" ref="K3:K19" si="5">IF(I3="","",MID(H3,I3+1,J3-I3-1))</f>
        <v/>
      </c>
      <c r="L3">
        <f>'[1]20221110_supplier_unique_data_t'!$W3</f>
        <v>0</v>
      </c>
      <c r="M3" t="str">
        <f t="shared" ref="M3:M66" si="6">IFERROR(FIND("(",L3,1),"")</f>
        <v/>
      </c>
      <c r="N3" t="str">
        <f t="shared" ref="N3:N19" si="7">IFERROR(FIND(")",L3,1),"")</f>
        <v/>
      </c>
      <c r="O3" t="str">
        <f t="shared" ref="O3:O19" si="8">IF(M3="","",MID(L3,M3+1,N3-M3-1))</f>
        <v/>
      </c>
      <c r="P3" t="str">
        <f t="shared" ref="P3:P66" si="9">_xlfn.TEXTJOIN(",",TRUE,K3,O3 )</f>
        <v/>
      </c>
      <c r="Q3" t="str">
        <f>'[1]20221110_supplier_unique_data_t'!$G3</f>
        <v>Co-Designing a Scalable Quantum Computer with Trapped Atomic Ions</v>
      </c>
      <c r="R3" t="str">
        <f t="shared" si="1"/>
        <v>Co-Designing a Scalable Quantum Computer with Trapped Atomic Ions</v>
      </c>
      <c r="S3">
        <f>'[1]20221110_supplier_unique_data_t'!$AE$2</f>
        <v>0</v>
      </c>
      <c r="T3" t="str">
        <f t="shared" si="2"/>
        <v/>
      </c>
    </row>
    <row r="4" spans="1:23">
      <c r="A4" t="str">
        <f>'[1]20221110_supplier_unique_data_t'!$B4</f>
        <v>1603.01293v2</v>
      </c>
      <c r="B4" t="str">
        <f t="shared" si="0"/>
        <v>1603.01293</v>
      </c>
      <c r="C4">
        <f>IF('[1]20221110_supplier_unique_data_t'!$U4="いる", 0, 1)</f>
        <v>0</v>
      </c>
      <c r="D4" t="b">
        <f>'[1]20221110_supplier_unique_data_t'!$U4="いる"</f>
        <v>1</v>
      </c>
      <c r="E4" s="1">
        <f>'[1]20221110_supplier_unique_data_t'!$E4</f>
        <v>42432.911840277775</v>
      </c>
      <c r="F4">
        <f>'[1]20221110_supplier_unique_data_t'!$X4</f>
        <v>0</v>
      </c>
      <c r="G4">
        <f>'[1]20221110_supplier_unique_data_t'!$Y4</f>
        <v>0</v>
      </c>
      <c r="H4">
        <f>'[1]20221110_supplier_unique_data_t'!$V4</f>
        <v>0</v>
      </c>
      <c r="I4" t="str">
        <f t="shared" si="3"/>
        <v/>
      </c>
      <c r="J4" t="str">
        <f t="shared" si="4"/>
        <v/>
      </c>
      <c r="K4" t="str">
        <f t="shared" si="5"/>
        <v/>
      </c>
      <c r="L4">
        <f>'[1]20221110_supplier_unique_data_t'!$W4</f>
        <v>0</v>
      </c>
      <c r="M4" t="str">
        <f t="shared" si="6"/>
        <v/>
      </c>
      <c r="N4" t="str">
        <f t="shared" si="7"/>
        <v/>
      </c>
      <c r="O4" t="str">
        <f t="shared" si="8"/>
        <v/>
      </c>
      <c r="P4" t="str">
        <f t="shared" si="9"/>
        <v/>
      </c>
      <c r="Q4" t="str">
        <f>'[1]20221110_supplier_unique_data_t'!$G4</f>
        <v>Scaling analysis and instantons for thermally-assisted tunneling and
  Quantum Monte Carlo simulations</v>
      </c>
      <c r="R4" t="str">
        <f t="shared" si="1"/>
        <v>Scaling analysis and instantons for thermally-assisted tunneling and   Quantum Monte Carlo simulations</v>
      </c>
      <c r="S4">
        <f>'[1]20221110_supplier_unique_data_t'!$AE$2</f>
        <v>0</v>
      </c>
      <c r="T4" t="str">
        <f t="shared" si="2"/>
        <v/>
      </c>
    </row>
    <row r="5" spans="1:23">
      <c r="A5" t="str">
        <f>'[1]20221110_supplier_unique_data_t'!$B5</f>
        <v>1603.04512v3</v>
      </c>
      <c r="B5" t="str">
        <f t="shared" si="0"/>
        <v>1603.04512</v>
      </c>
      <c r="C5">
        <f>IF('[1]20221110_supplier_unique_data_t'!$U5="いる", 0, 1)</f>
        <v>1</v>
      </c>
      <c r="D5" t="b">
        <f>'[1]20221110_supplier_unique_data_t'!$U5="いる"</f>
        <v>0</v>
      </c>
      <c r="E5" s="1">
        <f>'[1]20221110_supplier_unique_data_t'!$E5</f>
        <v>42444.01730324074</v>
      </c>
      <c r="F5">
        <f>'[1]20221110_supplier_unique_data_t'!$X5</f>
        <v>5</v>
      </c>
      <c r="G5">
        <f>'[1]20221110_supplier_unique_data_t'!$Y5</f>
        <v>0</v>
      </c>
      <c r="H5" t="str">
        <f>'[1]20221110_supplier_unique_data_t'!$V5</f>
        <v>(A) Fundamentals of physics and quantum information: Bell inequality, entanglement test (GHZ, graph state), protocols including quantum teleportation</v>
      </c>
      <c r="I5">
        <f t="shared" si="3"/>
        <v>1</v>
      </c>
      <c r="J5">
        <f t="shared" si="4"/>
        <v>3</v>
      </c>
      <c r="K5" t="str">
        <f t="shared" si="5"/>
        <v>A</v>
      </c>
      <c r="L5">
        <f>'[1]20221110_supplier_unique_data_t'!$W5</f>
        <v>0</v>
      </c>
      <c r="M5" t="str">
        <f t="shared" si="6"/>
        <v/>
      </c>
      <c r="N5" t="str">
        <f t="shared" si="7"/>
        <v/>
      </c>
      <c r="O5" t="str">
        <f t="shared" si="8"/>
        <v/>
      </c>
      <c r="P5" t="str">
        <f t="shared" si="9"/>
        <v>A</v>
      </c>
      <c r="Q5" t="str">
        <f>'[1]20221110_supplier_unique_data_t'!$G5</f>
        <v>Demonstration of a small programmable quantum computer with atomic
  qubits</v>
      </c>
      <c r="R5" t="str">
        <f t="shared" si="1"/>
        <v>Demonstration of a small programmable quantum computer with atomic   qubits</v>
      </c>
      <c r="S5">
        <f>'[1]20221110_supplier_unique_data_t'!$AE$2</f>
        <v>0</v>
      </c>
      <c r="T5" t="str">
        <f t="shared" si="2"/>
        <v/>
      </c>
    </row>
    <row r="6" spans="1:23">
      <c r="A6" t="str">
        <f>'[1]20221110_supplier_unique_data_t'!$B6</f>
        <v>1603.04821v1</v>
      </c>
      <c r="B6" t="str">
        <f t="shared" si="0"/>
        <v>1603.04821</v>
      </c>
      <c r="C6">
        <f>IF('[1]20221110_supplier_unique_data_t'!$U6="いる", 0, 1)</f>
        <v>0</v>
      </c>
      <c r="D6" t="b">
        <f>'[1]20221110_supplier_unique_data_t'!$U6="いる"</f>
        <v>1</v>
      </c>
      <c r="E6" s="1">
        <f>'[1]20221110_supplier_unique_data_t'!$E6</f>
        <v>42444.793923611112</v>
      </c>
      <c r="F6">
        <f>'[1]20221110_supplier_unique_data_t'!$X6</f>
        <v>2</v>
      </c>
      <c r="G6" t="str">
        <f>'[1]20221110_supplier_unique_data_t'!$Y6</f>
        <v>IBM</v>
      </c>
      <c r="H6" t="str">
        <f>'[1]20221110_supplier_unique_data_t'!$V6</f>
        <v>(C) System and software development for quantum computers: compiler, circuit optimization, gate decomposition, benchmarking different quantum computers, benchmark such as XEB, quantum volume</v>
      </c>
      <c r="I6">
        <f t="shared" si="3"/>
        <v>1</v>
      </c>
      <c r="J6">
        <f t="shared" si="4"/>
        <v>3</v>
      </c>
      <c r="K6" t="str">
        <f t="shared" si="5"/>
        <v>C</v>
      </c>
      <c r="L6">
        <f>'[1]20221110_supplier_unique_data_t'!$W6</f>
        <v>0</v>
      </c>
      <c r="M6" t="str">
        <f t="shared" si="6"/>
        <v/>
      </c>
      <c r="N6" t="str">
        <f t="shared" si="7"/>
        <v/>
      </c>
      <c r="O6" t="str">
        <f t="shared" si="8"/>
        <v/>
      </c>
      <c r="P6" t="str">
        <f t="shared" si="9"/>
        <v>C</v>
      </c>
      <c r="Q6" t="str">
        <f>'[1]20221110_supplier_unique_data_t'!$G6</f>
        <v>Procedure for systematically tuning up crosstalk in the cross resonance
  gate</v>
      </c>
      <c r="R6" t="str">
        <f t="shared" si="1"/>
        <v>Procedure for systematically tuning up crosstalk in the cross resonance   gate</v>
      </c>
      <c r="S6">
        <f>'[1]20221110_supplier_unique_data_t'!$AE$2</f>
        <v>0</v>
      </c>
      <c r="T6" t="str">
        <f t="shared" si="2"/>
        <v/>
      </c>
    </row>
    <row r="7" spans="1:23">
      <c r="A7" t="str">
        <f>'[1]20221110_supplier_unique_data_t'!$B7</f>
        <v>1603.05492v2</v>
      </c>
      <c r="B7" t="str">
        <f t="shared" si="0"/>
        <v>1603.05492</v>
      </c>
      <c r="C7">
        <f>IF('[1]20221110_supplier_unique_data_t'!$U7="いる", 0, 1)</f>
        <v>0</v>
      </c>
      <c r="D7" t="b">
        <f>'[1]20221110_supplier_unique_data_t'!$U7="いる"</f>
        <v>1</v>
      </c>
      <c r="E7" s="1">
        <f>'[1]20221110_supplier_unique_data_t'!$E7</f>
        <v>42446.585405092592</v>
      </c>
      <c r="F7">
        <f>'[1]20221110_supplier_unique_data_t'!$X7</f>
        <v>0</v>
      </c>
      <c r="G7">
        <f>'[1]20221110_supplier_unique_data_t'!$Y7</f>
        <v>0</v>
      </c>
      <c r="H7">
        <f>'[1]20221110_supplier_unique_data_t'!$V7</f>
        <v>0</v>
      </c>
      <c r="I7" t="str">
        <f t="shared" si="3"/>
        <v/>
      </c>
      <c r="J7" t="str">
        <f t="shared" si="4"/>
        <v/>
      </c>
      <c r="K7" t="str">
        <f t="shared" si="5"/>
        <v/>
      </c>
      <c r="L7">
        <f>'[1]20221110_supplier_unique_data_t'!$W7</f>
        <v>0</v>
      </c>
      <c r="M7" t="str">
        <f t="shared" si="6"/>
        <v/>
      </c>
      <c r="N7" t="str">
        <f t="shared" si="7"/>
        <v/>
      </c>
      <c r="O7" t="str">
        <f t="shared" si="8"/>
        <v/>
      </c>
      <c r="P7" t="str">
        <f t="shared" si="9"/>
        <v/>
      </c>
      <c r="Q7" t="str">
        <f>'[1]20221110_supplier_unique_data_t'!$G7</f>
        <v>Active Stabilization of Ion Trap Radiofrequency Potentials</v>
      </c>
      <c r="R7" t="str">
        <f t="shared" si="1"/>
        <v>Active Stabilization of Ion Trap Radiofrequency Potentials</v>
      </c>
      <c r="S7">
        <f>'[1]20221110_supplier_unique_data_t'!$AE$2</f>
        <v>0</v>
      </c>
      <c r="T7" t="str">
        <f t="shared" si="2"/>
        <v/>
      </c>
    </row>
    <row r="8" spans="1:23">
      <c r="A8" t="str">
        <f>'[1]20221110_supplier_unique_data_t'!$B8</f>
        <v>1604.03076v3</v>
      </c>
      <c r="B8" t="str">
        <f t="shared" si="0"/>
        <v>1604.03076</v>
      </c>
      <c r="C8">
        <f>IF('[1]20221110_supplier_unique_data_t'!$U8="いる", 0, 1)</f>
        <v>0</v>
      </c>
      <c r="D8" t="b">
        <f>'[1]20221110_supplier_unique_data_t'!$U8="いる"</f>
        <v>1</v>
      </c>
      <c r="E8" s="1">
        <f>'[1]20221110_supplier_unique_data_t'!$E8</f>
        <v>42471.810277777775</v>
      </c>
      <c r="F8">
        <f>'[1]20221110_supplier_unique_data_t'!$X8</f>
        <v>0</v>
      </c>
      <c r="G8">
        <f>'[1]20221110_supplier_unique_data_t'!$Y8</f>
        <v>0</v>
      </c>
      <c r="H8">
        <f>'[1]20221110_supplier_unique_data_t'!$V8</f>
        <v>0</v>
      </c>
      <c r="I8" t="str">
        <f t="shared" si="3"/>
        <v/>
      </c>
      <c r="J8" t="str">
        <f t="shared" si="4"/>
        <v/>
      </c>
      <c r="K8" t="str">
        <f t="shared" si="5"/>
        <v/>
      </c>
      <c r="L8">
        <f>'[1]20221110_supplier_unique_data_t'!$W8</f>
        <v>0</v>
      </c>
      <c r="M8" t="str">
        <f t="shared" si="6"/>
        <v/>
      </c>
      <c r="N8" t="str">
        <f t="shared" si="7"/>
        <v/>
      </c>
      <c r="O8" t="str">
        <f t="shared" si="8"/>
        <v/>
      </c>
      <c r="P8" t="str">
        <f t="shared" si="9"/>
        <v/>
      </c>
      <c r="Q8" t="str">
        <f>'[1]20221110_supplier_unique_data_t'!$G8</f>
        <v>A universal gate for fixed-frequency qubits via a tunable bus</v>
      </c>
      <c r="R8" t="str">
        <f t="shared" si="1"/>
        <v>A universal gate for fixed-frequency qubits via a tunable bus</v>
      </c>
      <c r="S8">
        <f>'[1]20221110_supplier_unique_data_t'!$AE$2</f>
        <v>0</v>
      </c>
      <c r="T8" t="str">
        <f t="shared" si="2"/>
        <v/>
      </c>
    </row>
    <row r="9" spans="1:23">
      <c r="A9" t="str">
        <f>'[1]20221110_supplier_unique_data_t'!$B9</f>
        <v>1604.08840v1</v>
      </c>
      <c r="B9" t="str">
        <f t="shared" si="0"/>
        <v>1604.08840</v>
      </c>
      <c r="C9">
        <f>IF('[1]20221110_supplier_unique_data_t'!$U9="いる", 0, 1)</f>
        <v>0</v>
      </c>
      <c r="D9" t="b">
        <f>'[1]20221110_supplier_unique_data_t'!$U9="いる"</f>
        <v>1</v>
      </c>
      <c r="E9" s="1">
        <f>'[1]20221110_supplier_unique_data_t'!$E9</f>
        <v>42489.591574074075</v>
      </c>
      <c r="F9">
        <f>'[1]20221110_supplier_unique_data_t'!$X9</f>
        <v>0</v>
      </c>
      <c r="G9">
        <f>'[1]20221110_supplier_unique_data_t'!$Y9</f>
        <v>0</v>
      </c>
      <c r="H9">
        <f>'[1]20221110_supplier_unique_data_t'!$V9</f>
        <v>0</v>
      </c>
      <c r="I9" t="str">
        <f t="shared" si="3"/>
        <v/>
      </c>
      <c r="J9" t="str">
        <f t="shared" si="4"/>
        <v/>
      </c>
      <c r="K9" t="str">
        <f t="shared" si="5"/>
        <v/>
      </c>
      <c r="L9">
        <f>'[1]20221110_supplier_unique_data_t'!$W9</f>
        <v>0</v>
      </c>
      <c r="M9" t="str">
        <f t="shared" si="6"/>
        <v/>
      </c>
      <c r="N9" t="str">
        <f t="shared" si="7"/>
        <v/>
      </c>
      <c r="O9" t="str">
        <f t="shared" si="8"/>
        <v/>
      </c>
      <c r="P9" t="str">
        <f t="shared" si="9"/>
        <v/>
      </c>
      <c r="Q9" t="str">
        <f>'[1]20221110_supplier_unique_data_t'!$G9</f>
        <v>Engineering Large Stark Shifts for Control of Individual Clock State
  Qubits</v>
      </c>
      <c r="R9" t="str">
        <f t="shared" si="1"/>
        <v>Engineering Large Stark Shifts for Control of Individual Clock State   Qubits</v>
      </c>
      <c r="S9">
        <f>'[1]20221110_supplier_unique_data_t'!$AE$2</f>
        <v>0</v>
      </c>
      <c r="T9" t="str">
        <f t="shared" si="2"/>
        <v/>
      </c>
    </row>
    <row r="10" spans="1:23">
      <c r="A10" t="str">
        <f>'[1]20221110_supplier_unique_data_t'!$B10</f>
        <v>1605.01351v3</v>
      </c>
      <c r="B10" t="str">
        <f t="shared" si="0"/>
        <v>1605.01351</v>
      </c>
      <c r="C10">
        <f>IF('[1]20221110_supplier_unique_data_t'!$U10="いる", 0, 1)</f>
        <v>0</v>
      </c>
      <c r="D10" t="b">
        <f>'[1]20221110_supplier_unique_data_t'!$U10="いる"</f>
        <v>1</v>
      </c>
      <c r="E10" s="1">
        <f>'[1]20221110_supplier_unique_data_t'!$E10</f>
        <v>42494.718298611115</v>
      </c>
      <c r="F10">
        <f>'[1]20221110_supplier_unique_data_t'!$X10</f>
        <v>5</v>
      </c>
      <c r="G10" t="str">
        <f>'[1]20221110_supplier_unique_data_t'!$Y10</f>
        <v>IBM</v>
      </c>
      <c r="H10" t="str">
        <f>'[1]20221110_supplier_unique_data_t'!$V10</f>
        <v>(D) Quantum error correction</v>
      </c>
      <c r="I10">
        <f t="shared" si="3"/>
        <v>1</v>
      </c>
      <c r="J10">
        <f t="shared" si="4"/>
        <v>3</v>
      </c>
      <c r="K10" t="str">
        <f t="shared" si="5"/>
        <v>D</v>
      </c>
      <c r="L10">
        <f>'[1]20221110_supplier_unique_data_t'!$W10</f>
        <v>0</v>
      </c>
      <c r="M10" t="str">
        <f t="shared" si="6"/>
        <v/>
      </c>
      <c r="N10" t="str">
        <f t="shared" si="7"/>
        <v/>
      </c>
      <c r="O10" t="str">
        <f t="shared" si="8"/>
        <v/>
      </c>
      <c r="P10" t="str">
        <f t="shared" si="9"/>
        <v>D</v>
      </c>
      <c r="Q10" t="str">
        <f>'[1]20221110_supplier_unique_data_t'!$G10</f>
        <v>Demonstration of weight-four parity measurements in the surface code
  architecture</v>
      </c>
      <c r="R10" t="str">
        <f t="shared" si="1"/>
        <v>Demonstration of weight-four parity measurements in the surface code   architecture</v>
      </c>
      <c r="S10">
        <f>'[1]20221110_supplier_unique_data_t'!$AE$2</f>
        <v>0</v>
      </c>
      <c r="T10" t="str">
        <f t="shared" si="2"/>
        <v/>
      </c>
    </row>
    <row r="11" spans="1:23">
      <c r="A11" t="str">
        <f>'[1]20221110_supplier_unique_data_t'!$B11</f>
        <v>1605.08009v1</v>
      </c>
      <c r="B11" t="str">
        <f t="shared" si="0"/>
        <v>1605.08009</v>
      </c>
      <c r="C11">
        <f>IF('[1]20221110_supplier_unique_data_t'!$U11="いる", 0, 1)</f>
        <v>0</v>
      </c>
      <c r="D11" t="b">
        <f>'[1]20221110_supplier_unique_data_t'!$U11="いる"</f>
        <v>1</v>
      </c>
      <c r="E11" s="1">
        <f>'[1]20221110_supplier_unique_data_t'!$E11</f>
        <v>42515.801747685182</v>
      </c>
      <c r="F11">
        <f>'[1]20221110_supplier_unique_data_t'!$X11</f>
        <v>0</v>
      </c>
      <c r="G11">
        <f>'[1]20221110_supplier_unique_data_t'!$Y11</f>
        <v>0</v>
      </c>
      <c r="H11">
        <f>'[1]20221110_supplier_unique_data_t'!$V11</f>
        <v>0</v>
      </c>
      <c r="I11" t="str">
        <f t="shared" si="3"/>
        <v/>
      </c>
      <c r="J11" t="str">
        <f t="shared" si="4"/>
        <v/>
      </c>
      <c r="K11" t="str">
        <f t="shared" si="5"/>
        <v/>
      </c>
      <c r="L11">
        <f>'[1]20221110_supplier_unique_data_t'!$W11</f>
        <v>0</v>
      </c>
      <c r="M11" t="str">
        <f t="shared" si="6"/>
        <v/>
      </c>
      <c r="N11" t="str">
        <f t="shared" si="7"/>
        <v/>
      </c>
      <c r="O11" t="str">
        <f t="shared" si="8"/>
        <v/>
      </c>
      <c r="P11" t="str">
        <f t="shared" si="9"/>
        <v/>
      </c>
      <c r="Q11" t="str">
        <f>'[1]20221110_supplier_unique_data_t'!$G11</f>
        <v>Investigating surface loss effects in superconducting transmon qubits</v>
      </c>
      <c r="R11" t="str">
        <f t="shared" si="1"/>
        <v>Investigating surface loss effects in superconducting transmon qubits</v>
      </c>
      <c r="S11">
        <f>'[1]20221110_supplier_unique_data_t'!$AE$2</f>
        <v>0</v>
      </c>
      <c r="T11" t="str">
        <f t="shared" si="2"/>
        <v/>
      </c>
    </row>
    <row r="12" spans="1:23">
      <c r="A12" t="str">
        <f>'[1]20221110_supplier_unique_data_t'!$B12</f>
        <v>1606.00077v3</v>
      </c>
      <c r="B12" t="str">
        <f t="shared" si="0"/>
        <v>1606.00077</v>
      </c>
      <c r="C12">
        <f>IF('[1]20221110_supplier_unique_data_t'!$U12="いる", 0, 1)</f>
        <v>0</v>
      </c>
      <c r="D12" t="b">
        <f>'[1]20221110_supplier_unique_data_t'!$U12="いる"</f>
        <v>1</v>
      </c>
      <c r="E12" s="1">
        <f>'[1]20221110_supplier_unique_data_t'!$E12</f>
        <v>42522.00582175926</v>
      </c>
      <c r="F12">
        <f>'[1]20221110_supplier_unique_data_t'!$X12</f>
        <v>3</v>
      </c>
      <c r="G12" t="str">
        <f>'[1]20221110_supplier_unique_data_t'!$Y12</f>
        <v>Google</v>
      </c>
      <c r="H12" t="str">
        <f>'[1]20221110_supplier_unique_data_t'!$V12</f>
        <v>(F2) Applications: condensed matter physics</v>
      </c>
      <c r="I12">
        <f t="shared" si="3"/>
        <v>1</v>
      </c>
      <c r="J12">
        <f t="shared" si="4"/>
        <v>4</v>
      </c>
      <c r="K12" t="str">
        <f t="shared" si="5"/>
        <v>F2</v>
      </c>
      <c r="L12">
        <f>'[1]20221110_supplier_unique_data_t'!$W12</f>
        <v>0</v>
      </c>
      <c r="M12" t="str">
        <f t="shared" si="6"/>
        <v/>
      </c>
      <c r="N12" t="str">
        <f t="shared" si="7"/>
        <v/>
      </c>
      <c r="O12" t="str">
        <f t="shared" si="8"/>
        <v/>
      </c>
      <c r="P12" t="str">
        <f t="shared" si="9"/>
        <v>F2</v>
      </c>
      <c r="Q12" t="str">
        <f>'[1]20221110_supplier_unique_data_t'!$G12</f>
        <v>Chiral groundstate currents of interacting photons in a synthetic
  magnetic field</v>
      </c>
      <c r="R12" t="str">
        <f t="shared" si="1"/>
        <v>Chiral groundstate currents of interacting photons in a synthetic   magnetic field</v>
      </c>
      <c r="S12">
        <f>'[1]20221110_supplier_unique_data_t'!$AE$2</f>
        <v>0</v>
      </c>
      <c r="T12" t="str">
        <f t="shared" si="2"/>
        <v/>
      </c>
    </row>
    <row r="13" spans="1:23">
      <c r="A13" t="str">
        <f>'[1]20221110_supplier_unique_data_t'!$B13</f>
        <v>1606.00685v1</v>
      </c>
      <c r="B13" t="str">
        <f t="shared" si="0"/>
        <v>1606.00685</v>
      </c>
      <c r="C13">
        <f>IF('[1]20221110_supplier_unique_data_t'!$U13="いる", 0, 1)</f>
        <v>0</v>
      </c>
      <c r="D13" t="b">
        <f>'[1]20221110_supplier_unique_data_t'!$U13="いる"</f>
        <v>1</v>
      </c>
      <c r="E13" s="1">
        <f>'[1]20221110_supplier_unique_data_t'!$E13</f>
        <v>42523.594155092593</v>
      </c>
      <c r="F13">
        <f>'[1]20221110_supplier_unique_data_t'!$X13</f>
        <v>0</v>
      </c>
      <c r="G13">
        <f>'[1]20221110_supplier_unique_data_t'!$Y13</f>
        <v>0</v>
      </c>
      <c r="H13">
        <f>'[1]20221110_supplier_unique_data_t'!$V13</f>
        <v>0</v>
      </c>
      <c r="I13" t="str">
        <f t="shared" si="3"/>
        <v/>
      </c>
      <c r="J13" t="str">
        <f t="shared" si="4"/>
        <v/>
      </c>
      <c r="K13" t="str">
        <f t="shared" si="5"/>
        <v/>
      </c>
      <c r="L13">
        <f>'[1]20221110_supplier_unique_data_t'!$W13</f>
        <v>0</v>
      </c>
      <c r="M13" t="str">
        <f t="shared" si="6"/>
        <v/>
      </c>
      <c r="N13" t="str">
        <f t="shared" si="7"/>
        <v/>
      </c>
      <c r="O13" t="str">
        <f t="shared" si="8"/>
        <v/>
      </c>
      <c r="P13" t="str">
        <f t="shared" si="9"/>
        <v/>
      </c>
      <c r="Q13" t="str">
        <f>'[1]20221110_supplier_unique_data_t'!$G13</f>
        <v>Experimental demonstration of a resonator-induced phase gate in a
  multi-qubit circuit QED system</v>
      </c>
      <c r="R13" t="str">
        <f t="shared" si="1"/>
        <v>Experimental demonstration of a resonator-induced phase gate in a   multi-qubit circuit QED system</v>
      </c>
      <c r="S13">
        <f>'[1]20221110_supplier_unique_data_t'!$AE$2</f>
        <v>0</v>
      </c>
      <c r="T13" t="str">
        <f t="shared" si="2"/>
        <v/>
      </c>
    </row>
    <row r="14" spans="1:23">
      <c r="A14" t="str">
        <f>'[1]20221110_supplier_unique_data_t'!$B14</f>
        <v>1606.02675v2</v>
      </c>
      <c r="B14" t="str">
        <f t="shared" si="0"/>
        <v>1606.02675</v>
      </c>
      <c r="C14">
        <f>IF('[1]20221110_supplier_unique_data_t'!$U14="いる", 0, 1)</f>
        <v>0</v>
      </c>
      <c r="D14" t="b">
        <f>'[1]20221110_supplier_unique_data_t'!$U14="いる"</f>
        <v>1</v>
      </c>
      <c r="E14" s="1">
        <f>'[1]20221110_supplier_unique_data_t'!$E14</f>
        <v>42529.766550925924</v>
      </c>
      <c r="F14">
        <f>'[1]20221110_supplier_unique_data_t'!$X14</f>
        <v>0</v>
      </c>
      <c r="G14">
        <f>'[1]20221110_supplier_unique_data_t'!$Y14</f>
        <v>0</v>
      </c>
      <c r="H14">
        <f>'[1]20221110_supplier_unique_data_t'!$V14</f>
        <v>0</v>
      </c>
      <c r="I14" t="str">
        <f t="shared" si="3"/>
        <v/>
      </c>
      <c r="J14" t="str">
        <f t="shared" si="4"/>
        <v/>
      </c>
      <c r="K14" t="str">
        <f t="shared" si="5"/>
        <v/>
      </c>
      <c r="L14">
        <f>'[1]20221110_supplier_unique_data_t'!$W14</f>
        <v>0</v>
      </c>
      <c r="M14" t="str">
        <f t="shared" si="6"/>
        <v/>
      </c>
      <c r="N14" t="str">
        <f t="shared" si="7"/>
        <v/>
      </c>
      <c r="O14" t="str">
        <f t="shared" si="8"/>
        <v/>
      </c>
      <c r="P14" t="str">
        <f t="shared" si="9"/>
        <v/>
      </c>
      <c r="Q14" t="str">
        <f>'[1]20221110_supplier_unique_data_t'!$G14</f>
        <v>Quantum fidelity of symmetric multipartite states</v>
      </c>
      <c r="R14" t="str">
        <f t="shared" si="1"/>
        <v>Quantum fidelity of symmetric multipartite states</v>
      </c>
      <c r="S14">
        <f>'[1]20221110_supplier_unique_data_t'!$AE$2</f>
        <v>0</v>
      </c>
      <c r="T14" t="str">
        <f t="shared" si="2"/>
        <v/>
      </c>
    </row>
    <row r="15" spans="1:23">
      <c r="A15" t="str">
        <f>'[1]20221110_supplier_unique_data_t'!$B15</f>
        <v>1606.04839v1</v>
      </c>
      <c r="B15" t="str">
        <f t="shared" si="0"/>
        <v>1606.04839</v>
      </c>
      <c r="C15">
        <f>IF('[1]20221110_supplier_unique_data_t'!$U15="いる", 0, 1)</f>
        <v>0</v>
      </c>
      <c r="D15" t="b">
        <f>'[1]20221110_supplier_unique_data_t'!$U15="いる"</f>
        <v>1</v>
      </c>
      <c r="E15" s="1">
        <f>'[1]20221110_supplier_unique_data_t'!$E15</f>
        <v>42536.67769675926</v>
      </c>
      <c r="F15">
        <f>'[1]20221110_supplier_unique_data_t'!$X15</f>
        <v>0</v>
      </c>
      <c r="G15">
        <f>'[1]20221110_supplier_unique_data_t'!$Y15</f>
        <v>0</v>
      </c>
      <c r="H15">
        <f>'[1]20221110_supplier_unique_data_t'!$V15</f>
        <v>0</v>
      </c>
      <c r="I15" t="str">
        <f t="shared" si="3"/>
        <v/>
      </c>
      <c r="J15" t="str">
        <f t="shared" si="4"/>
        <v/>
      </c>
      <c r="K15" t="str">
        <f t="shared" si="5"/>
        <v/>
      </c>
      <c r="L15">
        <f>'[1]20221110_supplier_unique_data_t'!$W15</f>
        <v>0</v>
      </c>
      <c r="M15" t="str">
        <f t="shared" si="6"/>
        <v/>
      </c>
      <c r="N15" t="str">
        <f t="shared" si="7"/>
        <v/>
      </c>
      <c r="O15" t="str">
        <f t="shared" si="8"/>
        <v/>
      </c>
      <c r="P15" t="str">
        <f t="shared" si="9"/>
        <v/>
      </c>
      <c r="Q15" t="str">
        <f>'[1]20221110_supplier_unique_data_t'!$G15</f>
        <v>Few-qubit quantum-classical simulation of strongly correlated lattice
  fermions</v>
      </c>
      <c r="R15" t="str">
        <f t="shared" si="1"/>
        <v>Few-qubit quantum-classical simulation of strongly correlated lattice   fermions</v>
      </c>
      <c r="S15">
        <f>'[1]20221110_supplier_unique_data_t'!$AE$2</f>
        <v>0</v>
      </c>
      <c r="T15" t="str">
        <f t="shared" si="2"/>
        <v/>
      </c>
    </row>
    <row r="16" spans="1:23">
      <c r="A16" t="str">
        <f>'[1]20221110_supplier_unique_data_t'!$B16</f>
        <v>1606.08382v3</v>
      </c>
      <c r="B16" t="str">
        <f t="shared" si="0"/>
        <v>1606.08382</v>
      </c>
      <c r="C16">
        <f>IF('[1]20221110_supplier_unique_data_t'!$U16="いる", 0, 1)</f>
        <v>0</v>
      </c>
      <c r="D16" t="b">
        <f>'[1]20221110_supplier_unique_data_t'!$U16="いる"</f>
        <v>1</v>
      </c>
      <c r="E16" s="1">
        <f>'[1]20221110_supplier_unique_data_t'!$E16</f>
        <v>42548.74114583333</v>
      </c>
      <c r="F16">
        <f>'[1]20221110_supplier_unique_data_t'!$X16</f>
        <v>0</v>
      </c>
      <c r="G16">
        <f>'[1]20221110_supplier_unique_data_t'!$Y16</f>
        <v>0</v>
      </c>
      <c r="H16">
        <f>'[1]20221110_supplier_unique_data_t'!$V16</f>
        <v>0</v>
      </c>
      <c r="I16" t="str">
        <f t="shared" si="3"/>
        <v/>
      </c>
      <c r="J16" t="str">
        <f t="shared" si="4"/>
        <v/>
      </c>
      <c r="K16" t="str">
        <f t="shared" si="5"/>
        <v/>
      </c>
      <c r="L16">
        <f>'[1]20221110_supplier_unique_data_t'!$W16</f>
        <v>0</v>
      </c>
      <c r="M16" t="str">
        <f t="shared" si="6"/>
        <v/>
      </c>
      <c r="N16" t="str">
        <f t="shared" si="7"/>
        <v/>
      </c>
      <c r="O16" t="str">
        <f t="shared" si="8"/>
        <v/>
      </c>
      <c r="P16" t="str">
        <f t="shared" si="9"/>
        <v/>
      </c>
      <c r="Q16" t="str">
        <f>'[1]20221110_supplier_unique_data_t'!$G16</f>
        <v>Tunable inductive coupling of superconducting qubits in the strongly
  nonlinear regime</v>
      </c>
      <c r="R16" t="str">
        <f t="shared" si="1"/>
        <v>Tunable inductive coupling of superconducting qubits in the strongly   nonlinear regime</v>
      </c>
      <c r="S16">
        <f>'[1]20221110_supplier_unique_data_t'!$AE$2</f>
        <v>0</v>
      </c>
      <c r="T16" t="str">
        <f t="shared" si="2"/>
        <v/>
      </c>
    </row>
    <row r="17" spans="1:20">
      <c r="A17" t="str">
        <f>'[1]20221110_supplier_unique_data_t'!$B17</f>
        <v>1607.06473v3</v>
      </c>
      <c r="B17" t="str">
        <f t="shared" si="0"/>
        <v>1607.06473</v>
      </c>
      <c r="C17">
        <f>IF('[1]20221110_supplier_unique_data_t'!$U17="いる", 0, 1)</f>
        <v>0</v>
      </c>
      <c r="D17" t="b">
        <f>'[1]20221110_supplier_unique_data_t'!$U17="いる"</f>
        <v>1</v>
      </c>
      <c r="E17" s="1">
        <f>'[1]20221110_supplier_unique_data_t'!$E17</f>
        <v>42572.833969907406</v>
      </c>
      <c r="F17">
        <f>'[1]20221110_supplier_unique_data_t'!$X17</f>
        <v>0</v>
      </c>
      <c r="G17">
        <f>'[1]20221110_supplier_unique_data_t'!$Y17</f>
        <v>0</v>
      </c>
      <c r="H17">
        <f>'[1]20221110_supplier_unique_data_t'!$V17</f>
        <v>0</v>
      </c>
      <c r="I17" t="str">
        <f t="shared" si="3"/>
        <v/>
      </c>
      <c r="J17" t="str">
        <f t="shared" si="4"/>
        <v/>
      </c>
      <c r="K17" t="str">
        <f t="shared" si="5"/>
        <v/>
      </c>
      <c r="L17">
        <f>'[1]20221110_supplier_unique_data_t'!$W17</f>
        <v>0</v>
      </c>
      <c r="M17" t="str">
        <f t="shared" si="6"/>
        <v/>
      </c>
      <c r="N17" t="str">
        <f t="shared" si="7"/>
        <v/>
      </c>
      <c r="O17" t="str">
        <f t="shared" si="8"/>
        <v/>
      </c>
      <c r="P17" t="str">
        <f t="shared" si="9"/>
        <v/>
      </c>
      <c r="Q17" t="str">
        <f>'[1]20221110_supplier_unique_data_t'!$G17</f>
        <v>Optimizing Variational Quantum Algorithms using Pontryagin's Minimum
  Principle</v>
      </c>
      <c r="R17" t="str">
        <f t="shared" si="1"/>
        <v>Optimizing Variational Quantum Algorithms using Pontryagin's Minimum   Principle</v>
      </c>
      <c r="S17">
        <f>'[1]20221110_supplier_unique_data_t'!$AE$2</f>
        <v>0</v>
      </c>
      <c r="T17" t="str">
        <f t="shared" si="2"/>
        <v/>
      </c>
    </row>
    <row r="18" spans="1:20">
      <c r="A18" t="str">
        <f>'[1]20221110_supplier_unique_data_t'!$B18</f>
        <v>1608.00263v3</v>
      </c>
      <c r="B18" t="str">
        <f t="shared" si="0"/>
        <v>1608.00263</v>
      </c>
      <c r="C18">
        <f>IF('[1]20221110_supplier_unique_data_t'!$U18="いる", 0, 1)</f>
        <v>0</v>
      </c>
      <c r="D18" t="b">
        <f>'[1]20221110_supplier_unique_data_t'!$U18="いる"</f>
        <v>1</v>
      </c>
      <c r="E18" s="1">
        <f>'[1]20221110_supplier_unique_data_t'!$E18</f>
        <v>42582.881261574075</v>
      </c>
      <c r="F18">
        <f>'[1]20221110_supplier_unique_data_t'!$X18</f>
        <v>0</v>
      </c>
      <c r="G18">
        <f>'[1]20221110_supplier_unique_data_t'!$Y18</f>
        <v>0</v>
      </c>
      <c r="H18">
        <f>'[1]20221110_supplier_unique_data_t'!$V18</f>
        <v>0</v>
      </c>
      <c r="I18" t="str">
        <f t="shared" si="3"/>
        <v/>
      </c>
      <c r="J18" t="str">
        <f t="shared" si="4"/>
        <v/>
      </c>
      <c r="K18" t="str">
        <f t="shared" si="5"/>
        <v/>
      </c>
      <c r="L18">
        <f>'[1]20221110_supplier_unique_data_t'!$W18</f>
        <v>0</v>
      </c>
      <c r="M18" t="str">
        <f t="shared" si="6"/>
        <v/>
      </c>
      <c r="N18" t="str">
        <f t="shared" si="7"/>
        <v/>
      </c>
      <c r="O18" t="str">
        <f t="shared" si="8"/>
        <v/>
      </c>
      <c r="P18" t="str">
        <f t="shared" si="9"/>
        <v/>
      </c>
      <c r="Q18" t="str">
        <f>'[1]20221110_supplier_unique_data_t'!$G18</f>
        <v>Characterizing Quantum Supremacy in Near-Term Devices</v>
      </c>
      <c r="R18" t="str">
        <f t="shared" si="1"/>
        <v>Characterizing Quantum Supremacy in Near-Term Devices</v>
      </c>
      <c r="S18">
        <f>'[1]20221110_supplier_unique_data_t'!$AE$2</f>
        <v>0</v>
      </c>
      <c r="T18" t="str">
        <f t="shared" si="2"/>
        <v/>
      </c>
    </row>
    <row r="19" spans="1:20">
      <c r="A19" t="str">
        <f>'[1]20221110_supplier_unique_data_t'!$B19</f>
        <v>1608.00681v1</v>
      </c>
      <c r="B19" t="str">
        <f t="shared" si="0"/>
        <v>1608.00681</v>
      </c>
      <c r="C19">
        <f>IF('[1]20221110_supplier_unique_data_t'!$U19="いる", 0, 1)</f>
        <v>1</v>
      </c>
      <c r="D19" t="b">
        <f>'[1]20221110_supplier_unique_data_t'!$U19="いる"</f>
        <v>0</v>
      </c>
      <c r="E19" s="1">
        <f>'[1]20221110_supplier_unique_data_t'!$E19</f>
        <v>42584.116585648146</v>
      </c>
      <c r="F19">
        <f>'[1]20221110_supplier_unique_data_t'!$X19</f>
        <v>22</v>
      </c>
      <c r="G19">
        <f>'[1]20221110_supplier_unique_data_t'!$Y19</f>
        <v>0</v>
      </c>
      <c r="H19" t="str">
        <f>'[1]20221110_supplier_unique_data_t'!$V19</f>
        <v>(F11) Applications: open quantum systems</v>
      </c>
      <c r="I19">
        <f t="shared" si="3"/>
        <v>1</v>
      </c>
      <c r="J19">
        <f t="shared" si="4"/>
        <v>5</v>
      </c>
      <c r="K19" t="str">
        <f t="shared" si="5"/>
        <v>F11</v>
      </c>
      <c r="L19">
        <f>'[1]20221110_supplier_unique_data_t'!$W19</f>
        <v>0</v>
      </c>
      <c r="M19" t="str">
        <f t="shared" si="6"/>
        <v/>
      </c>
      <c r="N19" t="str">
        <f t="shared" si="7"/>
        <v/>
      </c>
      <c r="O19" t="str">
        <f t="shared" si="8"/>
        <v/>
      </c>
      <c r="P19" t="str">
        <f t="shared" si="9"/>
        <v>F11</v>
      </c>
      <c r="Q19" t="str">
        <f>'[1]20221110_supplier_unique_data_t'!$G19</f>
        <v>Observation of Prethermalization in Long-Range Interacting Spin Chains</v>
      </c>
      <c r="R19" t="str">
        <f t="shared" si="1"/>
        <v>Observation of Prethermalization in Long-Range Interacting Spin Chains</v>
      </c>
      <c r="S19">
        <f>'[1]20221110_supplier_unique_data_t'!$AE$2</f>
        <v>0</v>
      </c>
      <c r="T19" t="str">
        <f t="shared" si="2"/>
        <v/>
      </c>
    </row>
    <row r="20" spans="1:20">
      <c r="A20" t="str">
        <f>'[1]20221110_supplier_unique_data_t'!$B20</f>
        <v>1608.01406v1</v>
      </c>
      <c r="B20" t="str">
        <f t="shared" si="0"/>
        <v>1608.01406</v>
      </c>
      <c r="C20">
        <f>IF('[1]20221110_supplier_unique_data_t'!$U20="いる", 0, 1)</f>
        <v>0</v>
      </c>
      <c r="D20" t="b">
        <f>'[1]20221110_supplier_unique_data_t'!$U20="いる"</f>
        <v>1</v>
      </c>
      <c r="E20" s="1">
        <f>'[1]20221110_supplier_unique_data_t'!$E20</f>
        <v>42586.025879629633</v>
      </c>
      <c r="F20">
        <f>'[1]20221110_supplier_unique_data_t'!$X20</f>
        <v>0</v>
      </c>
      <c r="G20">
        <f>'[1]20221110_supplier_unique_data_t'!$Y20</f>
        <v>0</v>
      </c>
      <c r="H20">
        <f>'[1]20221110_supplier_unique_data_t'!$V20</f>
        <v>0</v>
      </c>
      <c r="I20" t="str">
        <f t="shared" si="3"/>
        <v/>
      </c>
      <c r="J20" t="str">
        <f t="shared" ref="J20:J83" si="10">IFERROR(FIND(")",H20,1),"")</f>
        <v/>
      </c>
      <c r="K20" t="str">
        <f t="shared" ref="K20:K83" si="11">IF(I20="","",MID(H20,I20+1,J20-I20-1))</f>
        <v/>
      </c>
      <c r="L20">
        <f>'[1]20221110_supplier_unique_data_t'!$W20</f>
        <v>0</v>
      </c>
      <c r="M20" t="str">
        <f t="shared" si="6"/>
        <v/>
      </c>
      <c r="N20" t="str">
        <f t="shared" ref="N20:N83" si="12">IFERROR(FIND(")",L20,1),"")</f>
        <v/>
      </c>
      <c r="O20" t="str">
        <f t="shared" ref="O20:O83" si="13">IF(M20="","",MID(L20,M20+1,N20-M20-1))</f>
        <v/>
      </c>
      <c r="P20" t="str">
        <f t="shared" si="9"/>
        <v/>
      </c>
      <c r="Q20" t="str">
        <f>'[1]20221110_supplier_unique_data_t'!$G20</f>
        <v>Quantum Algorithms for Compositional Natural Language Processing</v>
      </c>
      <c r="R20" t="str">
        <f t="shared" si="1"/>
        <v>Quantum Algorithms for Compositional Natural Language Processing</v>
      </c>
      <c r="S20">
        <f>'[1]20221110_supplier_unique_data_t'!$AE$2</f>
        <v>0</v>
      </c>
      <c r="T20" t="str">
        <f t="shared" si="2"/>
        <v/>
      </c>
    </row>
    <row r="21" spans="1:20">
      <c r="A21" t="str">
        <f>'[1]20221110_supplier_unique_data_t'!$B21</f>
        <v>1608.08752v2</v>
      </c>
      <c r="B21" t="str">
        <f t="shared" si="0"/>
        <v>1608.08752</v>
      </c>
      <c r="C21">
        <f>IF('[1]20221110_supplier_unique_data_t'!$U21="いる", 0, 1)</f>
        <v>0</v>
      </c>
      <c r="D21" t="b">
        <f>'[1]20221110_supplier_unique_data_t'!$U21="いる"</f>
        <v>1</v>
      </c>
      <c r="E21" s="1">
        <f>'[1]20221110_supplier_unique_data_t'!$E21</f>
        <v>42613.315358796295</v>
      </c>
      <c r="F21">
        <f>'[1]20221110_supplier_unique_data_t'!$X21</f>
        <v>0</v>
      </c>
      <c r="G21">
        <f>'[1]20221110_supplier_unique_data_t'!$Y21</f>
        <v>0</v>
      </c>
      <c r="H21">
        <f>'[1]20221110_supplier_unique_data_t'!$V21</f>
        <v>0</v>
      </c>
      <c r="I21" t="str">
        <f t="shared" si="3"/>
        <v/>
      </c>
      <c r="J21" t="str">
        <f t="shared" si="10"/>
        <v/>
      </c>
      <c r="K21" t="str">
        <f t="shared" si="11"/>
        <v/>
      </c>
      <c r="L21">
        <f>'[1]20221110_supplier_unique_data_t'!$W21</f>
        <v>0</v>
      </c>
      <c r="M21" t="str">
        <f t="shared" si="6"/>
        <v/>
      </c>
      <c r="N21" t="str">
        <f t="shared" si="12"/>
        <v/>
      </c>
      <c r="O21" t="str">
        <f t="shared" si="13"/>
        <v/>
      </c>
      <c r="P21" t="str">
        <f t="shared" si="9"/>
        <v/>
      </c>
      <c r="Q21" t="str">
        <f>'[1]20221110_supplier_unique_data_t'!$G21</f>
        <v>Observation of classical-quantum crossover of 1/f flux noise and its
  paramagnetic temperature dependence</v>
      </c>
      <c r="R21" t="str">
        <f t="shared" si="1"/>
        <v>Observation of classical-quantum crossover of 1/f flux noise and its   paramagnetic temperature dependence</v>
      </c>
      <c r="S21">
        <f>'[1]20221110_supplier_unique_data_t'!$AE$2</f>
        <v>0</v>
      </c>
      <c r="T21" t="str">
        <f t="shared" si="2"/>
        <v/>
      </c>
    </row>
    <row r="22" spans="1:20">
      <c r="A22" t="str">
        <f>'[1]20221110_supplier_unique_data_t'!$B22</f>
        <v>1609.02542v4</v>
      </c>
      <c r="B22" t="str">
        <f t="shared" si="0"/>
        <v>1609.02542</v>
      </c>
      <c r="C22">
        <f>IF('[1]20221110_supplier_unique_data_t'!$U22="いる", 0, 1)</f>
        <v>1</v>
      </c>
      <c r="D22" t="b">
        <f>'[1]20221110_supplier_unique_data_t'!$U22="いる"</f>
        <v>0</v>
      </c>
      <c r="E22" s="1">
        <f>'[1]20221110_supplier_unique_data_t'!$E22</f>
        <v>42621.81318287037</v>
      </c>
      <c r="F22">
        <f>'[1]20221110_supplier_unique_data_t'!$X22</f>
        <v>0</v>
      </c>
      <c r="G22">
        <f>'[1]20221110_supplier_unique_data_t'!$Y22</f>
        <v>0</v>
      </c>
      <c r="H22">
        <f>'[1]20221110_supplier_unique_data_t'!$V22</f>
        <v>0</v>
      </c>
      <c r="I22" t="str">
        <f t="shared" si="3"/>
        <v/>
      </c>
      <c r="J22" t="str">
        <f t="shared" si="10"/>
        <v/>
      </c>
      <c r="K22" t="str">
        <f t="shared" si="11"/>
        <v/>
      </c>
      <c r="L22">
        <f>'[1]20221110_supplier_unique_data_t'!$W22</f>
        <v>0</v>
      </c>
      <c r="M22" t="str">
        <f t="shared" si="6"/>
        <v/>
      </c>
      <c r="N22" t="str">
        <f t="shared" si="12"/>
        <v/>
      </c>
      <c r="O22" t="str">
        <f t="shared" si="13"/>
        <v/>
      </c>
      <c r="P22" t="str">
        <f t="shared" si="9"/>
        <v/>
      </c>
      <c r="Q22" t="str">
        <f>'[1]20221110_supplier_unique_data_t'!$G22</f>
        <v>Quantum-Assisted Learning of Hardware-Embedded Probabilistic Graphical
  Models</v>
      </c>
      <c r="R22" t="str">
        <f t="shared" si="1"/>
        <v>Quantum-Assisted Learning of Hardware-Embedded Probabilistic Graphical   Models</v>
      </c>
      <c r="S22">
        <f>'[1]20221110_supplier_unique_data_t'!$AE$2</f>
        <v>0</v>
      </c>
      <c r="T22" t="str">
        <f t="shared" si="2"/>
        <v/>
      </c>
    </row>
    <row r="23" spans="1:20">
      <c r="A23" t="str">
        <f>'[1]20221110_supplier_unique_data_t'!$B23</f>
        <v>1609.08684v1</v>
      </c>
      <c r="B23" t="str">
        <f t="shared" si="0"/>
        <v>1609.08684</v>
      </c>
      <c r="C23">
        <f>IF('[1]20221110_supplier_unique_data_t'!$U23="いる", 0, 1)</f>
        <v>1</v>
      </c>
      <c r="D23" t="b">
        <f>'[1]20221110_supplier_unique_data_t'!$U23="いる"</f>
        <v>0</v>
      </c>
      <c r="E23" s="1">
        <f>'[1]20221110_supplier_unique_data_t'!$E23</f>
        <v>42640.917233796295</v>
      </c>
      <c r="F23">
        <f>'[1]20221110_supplier_unique_data_t'!$X23</f>
        <v>10</v>
      </c>
      <c r="G23">
        <f>'[1]20221110_supplier_unique_data_t'!$Y23</f>
        <v>0</v>
      </c>
      <c r="H23" t="str">
        <f>'[1]20221110_supplier_unique_data_t'!$V23</f>
        <v>(F2) Applications: condensed matter physics</v>
      </c>
      <c r="I23">
        <f t="shared" si="3"/>
        <v>1</v>
      </c>
      <c r="J23">
        <f t="shared" si="10"/>
        <v>4</v>
      </c>
      <c r="K23" t="str">
        <f t="shared" si="11"/>
        <v>F2</v>
      </c>
      <c r="L23">
        <f>'[1]20221110_supplier_unique_data_t'!$W23</f>
        <v>0</v>
      </c>
      <c r="M23" t="str">
        <f t="shared" si="6"/>
        <v/>
      </c>
      <c r="N23" t="str">
        <f t="shared" si="12"/>
        <v/>
      </c>
      <c r="O23" t="str">
        <f t="shared" si="13"/>
        <v/>
      </c>
      <c r="P23" t="str">
        <f t="shared" si="9"/>
        <v>F2</v>
      </c>
      <c r="Q23" t="str">
        <f>'[1]20221110_supplier_unique_data_t'!$G23</f>
        <v>Observation of a Discrete Time Crystal</v>
      </c>
      <c r="R23" t="str">
        <f t="shared" si="1"/>
        <v>Observation of a Discrete Time Crystal</v>
      </c>
      <c r="S23">
        <f>'[1]20221110_supplier_unique_data_t'!$AE$2</f>
        <v>0</v>
      </c>
      <c r="T23" t="str">
        <f t="shared" si="2"/>
        <v/>
      </c>
    </row>
    <row r="24" spans="1:20">
      <c r="A24" t="str">
        <f>'[1]20221110_supplier_unique_data_t'!$B24</f>
        <v>1609.09367v4</v>
      </c>
      <c r="B24" t="str">
        <f t="shared" si="0"/>
        <v>1609.09367</v>
      </c>
      <c r="C24">
        <f>IF('[1]20221110_supplier_unique_data_t'!$U24="いる", 0, 1)</f>
        <v>0</v>
      </c>
      <c r="D24" t="b">
        <f>'[1]20221110_supplier_unique_data_t'!$U24="いる"</f>
        <v>1</v>
      </c>
      <c r="E24" s="1">
        <f>'[1]20221110_supplier_unique_data_t'!$E24</f>
        <v>42642.61136574074</v>
      </c>
      <c r="F24">
        <f>'[1]20221110_supplier_unique_data_t'!$X24</f>
        <v>0</v>
      </c>
      <c r="G24">
        <f>'[1]20221110_supplier_unique_data_t'!$Y24</f>
        <v>0</v>
      </c>
      <c r="H24">
        <f>'[1]20221110_supplier_unique_data_t'!$V24</f>
        <v>0</v>
      </c>
      <c r="I24" t="str">
        <f t="shared" si="3"/>
        <v/>
      </c>
      <c r="J24" t="str">
        <f t="shared" si="10"/>
        <v/>
      </c>
      <c r="K24" t="str">
        <f t="shared" si="11"/>
        <v/>
      </c>
      <c r="L24">
        <f>'[1]20221110_supplier_unique_data_t'!$W24</f>
        <v>0</v>
      </c>
      <c r="M24" t="str">
        <f t="shared" si="6"/>
        <v/>
      </c>
      <c r="N24" t="str">
        <f t="shared" si="12"/>
        <v/>
      </c>
      <c r="O24" t="str">
        <f t="shared" si="13"/>
        <v/>
      </c>
      <c r="P24" t="str">
        <f t="shared" si="9"/>
        <v/>
      </c>
      <c r="Q24" t="str">
        <f>'[1]20221110_supplier_unique_data_t'!$G24</f>
        <v>Dephasing enhanced spin transport in the ergodic phase of a many-body
  localizable system</v>
      </c>
      <c r="R24" t="str">
        <f t="shared" si="1"/>
        <v>Dephasing enhanced spin transport in the ergodic phase of a many-body   localizable system</v>
      </c>
      <c r="S24">
        <f>'[1]20221110_supplier_unique_data_t'!$AE$2</f>
        <v>0</v>
      </c>
      <c r="T24" t="str">
        <f t="shared" si="2"/>
        <v/>
      </c>
    </row>
    <row r="25" spans="1:20">
      <c r="A25" t="str">
        <f>'[1]20221110_supplier_unique_data_t'!$B25</f>
        <v>1610.02244v3</v>
      </c>
      <c r="B25" t="str">
        <f t="shared" si="0"/>
        <v>1610.02244</v>
      </c>
      <c r="C25">
        <f>IF('[1]20221110_supplier_unique_data_t'!$U25="いる", 0, 1)</f>
        <v>0</v>
      </c>
      <c r="D25" t="b">
        <f>'[1]20221110_supplier_unique_data_t'!$U25="いる"</f>
        <v>1</v>
      </c>
      <c r="E25" s="1">
        <f>'[1]20221110_supplier_unique_data_t'!$E25</f>
        <v>42650.512245370373</v>
      </c>
      <c r="F25">
        <f>'[1]20221110_supplier_unique_data_t'!$X25</f>
        <v>0</v>
      </c>
      <c r="G25">
        <f>'[1]20221110_supplier_unique_data_t'!$Y25</f>
        <v>0</v>
      </c>
      <c r="H25">
        <f>'[1]20221110_supplier_unique_data_t'!$V25</f>
        <v>0</v>
      </c>
      <c r="I25" t="str">
        <f t="shared" si="3"/>
        <v/>
      </c>
      <c r="J25" t="str">
        <f t="shared" si="10"/>
        <v/>
      </c>
      <c r="K25" t="str">
        <f t="shared" si="11"/>
        <v/>
      </c>
      <c r="L25">
        <f>'[1]20221110_supplier_unique_data_t'!$W25</f>
        <v>0</v>
      </c>
      <c r="M25" t="str">
        <f t="shared" si="6"/>
        <v/>
      </c>
      <c r="N25" t="str">
        <f t="shared" si="12"/>
        <v/>
      </c>
      <c r="O25" t="str">
        <f t="shared" si="13"/>
        <v/>
      </c>
      <c r="P25" t="str">
        <f t="shared" si="9"/>
        <v/>
      </c>
      <c r="Q25" t="str">
        <f>'[1]20221110_supplier_unique_data_t'!$G25</f>
        <v>The Tensor Network Theory Library</v>
      </c>
      <c r="R25" t="str">
        <f t="shared" si="1"/>
        <v>The Tensor Network Theory Library</v>
      </c>
      <c r="S25">
        <f>'[1]20221110_supplier_unique_data_t'!$AE$2</f>
        <v>0</v>
      </c>
      <c r="T25" t="str">
        <f t="shared" si="2"/>
        <v/>
      </c>
    </row>
    <row r="26" spans="1:20">
      <c r="A26" t="str">
        <f>'[1]20221110_supplier_unique_data_t'!$B26</f>
        <v>1611.06946v2</v>
      </c>
      <c r="B26" t="str">
        <f t="shared" si="0"/>
        <v>1611.06946</v>
      </c>
      <c r="C26">
        <f>IF('[1]20221110_supplier_unique_data_t'!$U26="いる", 0, 1)</f>
        <v>0</v>
      </c>
      <c r="D26" t="b">
        <f>'[1]20221110_supplier_unique_data_t'!$U26="いる"</f>
        <v>1</v>
      </c>
      <c r="E26" s="1">
        <f>'[1]20221110_supplier_unique_data_t'!$E26</f>
        <v>42695.784386574072</v>
      </c>
      <c r="F26">
        <f>'[1]20221110_supplier_unique_data_t'!$X26</f>
        <v>5</v>
      </c>
      <c r="G26" t="str">
        <f>'[1]20221110_supplier_unique_data_t'!$Y26</f>
        <v>IonQ</v>
      </c>
      <c r="H26" t="str">
        <f>'[1]20221110_supplier_unique_data_t'!$V26</f>
        <v>(D) Quantum error correction</v>
      </c>
      <c r="I26">
        <f t="shared" si="3"/>
        <v>1</v>
      </c>
      <c r="J26">
        <f t="shared" si="10"/>
        <v>3</v>
      </c>
      <c r="K26" t="str">
        <f t="shared" si="11"/>
        <v>D</v>
      </c>
      <c r="L26">
        <f>'[1]20221110_supplier_unique_data_t'!$W26</f>
        <v>0</v>
      </c>
      <c r="M26" t="str">
        <f t="shared" si="6"/>
        <v/>
      </c>
      <c r="N26" t="str">
        <f t="shared" si="12"/>
        <v/>
      </c>
      <c r="O26" t="str">
        <f t="shared" si="13"/>
        <v/>
      </c>
      <c r="P26" t="str">
        <f t="shared" si="9"/>
        <v>D</v>
      </c>
      <c r="Q26" t="str">
        <f>'[1]20221110_supplier_unique_data_t'!$G26</f>
        <v>Fault-tolerant quantum error detection</v>
      </c>
      <c r="R26" t="str">
        <f t="shared" si="1"/>
        <v>Fault-tolerant quantum error detection</v>
      </c>
      <c r="S26">
        <f>'[1]20221110_supplier_unique_data_t'!$AE$2</f>
        <v>0</v>
      </c>
      <c r="T26" t="str">
        <f t="shared" si="2"/>
        <v/>
      </c>
    </row>
    <row r="27" spans="1:20">
      <c r="A27" t="str">
        <f>'[1]20221110_supplier_unique_data_t'!$B27</f>
        <v>1612.00858v2</v>
      </c>
      <c r="B27" t="str">
        <f t="shared" si="0"/>
        <v>1612.00858</v>
      </c>
      <c r="C27">
        <f>IF('[1]20221110_supplier_unique_data_t'!$U27="いる", 0, 1)</f>
        <v>0</v>
      </c>
      <c r="D27" t="b">
        <f>'[1]20221110_supplier_unique_data_t'!$U27="いる"</f>
        <v>1</v>
      </c>
      <c r="E27" s="1">
        <f>'[1]20221110_supplier_unique_data_t'!$E27</f>
        <v>42706.876828703702</v>
      </c>
      <c r="F27">
        <f>'[1]20221110_supplier_unique_data_t'!$X27</f>
        <v>0</v>
      </c>
      <c r="G27">
        <f>'[1]20221110_supplier_unique_data_t'!$Y27</f>
        <v>0</v>
      </c>
      <c r="H27">
        <f>'[1]20221110_supplier_unique_data_t'!$V27</f>
        <v>0</v>
      </c>
      <c r="I27" t="str">
        <f t="shared" si="3"/>
        <v/>
      </c>
      <c r="J27" t="str">
        <f t="shared" si="10"/>
        <v/>
      </c>
      <c r="K27" t="str">
        <f t="shared" si="11"/>
        <v/>
      </c>
      <c r="L27">
        <f>'[1]20221110_supplier_unique_data_t'!$W27</f>
        <v>0</v>
      </c>
      <c r="M27" t="str">
        <f t="shared" si="6"/>
        <v/>
      </c>
      <c r="N27" t="str">
        <f t="shared" si="12"/>
        <v/>
      </c>
      <c r="O27" t="str">
        <f t="shared" si="13"/>
        <v/>
      </c>
      <c r="P27" t="str">
        <f t="shared" si="9"/>
        <v/>
      </c>
      <c r="Q27" t="str">
        <f>'[1]20221110_supplier_unique_data_t'!$G27</f>
        <v>Efficient Z-Gates for Quantum Computing</v>
      </c>
      <c r="R27" t="str">
        <f t="shared" si="1"/>
        <v>Efficient Z-Gates for Quantum Computing</v>
      </c>
      <c r="S27">
        <f>'[1]20221110_supplier_unique_data_t'!$AE$2</f>
        <v>0</v>
      </c>
      <c r="T27" t="str">
        <f t="shared" si="2"/>
        <v/>
      </c>
    </row>
    <row r="28" spans="1:20">
      <c r="A28" t="str">
        <f>'[1]20221110_supplier_unique_data_t'!$B28</f>
        <v>1612.02058v3</v>
      </c>
      <c r="B28" t="str">
        <f t="shared" si="0"/>
        <v>1612.02058</v>
      </c>
      <c r="C28">
        <f>IF('[1]20221110_supplier_unique_data_t'!$U28="いる", 0, 1)</f>
        <v>0</v>
      </c>
      <c r="D28" t="b">
        <f>'[1]20221110_supplier_unique_data_t'!$U28="いる"</f>
        <v>1</v>
      </c>
      <c r="E28" s="1">
        <f>'[1]20221110_supplier_unique_data_t'!$E28</f>
        <v>42710.940115740741</v>
      </c>
      <c r="F28">
        <f>'[1]20221110_supplier_unique_data_t'!$X28</f>
        <v>0</v>
      </c>
      <c r="G28">
        <f>'[1]20221110_supplier_unique_data_t'!$Y28</f>
        <v>0</v>
      </c>
      <c r="H28">
        <f>'[1]20221110_supplier_unique_data_t'!$V28</f>
        <v>0</v>
      </c>
      <c r="I28" t="str">
        <f t="shared" si="3"/>
        <v/>
      </c>
      <c r="J28" t="str">
        <f t="shared" si="10"/>
        <v/>
      </c>
      <c r="K28" t="str">
        <f t="shared" si="11"/>
        <v/>
      </c>
      <c r="L28">
        <f>'[1]20221110_supplier_unique_data_t'!$W28</f>
        <v>0</v>
      </c>
      <c r="M28" t="str">
        <f t="shared" si="6"/>
        <v/>
      </c>
      <c r="N28" t="str">
        <f t="shared" si="12"/>
        <v/>
      </c>
      <c r="O28" t="str">
        <f t="shared" si="13"/>
        <v/>
      </c>
      <c r="P28" t="str">
        <f t="shared" si="9"/>
        <v/>
      </c>
      <c r="Q28" t="str">
        <f>'[1]20221110_supplier_unique_data_t'!$G28</f>
        <v>Error mitigation for short-depth quantum circuits</v>
      </c>
      <c r="R28" t="str">
        <f t="shared" si="1"/>
        <v>Error mitigation for short-depth quantum circuits</v>
      </c>
      <c r="S28">
        <f>'[1]20221110_supplier_unique_data_t'!$AE$2</f>
        <v>0</v>
      </c>
      <c r="T28" t="str">
        <f t="shared" si="2"/>
        <v/>
      </c>
    </row>
    <row r="29" spans="1:20">
      <c r="A29" t="str">
        <f>'[1]20221110_supplier_unique_data_t'!$B29</f>
        <v>1612.05854v3</v>
      </c>
      <c r="B29" t="str">
        <f t="shared" si="0"/>
        <v>1612.05854</v>
      </c>
      <c r="C29">
        <f>IF('[1]20221110_supplier_unique_data_t'!$U29="いる", 0, 1)</f>
        <v>1</v>
      </c>
      <c r="D29" t="b">
        <f>'[1]20221110_supplier_unique_data_t'!$U29="いる"</f>
        <v>0</v>
      </c>
      <c r="E29" s="1">
        <f>'[1]20221110_supplier_unique_data_t'!$E29</f>
        <v>42722.186238425929</v>
      </c>
      <c r="F29">
        <f>'[1]20221110_supplier_unique_data_t'!$X29</f>
        <v>1</v>
      </c>
      <c r="G29">
        <f>'[1]20221110_supplier_unique_data_t'!$Y29</f>
        <v>0</v>
      </c>
      <c r="H29" t="str">
        <f>'[1]20221110_supplier_unique_data_t'!$V29</f>
        <v>(A) Fundamentals of physics and quantum information: Bell inequality, entanglement test (GHZ, graph state), protocols including quantum teleportation</v>
      </c>
      <c r="I29">
        <f t="shared" si="3"/>
        <v>1</v>
      </c>
      <c r="J29">
        <f t="shared" si="10"/>
        <v>3</v>
      </c>
      <c r="K29" t="str">
        <f t="shared" si="11"/>
        <v>A</v>
      </c>
      <c r="L29">
        <f>'[1]20221110_supplier_unique_data_t'!$W29</f>
        <v>0</v>
      </c>
      <c r="M29" t="str">
        <f t="shared" si="6"/>
        <v/>
      </c>
      <c r="N29" t="str">
        <f t="shared" si="12"/>
        <v/>
      </c>
      <c r="O29" t="str">
        <f t="shared" si="13"/>
        <v/>
      </c>
      <c r="P29" t="str">
        <f t="shared" si="9"/>
        <v>A</v>
      </c>
      <c r="Q29" t="str">
        <f>'[1]20221110_supplier_unique_data_t'!$G29</f>
        <v>Ultrafast Creation of Large Schrﾃｶdinger Cat States of an Atom</v>
      </c>
      <c r="R29" t="str">
        <f t="shared" si="1"/>
        <v>Ultrafast Creation of Large Schrﾃｶdinger Cat States of an Atom</v>
      </c>
      <c r="S29">
        <f>'[1]20221110_supplier_unique_data_t'!$AE$2</f>
        <v>0</v>
      </c>
      <c r="T29" t="str">
        <f t="shared" si="2"/>
        <v/>
      </c>
    </row>
    <row r="30" spans="1:20">
      <c r="A30" t="str">
        <f>'[1]20221110_supplier_unique_data_t'!$B30</f>
        <v>1701.00242v1</v>
      </c>
      <c r="B30" t="str">
        <f t="shared" si="0"/>
        <v>1701.00242</v>
      </c>
      <c r="C30">
        <f>IF('[1]20221110_supplier_unique_data_t'!$U30="いる", 0, 1)</f>
        <v>0</v>
      </c>
      <c r="D30" t="b">
        <f>'[1]20221110_supplier_unique_data_t'!$U30="いる"</f>
        <v>1</v>
      </c>
      <c r="E30" s="1">
        <f>'[1]20221110_supplier_unique_data_t'!$E30</f>
        <v>42736.563680555555</v>
      </c>
      <c r="F30">
        <f>'[1]20221110_supplier_unique_data_t'!$X30</f>
        <v>0</v>
      </c>
      <c r="G30">
        <f>'[1]20221110_supplier_unique_data_t'!$Y30</f>
        <v>0</v>
      </c>
      <c r="H30">
        <f>'[1]20221110_supplier_unique_data_t'!$V30</f>
        <v>0</v>
      </c>
      <c r="I30" t="str">
        <f t="shared" si="3"/>
        <v/>
      </c>
      <c r="J30" t="str">
        <f t="shared" si="10"/>
        <v/>
      </c>
      <c r="K30" t="str">
        <f t="shared" si="11"/>
        <v/>
      </c>
      <c r="L30">
        <f>'[1]20221110_supplier_unique_data_t'!$W30</f>
        <v>0</v>
      </c>
      <c r="M30" t="str">
        <f t="shared" si="6"/>
        <v/>
      </c>
      <c r="N30" t="str">
        <f t="shared" si="12"/>
        <v/>
      </c>
      <c r="O30" t="str">
        <f t="shared" si="13"/>
        <v/>
      </c>
      <c r="P30" t="str">
        <f t="shared" si="9"/>
        <v/>
      </c>
      <c r="Q30" t="str">
        <f>'[1]20221110_supplier_unique_data_t'!$G30</f>
        <v>Proceedings 13th International Conference on Quantum Physics and Logic</v>
      </c>
      <c r="R30" t="str">
        <f t="shared" si="1"/>
        <v>Proceedings 13th International Conference on Quantum Physics and Logic</v>
      </c>
      <c r="S30">
        <f>'[1]20221110_supplier_unique_data_t'!$AE$2</f>
        <v>0</v>
      </c>
      <c r="T30" t="str">
        <f t="shared" si="2"/>
        <v/>
      </c>
    </row>
    <row r="31" spans="1:20">
      <c r="A31" t="str">
        <f>'[1]20221110_supplier_unique_data_t'!$B31</f>
        <v>1701.08213v1</v>
      </c>
      <c r="B31" t="str">
        <f t="shared" si="0"/>
        <v>1701.08213</v>
      </c>
      <c r="C31">
        <f>IF('[1]20221110_supplier_unique_data_t'!$U31="いる", 0, 1)</f>
        <v>0</v>
      </c>
      <c r="D31" t="b">
        <f>'[1]20221110_supplier_unique_data_t'!$U31="いる"</f>
        <v>1</v>
      </c>
      <c r="E31" s="1">
        <f>'[1]20221110_supplier_unique_data_t'!$E31</f>
        <v>42762.949942129628</v>
      </c>
      <c r="F31">
        <f>'[1]20221110_supplier_unique_data_t'!$X31</f>
        <v>0</v>
      </c>
      <c r="G31">
        <f>'[1]20221110_supplier_unique_data_t'!$Y31</f>
        <v>0</v>
      </c>
      <c r="H31">
        <f>'[1]20221110_supplier_unique_data_t'!$V31</f>
        <v>0</v>
      </c>
      <c r="I31" t="str">
        <f t="shared" si="3"/>
        <v/>
      </c>
      <c r="J31" t="str">
        <f t="shared" si="10"/>
        <v/>
      </c>
      <c r="K31" t="str">
        <f t="shared" si="11"/>
        <v/>
      </c>
      <c r="L31">
        <f>'[1]20221110_supplier_unique_data_t'!$W31</f>
        <v>0</v>
      </c>
      <c r="M31" t="str">
        <f t="shared" si="6"/>
        <v/>
      </c>
      <c r="N31" t="str">
        <f t="shared" si="12"/>
        <v/>
      </c>
      <c r="O31" t="str">
        <f t="shared" si="13"/>
        <v/>
      </c>
      <c r="P31" t="str">
        <f t="shared" si="9"/>
        <v/>
      </c>
      <c r="Q31" t="str">
        <f>'[1]20221110_supplier_unique_data_t'!$G31</f>
        <v>Tapering off qubits to simulate fermionic Hamiltonians</v>
      </c>
      <c r="R31" t="str">
        <f t="shared" si="1"/>
        <v>Tapering off qubits to simulate fermionic Hamiltonians</v>
      </c>
      <c r="S31">
        <f>'[1]20221110_supplier_unique_data_t'!$AE$2</f>
        <v>0</v>
      </c>
      <c r="T31" t="str">
        <f t="shared" si="2"/>
        <v/>
      </c>
    </row>
    <row r="32" spans="1:20">
      <c r="A32" t="str">
        <f>'[1]20221110_supplier_unique_data_t'!$B32</f>
        <v>1702.01062v1</v>
      </c>
      <c r="B32" t="str">
        <f t="shared" si="0"/>
        <v>1702.01062</v>
      </c>
      <c r="C32">
        <f>IF('[1]20221110_supplier_unique_data_t'!$U32="いる", 0, 1)</f>
        <v>0</v>
      </c>
      <c r="D32" t="b">
        <f>'[1]20221110_supplier_unique_data_t'!$U32="いる"</f>
        <v>1</v>
      </c>
      <c r="E32" s="1">
        <f>'[1]20221110_supplier_unique_data_t'!$E32</f>
        <v>42769.65892361111</v>
      </c>
      <c r="F32">
        <f>'[1]20221110_supplier_unique_data_t'!$X32</f>
        <v>0</v>
      </c>
      <c r="G32">
        <f>'[1]20221110_supplier_unique_data_t'!$Y32</f>
        <v>0</v>
      </c>
      <c r="H32">
        <f>'[1]20221110_supplier_unique_data_t'!$V32</f>
        <v>0</v>
      </c>
      <c r="I32" t="str">
        <f t="shared" si="3"/>
        <v/>
      </c>
      <c r="J32" t="str">
        <f t="shared" si="10"/>
        <v/>
      </c>
      <c r="K32" t="str">
        <f t="shared" si="11"/>
        <v/>
      </c>
      <c r="L32">
        <f>'[1]20221110_supplier_unique_data_t'!$W32</f>
        <v>0</v>
      </c>
      <c r="M32" t="str">
        <f t="shared" si="6"/>
        <v/>
      </c>
      <c r="N32" t="str">
        <f t="shared" si="12"/>
        <v/>
      </c>
      <c r="O32" t="str">
        <f t="shared" si="13"/>
        <v/>
      </c>
      <c r="P32" t="str">
        <f t="shared" si="9"/>
        <v/>
      </c>
      <c r="Q32" t="str">
        <f>'[1]20221110_supplier_unique_data_t'!$G32</f>
        <v>Multi-Species Trapped Ion Node for Quantum Networking</v>
      </c>
      <c r="R32" t="str">
        <f t="shared" si="1"/>
        <v>Multi-Species Trapped Ion Node for Quantum Networking</v>
      </c>
      <c r="S32">
        <f>'[1]20221110_supplier_unique_data_t'!$AE$2</f>
        <v>0</v>
      </c>
      <c r="T32" t="str">
        <f t="shared" si="2"/>
        <v/>
      </c>
    </row>
    <row r="33" spans="1:20">
      <c r="A33" t="str">
        <f>'[1]20221110_supplier_unique_data_t'!$B33</f>
        <v>1702.01852v1</v>
      </c>
      <c r="B33" t="str">
        <f t="shared" si="0"/>
        <v>1702.01852</v>
      </c>
      <c r="C33">
        <f>IF('[1]20221110_supplier_unique_data_t'!$U33="いる", 0, 1)</f>
        <v>0</v>
      </c>
      <c r="D33" t="b">
        <f>'[1]20221110_supplier_unique_data_t'!$U33="いる"</f>
        <v>1</v>
      </c>
      <c r="E33" s="1">
        <f>'[1]20221110_supplier_unique_data_t'!$E33</f>
        <v>42773.113043981481</v>
      </c>
      <c r="F33">
        <f>'[1]20221110_supplier_unique_data_t'!$X33</f>
        <v>4</v>
      </c>
      <c r="G33" t="str">
        <f>'[1]20221110_supplier_unique_data_t'!$Y33</f>
        <v>IonQ</v>
      </c>
      <c r="H33" t="str">
        <f>'[1]20221110_supplier_unique_data_t'!$V33</f>
        <v>(C) System and software development for quantum computers: compiler, circuit optimization, gate decomposition, benchmarking different quantum computers, benchmark such as XEB, quantum volume</v>
      </c>
      <c r="I33">
        <f t="shared" si="3"/>
        <v>1</v>
      </c>
      <c r="J33">
        <f t="shared" si="10"/>
        <v>3</v>
      </c>
      <c r="K33" t="str">
        <f t="shared" si="11"/>
        <v>C</v>
      </c>
      <c r="L33">
        <f>'[1]20221110_supplier_unique_data_t'!$W33</f>
        <v>0</v>
      </c>
      <c r="M33" t="str">
        <f t="shared" si="6"/>
        <v/>
      </c>
      <c r="N33" t="str">
        <f t="shared" si="12"/>
        <v/>
      </c>
      <c r="O33" t="str">
        <f t="shared" si="13"/>
        <v/>
      </c>
      <c r="P33" t="str">
        <f t="shared" si="9"/>
        <v>C</v>
      </c>
      <c r="Q33" t="str">
        <f>'[1]20221110_supplier_unique_data_t'!$G33</f>
        <v>Experimental Comparison of Two Quantum Computing Architectures</v>
      </c>
      <c r="R33" t="str">
        <f t="shared" si="1"/>
        <v>Experimental Comparison of Two Quantum Computing Architectures</v>
      </c>
      <c r="S33">
        <f>'[1]20221110_supplier_unique_data_t'!$AE$2</f>
        <v>0</v>
      </c>
      <c r="T33" t="str">
        <f t="shared" si="2"/>
        <v/>
      </c>
    </row>
    <row r="34" spans="1:20">
      <c r="A34" t="str">
        <f>'[1]20221110_supplier_unique_data_t'!$B34</f>
        <v>1703.04501v2</v>
      </c>
      <c r="B34" t="str">
        <f t="shared" si="0"/>
        <v>1703.04501</v>
      </c>
      <c r="C34">
        <f>IF('[1]20221110_supplier_unique_data_t'!$U34="いる", 0, 1)</f>
        <v>0</v>
      </c>
      <c r="D34" t="b">
        <f>'[1]20221110_supplier_unique_data_t'!$U34="いる"</f>
        <v>1</v>
      </c>
      <c r="E34" s="1">
        <f>'[1]20221110_supplier_unique_data_t'!$E34</f>
        <v>42807.735266203701</v>
      </c>
      <c r="F34">
        <f>'[1]20221110_supplier_unique_data_t'!$X34</f>
        <v>0</v>
      </c>
      <c r="G34">
        <f>'[1]20221110_supplier_unique_data_t'!$Y34</f>
        <v>0</v>
      </c>
      <c r="H34">
        <f>'[1]20221110_supplier_unique_data_t'!$V34</f>
        <v>0</v>
      </c>
      <c r="I34" t="str">
        <f t="shared" si="3"/>
        <v/>
      </c>
      <c r="J34" t="str">
        <f t="shared" si="10"/>
        <v/>
      </c>
      <c r="K34" t="str">
        <f t="shared" si="11"/>
        <v/>
      </c>
      <c r="L34">
        <f>'[1]20221110_supplier_unique_data_t'!$W34</f>
        <v>0</v>
      </c>
      <c r="M34" t="str">
        <f t="shared" si="6"/>
        <v/>
      </c>
      <c r="N34" t="str">
        <f t="shared" si="12"/>
        <v/>
      </c>
      <c r="O34" t="str">
        <f t="shared" si="13"/>
        <v/>
      </c>
      <c r="P34" t="str">
        <f t="shared" si="9"/>
        <v/>
      </c>
      <c r="Q34" t="str">
        <f>'[1]20221110_supplier_unique_data_t'!$G34</f>
        <v>Characterization of hidden modes in networks of superconducting qubits</v>
      </c>
      <c r="R34" t="str">
        <f t="shared" si="1"/>
        <v>Characterization of hidden modes in networks of superconducting qubits</v>
      </c>
      <c r="S34">
        <f>'[1]20221110_supplier_unique_data_t'!$AE$2</f>
        <v>0</v>
      </c>
      <c r="T34" t="str">
        <f t="shared" si="2"/>
        <v/>
      </c>
    </row>
    <row r="35" spans="1:20">
      <c r="A35" t="str">
        <f>'[1]20221110_supplier_unique_data_t'!$B35</f>
        <v>1703.04613v3</v>
      </c>
      <c r="B35" t="str">
        <f t="shared" si="0"/>
        <v>1703.04613</v>
      </c>
      <c r="C35">
        <f>IF('[1]20221110_supplier_unique_data_t'!$U35="いる", 0, 1)</f>
        <v>0</v>
      </c>
      <c r="D35" t="b">
        <f>'[1]20221110_supplier_unique_data_t'!$U35="いる"</f>
        <v>1</v>
      </c>
      <c r="E35" s="1">
        <f>'[1]20221110_supplier_unique_data_t'!$E35</f>
        <v>42808.73578703704</v>
      </c>
      <c r="F35">
        <f>'[1]20221110_supplier_unique_data_t'!$X35</f>
        <v>0</v>
      </c>
      <c r="G35">
        <f>'[1]20221110_supplier_unique_data_t'!$Y35</f>
        <v>0</v>
      </c>
      <c r="H35">
        <f>'[1]20221110_supplier_unique_data_t'!$V35</f>
        <v>0</v>
      </c>
      <c r="I35" t="str">
        <f t="shared" si="3"/>
        <v/>
      </c>
      <c r="J35" t="str">
        <f t="shared" si="10"/>
        <v/>
      </c>
      <c r="K35" t="str">
        <f t="shared" si="11"/>
        <v/>
      </c>
      <c r="L35">
        <f>'[1]20221110_supplier_unique_data_t'!$W35</f>
        <v>0</v>
      </c>
      <c r="M35" t="str">
        <f t="shared" si="6"/>
        <v/>
      </c>
      <c r="N35" t="str">
        <f t="shared" si="12"/>
        <v/>
      </c>
      <c r="O35" t="str">
        <f t="shared" si="13"/>
        <v/>
      </c>
      <c r="P35" t="str">
        <f t="shared" si="9"/>
        <v/>
      </c>
      <c r="Q35" t="str">
        <f>'[1]20221110_supplier_unique_data_t'!$G35</f>
        <v>Charge and flux insensitive tunable superconducting qubit</v>
      </c>
      <c r="R35" t="str">
        <f t="shared" si="1"/>
        <v>Charge and flux insensitive tunable superconducting qubit</v>
      </c>
      <c r="S35">
        <f>'[1]20221110_supplier_unique_data_t'!$AE$2</f>
        <v>0</v>
      </c>
      <c r="T35" t="str">
        <f t="shared" si="2"/>
        <v/>
      </c>
    </row>
    <row r="36" spans="1:20">
      <c r="A36" t="str">
        <f>'[1]20221110_supplier_unique_data_t'!$B36</f>
        <v>1703.06199v1</v>
      </c>
      <c r="B36" t="str">
        <f t="shared" si="0"/>
        <v>1703.06199</v>
      </c>
      <c r="C36">
        <f>IF('[1]20221110_supplier_unique_data_t'!$U36="いる", 0, 1)</f>
        <v>0</v>
      </c>
      <c r="D36" t="b">
        <f>'[1]20221110_supplier_unique_data_t'!$U36="いる"</f>
        <v>1</v>
      </c>
      <c r="E36" s="1">
        <f>'[1]20221110_supplier_unique_data_t'!$E36</f>
        <v>42811.88685185185</v>
      </c>
      <c r="F36">
        <f>'[1]20221110_supplier_unique_data_t'!$X36</f>
        <v>0</v>
      </c>
      <c r="G36">
        <f>'[1]20221110_supplier_unique_data_t'!$Y36</f>
        <v>0</v>
      </c>
      <c r="H36">
        <f>'[1]20221110_supplier_unique_data_t'!$V36</f>
        <v>0</v>
      </c>
      <c r="I36" t="str">
        <f t="shared" si="3"/>
        <v/>
      </c>
      <c r="J36" t="str">
        <f t="shared" si="10"/>
        <v/>
      </c>
      <c r="K36" t="str">
        <f t="shared" si="11"/>
        <v/>
      </c>
      <c r="L36">
        <f>'[1]20221110_supplier_unique_data_t'!$W36</f>
        <v>0</v>
      </c>
      <c r="M36" t="str">
        <f t="shared" si="6"/>
        <v/>
      </c>
      <c r="N36" t="str">
        <f t="shared" si="12"/>
        <v/>
      </c>
      <c r="O36" t="str">
        <f t="shared" si="13"/>
        <v/>
      </c>
      <c r="P36" t="str">
        <f t="shared" si="9"/>
        <v/>
      </c>
      <c r="Q36" t="str">
        <f>'[1]20221110_supplier_unique_data_t'!$G36</f>
        <v>Quantum Algorithms for Fixed Qubit Architectures</v>
      </c>
      <c r="R36" t="str">
        <f t="shared" si="1"/>
        <v>Quantum Algorithms for Fixed Qubit Architectures</v>
      </c>
      <c r="S36">
        <f>'[1]20221110_supplier_unique_data_t'!$AE$2</f>
        <v>0</v>
      </c>
      <c r="T36" t="str">
        <f t="shared" si="2"/>
        <v/>
      </c>
    </row>
    <row r="37" spans="1:20">
      <c r="A37" t="str">
        <f>'[1]20221110_supplier_unique_data_t'!$B37</f>
        <v>1703.08371v2</v>
      </c>
      <c r="B37" t="str">
        <f t="shared" si="0"/>
        <v>1703.08371</v>
      </c>
      <c r="C37">
        <f>IF('[1]20221110_supplier_unique_data_t'!$U37="いる", 0, 1)</f>
        <v>0</v>
      </c>
      <c r="D37" t="b">
        <f>'[1]20221110_supplier_unique_data_t'!$U37="いる"</f>
        <v>1</v>
      </c>
      <c r="E37" s="1">
        <f>'[1]20221110_supplier_unique_data_t'!$E37</f>
        <v>42818.489247685182</v>
      </c>
      <c r="F37">
        <f>'[1]20221110_supplier_unique_data_t'!$X37</f>
        <v>0</v>
      </c>
      <c r="G37">
        <f>'[1]20221110_supplier_unique_data_t'!$Y37</f>
        <v>0</v>
      </c>
      <c r="H37">
        <f>'[1]20221110_supplier_unique_data_t'!$V37</f>
        <v>0</v>
      </c>
      <c r="I37" t="str">
        <f t="shared" si="3"/>
        <v/>
      </c>
      <c r="J37" t="str">
        <f t="shared" si="10"/>
        <v/>
      </c>
      <c r="K37" t="str">
        <f t="shared" si="11"/>
        <v/>
      </c>
      <c r="L37">
        <f>'[1]20221110_supplier_unique_data_t'!$W37</f>
        <v>0</v>
      </c>
      <c r="M37" t="str">
        <f t="shared" si="6"/>
        <v/>
      </c>
      <c r="N37" t="str">
        <f t="shared" si="12"/>
        <v/>
      </c>
      <c r="O37" t="str">
        <f t="shared" si="13"/>
        <v/>
      </c>
      <c r="P37" t="str">
        <f t="shared" si="9"/>
        <v/>
      </c>
      <c r="Q37" t="str">
        <f>'[1]20221110_supplier_unique_data_t'!$G37</f>
        <v>Quantum Zeno effects from measurement controlled qubit-bath interactions</v>
      </c>
      <c r="R37" t="str">
        <f t="shared" si="1"/>
        <v>Quantum Zeno effects from measurement controlled qubit-bath interactions</v>
      </c>
      <c r="S37">
        <f>'[1]20221110_supplier_unique_data_t'!$AE$2</f>
        <v>0</v>
      </c>
      <c r="T37" t="str">
        <f t="shared" si="2"/>
        <v/>
      </c>
    </row>
    <row r="38" spans="1:20">
      <c r="A38" t="str">
        <f>'[1]20221110_supplier_unique_data_t'!$B38</f>
        <v>1703.10535v1</v>
      </c>
      <c r="B38" t="str">
        <f t="shared" si="0"/>
        <v>1703.10535</v>
      </c>
      <c r="C38">
        <f>IF('[1]20221110_supplier_unique_data_t'!$U38="いる", 0, 1)</f>
        <v>0</v>
      </c>
      <c r="D38" t="b">
        <f>'[1]20221110_supplier_unique_data_t'!$U38="いる"</f>
        <v>1</v>
      </c>
      <c r="E38" s="1">
        <f>'[1]20221110_supplier_unique_data_t'!$E38</f>
        <v>42824.654050925928</v>
      </c>
      <c r="F38">
        <f>'[1]20221110_supplier_unique_data_t'!$X38</f>
        <v>4</v>
      </c>
      <c r="G38" t="str">
        <f>'[1]20221110_supplier_unique_data_t'!$Y38</f>
        <v>IonQ</v>
      </c>
      <c r="H38" t="str">
        <f>'[1]20221110_supplier_unique_data_t'!$V38</f>
        <v>(F7) Applications: primitives (grover, amplitude amplification, phase estimation, variational algorithm, optimizers, measurements)</v>
      </c>
      <c r="I38">
        <f t="shared" si="3"/>
        <v>1</v>
      </c>
      <c r="J38">
        <f t="shared" si="10"/>
        <v>4</v>
      </c>
      <c r="K38" t="str">
        <f t="shared" si="11"/>
        <v>F7</v>
      </c>
      <c r="L38">
        <f>'[1]20221110_supplier_unique_data_t'!$W38</f>
        <v>0</v>
      </c>
      <c r="M38" t="str">
        <f t="shared" si="6"/>
        <v/>
      </c>
      <c r="N38" t="str">
        <f t="shared" si="12"/>
        <v/>
      </c>
      <c r="O38" t="str">
        <f t="shared" si="13"/>
        <v/>
      </c>
      <c r="P38" t="str">
        <f t="shared" si="9"/>
        <v>F7</v>
      </c>
      <c r="Q38" t="str">
        <f>'[1]20221110_supplier_unique_data_t'!$G38</f>
        <v>Complete 3-Qubit Grover Search on a Programmable Quantum Computer</v>
      </c>
      <c r="R38" t="str">
        <f t="shared" si="1"/>
        <v>Complete 3-Qubit Grover Search on a Programmable Quantum Computer</v>
      </c>
      <c r="S38">
        <f>'[1]20221110_supplier_unique_data_t'!$AE$2</f>
        <v>0</v>
      </c>
      <c r="T38" t="str">
        <f t="shared" si="2"/>
        <v/>
      </c>
    </row>
    <row r="39" spans="1:20">
      <c r="A39" t="str">
        <f>'[1]20221110_supplier_unique_data_t'!$B39</f>
        <v>1704.02439v1</v>
      </c>
      <c r="B39" t="str">
        <f t="shared" si="0"/>
        <v>1704.02439</v>
      </c>
      <c r="C39">
        <f>IF('[1]20221110_supplier_unique_data_t'!$U39="いる", 0, 1)</f>
        <v>1</v>
      </c>
      <c r="D39" t="b">
        <f>'[1]20221110_supplier_unique_data_t'!$U39="いる"</f>
        <v>0</v>
      </c>
      <c r="E39" s="1">
        <f>'[1]20221110_supplier_unique_data_t'!$E39</f>
        <v>42833.195</v>
      </c>
      <c r="F39">
        <f>'[1]20221110_supplier_unique_data_t'!$X39</f>
        <v>0</v>
      </c>
      <c r="G39">
        <f>'[1]20221110_supplier_unique_data_t'!$Y39</f>
        <v>0</v>
      </c>
      <c r="H39">
        <f>'[1]20221110_supplier_unique_data_t'!$V39</f>
        <v>0</v>
      </c>
      <c r="I39" t="str">
        <f t="shared" si="3"/>
        <v/>
      </c>
      <c r="J39" t="str">
        <f t="shared" si="10"/>
        <v/>
      </c>
      <c r="K39" t="str">
        <f t="shared" si="11"/>
        <v/>
      </c>
      <c r="L39">
        <f>'[1]20221110_supplier_unique_data_t'!$W39</f>
        <v>0</v>
      </c>
      <c r="M39" t="str">
        <f t="shared" si="6"/>
        <v/>
      </c>
      <c r="N39" t="str">
        <f t="shared" si="12"/>
        <v/>
      </c>
      <c r="O39" t="str">
        <f t="shared" si="13"/>
        <v/>
      </c>
      <c r="P39" t="str">
        <f t="shared" si="9"/>
        <v/>
      </c>
      <c r="Q39" t="str">
        <f>'[1]20221110_supplier_unique_data_t'!$G39</f>
        <v>Non-thermalization in trapped atomic ion spin chains</v>
      </c>
      <c r="R39" t="str">
        <f t="shared" si="1"/>
        <v>Non-thermalization in trapped atomic ion spin chains</v>
      </c>
      <c r="S39">
        <f>'[1]20221110_supplier_unique_data_t'!$AE$2</f>
        <v>0</v>
      </c>
      <c r="T39" t="str">
        <f t="shared" si="2"/>
        <v/>
      </c>
    </row>
    <row r="40" spans="1:20">
      <c r="A40" t="str">
        <f>'[1]20221110_supplier_unique_data_t'!$B40</f>
        <v>1704.03081v1</v>
      </c>
      <c r="B40" t="str">
        <f t="shared" si="0"/>
        <v>1704.03081</v>
      </c>
      <c r="C40">
        <f>IF('[1]20221110_supplier_unique_data_t'!$U40="いる", 0, 1)</f>
        <v>0</v>
      </c>
      <c r="D40" t="b">
        <f>'[1]20221110_supplier_unique_data_t'!$U40="いる"</f>
        <v>1</v>
      </c>
      <c r="E40" s="1">
        <f>'[1]20221110_supplier_unique_data_t'!$E40</f>
        <v>42835.956400462965</v>
      </c>
      <c r="F40">
        <f>'[1]20221110_supplier_unique_data_t'!$X40</f>
        <v>0</v>
      </c>
      <c r="G40">
        <f>'[1]20221110_supplier_unique_data_t'!$Y40</f>
        <v>0</v>
      </c>
      <c r="H40">
        <f>'[1]20221110_supplier_unique_data_t'!$V40</f>
        <v>0</v>
      </c>
      <c r="I40" t="str">
        <f t="shared" si="3"/>
        <v/>
      </c>
      <c r="J40" t="str">
        <f t="shared" si="10"/>
        <v/>
      </c>
      <c r="K40" t="str">
        <f t="shared" si="11"/>
        <v/>
      </c>
      <c r="L40">
        <f>'[1]20221110_supplier_unique_data_t'!$W40</f>
        <v>0</v>
      </c>
      <c r="M40" t="str">
        <f t="shared" si="6"/>
        <v/>
      </c>
      <c r="N40" t="str">
        <f t="shared" si="12"/>
        <v/>
      </c>
      <c r="O40" t="str">
        <f t="shared" si="13"/>
        <v/>
      </c>
      <c r="P40" t="str">
        <f t="shared" si="9"/>
        <v/>
      </c>
      <c r="Q40" t="str">
        <f>'[1]20221110_supplier_unique_data_t'!$G40</f>
        <v>Quantification and Characterization of Leakage Errors</v>
      </c>
      <c r="R40" t="str">
        <f t="shared" si="1"/>
        <v>Quantification and Characterization of Leakage Errors</v>
      </c>
      <c r="S40">
        <f>'[1]20221110_supplier_unique_data_t'!$AE$2</f>
        <v>0</v>
      </c>
      <c r="T40" t="str">
        <f t="shared" si="2"/>
        <v/>
      </c>
    </row>
    <row r="41" spans="1:20">
      <c r="A41" t="str">
        <f>'[1]20221110_supplier_unique_data_t'!$B41</f>
        <v>1704.05018v2</v>
      </c>
      <c r="B41" t="str">
        <f t="shared" si="0"/>
        <v>1704.05018</v>
      </c>
      <c r="C41">
        <f>IF('[1]20221110_supplier_unique_data_t'!$U41="いる", 0, 1)</f>
        <v>0</v>
      </c>
      <c r="D41" t="b">
        <f>'[1]20221110_supplier_unique_data_t'!$U41="いる"</f>
        <v>1</v>
      </c>
      <c r="E41" s="1">
        <f>'[1]20221110_supplier_unique_data_t'!$E41</f>
        <v>42842.685266203705</v>
      </c>
      <c r="F41">
        <f>'[1]20221110_supplier_unique_data_t'!$X41</f>
        <v>6</v>
      </c>
      <c r="G41" t="str">
        <f>'[1]20221110_supplier_unique_data_t'!$Y41</f>
        <v>IBM</v>
      </c>
      <c r="H41" t="str">
        <f>'[1]20221110_supplier_unique_data_t'!$V41</f>
        <v>(F7) Applications: primitives (grover, amplitude amplification, phase estimation, variational algorithm, optimizers, measurements)</v>
      </c>
      <c r="I41">
        <f t="shared" si="3"/>
        <v>1</v>
      </c>
      <c r="J41">
        <f t="shared" si="10"/>
        <v>4</v>
      </c>
      <c r="K41" t="str">
        <f t="shared" si="11"/>
        <v>F7</v>
      </c>
      <c r="L41" t="str">
        <f>'[1]20221110_supplier_unique_data_t'!$W41</f>
        <v>(F3) Applications: quantum chemistry</v>
      </c>
      <c r="M41">
        <f t="shared" si="6"/>
        <v>1</v>
      </c>
      <c r="N41">
        <f t="shared" si="12"/>
        <v>4</v>
      </c>
      <c r="O41" t="str">
        <f t="shared" si="13"/>
        <v>F3</v>
      </c>
      <c r="P41" t="str">
        <f t="shared" si="9"/>
        <v>F7,F3</v>
      </c>
      <c r="Q41" t="str">
        <f>'[1]20221110_supplier_unique_data_t'!$G41</f>
        <v>Hardware-efficient Variational Quantum Eigensolver for Small Molecules
  and Quantum Magnets</v>
      </c>
      <c r="R41" t="str">
        <f t="shared" si="1"/>
        <v>Hardware-efficient Variational Quantum Eigensolver for Small Molecules   and Quantum Magnets</v>
      </c>
      <c r="S41">
        <f>'[1]20221110_supplier_unique_data_t'!$AE$2</f>
        <v>0</v>
      </c>
      <c r="T41" t="str">
        <f t="shared" si="2"/>
        <v/>
      </c>
    </row>
    <row r="42" spans="1:20">
      <c r="A42" t="str">
        <f>'[1]20221110_supplier_unique_data_t'!$B42</f>
        <v>1705.04439v1</v>
      </c>
      <c r="B42" t="str">
        <f t="shared" si="0"/>
        <v>1705.04439</v>
      </c>
      <c r="C42">
        <f>IF('[1]20221110_supplier_unique_data_t'!$U42="いる", 0, 1)</f>
        <v>0</v>
      </c>
      <c r="D42" t="b">
        <f>'[1]20221110_supplier_unique_data_t'!$U42="いる"</f>
        <v>1</v>
      </c>
      <c r="E42" s="1">
        <f>'[1]20221110_supplier_unique_data_t'!$E42</f>
        <v>42867.187754629631</v>
      </c>
      <c r="F42">
        <f>'[1]20221110_supplier_unique_data_t'!$X42</f>
        <v>0</v>
      </c>
      <c r="G42">
        <f>'[1]20221110_supplier_unique_data_t'!$Y42</f>
        <v>0</v>
      </c>
      <c r="H42">
        <f>'[1]20221110_supplier_unique_data_t'!$V42</f>
        <v>0</v>
      </c>
      <c r="I42" t="str">
        <f t="shared" si="3"/>
        <v/>
      </c>
      <c r="J42" t="str">
        <f t="shared" si="10"/>
        <v/>
      </c>
      <c r="K42" t="str">
        <f t="shared" si="11"/>
        <v/>
      </c>
      <c r="L42">
        <f>'[1]20221110_supplier_unique_data_t'!$W42</f>
        <v>0</v>
      </c>
      <c r="M42" t="str">
        <f t="shared" si="6"/>
        <v/>
      </c>
      <c r="N42" t="str">
        <f t="shared" si="12"/>
        <v/>
      </c>
      <c r="O42" t="str">
        <f t="shared" si="13"/>
        <v/>
      </c>
      <c r="P42" t="str">
        <f t="shared" si="9"/>
        <v/>
      </c>
      <c r="Q42" t="str">
        <f>'[1]20221110_supplier_unique_data_t'!$G42</f>
        <v>Out-of-equilibrium physics in driven dissipative coupled resonator
  arrays</v>
      </c>
      <c r="R42" t="str">
        <f t="shared" si="1"/>
        <v>Out-of-equilibrium physics in driven dissipative coupled resonator   arrays</v>
      </c>
      <c r="S42">
        <f>'[1]20221110_supplier_unique_data_t'!$AE$2</f>
        <v>0</v>
      </c>
      <c r="T42" t="str">
        <f t="shared" si="2"/>
        <v/>
      </c>
    </row>
    <row r="43" spans="1:20">
      <c r="A43" t="str">
        <f>'[1]20221110_supplier_unique_data_t'!$B43</f>
        <v>1705.09259v1</v>
      </c>
      <c r="B43" t="str">
        <f t="shared" si="0"/>
        <v>1705.09259</v>
      </c>
      <c r="C43">
        <f>IF('[1]20221110_supplier_unique_data_t'!$U43="いる", 0, 1)</f>
        <v>0</v>
      </c>
      <c r="D43" t="b">
        <f>'[1]20221110_supplier_unique_data_t'!$U43="いる"</f>
        <v>1</v>
      </c>
      <c r="E43" s="1">
        <f>'[1]20221110_supplier_unique_data_t'!$E43</f>
        <v>42880.704733796294</v>
      </c>
      <c r="F43">
        <f>'[1]20221110_supplier_unique_data_t'!$X43</f>
        <v>5</v>
      </c>
      <c r="G43" t="str">
        <f>'[1]20221110_supplier_unique_data_t'!$Y43</f>
        <v>IBM</v>
      </c>
      <c r="H43" t="str">
        <f>'[1]20221110_supplier_unique_data_t'!$V43</f>
        <v>(D) Quantum error correction</v>
      </c>
      <c r="I43">
        <f t="shared" si="3"/>
        <v>1</v>
      </c>
      <c r="J43">
        <f t="shared" si="10"/>
        <v>3</v>
      </c>
      <c r="K43" t="str">
        <f t="shared" si="11"/>
        <v>D</v>
      </c>
      <c r="L43">
        <f>'[1]20221110_supplier_unique_data_t'!$W43</f>
        <v>0</v>
      </c>
      <c r="M43" t="str">
        <f t="shared" si="6"/>
        <v/>
      </c>
      <c r="N43" t="str">
        <f t="shared" si="12"/>
        <v/>
      </c>
      <c r="O43" t="str">
        <f t="shared" si="13"/>
        <v/>
      </c>
      <c r="P43" t="str">
        <f t="shared" si="9"/>
        <v>D</v>
      </c>
      <c r="Q43" t="str">
        <f>'[1]20221110_supplier_unique_data_t'!$G43</f>
        <v>Experimental demonstration of fault-tolerant state preparation with
  superconducting qubits</v>
      </c>
      <c r="R43" t="str">
        <f t="shared" si="1"/>
        <v>Experimental demonstration of fault-tolerant state preparation with   superconducting qubits</v>
      </c>
      <c r="S43">
        <f>'[1]20221110_supplier_unique_data_t'!$AE$2</f>
        <v>0</v>
      </c>
      <c r="T43" t="str">
        <f t="shared" si="2"/>
        <v/>
      </c>
    </row>
    <row r="44" spans="1:20">
      <c r="A44" t="str">
        <f>'[1]20221110_supplier_unique_data_t'!$B44</f>
        <v>1706.00023v3</v>
      </c>
      <c r="B44" t="str">
        <f t="shared" si="0"/>
        <v>1706.00023</v>
      </c>
      <c r="C44">
        <f>IF('[1]20221110_supplier_unique_data_t'!$U44="いる", 0, 1)</f>
        <v>0</v>
      </c>
      <c r="D44" t="b">
        <f>'[1]20221110_supplier_unique_data_t'!$U44="いる"</f>
        <v>1</v>
      </c>
      <c r="E44" s="1">
        <f>'[1]20221110_supplier_unique_data_t'!$E44</f>
        <v>42886.750300925924</v>
      </c>
      <c r="F44">
        <f>'[1]20221110_supplier_unique_data_t'!$X44</f>
        <v>0</v>
      </c>
      <c r="G44">
        <f>'[1]20221110_supplier_unique_data_t'!$Y44</f>
        <v>0</v>
      </c>
      <c r="H44">
        <f>'[1]20221110_supplier_unique_data_t'!$V44</f>
        <v>0</v>
      </c>
      <c r="I44" t="str">
        <f t="shared" si="3"/>
        <v/>
      </c>
      <c r="J44" t="str">
        <f t="shared" si="10"/>
        <v/>
      </c>
      <c r="K44" t="str">
        <f t="shared" si="11"/>
        <v/>
      </c>
      <c r="L44">
        <f>'[1]20221110_supplier_unique_data_t'!$W44</f>
        <v>0</v>
      </c>
      <c r="M44" t="str">
        <f t="shared" si="6"/>
        <v/>
      </c>
      <c r="N44" t="str">
        <f t="shared" si="12"/>
        <v/>
      </c>
      <c r="O44" t="str">
        <f t="shared" si="13"/>
        <v/>
      </c>
      <c r="P44" t="str">
        <f t="shared" si="9"/>
        <v/>
      </c>
      <c r="Q44" t="str">
        <f>'[1]20221110_supplier_unique_data_t'!$G44</f>
        <v>Low Depth Quantum Simulation of Electronic Structure</v>
      </c>
      <c r="R44" t="str">
        <f t="shared" si="1"/>
        <v>Low Depth Quantum Simulation of Electronic Structure</v>
      </c>
      <c r="S44">
        <f>'[1]20221110_supplier_unique_data_t'!$AE$2</f>
        <v>0</v>
      </c>
      <c r="T44" t="str">
        <f t="shared" si="2"/>
        <v/>
      </c>
    </row>
    <row r="45" spans="1:20">
      <c r="A45" t="str">
        <f>'[1]20221110_supplier_unique_data_t'!$B45</f>
        <v>1706.02717v2</v>
      </c>
      <c r="B45" t="str">
        <f t="shared" si="0"/>
        <v>1706.02717</v>
      </c>
      <c r="C45">
        <f>IF('[1]20221110_supplier_unique_data_t'!$U45="いる", 0, 1)</f>
        <v>0</v>
      </c>
      <c r="D45" t="b">
        <f>'[1]20221110_supplier_unique_data_t'!$U45="いる"</f>
        <v>1</v>
      </c>
      <c r="E45" s="1">
        <f>'[1]20221110_supplier_unique_data_t'!$E45</f>
        <v>42894.75204861111</v>
      </c>
      <c r="F45">
        <f>'[1]20221110_supplier_unique_data_t'!$X45</f>
        <v>0</v>
      </c>
      <c r="G45">
        <f>'[1]20221110_supplier_unique_data_t'!$Y45</f>
        <v>0</v>
      </c>
      <c r="H45">
        <f>'[1]20221110_supplier_unique_data_t'!$V45</f>
        <v>0</v>
      </c>
      <c r="I45" t="str">
        <f t="shared" si="3"/>
        <v/>
      </c>
      <c r="J45" t="str">
        <f t="shared" si="10"/>
        <v/>
      </c>
      <c r="K45" t="str">
        <f t="shared" si="11"/>
        <v/>
      </c>
      <c r="L45">
        <f>'[1]20221110_supplier_unique_data_t'!$W45</f>
        <v>0</v>
      </c>
      <c r="M45" t="str">
        <f t="shared" si="6"/>
        <v/>
      </c>
      <c r="N45" t="str">
        <f t="shared" si="12"/>
        <v/>
      </c>
      <c r="O45" t="str">
        <f t="shared" si="13"/>
        <v/>
      </c>
      <c r="P45" t="str">
        <f t="shared" si="9"/>
        <v/>
      </c>
      <c r="Q45" t="str">
        <f>'[1]20221110_supplier_unique_data_t'!$G45</f>
        <v>Verifying the Smallest Interesting Colour Code with Quantomatic</v>
      </c>
      <c r="R45" t="str">
        <f t="shared" si="1"/>
        <v>Verifying the Smallest Interesting Colour Code with Quantomatic</v>
      </c>
      <c r="S45">
        <f>'[1]20221110_supplier_unique_data_t'!$AE$2</f>
        <v>0</v>
      </c>
      <c r="T45" t="str">
        <f t="shared" si="2"/>
        <v/>
      </c>
    </row>
    <row r="46" spans="1:20">
      <c r="A46" t="str">
        <f>'[1]20221110_supplier_unique_data_t'!$B46</f>
        <v>1706.06562v2</v>
      </c>
      <c r="B46" t="str">
        <f t="shared" si="0"/>
        <v>1706.06562</v>
      </c>
      <c r="C46">
        <f>IF('[1]20221110_supplier_unique_data_t'!$U46="いる", 0, 1)</f>
        <v>0</v>
      </c>
      <c r="D46" t="b">
        <f>'[1]20221110_supplier_unique_data_t'!$U46="いる"</f>
        <v>1</v>
      </c>
      <c r="E46" s="1">
        <f>'[1]20221110_supplier_unique_data_t'!$E46</f>
        <v>42906.731585648151</v>
      </c>
      <c r="F46">
        <f>'[1]20221110_supplier_unique_data_t'!$X46</f>
        <v>0</v>
      </c>
      <c r="G46">
        <f>'[1]20221110_supplier_unique_data_t'!$Y46</f>
        <v>0</v>
      </c>
      <c r="H46">
        <f>'[1]20221110_supplier_unique_data_t'!$V46</f>
        <v>0</v>
      </c>
      <c r="I46" t="str">
        <f t="shared" si="3"/>
        <v/>
      </c>
      <c r="J46" t="str">
        <f t="shared" si="10"/>
        <v/>
      </c>
      <c r="K46" t="str">
        <f t="shared" si="11"/>
        <v/>
      </c>
      <c r="L46">
        <f>'[1]20221110_supplier_unique_data_t'!$W46</f>
        <v>0</v>
      </c>
      <c r="M46" t="str">
        <f t="shared" si="6"/>
        <v/>
      </c>
      <c r="N46" t="str">
        <f t="shared" si="12"/>
        <v/>
      </c>
      <c r="O46" t="str">
        <f t="shared" si="13"/>
        <v/>
      </c>
      <c r="P46" t="str">
        <f t="shared" si="9"/>
        <v/>
      </c>
      <c r="Q46" t="str">
        <f>'[1]20221110_supplier_unique_data_t'!$G46</f>
        <v>Parametrically Activated Entangling Gates Using Transmon Qubits</v>
      </c>
      <c r="R46" t="str">
        <f t="shared" si="1"/>
        <v>Parametrically Activated Entangling Gates Using Transmon Qubits</v>
      </c>
      <c r="S46">
        <f>'[1]20221110_supplier_unique_data_t'!$AE$2</f>
        <v>0</v>
      </c>
      <c r="T46" t="str">
        <f t="shared" si="2"/>
        <v/>
      </c>
    </row>
    <row r="47" spans="1:20">
      <c r="A47" t="str">
        <f>'[1]20221110_supplier_unique_data_t'!$B47</f>
        <v>1706.06566v2</v>
      </c>
      <c r="B47" t="str">
        <f t="shared" si="0"/>
        <v>1706.06566</v>
      </c>
      <c r="C47">
        <f>IF('[1]20221110_supplier_unique_data_t'!$U47="いる", 0, 1)</f>
        <v>0</v>
      </c>
      <c r="D47" t="b">
        <f>'[1]20221110_supplier_unique_data_t'!$U47="いる"</f>
        <v>1</v>
      </c>
      <c r="E47" s="1">
        <f>'[1]20221110_supplier_unique_data_t'!$E47</f>
        <v>42906.739212962966</v>
      </c>
      <c r="F47">
        <f>'[1]20221110_supplier_unique_data_t'!$X47</f>
        <v>0</v>
      </c>
      <c r="G47">
        <f>'[1]20221110_supplier_unique_data_t'!$Y47</f>
        <v>0</v>
      </c>
      <c r="H47">
        <f>'[1]20221110_supplier_unique_data_t'!$V47</f>
        <v>0</v>
      </c>
      <c r="I47" t="str">
        <f t="shared" si="3"/>
        <v/>
      </c>
      <c r="J47" t="str">
        <f t="shared" si="10"/>
        <v/>
      </c>
      <c r="K47" t="str">
        <f t="shared" si="11"/>
        <v/>
      </c>
      <c r="L47">
        <f>'[1]20221110_supplier_unique_data_t'!$W47</f>
        <v>0</v>
      </c>
      <c r="M47" t="str">
        <f t="shared" si="6"/>
        <v/>
      </c>
      <c r="N47" t="str">
        <f t="shared" si="12"/>
        <v/>
      </c>
      <c r="O47" t="str">
        <f t="shared" si="13"/>
        <v/>
      </c>
      <c r="P47" t="str">
        <f t="shared" si="9"/>
        <v/>
      </c>
      <c r="Q47" t="str">
        <f>'[1]20221110_supplier_unique_data_t'!$G47</f>
        <v>Analytical modeling of parametrically-modulated transmon qubits</v>
      </c>
      <c r="R47" t="str">
        <f t="shared" si="1"/>
        <v>Analytical modeling of parametrically-modulated transmon qubits</v>
      </c>
      <c r="S47">
        <f>'[1]20221110_supplier_unique_data_t'!$AE$2</f>
        <v>0</v>
      </c>
      <c r="T47" t="str">
        <f t="shared" si="2"/>
        <v/>
      </c>
    </row>
    <row r="48" spans="1:20">
      <c r="A48" t="str">
        <f>'[1]20221110_supplier_unique_data_t'!$B48</f>
        <v>1706.06570v3</v>
      </c>
      <c r="B48" t="str">
        <f t="shared" si="0"/>
        <v>1706.06570</v>
      </c>
      <c r="C48">
        <f>IF('[1]20221110_supplier_unique_data_t'!$U48="いる", 0, 1)</f>
        <v>0</v>
      </c>
      <c r="D48" t="b">
        <f>'[1]20221110_supplier_unique_data_t'!$U48="いる"</f>
        <v>1</v>
      </c>
      <c r="E48" s="1">
        <f>'[1]20221110_supplier_unique_data_t'!$E48</f>
        <v>42906.744375000002</v>
      </c>
      <c r="F48">
        <f>'[1]20221110_supplier_unique_data_t'!$X48</f>
        <v>0</v>
      </c>
      <c r="G48">
        <f>'[1]20221110_supplier_unique_data_t'!$Y48</f>
        <v>0</v>
      </c>
      <c r="H48">
        <f>'[1]20221110_supplier_unique_data_t'!$V48</f>
        <v>0</v>
      </c>
      <c r="I48" t="str">
        <f t="shared" si="3"/>
        <v/>
      </c>
      <c r="J48" t="str">
        <f t="shared" si="10"/>
        <v/>
      </c>
      <c r="K48" t="str">
        <f t="shared" si="11"/>
        <v/>
      </c>
      <c r="L48">
        <f>'[1]20221110_supplier_unique_data_t'!$W48</f>
        <v>0</v>
      </c>
      <c r="M48" t="str">
        <f t="shared" si="6"/>
        <v/>
      </c>
      <c r="N48" t="str">
        <f t="shared" si="12"/>
        <v/>
      </c>
      <c r="O48" t="str">
        <f t="shared" si="13"/>
        <v/>
      </c>
      <c r="P48" t="str">
        <f t="shared" si="9"/>
        <v/>
      </c>
      <c r="Q48" t="str">
        <f>'[1]20221110_supplier_unique_data_t'!$G48</f>
        <v>Demonstration of Universal Parametric Entangling Gates on a Multi-Qubit
  Lattice</v>
      </c>
      <c r="R48" t="str">
        <f t="shared" si="1"/>
        <v>Demonstration of Universal Parametric Entangling Gates on a Multi-Qubit   Lattice</v>
      </c>
      <c r="S48">
        <f>'[1]20221110_supplier_unique_data_t'!$AE$2</f>
        <v>0</v>
      </c>
      <c r="T48" t="str">
        <f t="shared" si="2"/>
        <v/>
      </c>
    </row>
    <row r="49" spans="1:20">
      <c r="A49" t="str">
        <f>'[1]20221110_supplier_unique_data_t'!$B49</f>
        <v>1708.01044v2</v>
      </c>
      <c r="B49" t="str">
        <f t="shared" si="0"/>
        <v>1708.01044</v>
      </c>
      <c r="C49">
        <f>IF('[1]20221110_supplier_unique_data_t'!$U49="いる", 0, 1)</f>
        <v>0</v>
      </c>
      <c r="D49" t="b">
        <f>'[1]20221110_supplier_unique_data_t'!$U49="いる"</f>
        <v>1</v>
      </c>
      <c r="E49" s="1">
        <f>'[1]20221110_supplier_unique_data_t'!$E49</f>
        <v>42950.342673611114</v>
      </c>
      <c r="F49">
        <f>'[1]20221110_supplier_unique_data_t'!$X49</f>
        <v>53</v>
      </c>
      <c r="G49" t="str">
        <f>'[1]20221110_supplier_unique_data_t'!$Y49</f>
        <v>IonQ</v>
      </c>
      <c r="H49" t="str">
        <f>'[1]20221110_supplier_unique_data_t'!$V49</f>
        <v>(F2) Applications: condensed matter physics</v>
      </c>
      <c r="I49">
        <f t="shared" si="3"/>
        <v>1</v>
      </c>
      <c r="J49">
        <f t="shared" si="10"/>
        <v>4</v>
      </c>
      <c r="K49" t="str">
        <f t="shared" si="11"/>
        <v>F2</v>
      </c>
      <c r="L49">
        <f>'[1]20221110_supplier_unique_data_t'!$W49</f>
        <v>0</v>
      </c>
      <c r="M49" t="str">
        <f t="shared" si="6"/>
        <v/>
      </c>
      <c r="N49" t="str">
        <f t="shared" si="12"/>
        <v/>
      </c>
      <c r="O49" t="str">
        <f t="shared" si="13"/>
        <v/>
      </c>
      <c r="P49" t="str">
        <f t="shared" si="9"/>
        <v>F2</v>
      </c>
      <c r="Q49" t="str">
        <f>'[1]20221110_supplier_unique_data_t'!$G49</f>
        <v>Observation of a Many-Body Dynamical Phase Transition with a 53-Qubit
  Quantum Simulator</v>
      </c>
      <c r="R49" t="str">
        <f t="shared" si="1"/>
        <v>Observation of a Many-Body Dynamical Phase Transition with a 53-Qubit   Quantum Simulator</v>
      </c>
      <c r="S49">
        <f>'[1]20221110_supplier_unique_data_t'!$AE$2</f>
        <v>0</v>
      </c>
      <c r="T49" t="str">
        <f t="shared" si="2"/>
        <v/>
      </c>
    </row>
    <row r="50" spans="1:20">
      <c r="A50" t="str">
        <f>'[1]20221110_supplier_unique_data_t'!$B50</f>
        <v>1708.01875v1</v>
      </c>
      <c r="B50" t="str">
        <f t="shared" si="0"/>
        <v>1708.01875</v>
      </c>
      <c r="C50">
        <f>IF('[1]20221110_supplier_unique_data_t'!$U50="いる", 0, 1)</f>
        <v>0</v>
      </c>
      <c r="D50" t="b">
        <f>'[1]20221110_supplier_unique_data_t'!$U50="いる"</f>
        <v>1</v>
      </c>
      <c r="E50" s="1">
        <f>'[1]20221110_supplier_unique_data_t'!$E50</f>
        <v>42953.460520833331</v>
      </c>
      <c r="F50">
        <f>'[1]20221110_supplier_unique_data_t'!$X50</f>
        <v>0</v>
      </c>
      <c r="G50">
        <f>'[1]20221110_supplier_unique_data_t'!$Y50</f>
        <v>0</v>
      </c>
      <c r="H50">
        <f>'[1]20221110_supplier_unique_data_t'!$V50</f>
        <v>0</v>
      </c>
      <c r="I50" t="str">
        <f t="shared" si="3"/>
        <v/>
      </c>
      <c r="J50" t="str">
        <f t="shared" si="10"/>
        <v/>
      </c>
      <c r="K50" t="str">
        <f t="shared" si="11"/>
        <v/>
      </c>
      <c r="L50">
        <f>'[1]20221110_supplier_unique_data_t'!$W50</f>
        <v>0</v>
      </c>
      <c r="M50" t="str">
        <f t="shared" si="6"/>
        <v/>
      </c>
      <c r="N50" t="str">
        <f t="shared" si="12"/>
        <v/>
      </c>
      <c r="O50" t="str">
        <f t="shared" si="13"/>
        <v/>
      </c>
      <c r="P50" t="str">
        <f t="shared" si="9"/>
        <v/>
      </c>
      <c r="Q50" t="str">
        <f>'[1]20221110_supplier_unique_data_t'!$G50</f>
        <v>Fourier analysis of sampling from noisy chaotic quantum circuits</v>
      </c>
      <c r="R50" t="str">
        <f t="shared" si="1"/>
        <v>Fourier analysis of sampling from noisy chaotic quantum circuits</v>
      </c>
      <c r="S50">
        <f>'[1]20221110_supplier_unique_data_t'!$AE$2</f>
        <v>0</v>
      </c>
      <c r="T50" t="str">
        <f t="shared" si="2"/>
        <v/>
      </c>
    </row>
    <row r="51" spans="1:20">
      <c r="A51" t="str">
        <f>'[1]20221110_supplier_unique_data_t'!$B51</f>
        <v>1708.02219v1</v>
      </c>
      <c r="B51" t="str">
        <f t="shared" si="0"/>
        <v>1708.02219</v>
      </c>
      <c r="C51">
        <f>IF('[1]20221110_supplier_unique_data_t'!$U51="いる", 0, 1)</f>
        <v>0</v>
      </c>
      <c r="D51" t="b">
        <f>'[1]20221110_supplier_unique_data_t'!$U51="いる"</f>
        <v>1</v>
      </c>
      <c r="E51" s="1">
        <f>'[1]20221110_supplier_unique_data_t'!$E51</f>
        <v>42954.733368055553</v>
      </c>
      <c r="F51">
        <f>'[1]20221110_supplier_unique_data_t'!$X51</f>
        <v>0</v>
      </c>
      <c r="G51">
        <f>'[1]20221110_supplier_unique_data_t'!$Y51</f>
        <v>0</v>
      </c>
      <c r="H51">
        <f>'[1]20221110_supplier_unique_data_t'!$V51</f>
        <v>0</v>
      </c>
      <c r="I51" t="str">
        <f t="shared" si="3"/>
        <v/>
      </c>
      <c r="J51" t="str">
        <f t="shared" si="10"/>
        <v/>
      </c>
      <c r="K51" t="str">
        <f t="shared" si="11"/>
        <v/>
      </c>
      <c r="L51">
        <f>'[1]20221110_supplier_unique_data_t'!$W51</f>
        <v>0</v>
      </c>
      <c r="M51" t="str">
        <f t="shared" si="6"/>
        <v/>
      </c>
      <c r="N51" t="str">
        <f t="shared" si="12"/>
        <v/>
      </c>
      <c r="O51" t="str">
        <f t="shared" si="13"/>
        <v/>
      </c>
      <c r="P51" t="str">
        <f t="shared" si="9"/>
        <v/>
      </c>
      <c r="Q51" t="str">
        <f>'[1]20221110_supplier_unique_data_t'!$G51</f>
        <v>Superconducting Caps for Quantum Integrated Circuits</v>
      </c>
      <c r="R51" t="str">
        <f t="shared" si="1"/>
        <v>Superconducting Caps for Quantum Integrated Circuits</v>
      </c>
      <c r="S51">
        <f>'[1]20221110_supplier_unique_data_t'!$AE$2</f>
        <v>0</v>
      </c>
      <c r="T51" t="str">
        <f t="shared" si="2"/>
        <v/>
      </c>
    </row>
    <row r="52" spans="1:20">
      <c r="A52" t="str">
        <f>'[1]20221110_supplier_unique_data_t'!$B52</f>
        <v>1708.02226v1</v>
      </c>
      <c r="B52" t="str">
        <f t="shared" si="0"/>
        <v>1708.02226</v>
      </c>
      <c r="C52">
        <f>IF('[1]20221110_supplier_unique_data_t'!$U52="いる", 0, 1)</f>
        <v>0</v>
      </c>
      <c r="D52" t="b">
        <f>'[1]20221110_supplier_unique_data_t'!$U52="いる"</f>
        <v>1</v>
      </c>
      <c r="E52" s="1">
        <f>'[1]20221110_supplier_unique_data_t'!$E52</f>
        <v>42954.740879629629</v>
      </c>
      <c r="F52">
        <f>'[1]20221110_supplier_unique_data_t'!$X52</f>
        <v>0</v>
      </c>
      <c r="G52">
        <f>'[1]20221110_supplier_unique_data_t'!$Y52</f>
        <v>0</v>
      </c>
      <c r="H52">
        <f>'[1]20221110_supplier_unique_data_t'!$V52</f>
        <v>0</v>
      </c>
      <c r="I52" t="str">
        <f t="shared" si="3"/>
        <v/>
      </c>
      <c r="J52" t="str">
        <f t="shared" si="10"/>
        <v/>
      </c>
      <c r="K52" t="str">
        <f t="shared" si="11"/>
        <v/>
      </c>
      <c r="L52">
        <f>'[1]20221110_supplier_unique_data_t'!$W52</f>
        <v>0</v>
      </c>
      <c r="M52" t="str">
        <f t="shared" si="6"/>
        <v/>
      </c>
      <c r="N52" t="str">
        <f t="shared" si="12"/>
        <v/>
      </c>
      <c r="O52" t="str">
        <f t="shared" si="13"/>
        <v/>
      </c>
      <c r="P52" t="str">
        <f t="shared" si="9"/>
        <v/>
      </c>
      <c r="Q52" t="str">
        <f>'[1]20221110_supplier_unique_data_t'!$G52</f>
        <v>Superconducting Through-Silicon Vias for Quantum Integrated Circuits</v>
      </c>
      <c r="R52" t="str">
        <f t="shared" si="1"/>
        <v>Superconducting Through-Silicon Vias for Quantum Integrated Circuits</v>
      </c>
      <c r="S52">
        <f>'[1]20221110_supplier_unique_data_t'!$AE$2</f>
        <v>0</v>
      </c>
      <c r="T52" t="str">
        <f t="shared" si="2"/>
        <v/>
      </c>
    </row>
    <row r="53" spans="1:20">
      <c r="A53" t="str">
        <f>'[1]20221110_supplier_unique_data_t'!$B53</f>
        <v>1708.07117v2</v>
      </c>
      <c r="B53" t="str">
        <f t="shared" si="0"/>
        <v>1708.07117</v>
      </c>
      <c r="C53">
        <f>IF('[1]20221110_supplier_unique_data_t'!$U53="いる", 0, 1)</f>
        <v>0</v>
      </c>
      <c r="D53" t="b">
        <f>'[1]20221110_supplier_unique_data_t'!$U53="いる"</f>
        <v>1</v>
      </c>
      <c r="E53" s="1">
        <f>'[1]20221110_supplier_unique_data_t'!$E53</f>
        <v>42970.739942129629</v>
      </c>
      <c r="F53">
        <f>'[1]20221110_supplier_unique_data_t'!$X53</f>
        <v>0</v>
      </c>
      <c r="G53">
        <f>'[1]20221110_supplier_unique_data_t'!$Y53</f>
        <v>0</v>
      </c>
      <c r="H53">
        <f>'[1]20221110_supplier_unique_data_t'!$V53</f>
        <v>0</v>
      </c>
      <c r="I53" t="str">
        <f t="shared" si="3"/>
        <v/>
      </c>
      <c r="J53" t="str">
        <f t="shared" si="10"/>
        <v/>
      </c>
      <c r="K53" t="str">
        <f t="shared" si="11"/>
        <v/>
      </c>
      <c r="L53">
        <f>'[1]20221110_supplier_unique_data_t'!$W53</f>
        <v>0</v>
      </c>
      <c r="M53" t="str">
        <f t="shared" si="6"/>
        <v/>
      </c>
      <c r="N53" t="str">
        <f t="shared" si="12"/>
        <v/>
      </c>
      <c r="O53" t="str">
        <f t="shared" si="13"/>
        <v/>
      </c>
      <c r="P53" t="str">
        <f t="shared" si="9"/>
        <v/>
      </c>
      <c r="Q53" t="str">
        <f>'[1]20221110_supplier_unique_data_t'!$G53</f>
        <v>Path-Integral Quantum Monte Carlo simulation with Open-Boundary
  Conditions</v>
      </c>
      <c r="R53" t="str">
        <f t="shared" si="1"/>
        <v>Path-Integral Quantum Monte Carlo simulation with Open-Boundary   Conditions</v>
      </c>
      <c r="S53">
        <f>'[1]20221110_supplier_unique_data_t'!$AE$2</f>
        <v>0</v>
      </c>
      <c r="T53" t="str">
        <f t="shared" si="2"/>
        <v/>
      </c>
    </row>
    <row r="54" spans="1:20">
      <c r="A54" t="str">
        <f>'[1]20221110_supplier_unique_data_t'!$B54</f>
        <v>1708.08039v4</v>
      </c>
      <c r="B54" t="str">
        <f t="shared" si="0"/>
        <v>1708.08039</v>
      </c>
      <c r="C54">
        <f>IF('[1]20221110_supplier_unique_data_t'!$U54="いる", 0, 1)</f>
        <v>0</v>
      </c>
      <c r="D54" t="b">
        <f>'[1]20221110_supplier_unique_data_t'!$U54="いる"</f>
        <v>1</v>
      </c>
      <c r="E54" s="1">
        <f>'[1]20221110_supplier_unique_data_t'!$E54</f>
        <v>42974.091238425928</v>
      </c>
      <c r="F54">
        <f>'[1]20221110_supplier_unique_data_t'!$X54</f>
        <v>0</v>
      </c>
      <c r="G54">
        <f>'[1]20221110_supplier_unique_data_t'!$Y54</f>
        <v>0</v>
      </c>
      <c r="H54">
        <f>'[1]20221110_supplier_unique_data_t'!$V54</f>
        <v>0</v>
      </c>
      <c r="I54" t="str">
        <f t="shared" si="3"/>
        <v/>
      </c>
      <c r="J54" t="str">
        <f t="shared" si="10"/>
        <v/>
      </c>
      <c r="K54" t="str">
        <f t="shared" si="11"/>
        <v/>
      </c>
      <c r="L54">
        <f>'[1]20221110_supplier_unique_data_t'!$W54</f>
        <v>0</v>
      </c>
      <c r="M54" t="str">
        <f t="shared" si="6"/>
        <v/>
      </c>
      <c r="N54" t="str">
        <f t="shared" si="12"/>
        <v/>
      </c>
      <c r="O54" t="str">
        <f t="shared" si="13"/>
        <v/>
      </c>
      <c r="P54" t="str">
        <f t="shared" si="9"/>
        <v/>
      </c>
      <c r="Q54" t="str">
        <f>'[1]20221110_supplier_unique_data_t'!$G54</f>
        <v>Robust two-qubit gates in a linear ion crystal using a
  frequency-modulated driving force</v>
      </c>
      <c r="R54" t="str">
        <f t="shared" si="1"/>
        <v>Robust two-qubit gates in a linear ion crystal using a   frequency-modulated driving force</v>
      </c>
      <c r="S54">
        <f>'[1]20221110_supplier_unique_data_t'!$AE$2</f>
        <v>0</v>
      </c>
      <c r="T54" t="str">
        <f t="shared" si="2"/>
        <v/>
      </c>
    </row>
    <row r="55" spans="1:20">
      <c r="A55" t="str">
        <f>'[1]20221110_supplier_unique_data_t'!$B55</f>
        <v>1708.09757v2</v>
      </c>
      <c r="B55" t="str">
        <f t="shared" si="0"/>
        <v>1708.09757</v>
      </c>
      <c r="C55">
        <f>IF('[1]20221110_supplier_unique_data_t'!$U55="いる", 0, 1)</f>
        <v>0</v>
      </c>
      <c r="D55" t="b">
        <f>'[1]20221110_supplier_unique_data_t'!$U55="いる"</f>
        <v>1</v>
      </c>
      <c r="E55" s="1">
        <f>'[1]20221110_supplier_unique_data_t'!$E55</f>
        <v>42978.612175925926</v>
      </c>
      <c r="F55">
        <f>'[1]20221110_supplier_unique_data_t'!$X55</f>
        <v>0</v>
      </c>
      <c r="G55">
        <f>'[1]20221110_supplier_unique_data_t'!$Y55</f>
        <v>0</v>
      </c>
      <c r="H55">
        <f>'[1]20221110_supplier_unique_data_t'!$V55</f>
        <v>0</v>
      </c>
      <c r="I55" t="str">
        <f t="shared" si="3"/>
        <v/>
      </c>
      <c r="J55" t="str">
        <f t="shared" si="10"/>
        <v/>
      </c>
      <c r="K55" t="str">
        <f t="shared" si="11"/>
        <v/>
      </c>
      <c r="L55">
        <f>'[1]20221110_supplier_unique_data_t'!$W55</f>
        <v>0</v>
      </c>
      <c r="M55" t="str">
        <f t="shared" si="6"/>
        <v/>
      </c>
      <c r="N55" t="str">
        <f t="shared" si="12"/>
        <v/>
      </c>
      <c r="O55" t="str">
        <f t="shared" si="13"/>
        <v/>
      </c>
      <c r="P55" t="str">
        <f t="shared" si="9"/>
        <v/>
      </c>
      <c r="Q55" t="str">
        <f>'[1]20221110_supplier_unique_data_t'!$G55</f>
        <v>Opportunities and challenges for quantum-assisted machine learning in
  near-term quantum computers</v>
      </c>
      <c r="R55" t="str">
        <f t="shared" si="1"/>
        <v>Opportunities and challenges for quantum-assisted machine learning in   near-term quantum computers</v>
      </c>
      <c r="S55">
        <f>'[1]20221110_supplier_unique_data_t'!$AE$2</f>
        <v>0</v>
      </c>
      <c r="T55" t="str">
        <f t="shared" si="2"/>
        <v/>
      </c>
    </row>
    <row r="56" spans="1:20">
      <c r="A56" t="str">
        <f>'[1]20221110_supplier_unique_data_t'!$B56</f>
        <v>1708.09780v2</v>
      </c>
      <c r="B56" t="str">
        <f t="shared" si="0"/>
        <v>1708.09780</v>
      </c>
      <c r="C56">
        <f>IF('[1]20221110_supplier_unique_data_t'!$U56="いる", 0, 1)</f>
        <v>0</v>
      </c>
      <c r="D56" t="b">
        <f>'[1]20221110_supplier_unique_data_t'!$U56="いる"</f>
        <v>1</v>
      </c>
      <c r="E56" s="1">
        <f>'[1]20221110_supplier_unique_data_t'!$E56</f>
        <v>42978.65384259259</v>
      </c>
      <c r="F56">
        <f>'[1]20221110_supplier_unique_data_t'!$X56</f>
        <v>0</v>
      </c>
      <c r="G56">
        <f>'[1]20221110_supplier_unique_data_t'!$Y56</f>
        <v>0</v>
      </c>
      <c r="H56">
        <f>'[1]20221110_supplier_unique_data_t'!$V56</f>
        <v>0</v>
      </c>
      <c r="I56" t="str">
        <f t="shared" si="3"/>
        <v/>
      </c>
      <c r="J56" t="str">
        <f t="shared" si="10"/>
        <v/>
      </c>
      <c r="K56" t="str">
        <f t="shared" si="11"/>
        <v/>
      </c>
      <c r="L56">
        <f>'[1]20221110_supplier_unique_data_t'!$W56</f>
        <v>0</v>
      </c>
      <c r="M56" t="str">
        <f t="shared" si="6"/>
        <v/>
      </c>
      <c r="N56" t="str">
        <f t="shared" si="12"/>
        <v/>
      </c>
      <c r="O56" t="str">
        <f t="shared" si="13"/>
        <v/>
      </c>
      <c r="P56" t="str">
        <f t="shared" si="9"/>
        <v/>
      </c>
      <c r="Q56" t="str">
        <f>'[1]20221110_supplier_unique_data_t'!$G56</f>
        <v>Readiness of Quantum Optimization Machines for Industrial Applications</v>
      </c>
      <c r="R56" t="str">
        <f t="shared" si="1"/>
        <v>Readiness of Quantum Optimization Machines for Industrial Applications</v>
      </c>
      <c r="S56">
        <f>'[1]20221110_supplier_unique_data_t'!$AE$2</f>
        <v>0</v>
      </c>
      <c r="T56" t="str">
        <f t="shared" si="2"/>
        <v/>
      </c>
    </row>
    <row r="57" spans="1:20">
      <c r="A57" t="str">
        <f>'[1]20221110_supplier_unique_data_t'!$B57</f>
        <v>1708.09784v3</v>
      </c>
      <c r="B57" t="str">
        <f t="shared" si="0"/>
        <v>1708.09784</v>
      </c>
      <c r="C57">
        <f>IF('[1]20221110_supplier_unique_data_t'!$U57="いる", 0, 1)</f>
        <v>0</v>
      </c>
      <c r="D57" t="b">
        <f>'[1]20221110_supplier_unique_data_t'!$U57="いる"</f>
        <v>1</v>
      </c>
      <c r="E57" s="1">
        <f>'[1]20221110_supplier_unique_data_t'!$E57</f>
        <v>42978.664097222223</v>
      </c>
      <c r="F57">
        <f>'[1]20221110_supplier_unique_data_t'!$X57</f>
        <v>0</v>
      </c>
      <c r="G57">
        <f>'[1]20221110_supplier_unique_data_t'!$Y57</f>
        <v>0</v>
      </c>
      <c r="H57">
        <f>'[1]20221110_supplier_unique_data_t'!$V57</f>
        <v>0</v>
      </c>
      <c r="I57" t="str">
        <f t="shared" si="3"/>
        <v/>
      </c>
      <c r="J57" t="str">
        <f t="shared" si="10"/>
        <v/>
      </c>
      <c r="K57" t="str">
        <f t="shared" si="11"/>
        <v/>
      </c>
      <c r="L57">
        <f>'[1]20221110_supplier_unique_data_t'!$W57</f>
        <v>0</v>
      </c>
      <c r="M57" t="str">
        <f t="shared" si="6"/>
        <v/>
      </c>
      <c r="N57" t="str">
        <f t="shared" si="12"/>
        <v/>
      </c>
      <c r="O57" t="str">
        <f t="shared" si="13"/>
        <v/>
      </c>
      <c r="P57" t="str">
        <f t="shared" si="9"/>
        <v/>
      </c>
      <c r="Q57" t="str">
        <f>'[1]20221110_supplier_unique_data_t'!$G57</f>
        <v>Quantum-assisted Helmholtz machines: A quantum-classical deep learning
  framework for industrial datasets in near-term devices</v>
      </c>
      <c r="R57" t="str">
        <f t="shared" si="1"/>
        <v>Quantum-assisted Helmholtz machines: A quantum-classical deep learning   framework for industrial datasets in near-term devices</v>
      </c>
      <c r="S57">
        <f>'[1]20221110_supplier_unique_data_t'!$AE$2</f>
        <v>0</v>
      </c>
      <c r="T57" t="str">
        <f t="shared" si="2"/>
        <v/>
      </c>
    </row>
    <row r="58" spans="1:20">
      <c r="A58" t="str">
        <f>'[1]20221110_supplier_unique_data_t'!$B58</f>
        <v>1709.05179v1</v>
      </c>
      <c r="B58" t="str">
        <f t="shared" si="0"/>
        <v>1709.05179</v>
      </c>
      <c r="C58">
        <f>IF('[1]20221110_supplier_unique_data_t'!$U58="いる", 0, 1)</f>
        <v>0</v>
      </c>
      <c r="D58" t="b">
        <f>'[1]20221110_supplier_unique_data_t'!$U58="いる"</f>
        <v>1</v>
      </c>
      <c r="E58" s="1">
        <f>'[1]20221110_supplier_unique_data_t'!$E58</f>
        <v>42993.532916666663</v>
      </c>
      <c r="F58">
        <f>'[1]20221110_supplier_unique_data_t'!$X58</f>
        <v>0</v>
      </c>
      <c r="G58">
        <f>'[1]20221110_supplier_unique_data_t'!$Y58</f>
        <v>0</v>
      </c>
      <c r="H58">
        <f>'[1]20221110_supplier_unique_data_t'!$V58</f>
        <v>0</v>
      </c>
      <c r="I58" t="str">
        <f t="shared" si="3"/>
        <v/>
      </c>
      <c r="J58" t="str">
        <f t="shared" si="10"/>
        <v/>
      </c>
      <c r="K58" t="str">
        <f t="shared" si="11"/>
        <v/>
      </c>
      <c r="L58">
        <f>'[1]20221110_supplier_unique_data_t'!$W58</f>
        <v>0</v>
      </c>
      <c r="M58" t="str">
        <f t="shared" si="6"/>
        <v/>
      </c>
      <c r="N58" t="str">
        <f t="shared" si="12"/>
        <v/>
      </c>
      <c r="O58" t="str">
        <f t="shared" si="13"/>
        <v/>
      </c>
      <c r="P58" t="str">
        <f t="shared" si="9"/>
        <v/>
      </c>
      <c r="Q58" t="str">
        <f>'[1]20221110_supplier_unique_data_t'!$G58</f>
        <v>Demonstration of two-atom entanglement with ultrafast optical pulses</v>
      </c>
      <c r="R58" t="str">
        <f t="shared" si="1"/>
        <v>Demonstration of two-atom entanglement with ultrafast optical pulses</v>
      </c>
      <c r="S58">
        <f>'[1]20221110_supplier_unique_data_t'!$AE$2</f>
        <v>0</v>
      </c>
      <c r="T58" t="str">
        <f t="shared" si="2"/>
        <v/>
      </c>
    </row>
    <row r="59" spans="1:20">
      <c r="A59" t="str">
        <f>'[1]20221110_supplier_unique_data_t'!$B59</f>
        <v>1709.06678v1</v>
      </c>
      <c r="B59" t="str">
        <f t="shared" si="0"/>
        <v>1709.06678</v>
      </c>
      <c r="C59">
        <f>IF('[1]20221110_supplier_unique_data_t'!$U59="いる", 0, 1)</f>
        <v>0</v>
      </c>
      <c r="D59" t="b">
        <f>'[1]20221110_supplier_unique_data_t'!$U59="いる"</f>
        <v>1</v>
      </c>
      <c r="E59" s="1">
        <f>'[1]20221110_supplier_unique_data_t'!$E59</f>
        <v>42997.983090277776</v>
      </c>
      <c r="F59">
        <f>'[1]20221110_supplier_unique_data_t'!$X59</f>
        <v>9</v>
      </c>
      <c r="G59" t="str">
        <f>'[1]20221110_supplier_unique_data_t'!$Y59</f>
        <v>Google</v>
      </c>
      <c r="H59" t="str">
        <f>'[1]20221110_supplier_unique_data_t'!$V59</f>
        <v>(F8) Applications: simulating quantum mechanics</v>
      </c>
      <c r="I59">
        <f t="shared" si="3"/>
        <v>1</v>
      </c>
      <c r="J59">
        <f t="shared" si="10"/>
        <v>4</v>
      </c>
      <c r="K59" t="str">
        <f t="shared" si="11"/>
        <v>F8</v>
      </c>
      <c r="L59">
        <f>'[1]20221110_supplier_unique_data_t'!$W59</f>
        <v>0</v>
      </c>
      <c r="M59" t="str">
        <f t="shared" si="6"/>
        <v/>
      </c>
      <c r="N59" t="str">
        <f t="shared" si="12"/>
        <v/>
      </c>
      <c r="O59" t="str">
        <f t="shared" si="13"/>
        <v/>
      </c>
      <c r="P59" t="str">
        <f t="shared" si="9"/>
        <v>F8</v>
      </c>
      <c r="Q59" t="str">
        <f>'[1]20221110_supplier_unique_data_t'!$G59</f>
        <v>A blueprint for demonstrating quantum supremacy with superconducting
  qubits</v>
      </c>
      <c r="R59" t="str">
        <f t="shared" si="1"/>
        <v>A blueprint for demonstrating quantum supremacy with superconducting   qubits</v>
      </c>
      <c r="S59">
        <f>'[1]20221110_supplier_unique_data_t'!$AE$2</f>
        <v>0</v>
      </c>
      <c r="T59" t="str">
        <f t="shared" si="2"/>
        <v/>
      </c>
    </row>
    <row r="60" spans="1:20">
      <c r="A60" t="str">
        <f>'[1]20221110_supplier_unique_data_t'!$B60</f>
        <v>1709.07108v2</v>
      </c>
      <c r="B60" t="str">
        <f t="shared" si="0"/>
        <v>1709.07108</v>
      </c>
      <c r="C60">
        <f>IF('[1]20221110_supplier_unique_data_t'!$U60="いる", 0, 1)</f>
        <v>0</v>
      </c>
      <c r="D60" t="b">
        <f>'[1]20221110_supplier_unique_data_t'!$U60="いる"</f>
        <v>1</v>
      </c>
      <c r="E60" s="1">
        <f>'[1]20221110_supplier_unique_data_t'!$E60</f>
        <v>42999.010347222225</v>
      </c>
      <c r="F60">
        <f>'[1]20221110_supplier_unique_data_t'!$X60</f>
        <v>9</v>
      </c>
      <c r="G60" t="str">
        <f>'[1]20221110_supplier_unique_data_t'!$Y60</f>
        <v>Google</v>
      </c>
      <c r="H60" t="str">
        <f>'[1]20221110_supplier_unique_data_t'!$V60</f>
        <v>(F2) Applications: condensed matter physics</v>
      </c>
      <c r="I60">
        <f t="shared" si="3"/>
        <v>1</v>
      </c>
      <c r="J60">
        <f t="shared" si="10"/>
        <v>4</v>
      </c>
      <c r="K60" t="str">
        <f t="shared" si="11"/>
        <v>F2</v>
      </c>
      <c r="L60">
        <f>'[1]20221110_supplier_unique_data_t'!$W60</f>
        <v>0</v>
      </c>
      <c r="M60" t="str">
        <f t="shared" si="6"/>
        <v/>
      </c>
      <c r="N60" t="str">
        <f t="shared" si="12"/>
        <v/>
      </c>
      <c r="O60" t="str">
        <f t="shared" si="13"/>
        <v/>
      </c>
      <c r="P60" t="str">
        <f t="shared" si="9"/>
        <v>F2</v>
      </c>
      <c r="Q60" t="str">
        <f>'[1]20221110_supplier_unique_data_t'!$G60</f>
        <v>Spectral signatures of many-body localization with interacting photons</v>
      </c>
      <c r="R60" t="str">
        <f t="shared" si="1"/>
        <v>Spectral signatures of many-body localization with interacting photons</v>
      </c>
      <c r="S60">
        <f>'[1]20221110_supplier_unique_data_t'!$AE$2</f>
        <v>0</v>
      </c>
      <c r="T60" t="str">
        <f t="shared" si="2"/>
        <v/>
      </c>
    </row>
    <row r="61" spans="1:20">
      <c r="A61" t="str">
        <f>'[1]20221110_supplier_unique_data_t'!$B61</f>
        <v>1710.01022v2</v>
      </c>
      <c r="B61" t="str">
        <f t="shared" si="0"/>
        <v>1710.01022</v>
      </c>
      <c r="C61">
        <f>IF('[1]20221110_supplier_unique_data_t'!$U61="いる", 0, 1)</f>
        <v>0</v>
      </c>
      <c r="D61" t="b">
        <f>'[1]20221110_supplier_unique_data_t'!$U61="いる"</f>
        <v>1</v>
      </c>
      <c r="E61" s="1">
        <f>'[1]20221110_supplier_unique_data_t'!$E61</f>
        <v>43011.339537037034</v>
      </c>
      <c r="F61">
        <f>'[1]20221110_supplier_unique_data_t'!$X61</f>
        <v>0</v>
      </c>
      <c r="G61">
        <f>'[1]20221110_supplier_unique_data_t'!$Y61</f>
        <v>0</v>
      </c>
      <c r="H61">
        <f>'[1]20221110_supplier_unique_data_t'!$V61</f>
        <v>0</v>
      </c>
      <c r="I61" t="str">
        <f t="shared" si="3"/>
        <v/>
      </c>
      <c r="J61" t="str">
        <f t="shared" si="10"/>
        <v/>
      </c>
      <c r="K61" t="str">
        <f t="shared" si="11"/>
        <v/>
      </c>
      <c r="L61">
        <f>'[1]20221110_supplier_unique_data_t'!$W61</f>
        <v>0</v>
      </c>
      <c r="M61" t="str">
        <f t="shared" si="6"/>
        <v/>
      </c>
      <c r="N61" t="str">
        <f t="shared" si="12"/>
        <v/>
      </c>
      <c r="O61" t="str">
        <f t="shared" si="13"/>
        <v/>
      </c>
      <c r="P61" t="str">
        <f t="shared" si="9"/>
        <v/>
      </c>
      <c r="Q61" t="str">
        <f>'[1]20221110_supplier_unique_data_t'!$G61</f>
        <v>Quantum optimization using variational algorithms on near-term quantum
  devices</v>
      </c>
      <c r="R61" t="str">
        <f t="shared" si="1"/>
        <v>Quantum optimization using variational algorithms on near-term quantum   devices</v>
      </c>
      <c r="S61">
        <f>'[1]20221110_supplier_unique_data_t'!$AE$2</f>
        <v>0</v>
      </c>
      <c r="T61" t="str">
        <f t="shared" si="2"/>
        <v/>
      </c>
    </row>
    <row r="62" spans="1:20">
      <c r="A62" t="str">
        <f>'[1]20221110_supplier_unique_data_t'!$B62</f>
        <v>1710.03545v1</v>
      </c>
      <c r="B62" t="str">
        <f t="shared" si="0"/>
        <v>1710.03545</v>
      </c>
      <c r="C62">
        <f>IF('[1]20221110_supplier_unique_data_t'!$U62="いる", 0, 1)</f>
        <v>0</v>
      </c>
      <c r="D62" t="b">
        <f>'[1]20221110_supplier_unique_data_t'!$U62="いる"</f>
        <v>1</v>
      </c>
      <c r="E62" s="1">
        <f>'[1]20221110_supplier_unique_data_t'!$E62</f>
        <v>43018.533368055556</v>
      </c>
      <c r="F62">
        <f>'[1]20221110_supplier_unique_data_t'!$X62</f>
        <v>0</v>
      </c>
      <c r="G62">
        <f>'[1]20221110_supplier_unique_data_t'!$Y62</f>
        <v>0</v>
      </c>
      <c r="H62">
        <f>'[1]20221110_supplier_unique_data_t'!$V62</f>
        <v>0</v>
      </c>
      <c r="I62" t="str">
        <f t="shared" si="3"/>
        <v/>
      </c>
      <c r="J62" t="str">
        <f t="shared" si="10"/>
        <v/>
      </c>
      <c r="K62" t="str">
        <f t="shared" si="11"/>
        <v/>
      </c>
      <c r="L62">
        <f>'[1]20221110_supplier_unique_data_t'!$W62</f>
        <v>0</v>
      </c>
      <c r="M62" t="str">
        <f t="shared" si="6"/>
        <v/>
      </c>
      <c r="N62" t="str">
        <f t="shared" si="12"/>
        <v/>
      </c>
      <c r="O62" t="str">
        <f t="shared" si="13"/>
        <v/>
      </c>
      <c r="P62" t="str">
        <f t="shared" si="9"/>
        <v/>
      </c>
      <c r="Q62" t="str">
        <f>'[1]20221110_supplier_unique_data_t'!$G62</f>
        <v>Unifying Neural-network Quantum States and Correlator Product States via
  Tensor Networks</v>
      </c>
      <c r="R62" t="str">
        <f t="shared" si="1"/>
        <v>Unifying Neural-network Quantum States and Correlator Product States via   Tensor Networks</v>
      </c>
      <c r="S62">
        <f>'[1]20221110_supplier_unique_data_t'!$AE$2</f>
        <v>0</v>
      </c>
      <c r="T62" t="str">
        <f t="shared" si="2"/>
        <v/>
      </c>
    </row>
    <row r="63" spans="1:20">
      <c r="A63" t="str">
        <f>'[1]20221110_supplier_unique_data_t'!$B63</f>
        <v>1711.00216v1</v>
      </c>
      <c r="B63" t="str">
        <f t="shared" si="0"/>
        <v>1711.00216</v>
      </c>
      <c r="C63">
        <f>IF('[1]20221110_supplier_unique_data_t'!$U63="いる", 0, 1)</f>
        <v>0</v>
      </c>
      <c r="D63" t="b">
        <f>'[1]20221110_supplier_unique_data_t'!$U63="いる"</f>
        <v>1</v>
      </c>
      <c r="E63" s="1">
        <f>'[1]20221110_supplier_unique_data_t'!$E63</f>
        <v>43040.261817129627</v>
      </c>
      <c r="F63">
        <f>'[1]20221110_supplier_unique_data_t'!$X63</f>
        <v>0</v>
      </c>
      <c r="G63">
        <f>'[1]20221110_supplier_unique_data_t'!$Y63</f>
        <v>0</v>
      </c>
      <c r="H63">
        <f>'[1]20221110_supplier_unique_data_t'!$V63</f>
        <v>0</v>
      </c>
      <c r="I63" t="str">
        <f t="shared" si="3"/>
        <v/>
      </c>
      <c r="J63" t="str">
        <f t="shared" si="10"/>
        <v/>
      </c>
      <c r="K63" t="str">
        <f t="shared" si="11"/>
        <v/>
      </c>
      <c r="L63">
        <f>'[1]20221110_supplier_unique_data_t'!$W63</f>
        <v>0</v>
      </c>
      <c r="M63" t="str">
        <f t="shared" si="6"/>
        <v/>
      </c>
      <c r="N63" t="str">
        <f t="shared" si="12"/>
        <v/>
      </c>
      <c r="O63" t="str">
        <f t="shared" si="13"/>
        <v/>
      </c>
      <c r="P63" t="str">
        <f t="shared" si="9"/>
        <v/>
      </c>
      <c r="Q63" t="str">
        <f>'[1]20221110_supplier_unique_data_t'!$G63</f>
        <v>Observation of Hopping and Blockade of Bosons in a Trapped Ion Spin
  Chain</v>
      </c>
      <c r="R63" t="str">
        <f t="shared" si="1"/>
        <v>Observation of Hopping and Blockade of Bosons in a Trapped Ion Spin   Chain</v>
      </c>
      <c r="S63">
        <f>'[1]20221110_supplier_unique_data_t'!$AE$2</f>
        <v>0</v>
      </c>
      <c r="T63" t="str">
        <f t="shared" si="2"/>
        <v/>
      </c>
    </row>
    <row r="64" spans="1:20">
      <c r="A64" t="str">
        <f>'[1]20221110_supplier_unique_data_t'!$B64</f>
        <v>1712.01671v2</v>
      </c>
      <c r="B64" t="str">
        <f t="shared" si="0"/>
        <v>1712.01671</v>
      </c>
      <c r="C64">
        <f>IF('[1]20221110_supplier_unique_data_t'!$U64="いる", 0, 1)</f>
        <v>0</v>
      </c>
      <c r="D64" t="b">
        <f>'[1]20221110_supplier_unique_data_t'!$U64="いる"</f>
        <v>1</v>
      </c>
      <c r="E64" s="1">
        <f>'[1]20221110_supplier_unique_data_t'!$E64</f>
        <v>43070.826157407406</v>
      </c>
      <c r="F64">
        <f>'[1]20221110_supplier_unique_data_t'!$X64</f>
        <v>0</v>
      </c>
      <c r="G64">
        <f>'[1]20221110_supplier_unique_data_t'!$Y64</f>
        <v>0</v>
      </c>
      <c r="H64">
        <f>'[1]20221110_supplier_unique_data_t'!$V64</f>
        <v>0</v>
      </c>
      <c r="I64" t="str">
        <f t="shared" si="3"/>
        <v/>
      </c>
      <c r="J64" t="str">
        <f t="shared" si="10"/>
        <v/>
      </c>
      <c r="K64" t="str">
        <f t="shared" si="11"/>
        <v/>
      </c>
      <c r="L64">
        <f>'[1]20221110_supplier_unique_data_t'!$W64</f>
        <v>0</v>
      </c>
      <c r="M64" t="str">
        <f t="shared" si="6"/>
        <v/>
      </c>
      <c r="N64" t="str">
        <f t="shared" si="12"/>
        <v/>
      </c>
      <c r="O64" t="str">
        <f t="shared" si="13"/>
        <v/>
      </c>
      <c r="P64" t="str">
        <f t="shared" si="9"/>
        <v/>
      </c>
      <c r="Q64" t="str">
        <f>'[1]20221110_supplier_unique_data_t'!$G64</f>
        <v>Low Loss Multi-Layer Wiring for Superconducting Microwave Devices</v>
      </c>
      <c r="R64" t="str">
        <f t="shared" si="1"/>
        <v>Low Loss Multi-Layer Wiring for Superconducting Microwave Devices</v>
      </c>
      <c r="S64">
        <f>'[1]20221110_supplier_unique_data_t'!$AE$2</f>
        <v>0</v>
      </c>
      <c r="T64" t="str">
        <f t="shared" si="2"/>
        <v/>
      </c>
    </row>
    <row r="65" spans="1:20">
      <c r="A65" t="str">
        <f>'[1]20221110_supplier_unique_data_t'!$B65</f>
        <v>1712.05079v2</v>
      </c>
      <c r="B65" t="str">
        <f t="shared" si="0"/>
        <v>1712.05079</v>
      </c>
      <c r="C65">
        <f>IF('[1]20221110_supplier_unique_data_t'!$U65="いる", 0, 1)</f>
        <v>0</v>
      </c>
      <c r="D65" t="b">
        <f>'[1]20221110_supplier_unique_data_t'!$U65="いる"</f>
        <v>1</v>
      </c>
      <c r="E65" s="1">
        <f>'[1]20221110_supplier_unique_data_t'!$E65</f>
        <v>43083.147870370369</v>
      </c>
      <c r="F65">
        <f>'[1]20221110_supplier_unique_data_t'!$X65</f>
        <v>0</v>
      </c>
      <c r="G65">
        <f>'[1]20221110_supplier_unique_data_t'!$Y65</f>
        <v>0</v>
      </c>
      <c r="H65">
        <f>'[1]20221110_supplier_unique_data_t'!$V65</f>
        <v>0</v>
      </c>
      <c r="I65" t="str">
        <f t="shared" si="3"/>
        <v/>
      </c>
      <c r="J65" t="str">
        <f t="shared" si="10"/>
        <v/>
      </c>
      <c r="K65" t="str">
        <f t="shared" si="11"/>
        <v/>
      </c>
      <c r="L65">
        <f>'[1]20221110_supplier_unique_data_t'!$W65</f>
        <v>0</v>
      </c>
      <c r="M65" t="str">
        <f t="shared" si="6"/>
        <v/>
      </c>
      <c r="N65" t="str">
        <f t="shared" si="12"/>
        <v/>
      </c>
      <c r="O65" t="str">
        <f t="shared" si="13"/>
        <v/>
      </c>
      <c r="P65" t="str">
        <f t="shared" si="9"/>
        <v/>
      </c>
      <c r="Q65" t="str">
        <f>'[1]20221110_supplier_unique_data_t'!$G65</f>
        <v>Analytical determination of participation in superconducting coplanar
  architectures</v>
      </c>
      <c r="R65" t="str">
        <f t="shared" si="1"/>
        <v>Analytical determination of participation in superconducting coplanar   architectures</v>
      </c>
      <c r="S65">
        <f>'[1]20221110_supplier_unique_data_t'!$AE$2</f>
        <v>0</v>
      </c>
      <c r="T65" t="str">
        <f t="shared" si="2"/>
        <v/>
      </c>
    </row>
    <row r="66" spans="1:20">
      <c r="A66" t="str">
        <f>'[1]20221110_supplier_unique_data_t'!$B66</f>
        <v>1712.05384v2</v>
      </c>
      <c r="B66" t="str">
        <f t="shared" ref="B66:B129" si="14">MID(A66,1,10)</f>
        <v>1712.05384</v>
      </c>
      <c r="C66">
        <f>IF('[1]20221110_supplier_unique_data_t'!$U66="いる", 0, 1)</f>
        <v>0</v>
      </c>
      <c r="D66" t="b">
        <f>'[1]20221110_supplier_unique_data_t'!$U66="いる"</f>
        <v>1</v>
      </c>
      <c r="E66" s="1">
        <f>'[1]20221110_supplier_unique_data_t'!$E66</f>
        <v>43083.774409722224</v>
      </c>
      <c r="F66">
        <f>'[1]20221110_supplier_unique_data_t'!$X66</f>
        <v>0</v>
      </c>
      <c r="G66">
        <f>'[1]20221110_supplier_unique_data_t'!$Y66</f>
        <v>0</v>
      </c>
      <c r="H66">
        <f>'[1]20221110_supplier_unique_data_t'!$V66</f>
        <v>0</v>
      </c>
      <c r="I66" t="str">
        <f t="shared" si="3"/>
        <v/>
      </c>
      <c r="J66" t="str">
        <f t="shared" si="10"/>
        <v/>
      </c>
      <c r="K66" t="str">
        <f t="shared" si="11"/>
        <v/>
      </c>
      <c r="L66">
        <f>'[1]20221110_supplier_unique_data_t'!$W66</f>
        <v>0</v>
      </c>
      <c r="M66" t="str">
        <f t="shared" si="6"/>
        <v/>
      </c>
      <c r="N66" t="str">
        <f t="shared" si="12"/>
        <v/>
      </c>
      <c r="O66" t="str">
        <f t="shared" si="13"/>
        <v/>
      </c>
      <c r="P66" t="str">
        <f t="shared" si="9"/>
        <v/>
      </c>
      <c r="Q66" t="str">
        <f>'[1]20221110_supplier_unique_data_t'!$G66</f>
        <v>Simulation of low-depth quantum circuits as complex undirected graphical
  models</v>
      </c>
      <c r="R66" t="str">
        <f t="shared" ref="R66:R129" si="15">SUBSTITUTE(SUBSTITUTE(SUBSTITUTE(Q66,CHAR(10),$V$1),CHAR(9),V65),CHAR(13),V65)</f>
        <v>Simulation of low-depth quantum circuits as complex undirected graphical   models</v>
      </c>
      <c r="S66">
        <f>'[1]20221110_supplier_unique_data_t'!$AE$2</f>
        <v>0</v>
      </c>
      <c r="T66" t="str">
        <f t="shared" ref="T66:T129" si="16">IF(S67=0,"",SUBSTITUTE(SUBSTITUTE(SUBSTITUTE(S66,CHAR(10),$V$1),CHAR(9),X65),CHAR(13),X65))</f>
        <v/>
      </c>
    </row>
    <row r="67" spans="1:20">
      <c r="A67" t="str">
        <f>'[1]20221110_supplier_unique_data_t'!$B67</f>
        <v>1712.05771v1</v>
      </c>
      <c r="B67" t="str">
        <f t="shared" si="14"/>
        <v>1712.05771</v>
      </c>
      <c r="C67">
        <f>IF('[1]20221110_supplier_unique_data_t'!$U67="いる", 0, 1)</f>
        <v>0</v>
      </c>
      <c r="D67" t="b">
        <f>'[1]20221110_supplier_unique_data_t'!$U67="いる"</f>
        <v>1</v>
      </c>
      <c r="E67" s="1">
        <f>'[1]20221110_supplier_unique_data_t'!$E67</f>
        <v>43084.750081018516</v>
      </c>
      <c r="F67">
        <f>'[1]20221110_supplier_unique_data_t'!$X67</f>
        <v>19</v>
      </c>
      <c r="G67" t="str">
        <f>'[1]20221110_supplier_unique_data_t'!$Y67</f>
        <v>Rigetti</v>
      </c>
      <c r="H67" t="str">
        <f>'[1]20221110_supplier_unique_data_t'!$V67</f>
        <v>(F5) Applications: optimization (QAOA)</v>
      </c>
      <c r="I67">
        <f t="shared" ref="I67:I130" si="17">IFERROR(FIND("(",H67,1),"")</f>
        <v>1</v>
      </c>
      <c r="J67">
        <f t="shared" si="10"/>
        <v>4</v>
      </c>
      <c r="K67" t="str">
        <f t="shared" si="11"/>
        <v>F5</v>
      </c>
      <c r="L67">
        <f>'[1]20221110_supplier_unique_data_t'!$W67</f>
        <v>0</v>
      </c>
      <c r="M67" t="str">
        <f t="shared" ref="M67:M130" si="18">IFERROR(FIND("(",L67,1),"")</f>
        <v/>
      </c>
      <c r="N67" t="str">
        <f t="shared" si="12"/>
        <v/>
      </c>
      <c r="O67" t="str">
        <f t="shared" si="13"/>
        <v/>
      </c>
      <c r="P67" t="str">
        <f t="shared" ref="P67:P130" si="19">_xlfn.TEXTJOIN(",",TRUE,K67,O67 )</f>
        <v>F5</v>
      </c>
      <c r="Q67" t="str">
        <f>'[1]20221110_supplier_unique_data_t'!$G67</f>
        <v>Unsupervised Machine Learning on a Hybrid Quantum Computer</v>
      </c>
      <c r="R67" t="str">
        <f t="shared" si="15"/>
        <v>Unsupervised Machine Learning on a Hybrid Quantum Computer</v>
      </c>
      <c r="S67">
        <f>'[1]20221110_supplier_unique_data_t'!$AE$2</f>
        <v>0</v>
      </c>
      <c r="T67" t="str">
        <f t="shared" si="16"/>
        <v/>
      </c>
    </row>
    <row r="68" spans="1:20">
      <c r="A68" t="str">
        <f>'[1]20221110_supplier_unique_data_t'!$B68</f>
        <v>1712.06550v2</v>
      </c>
      <c r="B68" t="str">
        <f t="shared" si="14"/>
        <v>1712.06550</v>
      </c>
      <c r="C68">
        <f>IF('[1]20221110_supplier_unique_data_t'!$U68="いる", 0, 1)</f>
        <v>0</v>
      </c>
      <c r="D68" t="b">
        <f>'[1]20221110_supplier_unique_data_t'!$U68="いる"</f>
        <v>1</v>
      </c>
      <c r="E68" s="1">
        <f>'[1]20221110_supplier_unique_data_t'!$E68</f>
        <v>43087.743518518517</v>
      </c>
      <c r="F68">
        <f>'[1]20221110_supplier_unique_data_t'!$X68</f>
        <v>3</v>
      </c>
      <c r="G68" t="str">
        <f>'[1]20221110_supplier_unique_data_t'!$Y68</f>
        <v>IBM</v>
      </c>
      <c r="H68" t="str">
        <f>'[1]20221110_supplier_unique_data_t'!$V68</f>
        <v>(C) System and software development for quantum computers: compiler, circuit optimization, gate decomposition, benchmarking different quantum computers, benchmark such as XEB, quantum volume</v>
      </c>
      <c r="I68">
        <f t="shared" si="17"/>
        <v>1</v>
      </c>
      <c r="J68">
        <f t="shared" si="10"/>
        <v>3</v>
      </c>
      <c r="K68" t="str">
        <f t="shared" si="11"/>
        <v>C</v>
      </c>
      <c r="L68">
        <f>'[1]20221110_supplier_unique_data_t'!$W68</f>
        <v>0</v>
      </c>
      <c r="M68" t="str">
        <f t="shared" si="18"/>
        <v/>
      </c>
      <c r="N68" t="str">
        <f t="shared" si="12"/>
        <v/>
      </c>
      <c r="O68" t="str">
        <f t="shared" si="13"/>
        <v/>
      </c>
      <c r="P68" t="str">
        <f t="shared" si="19"/>
        <v>C</v>
      </c>
      <c r="Q68" t="str">
        <f>'[1]20221110_supplier_unique_data_t'!$G68</f>
        <v>Three Qubit Randomized Benchmarking</v>
      </c>
      <c r="R68" t="str">
        <f t="shared" si="15"/>
        <v>Three Qubit Randomized Benchmarking</v>
      </c>
      <c r="S68">
        <f>'[1]20221110_supplier_unique_data_t'!$AE$2</f>
        <v>0</v>
      </c>
      <c r="T68" t="str">
        <f t="shared" si="16"/>
        <v/>
      </c>
    </row>
    <row r="69" spans="1:20">
      <c r="A69" t="str">
        <f>'[1]20221110_supplier_unique_data_t'!$B69</f>
        <v>1712.08154v1</v>
      </c>
      <c r="B69" t="str">
        <f t="shared" si="14"/>
        <v>1712.08154</v>
      </c>
      <c r="C69">
        <f>IF('[1]20221110_supplier_unique_data_t'!$U69="いる", 0, 1)</f>
        <v>0</v>
      </c>
      <c r="D69" t="b">
        <f>'[1]20221110_supplier_unique_data_t'!$U69="いる"</f>
        <v>1</v>
      </c>
      <c r="E69" s="1">
        <f>'[1]20221110_supplier_unique_data_t'!$E69</f>
        <v>43090.783564814818</v>
      </c>
      <c r="F69">
        <f>'[1]20221110_supplier_unique_data_t'!$X69</f>
        <v>0</v>
      </c>
      <c r="G69">
        <f>'[1]20221110_supplier_unique_data_t'!$Y69</f>
        <v>0</v>
      </c>
      <c r="H69">
        <f>'[1]20221110_supplier_unique_data_t'!$V69</f>
        <v>0</v>
      </c>
      <c r="I69" t="str">
        <f t="shared" si="17"/>
        <v/>
      </c>
      <c r="J69" t="str">
        <f t="shared" si="10"/>
        <v/>
      </c>
      <c r="K69" t="str">
        <f t="shared" si="11"/>
        <v/>
      </c>
      <c r="L69">
        <f>'[1]20221110_supplier_unique_data_t'!$W69</f>
        <v>0</v>
      </c>
      <c r="M69" t="str">
        <f t="shared" si="18"/>
        <v/>
      </c>
      <c r="N69" t="str">
        <f t="shared" si="12"/>
        <v/>
      </c>
      <c r="O69" t="str">
        <f t="shared" si="13"/>
        <v/>
      </c>
      <c r="P69" t="str">
        <f t="shared" si="19"/>
        <v/>
      </c>
      <c r="Q69" t="str">
        <f>'[1]20221110_supplier_unique_data_t'!$G69</f>
        <v>Simple Impedance Response Formulas for the Dispersive Interaction Rates
  in the Effective Hamiltonians of Low Anharmonicity Superconducting Qubits</v>
      </c>
      <c r="R69" t="str">
        <f t="shared" si="15"/>
        <v>Simple Impedance Response Formulas for the Dispersive Interaction Rates   in the Effective Hamiltonians of Low Anharmonicity Superconducting Qubits</v>
      </c>
      <c r="S69">
        <f>'[1]20221110_supplier_unique_data_t'!$AE$2</f>
        <v>0</v>
      </c>
      <c r="T69" t="str">
        <f t="shared" si="16"/>
        <v/>
      </c>
    </row>
    <row r="70" spans="1:20">
      <c r="A70" t="str">
        <f>'[1]20221110_supplier_unique_data_t'!$B70</f>
        <v>1712.08581v1</v>
      </c>
      <c r="B70" t="str">
        <f t="shared" si="14"/>
        <v>1712.08581</v>
      </c>
      <c r="C70">
        <f>IF('[1]20221110_supplier_unique_data_t'!$U70="いる", 0, 1)</f>
        <v>0</v>
      </c>
      <c r="D70" t="b">
        <f>'[1]20221110_supplier_unique_data_t'!$U70="いる"</f>
        <v>1</v>
      </c>
      <c r="E70" s="1">
        <f>'[1]20221110_supplier_unique_data_t'!$E70</f>
        <v>43091.72210648148</v>
      </c>
      <c r="F70">
        <f>'[1]20221110_supplier_unique_data_t'!$X70</f>
        <v>5</v>
      </c>
      <c r="G70" t="str">
        <f>'[1]20221110_supplier_unique_data_t'!$Y70</f>
        <v>IonQ</v>
      </c>
      <c r="H70" t="str">
        <f>'[1]20221110_supplier_unique_data_t'!$V70</f>
        <v>(F2) Applications: condensed matter physics</v>
      </c>
      <c r="I70">
        <f t="shared" si="17"/>
        <v>1</v>
      </c>
      <c r="J70">
        <f t="shared" si="10"/>
        <v>4</v>
      </c>
      <c r="K70" t="str">
        <f t="shared" si="11"/>
        <v>F2</v>
      </c>
      <c r="L70">
        <f>'[1]20221110_supplier_unique_data_t'!$W70</f>
        <v>0</v>
      </c>
      <c r="M70" t="str">
        <f t="shared" si="18"/>
        <v/>
      </c>
      <c r="N70" t="str">
        <f t="shared" si="12"/>
        <v/>
      </c>
      <c r="O70" t="str">
        <f t="shared" si="13"/>
        <v/>
      </c>
      <c r="P70" t="str">
        <f t="shared" si="19"/>
        <v>F2</v>
      </c>
      <c r="Q70" t="str">
        <f>'[1]20221110_supplier_unique_data_t'!$G70</f>
        <v>Measuring the Renyi entropy of a two-site Fermi-Hubbard model on a
  trapped ion quantum computer</v>
      </c>
      <c r="R70" t="str">
        <f t="shared" si="15"/>
        <v>Measuring the Renyi entropy of a two-site Fermi-Hubbard model on a   trapped ion quantum computer</v>
      </c>
      <c r="S70">
        <f>'[1]20221110_supplier_unique_data_t'!$AE$2</f>
        <v>0</v>
      </c>
      <c r="T70" t="str">
        <f t="shared" si="16"/>
        <v/>
      </c>
    </row>
    <row r="71" spans="1:20">
      <c r="A71" t="str">
        <f>'[1]20221110_supplier_unique_data_t'!$B71</f>
        <v>1802.03118v1</v>
      </c>
      <c r="B71" t="str">
        <f t="shared" si="14"/>
        <v>1802.03118</v>
      </c>
      <c r="C71">
        <f>IF('[1]20221110_supplier_unique_data_t'!$U71="いる", 0, 1)</f>
        <v>0</v>
      </c>
      <c r="D71" t="b">
        <f>'[1]20221110_supplier_unique_data_t'!$U71="いる"</f>
        <v>1</v>
      </c>
      <c r="E71" s="1">
        <f>'[1]20221110_supplier_unique_data_t'!$E71</f>
        <v>43140.165439814817</v>
      </c>
      <c r="F71">
        <f>'[1]20221110_supplier_unique_data_t'!$X71</f>
        <v>0</v>
      </c>
      <c r="G71">
        <f>'[1]20221110_supplier_unique_data_t'!$Y71</f>
        <v>0</v>
      </c>
      <c r="H71">
        <f>'[1]20221110_supplier_unique_data_t'!$V71</f>
        <v>0</v>
      </c>
      <c r="I71" t="str">
        <f t="shared" si="17"/>
        <v/>
      </c>
      <c r="J71" t="str">
        <f t="shared" si="10"/>
        <v/>
      </c>
      <c r="K71" t="str">
        <f t="shared" si="11"/>
        <v/>
      </c>
      <c r="L71">
        <f>'[1]20221110_supplier_unique_data_t'!$W71</f>
        <v>0</v>
      </c>
      <c r="M71" t="str">
        <f t="shared" si="18"/>
        <v/>
      </c>
      <c r="N71" t="str">
        <f t="shared" si="12"/>
        <v/>
      </c>
      <c r="O71" t="str">
        <f t="shared" si="13"/>
        <v/>
      </c>
      <c r="P71" t="str">
        <f t="shared" si="19"/>
        <v/>
      </c>
      <c r="Q71" t="str">
        <f>'[1]20221110_supplier_unique_data_t'!$G71</f>
        <v>Cryogenic Trapped-Ion System for Large Scale Quantum Simulation</v>
      </c>
      <c r="R71" t="str">
        <f t="shared" si="15"/>
        <v>Cryogenic Trapped-Ion System for Large Scale Quantum Simulation</v>
      </c>
      <c r="S71">
        <f>'[1]20221110_supplier_unique_data_t'!$AE$2</f>
        <v>0</v>
      </c>
      <c r="T71" t="str">
        <f t="shared" si="16"/>
        <v/>
      </c>
    </row>
    <row r="72" spans="1:20">
      <c r="A72" t="str">
        <f>'[1]20221110_supplier_unique_data_t'!$B72</f>
        <v>1802.06002v2</v>
      </c>
      <c r="B72" t="str">
        <f t="shared" si="14"/>
        <v>1802.06002</v>
      </c>
      <c r="C72">
        <f>IF('[1]20221110_supplier_unique_data_t'!$U72="いる", 0, 1)</f>
        <v>0</v>
      </c>
      <c r="D72" t="b">
        <f>'[1]20221110_supplier_unique_data_t'!$U72="いる"</f>
        <v>1</v>
      </c>
      <c r="E72" s="1">
        <f>'[1]20221110_supplier_unique_data_t'!$E72</f>
        <v>43147.673310185186</v>
      </c>
      <c r="F72">
        <f>'[1]20221110_supplier_unique_data_t'!$X72</f>
        <v>0</v>
      </c>
      <c r="G72">
        <f>'[1]20221110_supplier_unique_data_t'!$Y72</f>
        <v>0</v>
      </c>
      <c r="H72">
        <f>'[1]20221110_supplier_unique_data_t'!$V72</f>
        <v>0</v>
      </c>
      <c r="I72" t="str">
        <f t="shared" si="17"/>
        <v/>
      </c>
      <c r="J72" t="str">
        <f t="shared" si="10"/>
        <v/>
      </c>
      <c r="K72" t="str">
        <f t="shared" si="11"/>
        <v/>
      </c>
      <c r="L72">
        <f>'[1]20221110_supplier_unique_data_t'!$W72</f>
        <v>0</v>
      </c>
      <c r="M72" t="str">
        <f t="shared" si="18"/>
        <v/>
      </c>
      <c r="N72" t="str">
        <f t="shared" si="12"/>
        <v/>
      </c>
      <c r="O72" t="str">
        <f t="shared" si="13"/>
        <v/>
      </c>
      <c r="P72" t="str">
        <f t="shared" si="19"/>
        <v/>
      </c>
      <c r="Q72" t="str">
        <f>'[1]20221110_supplier_unique_data_t'!$G72</f>
        <v>Classification with Quantum Neural Networks on Near Term Processors</v>
      </c>
      <c r="R72" t="str">
        <f t="shared" si="15"/>
        <v>Classification with Quantum Neural Networks on Near Term Processors</v>
      </c>
      <c r="S72">
        <f>'[1]20221110_supplier_unique_data_t'!$AE$2</f>
        <v>0</v>
      </c>
      <c r="T72" t="str">
        <f t="shared" si="16"/>
        <v/>
      </c>
    </row>
    <row r="73" spans="1:20">
      <c r="A73" t="str">
        <f>'[1]20221110_supplier_unique_data_t'!$B73</f>
        <v>1802.08116v1</v>
      </c>
      <c r="B73" t="str">
        <f t="shared" si="14"/>
        <v>1802.08116</v>
      </c>
      <c r="C73">
        <f>IF('[1]20221110_supplier_unique_data_t'!$U73="いる", 0, 1)</f>
        <v>0</v>
      </c>
      <c r="D73" t="b">
        <f>'[1]20221110_supplier_unique_data_t'!$U73="いる"</f>
        <v>1</v>
      </c>
      <c r="E73" s="1">
        <f>'[1]20221110_supplier_unique_data_t'!$E73</f>
        <v>43153.663969907408</v>
      </c>
      <c r="F73">
        <f>'[1]20221110_supplier_unique_data_t'!$X73</f>
        <v>5</v>
      </c>
      <c r="G73" t="str">
        <f>'[1]20221110_supplier_unique_data_t'!$Y73</f>
        <v>IonQ</v>
      </c>
      <c r="H73" t="str">
        <f>'[1]20221110_supplier_unique_data_t'!$V73</f>
        <v>(F13) Applications: others</v>
      </c>
      <c r="I73">
        <f t="shared" si="17"/>
        <v>1</v>
      </c>
      <c r="J73">
        <f t="shared" si="10"/>
        <v>5</v>
      </c>
      <c r="K73" t="str">
        <f t="shared" si="11"/>
        <v>F13</v>
      </c>
      <c r="L73">
        <f>'[1]20221110_supplier_unique_data_t'!$W73</f>
        <v>0</v>
      </c>
      <c r="M73" t="str">
        <f t="shared" si="18"/>
        <v/>
      </c>
      <c r="N73" t="str">
        <f t="shared" si="12"/>
        <v/>
      </c>
      <c r="O73" t="str">
        <f t="shared" si="13"/>
        <v/>
      </c>
      <c r="P73" t="str">
        <f t="shared" si="19"/>
        <v>F13</v>
      </c>
      <c r="Q73" t="str">
        <f>'[1]20221110_supplier_unique_data_t'!$G73</f>
        <v>Demonstration of Bayesian quantum game on an ion trap quantum computer</v>
      </c>
      <c r="R73" t="str">
        <f t="shared" si="15"/>
        <v>Demonstration of Bayesian quantum game on an ion trap quantum computer</v>
      </c>
      <c r="S73">
        <f>'[1]20221110_supplier_unique_data_t'!$AE$2</f>
        <v>0</v>
      </c>
      <c r="T73" t="str">
        <f t="shared" si="16"/>
        <v/>
      </c>
    </row>
    <row r="74" spans="1:20">
      <c r="A74" t="str">
        <f>'[1]20221110_supplier_unique_data_t'!$B74</f>
        <v>1802.09542v2</v>
      </c>
      <c r="B74" t="str">
        <f t="shared" si="14"/>
        <v>1802.09542</v>
      </c>
      <c r="C74">
        <f>IF('[1]20221110_supplier_unique_data_t'!$U74="いる", 0, 1)</f>
        <v>0</v>
      </c>
      <c r="D74" t="b">
        <f>'[1]20221110_supplier_unique_data_t'!$U74="いる"</f>
        <v>1</v>
      </c>
      <c r="E74" s="1">
        <f>'[1]20221110_supplier_unique_data_t'!$E74</f>
        <v>43157.791701388887</v>
      </c>
      <c r="F74">
        <f>'[1]20221110_supplier_unique_data_t'!$X74</f>
        <v>0</v>
      </c>
      <c r="G74">
        <f>'[1]20221110_supplier_unique_data_t'!$Y74</f>
        <v>0</v>
      </c>
      <c r="H74">
        <f>'[1]20221110_supplier_unique_data_t'!$V74</f>
        <v>0</v>
      </c>
      <c r="I74" t="str">
        <f t="shared" si="17"/>
        <v/>
      </c>
      <c r="J74" t="str">
        <f t="shared" si="10"/>
        <v/>
      </c>
      <c r="K74" t="str">
        <f t="shared" si="11"/>
        <v/>
      </c>
      <c r="L74">
        <f>'[1]20221110_supplier_unique_data_t'!$W74</f>
        <v>0</v>
      </c>
      <c r="M74" t="str">
        <f t="shared" si="18"/>
        <v/>
      </c>
      <c r="N74" t="str">
        <f t="shared" si="12"/>
        <v/>
      </c>
      <c r="O74" t="str">
        <f t="shared" si="13"/>
        <v/>
      </c>
      <c r="P74" t="str">
        <f t="shared" si="19"/>
        <v/>
      </c>
      <c r="Q74" t="str">
        <f>'[1]20221110_supplier_unique_data_t'!$G74</f>
        <v>Non-ergodic delocalized states for efficient population transfer within
  a narrow band of the energy landscape</v>
      </c>
      <c r="R74" t="str">
        <f t="shared" si="15"/>
        <v>Non-ergodic delocalized states for efficient population transfer within   a narrow band of the energy landscape</v>
      </c>
      <c r="S74">
        <f>'[1]20221110_supplier_unique_data_t'!$AE$2</f>
        <v>0</v>
      </c>
      <c r="T74" t="str">
        <f t="shared" si="16"/>
        <v/>
      </c>
    </row>
    <row r="75" spans="1:20">
      <c r="A75" t="str">
        <f>'[1]20221110_supplier_unique_data_t'!$B75</f>
        <v>1803.01857v2</v>
      </c>
      <c r="B75" t="str">
        <f t="shared" si="14"/>
        <v>1803.01857</v>
      </c>
      <c r="C75">
        <f>IF('[1]20221110_supplier_unique_data_t'!$U75="いる", 0, 1)</f>
        <v>0</v>
      </c>
      <c r="D75" t="b">
        <f>'[1]20221110_supplier_unique_data_t'!$U75="いる"</f>
        <v>1</v>
      </c>
      <c r="E75" s="1">
        <f>'[1]20221110_supplier_unique_data_t'!$E75</f>
        <v>43164.791678240741</v>
      </c>
      <c r="F75">
        <f>'[1]20221110_supplier_unique_data_t'!$X75</f>
        <v>0</v>
      </c>
      <c r="G75">
        <f>'[1]20221110_supplier_unique_data_t'!$Y75</f>
        <v>0</v>
      </c>
      <c r="H75">
        <f>'[1]20221110_supplier_unique_data_t'!$V75</f>
        <v>0</v>
      </c>
      <c r="I75" t="str">
        <f t="shared" si="17"/>
        <v/>
      </c>
      <c r="J75" t="str">
        <f t="shared" si="10"/>
        <v/>
      </c>
      <c r="K75" t="str">
        <f t="shared" si="11"/>
        <v/>
      </c>
      <c r="L75">
        <f>'[1]20221110_supplier_unique_data_t'!$W75</f>
        <v>0</v>
      </c>
      <c r="M75" t="str">
        <f t="shared" si="18"/>
        <v/>
      </c>
      <c r="N75" t="str">
        <f t="shared" si="12"/>
        <v/>
      </c>
      <c r="O75" t="str">
        <f t="shared" si="13"/>
        <v/>
      </c>
      <c r="P75" t="str">
        <f t="shared" si="19"/>
        <v/>
      </c>
      <c r="Q75" t="str">
        <f>'[1]20221110_supplier_unique_data_t'!$G75</f>
        <v>Universal Quantum Control through Deep Reinforcement Learning</v>
      </c>
      <c r="R75" t="str">
        <f t="shared" si="15"/>
        <v>Universal Quantum Control through Deep Reinforcement Learning</v>
      </c>
      <c r="S75">
        <f>'[1]20221110_supplier_unique_data_t'!$AE$2</f>
        <v>0</v>
      </c>
      <c r="T75" t="str">
        <f t="shared" si="16"/>
        <v/>
      </c>
    </row>
    <row r="76" spans="1:20">
      <c r="A76" t="str">
        <f>'[1]20221110_supplier_unique_data_t'!$B76</f>
        <v>1803.03226v1</v>
      </c>
      <c r="B76" t="str">
        <f t="shared" si="14"/>
        <v>1803.03226</v>
      </c>
      <c r="C76">
        <f>IF('[1]20221110_supplier_unique_data_t'!$U76="いる", 0, 1)</f>
        <v>0</v>
      </c>
      <c r="D76" t="b">
        <f>'[1]20221110_supplier_unique_data_t'!$U76="いる"</f>
        <v>1</v>
      </c>
      <c r="E76" s="1">
        <f>'[1]20221110_supplier_unique_data_t'!$E76</f>
        <v>43167.740891203706</v>
      </c>
      <c r="F76">
        <f>'[1]20221110_supplier_unique_data_t'!$X76</f>
        <v>0</v>
      </c>
      <c r="G76">
        <f>'[1]20221110_supplier_unique_data_t'!$Y76</f>
        <v>0</v>
      </c>
      <c r="H76">
        <f>'[1]20221110_supplier_unique_data_t'!$V76</f>
        <v>0</v>
      </c>
      <c r="I76" t="str">
        <f t="shared" si="17"/>
        <v/>
      </c>
      <c r="J76" t="str">
        <f t="shared" si="10"/>
        <v/>
      </c>
      <c r="K76" t="str">
        <f t="shared" si="11"/>
        <v/>
      </c>
      <c r="L76">
        <f>'[1]20221110_supplier_unique_data_t'!$W76</f>
        <v>0</v>
      </c>
      <c r="M76" t="str">
        <f t="shared" si="18"/>
        <v/>
      </c>
      <c r="N76" t="str">
        <f t="shared" si="12"/>
        <v/>
      </c>
      <c r="O76" t="str">
        <f t="shared" si="13"/>
        <v/>
      </c>
      <c r="P76" t="str">
        <f t="shared" si="19"/>
        <v/>
      </c>
      <c r="Q76" t="str">
        <f>'[1]20221110_supplier_unique_data_t'!$G76</f>
        <v>Physical qubit calibration on a directed acyclic graph</v>
      </c>
      <c r="R76" t="str">
        <f t="shared" si="15"/>
        <v>Physical qubit calibration on a directed acyclic graph</v>
      </c>
      <c r="S76">
        <f>'[1]20221110_supplier_unique_data_t'!$AE$2</f>
        <v>0</v>
      </c>
      <c r="T76" t="str">
        <f t="shared" si="16"/>
        <v/>
      </c>
    </row>
    <row r="77" spans="1:20">
      <c r="A77" t="str">
        <f>'[1]20221110_supplier_unique_data_t'!$B77</f>
        <v>1803.11173v1</v>
      </c>
      <c r="B77" t="str">
        <f t="shared" si="14"/>
        <v>1803.11173</v>
      </c>
      <c r="C77">
        <f>IF('[1]20221110_supplier_unique_data_t'!$U77="いる", 0, 1)</f>
        <v>0</v>
      </c>
      <c r="D77" t="b">
        <f>'[1]20221110_supplier_unique_data_t'!$U77="いる"</f>
        <v>1</v>
      </c>
      <c r="E77" s="1">
        <f>'[1]20221110_supplier_unique_data_t'!$E77</f>
        <v>43188.735520833332</v>
      </c>
      <c r="F77">
        <f>'[1]20221110_supplier_unique_data_t'!$X77</f>
        <v>0</v>
      </c>
      <c r="G77">
        <f>'[1]20221110_supplier_unique_data_t'!$Y77</f>
        <v>0</v>
      </c>
      <c r="H77">
        <f>'[1]20221110_supplier_unique_data_t'!$V77</f>
        <v>0</v>
      </c>
      <c r="I77" t="str">
        <f t="shared" si="17"/>
        <v/>
      </c>
      <c r="J77" t="str">
        <f t="shared" si="10"/>
        <v/>
      </c>
      <c r="K77" t="str">
        <f t="shared" si="11"/>
        <v/>
      </c>
      <c r="L77">
        <f>'[1]20221110_supplier_unique_data_t'!$W77</f>
        <v>0</v>
      </c>
      <c r="M77" t="str">
        <f t="shared" si="18"/>
        <v/>
      </c>
      <c r="N77" t="str">
        <f t="shared" si="12"/>
        <v/>
      </c>
      <c r="O77" t="str">
        <f t="shared" si="13"/>
        <v/>
      </c>
      <c r="P77" t="str">
        <f t="shared" si="19"/>
        <v/>
      </c>
      <c r="Q77" t="str">
        <f>'[1]20221110_supplier_unique_data_t'!$G77</f>
        <v>Barren plateaus in quantum neural network training landscapes</v>
      </c>
      <c r="R77" t="str">
        <f t="shared" si="15"/>
        <v>Barren plateaus in quantum neural network training landscapes</v>
      </c>
      <c r="S77">
        <f>'[1]20221110_supplier_unique_data_t'!$AE$2</f>
        <v>0</v>
      </c>
      <c r="T77" t="str">
        <f t="shared" si="16"/>
        <v/>
      </c>
    </row>
    <row r="78" spans="1:20">
      <c r="A78" t="str">
        <f>'[1]20221110_supplier_unique_data_t'!$B78</f>
        <v>1803.11555v1</v>
      </c>
      <c r="B78" t="str">
        <f t="shared" si="14"/>
        <v>1803.11555</v>
      </c>
      <c r="C78">
        <f>IF('[1]20221110_supplier_unique_data_t'!$U78="いる", 0, 1)</f>
        <v>0</v>
      </c>
      <c r="D78" t="b">
        <f>'[1]20221110_supplier_unique_data_t'!$U78="いる"</f>
        <v>1</v>
      </c>
      <c r="E78" s="1">
        <f>'[1]20221110_supplier_unique_data_t'!$E78</f>
        <v>43189.744814814818</v>
      </c>
      <c r="F78">
        <f>'[1]20221110_supplier_unique_data_t'!$X78</f>
        <v>0</v>
      </c>
      <c r="G78">
        <f>'[1]20221110_supplier_unique_data_t'!$Y78</f>
        <v>0</v>
      </c>
      <c r="H78">
        <f>'[1]20221110_supplier_unique_data_t'!$V78</f>
        <v>0</v>
      </c>
      <c r="I78" t="str">
        <f t="shared" si="17"/>
        <v/>
      </c>
      <c r="J78" t="str">
        <f t="shared" si="10"/>
        <v/>
      </c>
      <c r="K78" t="str">
        <f t="shared" si="11"/>
        <v/>
      </c>
      <c r="L78">
        <f>'[1]20221110_supplier_unique_data_t'!$W78</f>
        <v>0</v>
      </c>
      <c r="M78" t="str">
        <f t="shared" si="18"/>
        <v/>
      </c>
      <c r="N78" t="str">
        <f t="shared" si="12"/>
        <v/>
      </c>
      <c r="O78" t="str">
        <f t="shared" si="13"/>
        <v/>
      </c>
      <c r="P78" t="str">
        <f t="shared" si="19"/>
        <v/>
      </c>
      <c r="Q78" t="str">
        <f>'[1]20221110_supplier_unique_data_t'!$G78</f>
        <v>Asymmetry in energy versus spin transport in certain interacting,
  disordered systems</v>
      </c>
      <c r="R78" t="str">
        <f t="shared" si="15"/>
        <v>Asymmetry in energy versus spin transport in certain interacting,   disordered systems</v>
      </c>
      <c r="S78">
        <f>'[1]20221110_supplier_unique_data_t'!$AE$2</f>
        <v>0</v>
      </c>
      <c r="T78" t="str">
        <f t="shared" si="16"/>
        <v/>
      </c>
    </row>
    <row r="79" spans="1:20">
      <c r="A79" t="str">
        <f>'[1]20221110_supplier_unique_data_t'!$B79</f>
        <v>1804.03680v2</v>
      </c>
      <c r="B79" t="str">
        <f t="shared" si="14"/>
        <v>1804.03680</v>
      </c>
      <c r="C79">
        <f>IF('[1]20221110_supplier_unique_data_t'!$U79="いる", 0, 1)</f>
        <v>0</v>
      </c>
      <c r="D79" t="b">
        <f>'[1]20221110_supplier_unique_data_t'!$U79="いる"</f>
        <v>1</v>
      </c>
      <c r="E79" s="1">
        <f>'[1]20221110_supplier_unique_data_t'!$E79</f>
        <v>43200.774224537039</v>
      </c>
      <c r="F79">
        <f>'[1]20221110_supplier_unique_data_t'!$X79</f>
        <v>4</v>
      </c>
      <c r="G79" t="str">
        <f>'[1]20221110_supplier_unique_data_t'!$Y79</f>
        <v>IBM</v>
      </c>
      <c r="H79" t="str">
        <f>'[1]20221110_supplier_unique_data_t'!$V79</f>
        <v>(F1) Applications: quantum machine learning</v>
      </c>
      <c r="I79">
        <f t="shared" si="17"/>
        <v>1</v>
      </c>
      <c r="J79">
        <f t="shared" si="10"/>
        <v>4</v>
      </c>
      <c r="K79" t="str">
        <f t="shared" si="11"/>
        <v>F1</v>
      </c>
      <c r="L79">
        <f>'[1]20221110_supplier_unique_data_t'!$W79</f>
        <v>0</v>
      </c>
      <c r="M79" t="str">
        <f t="shared" si="18"/>
        <v/>
      </c>
      <c r="N79" t="str">
        <f t="shared" si="12"/>
        <v/>
      </c>
      <c r="O79" t="str">
        <f t="shared" si="13"/>
        <v/>
      </c>
      <c r="P79" t="str">
        <f t="shared" si="19"/>
        <v>F1</v>
      </c>
      <c r="Q79" t="str">
        <f>'[1]20221110_supplier_unique_data_t'!$G79</f>
        <v>Hierarchical quantum classifiers</v>
      </c>
      <c r="R79" t="str">
        <f t="shared" si="15"/>
        <v>Hierarchical quantum classifiers</v>
      </c>
      <c r="S79">
        <f>'[1]20221110_supplier_unique_data_t'!$AE$2</f>
        <v>0</v>
      </c>
      <c r="T79" t="str">
        <f t="shared" si="16"/>
        <v/>
      </c>
    </row>
    <row r="80" spans="1:20">
      <c r="A80" t="str">
        <f>'[1]20221110_supplier_unique_data_t'!$B80</f>
        <v>1804.04073v2</v>
      </c>
      <c r="B80" t="str">
        <f t="shared" si="14"/>
        <v>1804.04073</v>
      </c>
      <c r="C80">
        <f>IF('[1]20221110_supplier_unique_data_t'!$U80="いる", 0, 1)</f>
        <v>0</v>
      </c>
      <c r="D80" t="b">
        <f>'[1]20221110_supplier_unique_data_t'!$U80="いる"</f>
        <v>1</v>
      </c>
      <c r="E80" s="1">
        <f>'[1]20221110_supplier_unique_data_t'!$E80</f>
        <v>43201.680671296293</v>
      </c>
      <c r="F80">
        <f>'[1]20221110_supplier_unique_data_t'!$X80</f>
        <v>0</v>
      </c>
      <c r="G80">
        <f>'[1]20221110_supplier_unique_data_t'!$Y80</f>
        <v>0</v>
      </c>
      <c r="H80">
        <f>'[1]20221110_supplier_unique_data_t'!$V80</f>
        <v>0</v>
      </c>
      <c r="I80" t="str">
        <f t="shared" si="17"/>
        <v/>
      </c>
      <c r="J80" t="str">
        <f t="shared" si="10"/>
        <v/>
      </c>
      <c r="K80" t="str">
        <f t="shared" si="11"/>
        <v/>
      </c>
      <c r="L80">
        <f>'[1]20221110_supplier_unique_data_t'!$W80</f>
        <v>0</v>
      </c>
      <c r="M80" t="str">
        <f t="shared" si="18"/>
        <v/>
      </c>
      <c r="N80" t="str">
        <f t="shared" si="12"/>
        <v/>
      </c>
      <c r="O80" t="str">
        <f t="shared" si="13"/>
        <v/>
      </c>
      <c r="P80" t="str">
        <f t="shared" si="19"/>
        <v/>
      </c>
      <c r="Q80" t="str">
        <f>'[1]20221110_supplier_unique_data_t'!$G80</f>
        <v>Effective Hamiltonian models of the cross-resonance gate</v>
      </c>
      <c r="R80" t="str">
        <f t="shared" si="15"/>
        <v>Effective Hamiltonian models of the cross-resonance gate</v>
      </c>
      <c r="S80">
        <f>'[1]20221110_supplier_unique_data_t'!$AE$2</f>
        <v>0</v>
      </c>
      <c r="T80" t="str">
        <f t="shared" si="16"/>
        <v/>
      </c>
    </row>
    <row r="81" spans="1:20">
      <c r="A81" t="str">
        <f>'[1]20221110_supplier_unique_data_t'!$B81</f>
        <v>1804.07718v2</v>
      </c>
      <c r="B81" t="str">
        <f t="shared" si="14"/>
        <v>1804.07718</v>
      </c>
      <c r="C81">
        <f>IF('[1]20221110_supplier_unique_data_t'!$U81="いる", 0, 1)</f>
        <v>0</v>
      </c>
      <c r="D81" t="b">
        <f>'[1]20221110_supplier_unique_data_t'!$U81="いる"</f>
        <v>1</v>
      </c>
      <c r="E81" s="1">
        <f>'[1]20221110_supplier_unique_data_t'!$E81</f>
        <v>43210.699756944443</v>
      </c>
      <c r="F81">
        <f>'[1]20221110_supplier_unique_data_t'!$X81</f>
        <v>0</v>
      </c>
      <c r="G81">
        <f>'[1]20221110_supplier_unique_data_t'!$Y81</f>
        <v>0</v>
      </c>
      <c r="H81">
        <f>'[1]20221110_supplier_unique_data_t'!$V81</f>
        <v>0</v>
      </c>
      <c r="I81" t="str">
        <f t="shared" si="17"/>
        <v/>
      </c>
      <c r="J81" t="str">
        <f t="shared" si="10"/>
        <v/>
      </c>
      <c r="K81" t="str">
        <f t="shared" si="11"/>
        <v/>
      </c>
      <c r="L81">
        <f>'[1]20221110_supplier_unique_data_t'!$W81</f>
        <v>0</v>
      </c>
      <c r="M81" t="str">
        <f t="shared" si="18"/>
        <v/>
      </c>
      <c r="N81" t="str">
        <f t="shared" si="12"/>
        <v/>
      </c>
      <c r="O81" t="str">
        <f t="shared" si="13"/>
        <v/>
      </c>
      <c r="P81" t="str">
        <f t="shared" si="19"/>
        <v/>
      </c>
      <c r="Q81" t="str">
        <f>'[1]20221110_supplier_unique_data_t'!$G81</f>
        <v>Machine learning assisted readout of trapped-ion qubits</v>
      </c>
      <c r="R81" t="str">
        <f t="shared" si="15"/>
        <v>Machine learning assisted readout of trapped-ion qubits</v>
      </c>
      <c r="S81">
        <f>'[1]20221110_supplier_unique_data_t'!$AE$2</f>
        <v>0</v>
      </c>
      <c r="T81" t="str">
        <f t="shared" si="16"/>
        <v/>
      </c>
    </row>
    <row r="82" spans="1:20">
      <c r="A82" t="str">
        <f>'[1]20221110_supplier_unique_data_t'!$B82</f>
        <v>1804.11326v2</v>
      </c>
      <c r="B82" t="str">
        <f t="shared" si="14"/>
        <v>1804.11326</v>
      </c>
      <c r="C82">
        <f>IF('[1]20221110_supplier_unique_data_t'!$U82="いる", 0, 1)</f>
        <v>0</v>
      </c>
      <c r="D82" t="b">
        <f>'[1]20221110_supplier_unique_data_t'!$U82="いる"</f>
        <v>1</v>
      </c>
      <c r="E82" s="1">
        <f>'[1]20221110_supplier_unique_data_t'!$E82</f>
        <v>43220.718159722222</v>
      </c>
      <c r="F82">
        <f>'[1]20221110_supplier_unique_data_t'!$X82</f>
        <v>5</v>
      </c>
      <c r="G82" t="str">
        <f>'[1]20221110_supplier_unique_data_t'!$Y82</f>
        <v>IBM</v>
      </c>
      <c r="H82" t="str">
        <f>'[1]20221110_supplier_unique_data_t'!$V82</f>
        <v>(F1) Applications: quantum machine learning</v>
      </c>
      <c r="I82">
        <f t="shared" si="17"/>
        <v>1</v>
      </c>
      <c r="J82">
        <f t="shared" si="10"/>
        <v>4</v>
      </c>
      <c r="K82" t="str">
        <f t="shared" si="11"/>
        <v>F1</v>
      </c>
      <c r="L82">
        <f>'[1]20221110_supplier_unique_data_t'!$W82</f>
        <v>0</v>
      </c>
      <c r="M82" t="str">
        <f t="shared" si="18"/>
        <v/>
      </c>
      <c r="N82" t="str">
        <f t="shared" si="12"/>
        <v/>
      </c>
      <c r="O82" t="str">
        <f t="shared" si="13"/>
        <v/>
      </c>
      <c r="P82" t="str">
        <f t="shared" si="19"/>
        <v>F1</v>
      </c>
      <c r="Q82" t="str">
        <f>'[1]20221110_supplier_unique_data_t'!$G82</f>
        <v>Supervised learning with quantum enhanced feature spaces</v>
      </c>
      <c r="R82" t="str">
        <f t="shared" si="15"/>
        <v>Supervised learning with quantum enhanced feature spaces</v>
      </c>
      <c r="S82">
        <f>'[1]20221110_supplier_unique_data_t'!$AE$2</f>
        <v>0</v>
      </c>
      <c r="T82" t="str">
        <f t="shared" si="16"/>
        <v/>
      </c>
    </row>
    <row r="83" spans="1:20">
      <c r="A83" t="str">
        <f>'[1]20221110_supplier_unique_data_t'!$B83</f>
        <v>1805.03659v1</v>
      </c>
      <c r="B83" t="str">
        <f t="shared" si="14"/>
        <v>1805.03659</v>
      </c>
      <c r="C83">
        <f>IF('[1]20221110_supplier_unique_data_t'!$U83="いる", 0, 1)</f>
        <v>0</v>
      </c>
      <c r="D83" t="b">
        <f>'[1]20221110_supplier_unique_data_t'!$U83="いる"</f>
        <v>1</v>
      </c>
      <c r="E83" s="1">
        <f>'[1]20221110_supplier_unique_data_t'!$E83</f>
        <v>43229.750034722223</v>
      </c>
      <c r="F83">
        <f>'[1]20221110_supplier_unique_data_t'!$X83</f>
        <v>0</v>
      </c>
      <c r="G83">
        <f>'[1]20221110_supplier_unique_data_t'!$Y83</f>
        <v>0</v>
      </c>
      <c r="H83">
        <f>'[1]20221110_supplier_unique_data_t'!$V83</f>
        <v>0</v>
      </c>
      <c r="I83" t="str">
        <f t="shared" si="17"/>
        <v/>
      </c>
      <c r="J83" t="str">
        <f t="shared" si="10"/>
        <v/>
      </c>
      <c r="K83" t="str">
        <f t="shared" si="11"/>
        <v/>
      </c>
      <c r="L83">
        <f>'[1]20221110_supplier_unique_data_t'!$W83</f>
        <v>0</v>
      </c>
      <c r="M83" t="str">
        <f t="shared" si="18"/>
        <v/>
      </c>
      <c r="N83" t="str">
        <f t="shared" si="12"/>
        <v/>
      </c>
      <c r="O83" t="str">
        <f t="shared" si="13"/>
        <v/>
      </c>
      <c r="P83" t="str">
        <f t="shared" si="19"/>
        <v/>
      </c>
      <c r="Q83" t="str">
        <f>'[1]20221110_supplier_unique_data_t'!$G83</f>
        <v>Projected Entangled Pair States with continuous virtual symmetries</v>
      </c>
      <c r="R83" t="str">
        <f t="shared" si="15"/>
        <v>Projected Entangled Pair States with continuous virtual symmetries</v>
      </c>
      <c r="S83">
        <f>'[1]20221110_supplier_unique_data_t'!$AE$2</f>
        <v>0</v>
      </c>
      <c r="T83" t="str">
        <f t="shared" si="16"/>
        <v/>
      </c>
    </row>
    <row r="84" spans="1:20">
      <c r="A84" t="str">
        <f>'[1]20221110_supplier_unique_data_t'!$B84</f>
        <v>1805.03662v2</v>
      </c>
      <c r="B84" t="str">
        <f t="shared" si="14"/>
        <v>1805.03662</v>
      </c>
      <c r="C84">
        <f>IF('[1]20221110_supplier_unique_data_t'!$U84="いる", 0, 1)</f>
        <v>0</v>
      </c>
      <c r="D84" t="b">
        <f>'[1]20221110_supplier_unique_data_t'!$U84="いる"</f>
        <v>1</v>
      </c>
      <c r="E84" s="1">
        <f>'[1]20221110_supplier_unique_data_t'!$E84</f>
        <v>43229.750057870369</v>
      </c>
      <c r="F84">
        <f>'[1]20221110_supplier_unique_data_t'!$X84</f>
        <v>0</v>
      </c>
      <c r="G84">
        <f>'[1]20221110_supplier_unique_data_t'!$Y84</f>
        <v>0</v>
      </c>
      <c r="H84">
        <f>'[1]20221110_supplier_unique_data_t'!$V84</f>
        <v>0</v>
      </c>
      <c r="I84" t="str">
        <f t="shared" si="17"/>
        <v/>
      </c>
      <c r="J84" t="str">
        <f t="shared" ref="J84:J110" si="20">IFERROR(FIND(")",H84,1),"")</f>
        <v/>
      </c>
      <c r="K84" t="str">
        <f t="shared" ref="K84:K110" si="21">IF(I84="","",MID(H84,I84+1,J84-I84-1))</f>
        <v/>
      </c>
      <c r="L84">
        <f>'[1]20221110_supplier_unique_data_t'!$W84</f>
        <v>0</v>
      </c>
      <c r="M84" t="str">
        <f t="shared" si="18"/>
        <v/>
      </c>
      <c r="N84" t="str">
        <f t="shared" ref="N84:N110" si="22">IFERROR(FIND(")",L84,1),"")</f>
        <v/>
      </c>
      <c r="O84" t="str">
        <f t="shared" ref="O84:O110" si="23">IF(M84="","",MID(L84,M84+1,N84-M84-1))</f>
        <v/>
      </c>
      <c r="P84" t="str">
        <f t="shared" si="19"/>
        <v/>
      </c>
      <c r="Q84" t="str">
        <f>'[1]20221110_supplier_unique_data_t'!$G84</f>
        <v>Encoding Electronic Spectra in Quantum Circuits with Linear T Complexity</v>
      </c>
      <c r="R84" t="str">
        <f t="shared" si="15"/>
        <v>Encoding Electronic Spectra in Quantum Circuits with Linear T Complexity</v>
      </c>
      <c r="S84">
        <f>'[1]20221110_supplier_unique_data_t'!$AE$2</f>
        <v>0</v>
      </c>
      <c r="T84" t="str">
        <f t="shared" si="16"/>
        <v/>
      </c>
    </row>
    <row r="85" spans="1:20">
      <c r="A85" t="str">
        <f>'[1]20221110_supplier_unique_data_t'!$B85</f>
        <v>1805.04492v1</v>
      </c>
      <c r="B85" t="str">
        <f t="shared" si="14"/>
        <v>1805.04492</v>
      </c>
      <c r="C85">
        <f>IF('[1]20221110_supplier_unique_data_t'!$U85="いる", 0, 1)</f>
        <v>0</v>
      </c>
      <c r="D85" t="b">
        <f>'[1]20221110_supplier_unique_data_t'!$U85="いる"</f>
        <v>1</v>
      </c>
      <c r="E85" s="1">
        <f>'[1]20221110_supplier_unique_data_t'!$E85</f>
        <v>43231.711550925924</v>
      </c>
      <c r="F85">
        <f>'[1]20221110_supplier_unique_data_t'!$X85</f>
        <v>4</v>
      </c>
      <c r="G85" t="str">
        <f>'[1]20221110_supplier_unique_data_t'!$Y85</f>
        <v>IBM</v>
      </c>
      <c r="H85" t="str">
        <f>'[1]20221110_supplier_unique_data_t'!$V85</f>
        <v>(E) Quantum noise mitigation</v>
      </c>
      <c r="I85">
        <f t="shared" si="17"/>
        <v>1</v>
      </c>
      <c r="J85">
        <f t="shared" si="20"/>
        <v>3</v>
      </c>
      <c r="K85" t="str">
        <f t="shared" si="21"/>
        <v>E</v>
      </c>
      <c r="L85">
        <f>'[1]20221110_supplier_unique_data_t'!$W85</f>
        <v>0</v>
      </c>
      <c r="M85" t="str">
        <f t="shared" si="18"/>
        <v/>
      </c>
      <c r="N85" t="str">
        <f t="shared" si="22"/>
        <v/>
      </c>
      <c r="O85" t="str">
        <f t="shared" si="23"/>
        <v/>
      </c>
      <c r="P85" t="str">
        <f t="shared" si="19"/>
        <v>E</v>
      </c>
      <c r="Q85" t="str">
        <f>'[1]20221110_supplier_unique_data_t'!$G85</f>
        <v>Extending the computational reach of a noisy superconducting quantum
  processor</v>
      </c>
      <c r="R85" t="str">
        <f t="shared" si="15"/>
        <v>Extending the computational reach of a noisy superconducting quantum   processor</v>
      </c>
      <c r="S85">
        <f>'[1]20221110_supplier_unique_data_t'!$AE$2</f>
        <v>0</v>
      </c>
      <c r="T85" t="str">
        <f t="shared" si="16"/>
        <v/>
      </c>
    </row>
    <row r="86" spans="1:20">
      <c r="A86" t="str">
        <f>'[1]20221110_supplier_unique_data_t'!$B86</f>
        <v>1805.08654v1</v>
      </c>
      <c r="B86" t="str">
        <f t="shared" si="14"/>
        <v>1805.08654</v>
      </c>
      <c r="C86">
        <f>IF('[1]20221110_supplier_unique_data_t'!$U86="いる", 0, 1)</f>
        <v>0</v>
      </c>
      <c r="D86" t="b">
        <f>'[1]20221110_supplier_unique_data_t'!$U86="いる"</f>
        <v>1</v>
      </c>
      <c r="E86" s="1">
        <f>'[1]20221110_supplier_unique_data_t'!$E86</f>
        <v>43242.631747685184</v>
      </c>
      <c r="F86">
        <f>'[1]20221110_supplier_unique_data_t'!$X86</f>
        <v>0</v>
      </c>
      <c r="G86">
        <f>'[1]20221110_supplier_unique_data_t'!$Y86</f>
        <v>0</v>
      </c>
      <c r="H86">
        <f>'[1]20221110_supplier_unique_data_t'!$V86</f>
        <v>0</v>
      </c>
      <c r="I86" t="str">
        <f t="shared" si="17"/>
        <v/>
      </c>
      <c r="J86" t="str">
        <f t="shared" si="20"/>
        <v/>
      </c>
      <c r="K86" t="str">
        <f t="shared" si="21"/>
        <v/>
      </c>
      <c r="L86">
        <f>'[1]20221110_supplier_unique_data_t'!$W86</f>
        <v>0</v>
      </c>
      <c r="M86" t="str">
        <f t="shared" si="18"/>
        <v/>
      </c>
      <c r="N86" t="str">
        <f t="shared" si="22"/>
        <v/>
      </c>
      <c r="O86" t="str">
        <f t="shared" si="23"/>
        <v/>
      </c>
      <c r="P86" t="str">
        <f t="shared" si="19"/>
        <v/>
      </c>
      <c r="Q86" t="str">
        <f>'[1]20221110_supplier_unique_data_t'!$G86</f>
        <v>Universal discriminative quantum neural networks</v>
      </c>
      <c r="R86" t="str">
        <f t="shared" si="15"/>
        <v>Universal discriminative quantum neural networks</v>
      </c>
      <c r="S86">
        <f>'[1]20221110_supplier_unique_data_t'!$AE$2</f>
        <v>0</v>
      </c>
      <c r="T86" t="str">
        <f t="shared" si="16"/>
        <v/>
      </c>
    </row>
    <row r="87" spans="1:20">
      <c r="A87" t="str">
        <f>'[1]20221110_supplier_unique_data_t'!$B87</f>
        <v>1806.00463v3</v>
      </c>
      <c r="B87" t="str">
        <f t="shared" si="14"/>
        <v>1806.00463</v>
      </c>
      <c r="C87">
        <f>IF('[1]20221110_supplier_unique_data_t'!$U87="いる", 0, 1)</f>
        <v>0</v>
      </c>
      <c r="D87" t="b">
        <f>'[1]20221110_supplier_unique_data_t'!$U87="いる"</f>
        <v>1</v>
      </c>
      <c r="E87" s="1">
        <f>'[1]20221110_supplier_unique_data_t'!$E87</f>
        <v>43252.737210648149</v>
      </c>
      <c r="F87">
        <f>'[1]20221110_supplier_unique_data_t'!$X87</f>
        <v>0</v>
      </c>
      <c r="G87">
        <f>'[1]20221110_supplier_unique_data_t'!$Y87</f>
        <v>0</v>
      </c>
      <c r="H87">
        <f>'[1]20221110_supplier_unique_data_t'!$V87</f>
        <v>0</v>
      </c>
      <c r="I87" t="str">
        <f t="shared" si="17"/>
        <v/>
      </c>
      <c r="J87" t="str">
        <f t="shared" si="20"/>
        <v/>
      </c>
      <c r="K87" t="str">
        <f t="shared" si="21"/>
        <v/>
      </c>
      <c r="L87">
        <f>'[1]20221110_supplier_unique_data_t'!$W87</f>
        <v>0</v>
      </c>
      <c r="M87" t="str">
        <f t="shared" si="18"/>
        <v/>
      </c>
      <c r="N87" t="str">
        <f t="shared" si="22"/>
        <v/>
      </c>
      <c r="O87" t="str">
        <f t="shared" si="23"/>
        <v/>
      </c>
      <c r="P87" t="str">
        <f t="shared" si="19"/>
        <v/>
      </c>
      <c r="Q87" t="str">
        <f>'[1]20221110_supplier_unique_data_t'!$G87</f>
        <v>Adversarial quantum circuit learning for pure state approximation</v>
      </c>
      <c r="R87" t="str">
        <f t="shared" si="15"/>
        <v>Adversarial quantum circuit learning for pure state approximation</v>
      </c>
      <c r="S87">
        <f>'[1]20221110_supplier_unique_data_t'!$AE$2</f>
        <v>0</v>
      </c>
      <c r="T87" t="str">
        <f t="shared" si="16"/>
        <v/>
      </c>
    </row>
    <row r="88" spans="1:20">
      <c r="A88" t="str">
        <f>'[1]20221110_supplier_unique_data_t'!$B88</f>
        <v>1806.02793v2</v>
      </c>
      <c r="B88" t="str">
        <f t="shared" si="14"/>
        <v>1806.02793</v>
      </c>
      <c r="C88">
        <f>IF('[1]20221110_supplier_unique_data_t'!$U88="いる", 0, 1)</f>
        <v>0</v>
      </c>
      <c r="D88" t="b">
        <f>'[1]20221110_supplier_unique_data_t'!$U88="いる"</f>
        <v>1</v>
      </c>
      <c r="E88" s="1">
        <f>'[1]20221110_supplier_unique_data_t'!$E88</f>
        <v>43258.717083333337</v>
      </c>
      <c r="F88">
        <f>'[1]20221110_supplier_unique_data_t'!$X88</f>
        <v>0</v>
      </c>
      <c r="G88">
        <f>'[1]20221110_supplier_unique_data_t'!$Y88</f>
        <v>0</v>
      </c>
      <c r="H88">
        <f>'[1]20221110_supplier_unique_data_t'!$V88</f>
        <v>0</v>
      </c>
      <c r="I88" t="str">
        <f t="shared" si="17"/>
        <v/>
      </c>
      <c r="J88" t="str">
        <f t="shared" si="20"/>
        <v/>
      </c>
      <c r="K88" t="str">
        <f t="shared" si="21"/>
        <v/>
      </c>
      <c r="L88">
        <f>'[1]20221110_supplier_unique_data_t'!$W88</f>
        <v>0</v>
      </c>
      <c r="M88" t="str">
        <f t="shared" si="18"/>
        <v/>
      </c>
      <c r="N88" t="str">
        <f t="shared" si="22"/>
        <v/>
      </c>
      <c r="O88" t="str">
        <f t="shared" si="23"/>
        <v/>
      </c>
      <c r="P88" t="str">
        <f t="shared" si="19"/>
        <v/>
      </c>
      <c r="Q88" t="str">
        <f>'[1]20221110_supplier_unique_data_t'!$G88</f>
        <v>Quantum Simulation of the Sachdev-Ye-Kitaev Model by Asymmetric
  Qubitization</v>
      </c>
      <c r="R88" t="str">
        <f t="shared" si="15"/>
        <v>Quantum Simulation of the Sachdev-Ye-Kitaev Model by Asymmetric   Qubitization</v>
      </c>
      <c r="S88">
        <f>'[1]20221110_supplier_unique_data_t'!$AE$2</f>
        <v>0</v>
      </c>
      <c r="T88" t="str">
        <f t="shared" si="16"/>
        <v/>
      </c>
    </row>
    <row r="89" spans="1:20">
      <c r="A89" t="str">
        <f>'[1]20221110_supplier_unique_data_t'!$B89</f>
        <v>1806.02807v2</v>
      </c>
      <c r="B89" t="str">
        <f t="shared" si="14"/>
        <v>1806.02807</v>
      </c>
      <c r="C89">
        <f>IF('[1]20221110_supplier_unique_data_t'!$U89="いる", 0, 1)</f>
        <v>0</v>
      </c>
      <c r="D89" t="b">
        <f>'[1]20221110_supplier_unique_data_t'!$U89="いる"</f>
        <v>1</v>
      </c>
      <c r="E89" s="1">
        <f>'[1]20221110_supplier_unique_data_t'!$E89</f>
        <v>43258.732685185183</v>
      </c>
      <c r="F89">
        <f>'[1]20221110_supplier_unique_data_t'!$X89</f>
        <v>7</v>
      </c>
      <c r="G89" t="str">
        <f>'[1]20221110_supplier_unique_data_t'!$Y89</f>
        <v>IonQ</v>
      </c>
      <c r="H89" t="str">
        <f>'[1]20221110_supplier_unique_data_t'!$V89</f>
        <v>(F9) Applications: high energy physics</v>
      </c>
      <c r="I89">
        <f t="shared" si="17"/>
        <v>1</v>
      </c>
      <c r="J89">
        <f t="shared" si="20"/>
        <v>4</v>
      </c>
      <c r="K89" t="str">
        <f t="shared" si="21"/>
        <v>F9</v>
      </c>
      <c r="L89">
        <f>'[1]20221110_supplier_unique_data_t'!$W89</f>
        <v>0</v>
      </c>
      <c r="M89" t="str">
        <f t="shared" si="18"/>
        <v/>
      </c>
      <c r="N89" t="str">
        <f t="shared" si="22"/>
        <v/>
      </c>
      <c r="O89" t="str">
        <f t="shared" si="23"/>
        <v/>
      </c>
      <c r="P89" t="str">
        <f t="shared" si="19"/>
        <v>F9</v>
      </c>
      <c r="Q89" t="str">
        <f>'[1]20221110_supplier_unique_data_t'!$G89</f>
        <v>Verified Quantum Information Scrambling</v>
      </c>
      <c r="R89" t="str">
        <f t="shared" si="15"/>
        <v>Verified Quantum Information Scrambling</v>
      </c>
      <c r="S89">
        <f>'[1]20221110_supplier_unique_data_t'!$AE$2</f>
        <v>0</v>
      </c>
      <c r="T89" t="str">
        <f t="shared" si="16"/>
        <v/>
      </c>
    </row>
    <row r="90" spans="1:20">
      <c r="A90" t="str">
        <f>'[1]20221110_supplier_unique_data_t'!$B90</f>
        <v>1806.10762v1</v>
      </c>
      <c r="B90" t="str">
        <f t="shared" si="14"/>
        <v>1806.10762</v>
      </c>
      <c r="C90">
        <f>IF('[1]20221110_supplier_unique_data_t'!$U90="いる", 0, 1)</f>
        <v>0</v>
      </c>
      <c r="D90" t="b">
        <f>'[1]20221110_supplier_unique_data_t'!$U90="いる"</f>
        <v>1</v>
      </c>
      <c r="E90" s="1">
        <f>'[1]20221110_supplier_unique_data_t'!$E90</f>
        <v>43279.17428240741</v>
      </c>
      <c r="F90">
        <f>'[1]20221110_supplier_unique_data_t'!$X90</f>
        <v>0</v>
      </c>
      <c r="G90">
        <f>'[1]20221110_supplier_unique_data_t'!$Y90</f>
        <v>0</v>
      </c>
      <c r="H90">
        <f>'[1]20221110_supplier_unique_data_t'!$V90</f>
        <v>0</v>
      </c>
      <c r="I90" t="str">
        <f t="shared" si="17"/>
        <v/>
      </c>
      <c r="J90" t="str">
        <f t="shared" si="20"/>
        <v/>
      </c>
      <c r="K90" t="str">
        <f t="shared" si="21"/>
        <v/>
      </c>
      <c r="L90">
        <f>'[1]20221110_supplier_unique_data_t'!$W90</f>
        <v>0</v>
      </c>
      <c r="M90" t="str">
        <f t="shared" si="18"/>
        <v/>
      </c>
      <c r="N90" t="str">
        <f t="shared" si="22"/>
        <v/>
      </c>
      <c r="O90" t="str">
        <f t="shared" si="23"/>
        <v/>
      </c>
      <c r="P90" t="str">
        <f t="shared" si="19"/>
        <v/>
      </c>
      <c r="Q90" t="str">
        <f>'[1]20221110_supplier_unique_data_t'!$G90</f>
        <v>Hidden Order in Quantum Many-body Dynamics of Driven-Dissipative
  Nonlinear Photonic Lattices</v>
      </c>
      <c r="R90" t="str">
        <f t="shared" si="15"/>
        <v>Hidden Order in Quantum Many-body Dynamics of Driven-Dissipative   Nonlinear Photonic Lattices</v>
      </c>
      <c r="S90">
        <f>'[1]20221110_supplier_unique_data_t'!$AE$2</f>
        <v>0</v>
      </c>
      <c r="T90" t="str">
        <f t="shared" si="16"/>
        <v/>
      </c>
    </row>
    <row r="91" spans="1:20">
      <c r="A91" t="str">
        <f>'[1]20221110_supplier_unique_data_t'!$B91</f>
        <v>1806.11071v1</v>
      </c>
      <c r="B91" t="str">
        <f t="shared" si="14"/>
        <v>1806.11071</v>
      </c>
      <c r="C91">
        <f>IF('[1]20221110_supplier_unique_data_t'!$U91="いる", 0, 1)</f>
        <v>0</v>
      </c>
      <c r="D91" t="b">
        <f>'[1]20221110_supplier_unique_data_t'!$U91="いる"</f>
        <v>1</v>
      </c>
      <c r="E91" s="1">
        <f>'[1]20221110_supplier_unique_data_t'!$E91</f>
        <v>43279.695555555554</v>
      </c>
      <c r="F91">
        <f>'[1]20221110_supplier_unique_data_t'!$X91</f>
        <v>0</v>
      </c>
      <c r="G91">
        <f>'[1]20221110_supplier_unique_data_t'!$Y91</f>
        <v>0</v>
      </c>
      <c r="H91">
        <f>'[1]20221110_supplier_unique_data_t'!$V91</f>
        <v>0</v>
      </c>
      <c r="I91" t="str">
        <f t="shared" si="17"/>
        <v/>
      </c>
      <c r="J91" t="str">
        <f t="shared" si="20"/>
        <v/>
      </c>
      <c r="K91" t="str">
        <f t="shared" si="21"/>
        <v/>
      </c>
      <c r="L91">
        <f>'[1]20221110_supplier_unique_data_t'!$W91</f>
        <v>0</v>
      </c>
      <c r="M91" t="str">
        <f t="shared" si="18"/>
        <v/>
      </c>
      <c r="N91" t="str">
        <f t="shared" si="22"/>
        <v/>
      </c>
      <c r="O91" t="str">
        <f t="shared" si="23"/>
        <v/>
      </c>
      <c r="P91" t="str">
        <f t="shared" si="19"/>
        <v/>
      </c>
      <c r="Q91" t="str">
        <f>'[1]20221110_supplier_unique_data_t'!$G91</f>
        <v>The quantum separability problem is a simultaneous hollowisation matrix
  analysis problem</v>
      </c>
      <c r="R91" t="str">
        <f t="shared" si="15"/>
        <v>The quantum separability problem is a simultaneous hollowisation matrix   analysis problem</v>
      </c>
      <c r="S91">
        <f>'[1]20221110_supplier_unique_data_t'!$AE$2</f>
        <v>0</v>
      </c>
      <c r="T91" t="str">
        <f t="shared" si="16"/>
        <v/>
      </c>
    </row>
    <row r="92" spans="1:20">
      <c r="A92" t="str">
        <f>'[1]20221110_supplier_unique_data_t'!$B92</f>
        <v>1807.04792v1</v>
      </c>
      <c r="B92" t="str">
        <f t="shared" si="14"/>
        <v>1807.04792</v>
      </c>
      <c r="C92">
        <f>IF('[1]20221110_supplier_unique_data_t'!$U92="いる", 0, 1)</f>
        <v>0</v>
      </c>
      <c r="D92" t="b">
        <f>'[1]20221110_supplier_unique_data_t'!$U92="いる"</f>
        <v>1</v>
      </c>
      <c r="E92" s="1">
        <f>'[1]20221110_supplier_unique_data_t'!$E92</f>
        <v>43293.800335648149</v>
      </c>
      <c r="F92">
        <f>'[1]20221110_supplier_unique_data_t'!$X92</f>
        <v>0</v>
      </c>
      <c r="G92">
        <f>'[1]20221110_supplier_unique_data_t'!$Y92</f>
        <v>0</v>
      </c>
      <c r="H92">
        <f>'[1]20221110_supplier_unique_data_t'!$V92</f>
        <v>0</v>
      </c>
      <c r="I92" t="str">
        <f t="shared" si="17"/>
        <v/>
      </c>
      <c r="J92" t="str">
        <f t="shared" si="20"/>
        <v/>
      </c>
      <c r="K92" t="str">
        <f t="shared" si="21"/>
        <v/>
      </c>
      <c r="L92">
        <f>'[1]20221110_supplier_unique_data_t'!$W92</f>
        <v>0</v>
      </c>
      <c r="M92" t="str">
        <f t="shared" si="18"/>
        <v/>
      </c>
      <c r="N92" t="str">
        <f t="shared" si="22"/>
        <v/>
      </c>
      <c r="O92" t="str">
        <f t="shared" si="23"/>
        <v/>
      </c>
      <c r="P92" t="str">
        <f t="shared" si="19"/>
        <v/>
      </c>
      <c r="Q92" t="str">
        <f>'[1]20221110_supplier_unique_data_t'!$G92</f>
        <v>Efficient population transfer via non-ergodic extended states in quantum
  spin glass</v>
      </c>
      <c r="R92" t="str">
        <f t="shared" si="15"/>
        <v>Efficient population transfer via non-ergodic extended states in quantum   spin glass</v>
      </c>
      <c r="S92">
        <f>'[1]20221110_supplier_unique_data_t'!$AE$2</f>
        <v>0</v>
      </c>
      <c r="T92" t="str">
        <f t="shared" si="16"/>
        <v/>
      </c>
    </row>
    <row r="93" spans="1:20">
      <c r="A93" t="str">
        <f>'[1]20221110_supplier_unique_data_t'!$B93</f>
        <v>1807.09802v2</v>
      </c>
      <c r="B93" t="str">
        <f t="shared" si="14"/>
        <v>1807.09802</v>
      </c>
      <c r="C93">
        <f>IF('[1]20221110_supplier_unique_data_t'!$U93="いる", 0, 1)</f>
        <v>0</v>
      </c>
      <c r="D93" t="b">
        <f>'[1]20221110_supplier_unique_data_t'!$U93="いる"</f>
        <v>1</v>
      </c>
      <c r="E93" s="1">
        <f>'[1]20221110_supplier_unique_data_t'!$E93</f>
        <v>43306.752789351849</v>
      </c>
      <c r="F93">
        <f>'[1]20221110_supplier_unique_data_t'!$X93</f>
        <v>0</v>
      </c>
      <c r="G93">
        <f>'[1]20221110_supplier_unique_data_t'!$Y93</f>
        <v>0</v>
      </c>
      <c r="H93">
        <f>'[1]20221110_supplier_unique_data_t'!$V93</f>
        <v>0</v>
      </c>
      <c r="I93" t="str">
        <f t="shared" si="17"/>
        <v/>
      </c>
      <c r="J93" t="str">
        <f t="shared" si="20"/>
        <v/>
      </c>
      <c r="K93" t="str">
        <f t="shared" si="21"/>
        <v/>
      </c>
      <c r="L93">
        <f>'[1]20221110_supplier_unique_data_t'!$W93</f>
        <v>0</v>
      </c>
      <c r="M93" t="str">
        <f t="shared" si="18"/>
        <v/>
      </c>
      <c r="N93" t="str">
        <f t="shared" si="22"/>
        <v/>
      </c>
      <c r="O93" t="str">
        <f t="shared" si="23"/>
        <v/>
      </c>
      <c r="P93" t="str">
        <f t="shared" si="19"/>
        <v/>
      </c>
      <c r="Q93" t="str">
        <f>'[1]20221110_supplier_unique_data_t'!$G93</f>
        <v>Quantum Simulation of Chemistry with Sublinear Scaling in Basis Size</v>
      </c>
      <c r="R93" t="str">
        <f t="shared" si="15"/>
        <v>Quantum Simulation of Chemistry with Sublinear Scaling in Basis Size</v>
      </c>
      <c r="S93">
        <f>'[1]20221110_supplier_unique_data_t'!$AE$2</f>
        <v>0</v>
      </c>
      <c r="T93" t="str">
        <f t="shared" si="16"/>
        <v/>
      </c>
    </row>
    <row r="94" spans="1:20">
      <c r="A94" t="str">
        <f>'[1]20221110_supplier_unique_data_t'!$B94</f>
        <v>1807.10161v3</v>
      </c>
      <c r="B94" t="str">
        <f t="shared" si="14"/>
        <v>1807.10161</v>
      </c>
      <c r="C94">
        <f>IF('[1]20221110_supplier_unique_data_t'!$U94="いる", 0, 1)</f>
        <v>0</v>
      </c>
      <c r="D94" t="b">
        <f>'[1]20221110_supplier_unique_data_t'!$U94="いる"</f>
        <v>1</v>
      </c>
      <c r="E94" s="1">
        <f>'[1]20221110_supplier_unique_data_t'!$E94</f>
        <v>43307.59542824074</v>
      </c>
      <c r="F94">
        <f>'[1]20221110_supplier_unique_data_t'!$X94</f>
        <v>0</v>
      </c>
      <c r="G94">
        <f>'[1]20221110_supplier_unique_data_t'!$Y94</f>
        <v>0</v>
      </c>
      <c r="H94">
        <f>'[1]20221110_supplier_unique_data_t'!$V94</f>
        <v>0</v>
      </c>
      <c r="I94" t="str">
        <f t="shared" si="17"/>
        <v/>
      </c>
      <c r="J94" t="str">
        <f t="shared" si="20"/>
        <v/>
      </c>
      <c r="K94" t="str">
        <f t="shared" si="21"/>
        <v/>
      </c>
      <c r="L94">
        <f>'[1]20221110_supplier_unique_data_t'!$W94</f>
        <v>0</v>
      </c>
      <c r="M94" t="str">
        <f t="shared" si="18"/>
        <v/>
      </c>
      <c r="N94" t="str">
        <f t="shared" si="22"/>
        <v/>
      </c>
      <c r="O94" t="str">
        <f t="shared" si="23"/>
        <v/>
      </c>
      <c r="P94" t="str">
        <f t="shared" si="19"/>
        <v/>
      </c>
      <c r="Q94" t="str">
        <f>'[1]20221110_supplier_unique_data_t'!$G94</f>
        <v>Discrete time crystals in the absence of manifest symmetries or disorder
  in open quantum systems</v>
      </c>
      <c r="R94" t="str">
        <f t="shared" si="15"/>
        <v>Discrete time crystals in the absence of manifest symmetries or disorder   in open quantum systems</v>
      </c>
      <c r="S94">
        <f>'[1]20221110_supplier_unique_data_t'!$AE$2</f>
        <v>0</v>
      </c>
      <c r="T94" t="str">
        <f t="shared" si="16"/>
        <v/>
      </c>
    </row>
    <row r="95" spans="1:20">
      <c r="A95" t="str">
        <f>'[1]20221110_supplier_unique_data_t'!$B95</f>
        <v>1809.00622v2</v>
      </c>
      <c r="B95" t="str">
        <f t="shared" si="14"/>
        <v>1809.00622</v>
      </c>
      <c r="C95">
        <f>IF('[1]20221110_supplier_unique_data_t'!$U95="いる", 0, 1)</f>
        <v>0</v>
      </c>
      <c r="D95" t="b">
        <f>'[1]20221110_supplier_unique_data_t'!$U95="いる"</f>
        <v>1</v>
      </c>
      <c r="E95" s="1">
        <f>'[1]20221110_supplier_unique_data_t'!$E95</f>
        <v>43346.631886574076</v>
      </c>
      <c r="F95">
        <f>'[1]20221110_supplier_unique_data_t'!$X95</f>
        <v>0</v>
      </c>
      <c r="G95">
        <f>'[1]20221110_supplier_unique_data_t'!$Y95</f>
        <v>0</v>
      </c>
      <c r="H95">
        <f>'[1]20221110_supplier_unique_data_t'!$V95</f>
        <v>0</v>
      </c>
      <c r="I95" t="str">
        <f t="shared" si="17"/>
        <v/>
      </c>
      <c r="J95" t="str">
        <f t="shared" si="20"/>
        <v/>
      </c>
      <c r="K95" t="str">
        <f t="shared" si="21"/>
        <v/>
      </c>
      <c r="L95">
        <f>'[1]20221110_supplier_unique_data_t'!$W95</f>
        <v>0</v>
      </c>
      <c r="M95" t="str">
        <f t="shared" si="18"/>
        <v/>
      </c>
      <c r="N95" t="str">
        <f t="shared" si="22"/>
        <v/>
      </c>
      <c r="O95" t="str">
        <f t="shared" si="23"/>
        <v/>
      </c>
      <c r="P95" t="str">
        <f t="shared" si="19"/>
        <v/>
      </c>
      <c r="Q95" t="str">
        <f>'[1]20221110_supplier_unique_data_t'!$G95</f>
        <v>Entanglement robustness against particle loss in multiqubit systems</v>
      </c>
      <c r="R95" t="str">
        <f t="shared" si="15"/>
        <v>Entanglement robustness against particle loss in multiqubit systems</v>
      </c>
      <c r="S95">
        <f>'[1]20221110_supplier_unique_data_t'!$AE$2</f>
        <v>0</v>
      </c>
      <c r="T95" t="str">
        <f t="shared" si="16"/>
        <v/>
      </c>
    </row>
    <row r="96" spans="1:20">
      <c r="A96" t="str">
        <f>'[1]20221110_supplier_unique_data_t'!$B96</f>
        <v>1809.01043v1</v>
      </c>
      <c r="B96" t="str">
        <f t="shared" si="14"/>
        <v>1809.01043</v>
      </c>
      <c r="C96">
        <f>IF('[1]20221110_supplier_unique_data_t'!$U96="いる", 0, 1)</f>
        <v>0</v>
      </c>
      <c r="D96" t="b">
        <f>'[1]20221110_supplier_unique_data_t'!$U96="いる"</f>
        <v>1</v>
      </c>
      <c r="E96" s="1">
        <f>'[1]20221110_supplier_unique_data_t'!$E96</f>
        <v>43347.645856481482</v>
      </c>
      <c r="F96">
        <f>'[1]20221110_supplier_unique_data_t'!$X96</f>
        <v>0</v>
      </c>
      <c r="G96">
        <f>'[1]20221110_supplier_unique_data_t'!$Y96</f>
        <v>0</v>
      </c>
      <c r="H96">
        <f>'[1]20221110_supplier_unique_data_t'!$V96</f>
        <v>0</v>
      </c>
      <c r="I96" t="str">
        <f t="shared" si="17"/>
        <v/>
      </c>
      <c r="J96" t="str">
        <f t="shared" si="20"/>
        <v/>
      </c>
      <c r="K96" t="str">
        <f t="shared" si="21"/>
        <v/>
      </c>
      <c r="L96">
        <f>'[1]20221110_supplier_unique_data_t'!$W96</f>
        <v>0</v>
      </c>
      <c r="M96" t="str">
        <f t="shared" si="18"/>
        <v/>
      </c>
      <c r="N96" t="str">
        <f t="shared" si="22"/>
        <v/>
      </c>
      <c r="O96" t="str">
        <f t="shared" si="23"/>
        <v/>
      </c>
      <c r="P96" t="str">
        <f t="shared" si="19"/>
        <v/>
      </c>
      <c r="Q96" t="str">
        <f>'[1]20221110_supplier_unique_data_t'!$G96</f>
        <v>Fluctuations of Energy-Relaxation Times in Superconducting Qubits</v>
      </c>
      <c r="R96" t="str">
        <f t="shared" si="15"/>
        <v>Fluctuations of Energy-Relaxation Times in Superconducting Qubits</v>
      </c>
      <c r="S96">
        <f>'[1]20221110_supplier_unique_data_t'!$AE$2</f>
        <v>0</v>
      </c>
      <c r="T96" t="str">
        <f t="shared" si="16"/>
        <v/>
      </c>
    </row>
    <row r="97" spans="1:20">
      <c r="A97" t="str">
        <f>'[1]20221110_supplier_unique_data_t'!$B97</f>
        <v>1809.03452v1</v>
      </c>
      <c r="B97" t="str">
        <f t="shared" si="14"/>
        <v>1809.03452</v>
      </c>
      <c r="C97">
        <f>IF('[1]20221110_supplier_unique_data_t'!$U97="いる", 0, 1)</f>
        <v>0</v>
      </c>
      <c r="D97" t="b">
        <f>'[1]20221110_supplier_unique_data_t'!$U97="いる"</f>
        <v>1</v>
      </c>
      <c r="E97" s="1">
        <f>'[1]20221110_supplier_unique_data_t'!$E97</f>
        <v>43353.701944444445</v>
      </c>
      <c r="F97">
        <f>'[1]20221110_supplier_unique_data_t'!$X97</f>
        <v>0</v>
      </c>
      <c r="G97">
        <f>'[1]20221110_supplier_unique_data_t'!$Y97</f>
        <v>0</v>
      </c>
      <c r="H97">
        <f>'[1]20221110_supplier_unique_data_t'!$V97</f>
        <v>0</v>
      </c>
      <c r="I97" t="str">
        <f t="shared" si="17"/>
        <v/>
      </c>
      <c r="J97" t="str">
        <f t="shared" si="20"/>
        <v/>
      </c>
      <c r="K97" t="str">
        <f t="shared" si="21"/>
        <v/>
      </c>
      <c r="L97">
        <f>'[1]20221110_supplier_unique_data_t'!$W97</f>
        <v>0</v>
      </c>
      <c r="M97" t="str">
        <f t="shared" si="18"/>
        <v/>
      </c>
      <c r="N97" t="str">
        <f t="shared" si="22"/>
        <v/>
      </c>
      <c r="O97" t="str">
        <f t="shared" si="23"/>
        <v/>
      </c>
      <c r="P97" t="str">
        <f t="shared" si="19"/>
        <v/>
      </c>
      <c r="Q97" t="str">
        <f>'[1]20221110_supplier_unique_data_t'!$G97</f>
        <v>Qiskit Backend Specifications for OpenQASM and OpenPulse Experiments</v>
      </c>
      <c r="R97" t="str">
        <f t="shared" si="15"/>
        <v>Qiskit Backend Specifications for OpenQASM and OpenPulse Experiments</v>
      </c>
      <c r="S97">
        <f>'[1]20221110_supplier_unique_data_t'!$AE$2</f>
        <v>0</v>
      </c>
      <c r="T97" t="str">
        <f t="shared" si="16"/>
        <v/>
      </c>
    </row>
    <row r="98" spans="1:20">
      <c r="A98" t="str">
        <f>'[1]20221110_supplier_unique_data_t'!$B98</f>
        <v>1810.02365v2</v>
      </c>
      <c r="B98" t="str">
        <f t="shared" si="14"/>
        <v>1810.02365</v>
      </c>
      <c r="C98">
        <f>IF('[1]20221110_supplier_unique_data_t'!$U98="いる", 0, 1)</f>
        <v>0</v>
      </c>
      <c r="D98" t="b">
        <f>'[1]20221110_supplier_unique_data_t'!$U98="いる"</f>
        <v>1</v>
      </c>
      <c r="E98" s="1">
        <f>'[1]20221110_supplier_unique_data_t'!$E98</f>
        <v>43377.75</v>
      </c>
      <c r="F98">
        <f>'[1]20221110_supplier_unique_data_t'!$X98</f>
        <v>0</v>
      </c>
      <c r="G98">
        <f>'[1]20221110_supplier_unique_data_t'!$Y98</f>
        <v>0</v>
      </c>
      <c r="H98">
        <f>'[1]20221110_supplier_unique_data_t'!$V98</f>
        <v>0</v>
      </c>
      <c r="I98" t="str">
        <f t="shared" si="17"/>
        <v/>
      </c>
      <c r="J98" t="str">
        <f t="shared" si="20"/>
        <v/>
      </c>
      <c r="K98" t="str">
        <f t="shared" si="21"/>
        <v/>
      </c>
      <c r="L98">
        <f>'[1]20221110_supplier_unique_data_t'!$W98</f>
        <v>0</v>
      </c>
      <c r="M98" t="str">
        <f t="shared" si="18"/>
        <v/>
      </c>
      <c r="N98" t="str">
        <f t="shared" si="22"/>
        <v/>
      </c>
      <c r="O98" t="str">
        <f t="shared" si="23"/>
        <v/>
      </c>
      <c r="P98" t="str">
        <f t="shared" si="19"/>
        <v/>
      </c>
      <c r="Q98" t="str">
        <f>'[1]20221110_supplier_unique_data_t'!$G98</f>
        <v>Confined Quasiparticle Dynamics in Long-Range Interacting Quantum Spin
  Chains</v>
      </c>
      <c r="R98" t="str">
        <f t="shared" si="15"/>
        <v>Confined Quasiparticle Dynamics in Long-Range Interacting Quantum Spin   Chains</v>
      </c>
      <c r="S98">
        <f>'[1]20221110_supplier_unique_data_t'!$AE$2</f>
        <v>0</v>
      </c>
      <c r="T98" t="str">
        <f t="shared" si="16"/>
        <v/>
      </c>
    </row>
    <row r="99" spans="1:20">
      <c r="A99" t="str">
        <f>'[1]20221110_supplier_unique_data_t'!$B99</f>
        <v>1810.11948v1</v>
      </c>
      <c r="B99" t="str">
        <f t="shared" si="14"/>
        <v>1810.11948</v>
      </c>
      <c r="C99">
        <f>IF('[1]20221110_supplier_unique_data_t'!$U99="いる", 0, 1)</f>
        <v>0</v>
      </c>
      <c r="D99" t="b">
        <f>'[1]20221110_supplier_unique_data_t'!$U99="いる"</f>
        <v>1</v>
      </c>
      <c r="E99" s="1">
        <f>'[1]20221110_supplier_unique_data_t'!$E99</f>
        <v>43402.177384259259</v>
      </c>
      <c r="F99">
        <f>'[1]20221110_supplier_unique_data_t'!$X99</f>
        <v>4</v>
      </c>
      <c r="G99" t="str">
        <f>'[1]20221110_supplier_unique_data_t'!$Y99</f>
        <v>IonQ</v>
      </c>
      <c r="H99" t="str">
        <f>'[1]20221110_supplier_unique_data_t'!$V99</f>
        <v>(B) Tomography, noise characterization, quantum control (including pulse optimization), gate benchmarking</v>
      </c>
      <c r="I99">
        <f t="shared" si="17"/>
        <v>1</v>
      </c>
      <c r="J99">
        <f t="shared" si="20"/>
        <v>3</v>
      </c>
      <c r="K99" t="str">
        <f t="shared" si="21"/>
        <v>B</v>
      </c>
      <c r="L99">
        <f>'[1]20221110_supplier_unique_data_t'!$W99</f>
        <v>0</v>
      </c>
      <c r="M99" t="str">
        <f t="shared" si="18"/>
        <v/>
      </c>
      <c r="N99" t="str">
        <f t="shared" si="22"/>
        <v/>
      </c>
      <c r="O99" t="str">
        <f t="shared" si="23"/>
        <v/>
      </c>
      <c r="P99" t="str">
        <f t="shared" si="19"/>
        <v>B</v>
      </c>
      <c r="Q99" t="str">
        <f>'[1]20221110_supplier_unique_data_t'!$G99</f>
        <v>Parallel Entangling Operations on a Universal Ion Trap Quantum Computer</v>
      </c>
      <c r="R99" t="str">
        <f t="shared" si="15"/>
        <v>Parallel Entangling Operations on a Universal Ion Trap Quantum Computer</v>
      </c>
      <c r="S99">
        <f>'[1]20221110_supplier_unique_data_t'!$AE$2</f>
        <v>0</v>
      </c>
      <c r="T99" t="str">
        <f t="shared" si="16"/>
        <v/>
      </c>
    </row>
    <row r="100" spans="1:20">
      <c r="A100" t="str">
        <f>'[1]20221110_supplier_unique_data_t'!$B100</f>
        <v>1811.10723v3</v>
      </c>
      <c r="B100" t="str">
        <f t="shared" si="14"/>
        <v>1811.10723</v>
      </c>
      <c r="C100">
        <f>IF('[1]20221110_supplier_unique_data_t'!$U100="いる", 0, 1)</f>
        <v>0</v>
      </c>
      <c r="D100" t="b">
        <f>'[1]20221110_supplier_unique_data_t'!$U100="いる"</f>
        <v>1</v>
      </c>
      <c r="E100" s="1">
        <f>'[1]20221110_supplier_unique_data_t'!$E100</f>
        <v>43430.945451388892</v>
      </c>
      <c r="F100">
        <f>'[1]20221110_supplier_unique_data_t'!$X100</f>
        <v>0</v>
      </c>
      <c r="G100">
        <f>'[1]20221110_supplier_unique_data_t'!$Y100</f>
        <v>0</v>
      </c>
      <c r="H100">
        <f>'[1]20221110_supplier_unique_data_t'!$V100</f>
        <v>0</v>
      </c>
      <c r="I100" t="str">
        <f t="shared" si="17"/>
        <v/>
      </c>
      <c r="J100" t="str">
        <f t="shared" si="20"/>
        <v/>
      </c>
      <c r="K100" t="str">
        <f t="shared" si="21"/>
        <v/>
      </c>
      <c r="L100">
        <f>'[1]20221110_supplier_unique_data_t'!$W100</f>
        <v>0</v>
      </c>
      <c r="M100" t="str">
        <f t="shared" si="18"/>
        <v/>
      </c>
      <c r="N100" t="str">
        <f t="shared" si="22"/>
        <v/>
      </c>
      <c r="O100" t="str">
        <f t="shared" si="23"/>
        <v/>
      </c>
      <c r="P100" t="str">
        <f t="shared" si="19"/>
        <v/>
      </c>
      <c r="Q100" t="str">
        <f>'[1]20221110_supplier_unique_data_t'!$G100</f>
        <v>Quantum repeaters based on two species trapped ions</v>
      </c>
      <c r="R100" t="str">
        <f t="shared" si="15"/>
        <v>Quantum repeaters based on two species trapped ions</v>
      </c>
      <c r="S100">
        <f>'[1]20221110_supplier_unique_data_t'!$AE$2</f>
        <v>0</v>
      </c>
      <c r="T100" t="str">
        <f t="shared" si="16"/>
        <v/>
      </c>
    </row>
    <row r="101" spans="1:20">
      <c r="A101" t="str">
        <f>'[1]20221110_supplier_unique_data_t'!$B101</f>
        <v>1811.12926v2</v>
      </c>
      <c r="B101" t="str">
        <f t="shared" si="14"/>
        <v>1811.12926</v>
      </c>
      <c r="C101">
        <f>IF('[1]20221110_supplier_unique_data_t'!$U101="いる", 0, 1)</f>
        <v>0</v>
      </c>
      <c r="D101" t="b">
        <f>'[1]20221110_supplier_unique_data_t'!$U101="いる"</f>
        <v>1</v>
      </c>
      <c r="E101" s="1">
        <f>'[1]20221110_supplier_unique_data_t'!$E101</f>
        <v>43434.767951388887</v>
      </c>
      <c r="F101">
        <f>'[1]20221110_supplier_unique_data_t'!$X101</f>
        <v>20</v>
      </c>
      <c r="G101" t="str">
        <f>'[1]20221110_supplier_unique_data_t'!$Y101</f>
        <v>IBM</v>
      </c>
      <c r="H101" t="str">
        <f>'[1]20221110_supplier_unique_data_t'!$V101</f>
        <v>(C) System and software development for quantum computers: compiler, circuit optimization, gate decomposition, benchmarking different quantum computers, benchmark such as XEB, quantum volume</v>
      </c>
      <c r="I101">
        <f t="shared" si="17"/>
        <v>1</v>
      </c>
      <c r="J101">
        <f t="shared" si="20"/>
        <v>3</v>
      </c>
      <c r="K101" t="str">
        <f t="shared" si="21"/>
        <v>C</v>
      </c>
      <c r="L101">
        <f>'[1]20221110_supplier_unique_data_t'!$W101</f>
        <v>0</v>
      </c>
      <c r="M101" t="str">
        <f t="shared" si="18"/>
        <v/>
      </c>
      <c r="N101" t="str">
        <f t="shared" si="22"/>
        <v/>
      </c>
      <c r="O101" t="str">
        <f t="shared" si="23"/>
        <v/>
      </c>
      <c r="P101" t="str">
        <f t="shared" si="19"/>
        <v>C</v>
      </c>
      <c r="Q101" t="str">
        <f>'[1]20221110_supplier_unique_data_t'!$G101</f>
        <v>Validating quantum computers using randomized model circuits</v>
      </c>
      <c r="R101" t="str">
        <f t="shared" si="15"/>
        <v>Validating quantum computers using randomized model circuits</v>
      </c>
      <c r="S101">
        <f>'[1]20221110_supplier_unique_data_t'!$AE$2</f>
        <v>0</v>
      </c>
      <c r="T101" t="str">
        <f t="shared" si="16"/>
        <v/>
      </c>
    </row>
    <row r="102" spans="1:20">
      <c r="A102" t="str">
        <f>'[1]20221110_supplier_unique_data_t'!$B102</f>
        <v>1812.01749v1</v>
      </c>
      <c r="B102" t="str">
        <f t="shared" si="14"/>
        <v>1812.01749</v>
      </c>
      <c r="C102">
        <f>IF('[1]20221110_supplier_unique_data_t'!$U102="いる", 0, 1)</f>
        <v>0</v>
      </c>
      <c r="D102" t="b">
        <f>'[1]20221110_supplier_unique_data_t'!$U102="いる"</f>
        <v>1</v>
      </c>
      <c r="E102" s="1">
        <f>'[1]20221110_supplier_unique_data_t'!$E102</f>
        <v>43438.980995370373</v>
      </c>
      <c r="F102">
        <f>'[1]20221110_supplier_unique_data_t'!$X102</f>
        <v>0</v>
      </c>
      <c r="G102">
        <f>'[1]20221110_supplier_unique_data_t'!$Y102</f>
        <v>0</v>
      </c>
      <c r="H102">
        <f>'[1]20221110_supplier_unique_data_t'!$V102</f>
        <v>0</v>
      </c>
      <c r="I102" t="str">
        <f t="shared" si="17"/>
        <v/>
      </c>
      <c r="J102" t="str">
        <f t="shared" si="20"/>
        <v/>
      </c>
      <c r="K102" t="str">
        <f t="shared" si="21"/>
        <v/>
      </c>
      <c r="L102">
        <f>'[1]20221110_supplier_unique_data_t'!$W102</f>
        <v>0</v>
      </c>
      <c r="M102" t="str">
        <f t="shared" si="18"/>
        <v/>
      </c>
      <c r="N102" t="str">
        <f t="shared" si="22"/>
        <v/>
      </c>
      <c r="O102" t="str">
        <f t="shared" si="23"/>
        <v/>
      </c>
      <c r="P102" t="str">
        <f t="shared" si="19"/>
        <v/>
      </c>
      <c r="Q102" t="str">
        <f>'[1]20221110_supplier_unique_data_t'!$G102</f>
        <v>High Purity Single Photons Entangled with an Atomic Memory</v>
      </c>
      <c r="R102" t="str">
        <f t="shared" si="15"/>
        <v>High Purity Single Photons Entangled with an Atomic Memory</v>
      </c>
      <c r="S102">
        <f>'[1]20221110_supplier_unique_data_t'!$AE$2</f>
        <v>0</v>
      </c>
      <c r="T102" t="str">
        <f t="shared" si="16"/>
        <v/>
      </c>
    </row>
    <row r="103" spans="1:20">
      <c r="A103" t="str">
        <f>'[1]20221110_supplier_unique_data_t'!$B103</f>
        <v>1812.04170v1</v>
      </c>
      <c r="B103" t="str">
        <f t="shared" si="14"/>
        <v>1812.04170</v>
      </c>
      <c r="C103">
        <f>IF('[1]20221110_supplier_unique_data_t'!$U103="いる", 0, 1)</f>
        <v>0</v>
      </c>
      <c r="D103" t="b">
        <f>'[1]20221110_supplier_unique_data_t'!$U103="いる"</f>
        <v>1</v>
      </c>
      <c r="E103" s="1">
        <f>'[1]20221110_supplier_unique_data_t'!$E103</f>
        <v>43445.044421296298</v>
      </c>
      <c r="F103">
        <f>'[1]20221110_supplier_unique_data_t'!$X103</f>
        <v>0</v>
      </c>
      <c r="G103">
        <f>'[1]20221110_supplier_unique_data_t'!$Y103</f>
        <v>0</v>
      </c>
      <c r="H103">
        <f>'[1]20221110_supplier_unique_data_t'!$V103</f>
        <v>0</v>
      </c>
      <c r="I103" t="str">
        <f t="shared" si="17"/>
        <v/>
      </c>
      <c r="J103" t="str">
        <f t="shared" si="20"/>
        <v/>
      </c>
      <c r="K103" t="str">
        <f t="shared" si="21"/>
        <v/>
      </c>
      <c r="L103">
        <f>'[1]20221110_supplier_unique_data_t'!$W103</f>
        <v>0</v>
      </c>
      <c r="M103" t="str">
        <f t="shared" si="18"/>
        <v/>
      </c>
      <c r="N103" t="str">
        <f t="shared" si="22"/>
        <v/>
      </c>
      <c r="O103" t="str">
        <f t="shared" si="23"/>
        <v/>
      </c>
      <c r="P103" t="str">
        <f t="shared" si="19"/>
        <v/>
      </c>
      <c r="Q103" t="str">
        <f>'[1]20221110_supplier_unique_data_t'!$G103</f>
        <v>For Fixed Control Parameters the Quantum Approximate Optimization
  Algorithm's Objective Function Value Concentrates for Typical Instances</v>
      </c>
      <c r="R103" t="str">
        <f t="shared" si="15"/>
        <v>For Fixed Control Parameters the Quantum Approximate Optimization   Algorithm's Objective Function Value Concentrates for Typical Instances</v>
      </c>
      <c r="S103">
        <f>'[1]20221110_supplier_unique_data_t'!$AE$2</f>
        <v>0</v>
      </c>
      <c r="T103" t="str">
        <f t="shared" si="16"/>
        <v/>
      </c>
    </row>
    <row r="104" spans="1:20">
      <c r="A104" t="str">
        <f>'[1]20221110_supplier_unique_data_t'!$B104</f>
        <v>1812.08190v2</v>
      </c>
      <c r="B104" t="str">
        <f t="shared" si="14"/>
        <v>1812.08190</v>
      </c>
      <c r="C104">
        <f>IF('[1]20221110_supplier_unique_data_t'!$U104="いる", 0, 1)</f>
        <v>0</v>
      </c>
      <c r="D104" t="b">
        <f>'[1]20221110_supplier_unique_data_t'!$U104="いる"</f>
        <v>1</v>
      </c>
      <c r="E104" s="1">
        <f>'[1]20221110_supplier_unique_data_t'!$E104</f>
        <v>43453.792395833334</v>
      </c>
      <c r="F104">
        <f>'[1]20221110_supplier_unique_data_t'!$X104</f>
        <v>0</v>
      </c>
      <c r="G104">
        <f>'[1]20221110_supplier_unique_data_t'!$Y104</f>
        <v>0</v>
      </c>
      <c r="H104">
        <f>'[1]20221110_supplier_unique_data_t'!$V104</f>
        <v>0</v>
      </c>
      <c r="I104" t="str">
        <f t="shared" si="17"/>
        <v/>
      </c>
      <c r="J104" t="str">
        <f t="shared" si="20"/>
        <v/>
      </c>
      <c r="K104" t="str">
        <f t="shared" si="21"/>
        <v/>
      </c>
      <c r="L104">
        <f>'[1]20221110_supplier_unique_data_t'!$W104</f>
        <v>0</v>
      </c>
      <c r="M104" t="str">
        <f t="shared" si="18"/>
        <v/>
      </c>
      <c r="N104" t="str">
        <f t="shared" si="22"/>
        <v/>
      </c>
      <c r="O104" t="str">
        <f t="shared" si="23"/>
        <v/>
      </c>
      <c r="P104" t="str">
        <f t="shared" si="19"/>
        <v/>
      </c>
      <c r="Q104" t="str">
        <f>'[1]20221110_supplier_unique_data_t'!$G104</f>
        <v>Majorana loop stabilizer codes for error correction of fermionic quantum
  simulations</v>
      </c>
      <c r="R104" t="str">
        <f t="shared" si="15"/>
        <v>Majorana loop stabilizer codes for error correction of fermionic quantum   simulations</v>
      </c>
      <c r="S104">
        <f>'[1]20221110_supplier_unique_data_t'!$AE$2</f>
        <v>0</v>
      </c>
      <c r="T104" t="str">
        <f t="shared" si="16"/>
        <v/>
      </c>
    </row>
    <row r="105" spans="1:20">
      <c r="A105" t="str">
        <f>'[1]20221110_supplier_unique_data_t'!$B105</f>
        <v>1812.08862v2</v>
      </c>
      <c r="B105" t="str">
        <f t="shared" si="14"/>
        <v>1812.08862</v>
      </c>
      <c r="C105">
        <f>IF('[1]20221110_supplier_unique_data_t'!$U105="いる", 0, 1)</f>
        <v>0</v>
      </c>
      <c r="D105" t="b">
        <f>'[1]20221110_supplier_unique_data_t'!$U105="いる"</f>
        <v>1</v>
      </c>
      <c r="E105" s="1">
        <f>'[1]20221110_supplier_unique_data_t'!$E105</f>
        <v>43454.907916666663</v>
      </c>
      <c r="F105">
        <f>'[1]20221110_supplier_unique_data_t'!$X105</f>
        <v>4</v>
      </c>
      <c r="G105" t="str">
        <f>'[1]20221110_supplier_unique_data_t'!$Y105</f>
        <v>IonQ</v>
      </c>
      <c r="H105" t="str">
        <f>'[1]20221110_supplier_unique_data_t'!$V105</f>
        <v>(F1) Applications: quantum machine learning</v>
      </c>
      <c r="I105">
        <f t="shared" si="17"/>
        <v>1</v>
      </c>
      <c r="J105">
        <f t="shared" si="20"/>
        <v>4</v>
      </c>
      <c r="K105" t="str">
        <f t="shared" si="21"/>
        <v>F1</v>
      </c>
      <c r="L105">
        <f>'[1]20221110_supplier_unique_data_t'!$W105</f>
        <v>0</v>
      </c>
      <c r="M105" t="str">
        <f t="shared" si="18"/>
        <v/>
      </c>
      <c r="N105" t="str">
        <f t="shared" si="22"/>
        <v/>
      </c>
      <c r="O105" t="str">
        <f t="shared" si="23"/>
        <v/>
      </c>
      <c r="P105" t="str">
        <f t="shared" si="19"/>
        <v>F1</v>
      </c>
      <c r="Q105" t="str">
        <f>'[1]20221110_supplier_unique_data_t'!$G105</f>
        <v>Training of Quantum Circuits on a Hybrid Quantum Computer</v>
      </c>
      <c r="R105" t="str">
        <f t="shared" si="15"/>
        <v>Training of Quantum Circuits on a Hybrid Quantum Computer</v>
      </c>
      <c r="S105">
        <f>'[1]20221110_supplier_unique_data_t'!$AE$2</f>
        <v>0</v>
      </c>
      <c r="T105" t="str">
        <f t="shared" si="16"/>
        <v/>
      </c>
    </row>
    <row r="106" spans="1:20">
      <c r="A106" t="str">
        <f>'[1]20221110_supplier_unique_data_t'!$B106</f>
        <v>1901.09042v2</v>
      </c>
      <c r="B106" t="str">
        <f t="shared" si="14"/>
        <v>1901.09042</v>
      </c>
      <c r="C106">
        <f>IF('[1]20221110_supplier_unique_data_t'!$U106="いる", 0, 1)</f>
        <v>0</v>
      </c>
      <c r="D106" t="b">
        <f>'[1]20221110_supplier_unique_data_t'!$U106="いる"</f>
        <v>1</v>
      </c>
      <c r="E106" s="1">
        <f>'[1]20221110_supplier_unique_data_t'!$E106</f>
        <v>43490.791701388887</v>
      </c>
      <c r="F106">
        <f>'[1]20221110_supplier_unique_data_t'!$X106</f>
        <v>0</v>
      </c>
      <c r="G106">
        <f>'[1]20221110_supplier_unique_data_t'!$Y106</f>
        <v>0</v>
      </c>
      <c r="H106">
        <f>'[1]20221110_supplier_unique_data_t'!$V106</f>
        <v>0</v>
      </c>
      <c r="I106" t="str">
        <f t="shared" si="17"/>
        <v/>
      </c>
      <c r="J106" t="str">
        <f t="shared" si="20"/>
        <v/>
      </c>
      <c r="K106" t="str">
        <f t="shared" si="21"/>
        <v/>
      </c>
      <c r="L106">
        <f>'[1]20221110_supplier_unique_data_t'!$W106</f>
        <v>0</v>
      </c>
      <c r="M106" t="str">
        <f t="shared" si="18"/>
        <v/>
      </c>
      <c r="N106" t="str">
        <f t="shared" si="22"/>
        <v/>
      </c>
      <c r="O106" t="str">
        <f t="shared" si="23"/>
        <v/>
      </c>
      <c r="P106" t="str">
        <f t="shared" si="19"/>
        <v/>
      </c>
      <c r="Q106" t="str">
        <f>'[1]20221110_supplier_unique_data_t'!$G106</f>
        <v>Heisenberg-Scaling Measurement Protocol for Analytic Functions with
  Quantum Sensor Networks</v>
      </c>
      <c r="R106" t="str">
        <f t="shared" si="15"/>
        <v>Heisenberg-Scaling Measurement Protocol for Analytic Functions with   Quantum Sensor Networks</v>
      </c>
      <c r="S106">
        <f>'[1]20221110_supplier_unique_data_t'!$AE$2</f>
        <v>0</v>
      </c>
      <c r="T106" t="str">
        <f t="shared" si="16"/>
        <v/>
      </c>
    </row>
    <row r="107" spans="1:20">
      <c r="A107" t="str">
        <f>'[1]20221110_supplier_unique_data_t'!$B107</f>
        <v>1901.10114v1</v>
      </c>
      <c r="B107" t="str">
        <f t="shared" si="14"/>
        <v>1901.10114</v>
      </c>
      <c r="C107">
        <f>IF('[1]20221110_supplier_unique_data_t'!$U107="いる", 0, 1)</f>
        <v>0</v>
      </c>
      <c r="D107" t="b">
        <f>'[1]20221110_supplier_unique_data_t'!$U107="いる"</f>
        <v>1</v>
      </c>
      <c r="E107" s="1">
        <f>'[1]20221110_supplier_unique_data_t'!$E107</f>
        <v>43494.233136574076</v>
      </c>
      <c r="F107">
        <f>'[1]20221110_supplier_unique_data_t'!$X107</f>
        <v>0</v>
      </c>
      <c r="G107">
        <f>'[1]20221110_supplier_unique_data_t'!$Y107</f>
        <v>0</v>
      </c>
      <c r="H107">
        <f>'[1]20221110_supplier_unique_data_t'!$V107</f>
        <v>0</v>
      </c>
      <c r="I107" t="str">
        <f t="shared" si="17"/>
        <v/>
      </c>
      <c r="J107" t="str">
        <f t="shared" si="20"/>
        <v/>
      </c>
      <c r="K107" t="str">
        <f t="shared" si="21"/>
        <v/>
      </c>
      <c r="L107">
        <f>'[1]20221110_supplier_unique_data_t'!$W107</f>
        <v>0</v>
      </c>
      <c r="M107" t="str">
        <f t="shared" si="18"/>
        <v/>
      </c>
      <c r="N107" t="str">
        <f t="shared" si="22"/>
        <v/>
      </c>
      <c r="O107" t="str">
        <f t="shared" si="23"/>
        <v/>
      </c>
      <c r="P107" t="str">
        <f t="shared" si="19"/>
        <v/>
      </c>
      <c r="Q107" t="str">
        <f>'[1]20221110_supplier_unique_data_t'!$G107</f>
        <v>Optimising Clifford Circuits with Quantomatic</v>
      </c>
      <c r="R107" t="str">
        <f t="shared" si="15"/>
        <v>Optimising Clifford Circuits with Quantomatic</v>
      </c>
      <c r="S107">
        <f>'[1]20221110_supplier_unique_data_t'!$AE$2</f>
        <v>0</v>
      </c>
      <c r="T107" t="str">
        <f t="shared" si="16"/>
        <v/>
      </c>
    </row>
    <row r="108" spans="1:20">
      <c r="A108" t="str">
        <f>'[1]20221110_supplier_unique_data_t'!$B108</f>
        <v>1901.10428v3</v>
      </c>
      <c r="B108" t="str">
        <f t="shared" si="14"/>
        <v>1901.10428</v>
      </c>
      <c r="C108">
        <f>IF('[1]20221110_supplier_unique_data_t'!$U108="いる", 0, 1)</f>
        <v>0</v>
      </c>
      <c r="D108" t="b">
        <f>'[1]20221110_supplier_unique_data_t'!$U108="いる"</f>
        <v>1</v>
      </c>
      <c r="E108" s="1">
        <f>'[1]20221110_supplier_unique_data_t'!$E108</f>
        <v>43494.749085648145</v>
      </c>
      <c r="F108">
        <f>'[1]20221110_supplier_unique_data_t'!$X108</f>
        <v>0</v>
      </c>
      <c r="G108">
        <f>'[1]20221110_supplier_unique_data_t'!$Y108</f>
        <v>0</v>
      </c>
      <c r="H108">
        <f>'[1]20221110_supplier_unique_data_t'!$V108</f>
        <v>0</v>
      </c>
      <c r="I108" t="str">
        <f t="shared" si="17"/>
        <v/>
      </c>
      <c r="J108" t="str">
        <f t="shared" si="20"/>
        <v/>
      </c>
      <c r="K108" t="str">
        <f t="shared" si="21"/>
        <v/>
      </c>
      <c r="L108">
        <f>'[1]20221110_supplier_unique_data_t'!$W108</f>
        <v>0</v>
      </c>
      <c r="M108" t="str">
        <f t="shared" si="18"/>
        <v/>
      </c>
      <c r="N108" t="str">
        <f t="shared" si="22"/>
        <v/>
      </c>
      <c r="O108" t="str">
        <f t="shared" si="23"/>
        <v/>
      </c>
      <c r="P108" t="str">
        <f t="shared" si="19"/>
        <v/>
      </c>
      <c r="Q108" t="str">
        <f>'[1]20221110_supplier_unique_data_t'!$G108</f>
        <v>Thermodynamics of precision in quantum non equilibrium steady states</v>
      </c>
      <c r="R108" t="str">
        <f t="shared" si="15"/>
        <v>Thermodynamics of precision in quantum non equilibrium steady states</v>
      </c>
      <c r="S108">
        <f>'[1]20221110_supplier_unique_data_t'!$AE$2</f>
        <v>0</v>
      </c>
      <c r="T108" t="str">
        <f t="shared" si="16"/>
        <v/>
      </c>
    </row>
    <row r="109" spans="1:20">
      <c r="A109" t="str">
        <f>'[1]20221110_supplier_unique_data_t'!$B109</f>
        <v>1902.03178v6</v>
      </c>
      <c r="B109" t="str">
        <f t="shared" si="14"/>
        <v>1902.03178</v>
      </c>
      <c r="C109">
        <f>IF('[1]20221110_supplier_unique_data_t'!$U109="いる", 0, 1)</f>
        <v>0</v>
      </c>
      <c r="D109" t="b">
        <f>'[1]20221110_supplier_unique_data_t'!$U109="いる"</f>
        <v>1</v>
      </c>
      <c r="E109" s="1">
        <f>'[1]20221110_supplier_unique_data_t'!$E109</f>
        <v>43504.69295138889</v>
      </c>
      <c r="F109">
        <f>'[1]20221110_supplier_unique_data_t'!$X109</f>
        <v>0</v>
      </c>
      <c r="G109">
        <f>'[1]20221110_supplier_unique_data_t'!$Y109</f>
        <v>0</v>
      </c>
      <c r="H109">
        <f>'[1]20221110_supplier_unique_data_t'!$V109</f>
        <v>0</v>
      </c>
      <c r="I109" t="str">
        <f t="shared" si="17"/>
        <v/>
      </c>
      <c r="J109" t="str">
        <f t="shared" si="20"/>
        <v/>
      </c>
      <c r="K109" t="str">
        <f t="shared" si="21"/>
        <v/>
      </c>
      <c r="L109">
        <f>'[1]20221110_supplier_unique_data_t'!$W109</f>
        <v>0</v>
      </c>
      <c r="M109" t="str">
        <f t="shared" si="18"/>
        <v/>
      </c>
      <c r="N109" t="str">
        <f t="shared" si="22"/>
        <v/>
      </c>
      <c r="O109" t="str">
        <f t="shared" si="23"/>
        <v/>
      </c>
      <c r="P109" t="str">
        <f t="shared" si="19"/>
        <v/>
      </c>
      <c r="Q109" t="str">
        <f>'[1]20221110_supplier_unique_data_t'!$G109</f>
        <v>Graph-theoretic Simplification of Quantum Circuits with the ZX-calculus</v>
      </c>
      <c r="R109" t="str">
        <f t="shared" si="15"/>
        <v>Graph-theoretic Simplification of Quantum Circuits with the ZX-calculus</v>
      </c>
      <c r="S109">
        <f>'[1]20221110_supplier_unique_data_t'!$AE$2</f>
        <v>0</v>
      </c>
      <c r="T109" t="str">
        <f t="shared" si="16"/>
        <v/>
      </c>
    </row>
    <row r="110" spans="1:20">
      <c r="A110" t="str">
        <f>'[1]20221110_supplier_unique_data_t'!$B110</f>
        <v>1902.08091v2</v>
      </c>
      <c r="B110" t="str">
        <f t="shared" si="14"/>
        <v>1902.08091</v>
      </c>
      <c r="C110">
        <f>IF('[1]20221110_supplier_unique_data_t'!$U110="いる", 0, 1)</f>
        <v>0</v>
      </c>
      <c r="D110" t="b">
        <f>'[1]20221110_supplier_unique_data_t'!$U110="いる"</f>
        <v>1</v>
      </c>
      <c r="E110" s="1">
        <f>'[1]20221110_supplier_unique_data_t'!$E110</f>
        <v>43517.631481481483</v>
      </c>
      <c r="F110">
        <f>'[1]20221110_supplier_unique_data_t'!$X110</f>
        <v>0</v>
      </c>
      <c r="G110">
        <f>'[1]20221110_supplier_unique_data_t'!$Y110</f>
        <v>0</v>
      </c>
      <c r="H110">
        <f>'[1]20221110_supplier_unique_data_t'!$V110</f>
        <v>0</v>
      </c>
      <c r="I110" t="str">
        <f t="shared" si="17"/>
        <v/>
      </c>
      <c r="J110" t="str">
        <f t="shared" si="20"/>
        <v/>
      </c>
      <c r="K110" t="str">
        <f t="shared" si="21"/>
        <v/>
      </c>
      <c r="L110">
        <f>'[1]20221110_supplier_unique_data_t'!$W110</f>
        <v>0</v>
      </c>
      <c r="M110" t="str">
        <f t="shared" si="18"/>
        <v/>
      </c>
      <c r="N110" t="str">
        <f t="shared" si="22"/>
        <v/>
      </c>
      <c r="O110" t="str">
        <f t="shared" si="23"/>
        <v/>
      </c>
      <c r="P110" t="str">
        <f t="shared" si="19"/>
        <v/>
      </c>
      <c r="Q110" t="str">
        <f>'[1]20221110_supplier_unique_data_t'!$G110</f>
        <v>On the qubit routing problem</v>
      </c>
      <c r="R110" t="str">
        <f t="shared" si="15"/>
        <v>On the qubit routing problem</v>
      </c>
      <c r="S110">
        <f>'[1]20221110_supplier_unique_data_t'!$AE$2</f>
        <v>0</v>
      </c>
      <c r="T110" t="str">
        <f t="shared" si="16"/>
        <v/>
      </c>
    </row>
    <row r="111" spans="1:20">
      <c r="A111" t="str">
        <f>'[1]20221110_supplier_unique_data_t'!$B111</f>
        <v>1902.10171v2</v>
      </c>
      <c r="B111" t="str">
        <f t="shared" si="14"/>
        <v>1902.10171</v>
      </c>
      <c r="C111">
        <f>IF('[1]20221110_supplier_unique_data_t'!$U111="いる", 0, 1)</f>
        <v>0</v>
      </c>
      <c r="D111" t="b">
        <f>'[1]20221110_supplier_unique_data_t'!$U111="いる"</f>
        <v>1</v>
      </c>
      <c r="E111" s="1">
        <f>'[1]20221110_supplier_unique_data_t'!$E111</f>
        <v>43522.800057870372</v>
      </c>
      <c r="F111">
        <f>'[1]20221110_supplier_unique_data_t'!$X111</f>
        <v>4</v>
      </c>
      <c r="G111" t="str">
        <f>'[1]20221110_supplier_unique_data_t'!$Y111</f>
        <v>IonQ</v>
      </c>
      <c r="H111" t="str">
        <f>'[1]20221110_supplier_unique_data_t'!$V111</f>
        <v>(F3) Applications: quantum chemistry</v>
      </c>
      <c r="I111">
        <f t="shared" si="17"/>
        <v>1</v>
      </c>
      <c r="J111">
        <f t="shared" ref="J111:J174" si="24">IFERROR(FIND(")",H111,1),"")</f>
        <v>4</v>
      </c>
      <c r="K111" t="str">
        <f t="shared" ref="K111:K174" si="25">IF(I111="","",MID(H111,I111+1,J111-I111-1))</f>
        <v>F3</v>
      </c>
      <c r="L111">
        <f>'[1]20221110_supplier_unique_data_t'!$W111</f>
        <v>0</v>
      </c>
      <c r="M111" t="str">
        <f t="shared" si="18"/>
        <v/>
      </c>
      <c r="N111" t="str">
        <f t="shared" ref="N111:N174" si="26">IFERROR(FIND(")",L111,1),"")</f>
        <v/>
      </c>
      <c r="O111" t="str">
        <f t="shared" ref="O111:O174" si="27">IF(M111="","",MID(L111,M111+1,N111-M111-1))</f>
        <v/>
      </c>
      <c r="P111" t="str">
        <f t="shared" si="19"/>
        <v>F3</v>
      </c>
      <c r="Q111" t="str">
        <f>'[1]20221110_supplier_unique_data_t'!$G111</f>
        <v>Ground-state energy estimation of the water molecule on a trapped ion
  quantum computer</v>
      </c>
      <c r="R111" t="str">
        <f t="shared" si="15"/>
        <v>Ground-state energy estimation of the water molecule on a trapped ion   quantum computer</v>
      </c>
      <c r="S111">
        <f>'[1]20221110_supplier_unique_data_t'!$AE$2</f>
        <v>0</v>
      </c>
      <c r="T111" t="str">
        <f t="shared" si="16"/>
        <v/>
      </c>
    </row>
    <row r="112" spans="1:20">
      <c r="A112" t="str">
        <f>'[1]20221110_supplier_unique_data_t'!$B112</f>
        <v>1902.10673v4</v>
      </c>
      <c r="B112" t="str">
        <f t="shared" si="14"/>
        <v>1902.10673</v>
      </c>
      <c r="C112">
        <f>IF('[1]20221110_supplier_unique_data_t'!$U112="いる", 0, 1)</f>
        <v>0</v>
      </c>
      <c r="D112" t="b">
        <f>'[1]20221110_supplier_unique_data_t'!$U112="いる"</f>
        <v>1</v>
      </c>
      <c r="E112" s="1">
        <f>'[1]20221110_supplier_unique_data_t'!$E112</f>
        <v>43523.762418981481</v>
      </c>
      <c r="F112">
        <f>'[1]20221110_supplier_unique_data_t'!$X112</f>
        <v>0</v>
      </c>
      <c r="G112">
        <f>'[1]20221110_supplier_unique_data_t'!$Y112</f>
        <v>0</v>
      </c>
      <c r="H112">
        <f>'[1]20221110_supplier_unique_data_t'!$V112</f>
        <v>0</v>
      </c>
      <c r="I112" t="str">
        <f t="shared" si="17"/>
        <v/>
      </c>
      <c r="J112" t="str">
        <f t="shared" si="24"/>
        <v/>
      </c>
      <c r="K112" t="str">
        <f t="shared" si="25"/>
        <v/>
      </c>
      <c r="L112">
        <f>'[1]20221110_supplier_unique_data_t'!$W112</f>
        <v>0</v>
      </c>
      <c r="M112" t="str">
        <f t="shared" si="18"/>
        <v/>
      </c>
      <c r="N112" t="str">
        <f t="shared" si="26"/>
        <v/>
      </c>
      <c r="O112" t="str">
        <f t="shared" si="27"/>
        <v/>
      </c>
      <c r="P112" t="str">
        <f t="shared" si="19"/>
        <v/>
      </c>
      <c r="Q112" t="str">
        <f>'[1]20221110_supplier_unique_data_t'!$G112</f>
        <v>Improved Fault-Tolerant Quantum Simulation of Condensed-Phase Correlated
  Electrons via Trotterization</v>
      </c>
      <c r="R112" t="str">
        <f t="shared" si="15"/>
        <v>Improved Fault-Tolerant Quantum Simulation of Condensed-Phase Correlated   Electrons via Trotterization</v>
      </c>
      <c r="S112">
        <f>'[1]20221110_supplier_unique_data_t'!$AE$2</f>
        <v>0</v>
      </c>
      <c r="T112" t="str">
        <f t="shared" si="16"/>
        <v/>
      </c>
    </row>
    <row r="113" spans="1:20">
      <c r="A113" t="str">
        <f>'[1]20221110_supplier_unique_data_t'!$B113</f>
        <v>1902.10864v1</v>
      </c>
      <c r="B113" t="str">
        <f t="shared" si="14"/>
        <v>1902.10864</v>
      </c>
      <c r="C113">
        <f>IF('[1]20221110_supplier_unique_data_t'!$U113="いる", 0, 1)</f>
        <v>0</v>
      </c>
      <c r="D113" t="b">
        <f>'[1]20221110_supplier_unique_data_t'!$U113="いる"</f>
        <v>1</v>
      </c>
      <c r="E113" s="1">
        <f>'[1]20221110_supplier_unique_data_t'!$E113</f>
        <v>43524.095879629633</v>
      </c>
      <c r="F113">
        <f>'[1]20221110_supplier_unique_data_t'!$X113</f>
        <v>0</v>
      </c>
      <c r="G113">
        <f>'[1]20221110_supplier_unique_data_t'!$Y113</f>
        <v>0</v>
      </c>
      <c r="H113">
        <f>'[1]20221110_supplier_unique_data_t'!$V113</f>
        <v>0</v>
      </c>
      <c r="I113" t="str">
        <f t="shared" si="17"/>
        <v/>
      </c>
      <c r="J113" t="str">
        <f t="shared" si="24"/>
        <v/>
      </c>
      <c r="K113" t="str">
        <f t="shared" si="25"/>
        <v/>
      </c>
      <c r="L113">
        <f>'[1]20221110_supplier_unique_data_t'!$W113</f>
        <v>0</v>
      </c>
      <c r="M113" t="str">
        <f t="shared" si="18"/>
        <v/>
      </c>
      <c r="N113" t="str">
        <f t="shared" si="26"/>
        <v/>
      </c>
      <c r="O113" t="str">
        <f t="shared" si="27"/>
        <v/>
      </c>
      <c r="P113" t="str">
        <f t="shared" si="19"/>
        <v/>
      </c>
      <c r="Q113" t="str">
        <f>'[1]20221110_supplier_unique_data_t'!$G113</f>
        <v>A 28nm Bulk-CMOS 4-to-8GHz &lt;2mW Cryogenic Pulse Modulator for Scalable
  Quantum Computing</v>
      </c>
      <c r="R113" t="str">
        <f t="shared" si="15"/>
        <v>A 28nm Bulk-CMOS 4-to-8GHz &lt;2mW Cryogenic Pulse Modulator for Scalable   Quantum Computing</v>
      </c>
      <c r="S113">
        <f>'[1]20221110_supplier_unique_data_t'!$AE$2</f>
        <v>0</v>
      </c>
      <c r="T113" t="str">
        <f t="shared" si="16"/>
        <v/>
      </c>
    </row>
    <row r="114" spans="1:20">
      <c r="A114" t="str">
        <f>'[1]20221110_supplier_unique_data_t'!$B114</f>
        <v>1902.11099v1</v>
      </c>
      <c r="B114" t="str">
        <f t="shared" si="14"/>
        <v>1902.11099</v>
      </c>
      <c r="C114">
        <f>IF('[1]20221110_supplier_unique_data_t'!$U114="いる", 0, 1)</f>
        <v>0</v>
      </c>
      <c r="D114" t="b">
        <f>'[1]20221110_supplier_unique_data_t'!$U114="いる"</f>
        <v>1</v>
      </c>
      <c r="E114" s="1">
        <f>'[1]20221110_supplier_unique_data_t'!$E114</f>
        <v>43524.605775462966</v>
      </c>
      <c r="F114">
        <f>'[1]20221110_supplier_unique_data_t'!$X114</f>
        <v>0</v>
      </c>
      <c r="G114">
        <f>'[1]20221110_supplier_unique_data_t'!$Y114</f>
        <v>0</v>
      </c>
      <c r="H114">
        <f>'[1]20221110_supplier_unique_data_t'!$V114</f>
        <v>0</v>
      </c>
      <c r="I114" t="str">
        <f t="shared" si="17"/>
        <v/>
      </c>
      <c r="J114" t="str">
        <f t="shared" si="24"/>
        <v/>
      </c>
      <c r="K114" t="str">
        <f t="shared" si="25"/>
        <v/>
      </c>
      <c r="L114">
        <f>'[1]20221110_supplier_unique_data_t'!$W114</f>
        <v>0</v>
      </c>
      <c r="M114" t="str">
        <f t="shared" si="18"/>
        <v/>
      </c>
      <c r="N114" t="str">
        <f t="shared" si="26"/>
        <v/>
      </c>
      <c r="O114" t="str">
        <f t="shared" si="27"/>
        <v/>
      </c>
      <c r="P114" t="str">
        <f t="shared" si="19"/>
        <v/>
      </c>
      <c r="Q114" t="str">
        <f>'[1]20221110_supplier_unique_data_t'!$G114</f>
        <v>Exploring non-equilibrium phases of the generalized Dicke model with a
  trapped Rydberg ion quantum simulator</v>
      </c>
      <c r="R114" t="str">
        <f t="shared" si="15"/>
        <v>Exploring non-equilibrium phases of the generalized Dicke model with a   trapped Rydberg ion quantum simulator</v>
      </c>
      <c r="S114">
        <f>'[1]20221110_supplier_unique_data_t'!$AE$2</f>
        <v>0</v>
      </c>
      <c r="T114" t="str">
        <f t="shared" si="16"/>
        <v/>
      </c>
    </row>
    <row r="115" spans="1:20">
      <c r="A115" t="str">
        <f>'[1]20221110_supplier_unique_data_t'!$B115</f>
        <v>1903.05076v3</v>
      </c>
      <c r="B115" t="str">
        <f t="shared" si="14"/>
        <v>1903.05076</v>
      </c>
      <c r="C115">
        <f>IF('[1]20221110_supplier_unique_data_t'!$U115="いる", 0, 1)</f>
        <v>0</v>
      </c>
      <c r="D115" t="b">
        <f>'[1]20221110_supplier_unique_data_t'!$U115="いる"</f>
        <v>1</v>
      </c>
      <c r="E115" s="1">
        <f>'[1]20221110_supplier_unique_data_t'!$E115</f>
        <v>43536.743668981479</v>
      </c>
      <c r="F115">
        <f>'[1]20221110_supplier_unique_data_t'!$X115</f>
        <v>0</v>
      </c>
      <c r="G115">
        <f>'[1]20221110_supplier_unique_data_t'!$Y115</f>
        <v>0</v>
      </c>
      <c r="H115">
        <f>'[1]20221110_supplier_unique_data_t'!$V115</f>
        <v>0</v>
      </c>
      <c r="I115" t="str">
        <f t="shared" si="17"/>
        <v/>
      </c>
      <c r="J115" t="str">
        <f t="shared" si="24"/>
        <v/>
      </c>
      <c r="K115" t="str">
        <f t="shared" si="25"/>
        <v/>
      </c>
      <c r="L115">
        <f>'[1]20221110_supplier_unique_data_t'!$W115</f>
        <v>0</v>
      </c>
      <c r="M115" t="str">
        <f t="shared" si="18"/>
        <v/>
      </c>
      <c r="N115" t="str">
        <f t="shared" si="26"/>
        <v/>
      </c>
      <c r="O115" t="str">
        <f t="shared" si="27"/>
        <v/>
      </c>
      <c r="P115" t="str">
        <f t="shared" si="19"/>
        <v/>
      </c>
      <c r="Q115" t="str">
        <f>'[1]20221110_supplier_unique_data_t'!$G115</f>
        <v>An initialization strategy for addressing barren plateaus in
  parametrized quantum circuits</v>
      </c>
      <c r="R115" t="str">
        <f t="shared" si="15"/>
        <v>An initialization strategy for addressing barren plateaus in   parametrized quantum circuits</v>
      </c>
      <c r="S115">
        <f>'[1]20221110_supplier_unique_data_t'!$AE$2</f>
        <v>0</v>
      </c>
      <c r="T115" t="str">
        <f t="shared" si="16"/>
        <v/>
      </c>
    </row>
    <row r="116" spans="1:20">
      <c r="A116" t="str">
        <f>'[1]20221110_supplier_unique_data_t'!$B116</f>
        <v>1903.05786v1</v>
      </c>
      <c r="B116" t="str">
        <f t="shared" si="14"/>
        <v>1903.05786</v>
      </c>
      <c r="C116">
        <f>IF('[1]20221110_supplier_unique_data_t'!$U116="いる", 0, 1)</f>
        <v>0</v>
      </c>
      <c r="D116" t="b">
        <f>'[1]20221110_supplier_unique_data_t'!$U116="いる"</f>
        <v>1</v>
      </c>
      <c r="E116" s="1">
        <f>'[1]20221110_supplier_unique_data_t'!$E116</f>
        <v>43538.062118055554</v>
      </c>
      <c r="F116">
        <f>'[1]20221110_supplier_unique_data_t'!$X116</f>
        <v>0</v>
      </c>
      <c r="G116">
        <f>'[1]20221110_supplier_unique_data_t'!$Y116</f>
        <v>0</v>
      </c>
      <c r="H116">
        <f>'[1]20221110_supplier_unique_data_t'!$V116</f>
        <v>0</v>
      </c>
      <c r="I116" t="str">
        <f t="shared" si="17"/>
        <v/>
      </c>
      <c r="J116" t="str">
        <f t="shared" si="24"/>
        <v/>
      </c>
      <c r="K116" t="str">
        <f t="shared" si="25"/>
        <v/>
      </c>
      <c r="L116">
        <f>'[1]20221110_supplier_unique_data_t'!$W116</f>
        <v>0</v>
      </c>
      <c r="M116" t="str">
        <f t="shared" si="18"/>
        <v/>
      </c>
      <c r="N116" t="str">
        <f t="shared" si="26"/>
        <v/>
      </c>
      <c r="O116" t="str">
        <f t="shared" si="27"/>
        <v/>
      </c>
      <c r="P116" t="str">
        <f t="shared" si="19"/>
        <v/>
      </c>
      <c r="Q116" t="str">
        <f>'[1]20221110_supplier_unique_data_t'!$G116</f>
        <v>Decoding quantum errors with subspace expansions</v>
      </c>
      <c r="R116" t="str">
        <f t="shared" si="15"/>
        <v>Decoding quantum errors with subspace expansions</v>
      </c>
      <c r="S116">
        <f>'[1]20221110_supplier_unique_data_t'!$AE$2</f>
        <v>0</v>
      </c>
      <c r="T116" t="str">
        <f t="shared" si="16"/>
        <v/>
      </c>
    </row>
    <row r="117" spans="1:20">
      <c r="A117" t="str">
        <f>'[1]20221110_supplier_unique_data_t'!$B117</f>
        <v>1903.08181v1</v>
      </c>
      <c r="B117" t="str">
        <f t="shared" si="14"/>
        <v>1903.08181</v>
      </c>
      <c r="C117">
        <f>IF('[1]20221110_supplier_unique_data_t'!$U117="いる", 0, 1)</f>
        <v>0</v>
      </c>
      <c r="D117" t="b">
        <f>'[1]20221110_supplier_unique_data_t'!$U117="いる"</f>
        <v>1</v>
      </c>
      <c r="E117" s="1">
        <f>'[1]20221110_supplier_unique_data_t'!$E117</f>
        <v>43543.750150462962</v>
      </c>
      <c r="F117">
        <f>'[1]20221110_supplier_unique_data_t'!$X117</f>
        <v>11</v>
      </c>
      <c r="G117" t="str">
        <f>'[1]20221110_supplier_unique_data_t'!$Y117</f>
        <v>IonQ</v>
      </c>
      <c r="H117" t="str">
        <f>'[1]20221110_supplier_unique_data_t'!$V117</f>
        <v>(C) System and software development for quantum computers: compiler, circuit optimization, gate decomposition, benchmarking different quantum computers, benchmark such as XEB, quantum volume</v>
      </c>
      <c r="I117">
        <f t="shared" si="17"/>
        <v>1</v>
      </c>
      <c r="J117">
        <f t="shared" si="24"/>
        <v>3</v>
      </c>
      <c r="K117" t="str">
        <f t="shared" si="25"/>
        <v>C</v>
      </c>
      <c r="L117">
        <f>'[1]20221110_supplier_unique_data_t'!$W117</f>
        <v>0</v>
      </c>
      <c r="M117" t="str">
        <f t="shared" si="18"/>
        <v/>
      </c>
      <c r="N117" t="str">
        <f t="shared" si="26"/>
        <v/>
      </c>
      <c r="O117" t="str">
        <f t="shared" si="27"/>
        <v/>
      </c>
      <c r="P117" t="str">
        <f t="shared" si="19"/>
        <v>C</v>
      </c>
      <c r="Q117" t="str">
        <f>'[1]20221110_supplier_unique_data_t'!$G117</f>
        <v>Benchmarking an 11-qubit quantum computer</v>
      </c>
      <c r="R117" t="str">
        <f t="shared" si="15"/>
        <v>Benchmarking an 11-qubit quantum computer</v>
      </c>
      <c r="S117">
        <f>'[1]20221110_supplier_unique_data_t'!$AE$2</f>
        <v>0</v>
      </c>
      <c r="T117" t="str">
        <f t="shared" si="16"/>
        <v/>
      </c>
    </row>
    <row r="118" spans="1:20">
      <c r="A118" t="str">
        <f>'[1]20221110_supplier_unique_data_t'!$B118</f>
        <v>1904.04338v2</v>
      </c>
      <c r="B118" t="str">
        <f t="shared" si="14"/>
        <v>1904.04338</v>
      </c>
      <c r="C118">
        <f>IF('[1]20221110_supplier_unique_data_t'!$U118="いる", 0, 1)</f>
        <v>0</v>
      </c>
      <c r="D118" t="b">
        <f>'[1]20221110_supplier_unique_data_t'!$U118="いる"</f>
        <v>1</v>
      </c>
      <c r="E118" s="1">
        <f>'[1]20221110_supplier_unique_data_t'!$E118</f>
        <v>43563.84034722222</v>
      </c>
      <c r="F118">
        <f>'[1]20221110_supplier_unique_data_t'!$X118</f>
        <v>4</v>
      </c>
      <c r="G118" t="str">
        <f>'[1]20221110_supplier_unique_data_t'!$Y118</f>
        <v>IonQ</v>
      </c>
      <c r="H118" t="str">
        <f>'[1]20221110_supplier_unique_data_t'!$V118</f>
        <v>(F9) Applications: high energy physics</v>
      </c>
      <c r="I118">
        <f t="shared" si="17"/>
        <v>1</v>
      </c>
      <c r="J118">
        <f t="shared" si="24"/>
        <v>4</v>
      </c>
      <c r="K118" t="str">
        <f t="shared" si="25"/>
        <v>F9</v>
      </c>
      <c r="L118" t="str">
        <f>'[1]20221110_supplier_unique_data_t'!$W118</f>
        <v>(E) Quantum noise mitigation</v>
      </c>
      <c r="M118">
        <f t="shared" si="18"/>
        <v>1</v>
      </c>
      <c r="N118">
        <f t="shared" si="26"/>
        <v>3</v>
      </c>
      <c r="O118" t="str">
        <f t="shared" si="27"/>
        <v>E</v>
      </c>
      <c r="P118" t="str">
        <f t="shared" si="19"/>
        <v>F9,E</v>
      </c>
      <c r="Q118" t="str">
        <f>'[1]20221110_supplier_unique_data_t'!$G118</f>
        <v>Toward convergence of effective field theory simulations on digital
  quantum computers</v>
      </c>
      <c r="R118" t="str">
        <f t="shared" si="15"/>
        <v>Toward convergence of effective field theory simulations on digital   quantum computers</v>
      </c>
      <c r="S118">
        <f>'[1]20221110_supplier_unique_data_t'!$AE$2</f>
        <v>0</v>
      </c>
      <c r="T118" t="str">
        <f t="shared" si="16"/>
        <v/>
      </c>
    </row>
    <row r="119" spans="1:20">
      <c r="A119" t="str">
        <f>'[1]20221110_supplier_unique_data_t'!$B119</f>
        <v>1904.09450v2</v>
      </c>
      <c r="B119" t="str">
        <f t="shared" si="14"/>
        <v>1904.09450</v>
      </c>
      <c r="C119">
        <f>IF('[1]20221110_supplier_unique_data_t'!$U119="いる", 0, 1)</f>
        <v>0</v>
      </c>
      <c r="D119" t="b">
        <f>'[1]20221110_supplier_unique_data_t'!$U119="いる"</f>
        <v>1</v>
      </c>
      <c r="E119" s="1">
        <f>'[1]20221110_supplier_unique_data_t'!$E119</f>
        <v>43575.623379629629</v>
      </c>
      <c r="F119">
        <f>'[1]20221110_supplier_unique_data_t'!$X119</f>
        <v>0</v>
      </c>
      <c r="G119">
        <f>'[1]20221110_supplier_unique_data_t'!$Y119</f>
        <v>0</v>
      </c>
      <c r="H119">
        <f>'[1]20221110_supplier_unique_data_t'!$V119</f>
        <v>0</v>
      </c>
      <c r="I119" t="str">
        <f t="shared" si="17"/>
        <v/>
      </c>
      <c r="J119" t="str">
        <f t="shared" si="24"/>
        <v/>
      </c>
      <c r="K119" t="str">
        <f t="shared" si="25"/>
        <v/>
      </c>
      <c r="L119">
        <f>'[1]20221110_supplier_unique_data_t'!$W119</f>
        <v>0</v>
      </c>
      <c r="M119" t="str">
        <f t="shared" si="18"/>
        <v/>
      </c>
      <c r="N119" t="str">
        <f t="shared" si="26"/>
        <v/>
      </c>
      <c r="O119" t="str">
        <f t="shared" si="27"/>
        <v/>
      </c>
      <c r="P119" t="str">
        <f t="shared" si="19"/>
        <v/>
      </c>
      <c r="Q119" t="str">
        <f>'[1]20221110_supplier_unique_data_t'!$G119</f>
        <v>Detecting subsystem symmetry protected topological order via
  entanglement entropy</v>
      </c>
      <c r="R119" t="str">
        <f t="shared" si="15"/>
        <v>Detecting subsystem symmetry protected topological order via   entanglement entropy</v>
      </c>
      <c r="S119">
        <f>'[1]20221110_supplier_unique_data_t'!$AE$2</f>
        <v>0</v>
      </c>
      <c r="T119" t="str">
        <f t="shared" si="16"/>
        <v/>
      </c>
    </row>
    <row r="120" spans="1:20">
      <c r="A120" t="str">
        <f>'[1]20221110_supplier_unique_data_t'!$B120</f>
        <v>1904.12817v2</v>
      </c>
      <c r="B120" t="str">
        <f t="shared" si="14"/>
        <v>1904.12817</v>
      </c>
      <c r="C120">
        <f>IF('[1]20221110_supplier_unique_data_t'!$U120="いる", 0, 1)</f>
        <v>0</v>
      </c>
      <c r="D120" t="b">
        <f>'[1]20221110_supplier_unique_data_t'!$U120="いる"</f>
        <v>1</v>
      </c>
      <c r="E120" s="1">
        <f>'[1]20221110_supplier_unique_data_t'!$E120</f>
        <v>43584.707048611112</v>
      </c>
      <c r="F120">
        <f>'[1]20221110_supplier_unique_data_t'!$X120</f>
        <v>0</v>
      </c>
      <c r="G120">
        <f>'[1]20221110_supplier_unique_data_t'!$Y120</f>
        <v>0</v>
      </c>
      <c r="H120">
        <f>'[1]20221110_supplier_unique_data_t'!$V120</f>
        <v>0</v>
      </c>
      <c r="I120" t="str">
        <f t="shared" si="17"/>
        <v/>
      </c>
      <c r="J120" t="str">
        <f t="shared" si="24"/>
        <v/>
      </c>
      <c r="K120" t="str">
        <f t="shared" si="25"/>
        <v/>
      </c>
      <c r="L120">
        <f>'[1]20221110_supplier_unique_data_t'!$W120</f>
        <v>0</v>
      </c>
      <c r="M120" t="str">
        <f t="shared" si="18"/>
        <v/>
      </c>
      <c r="N120" t="str">
        <f t="shared" si="26"/>
        <v/>
      </c>
      <c r="O120" t="str">
        <f t="shared" si="27"/>
        <v/>
      </c>
      <c r="P120" t="str">
        <f t="shared" si="19"/>
        <v/>
      </c>
      <c r="Q120" t="str">
        <f>'[1]20221110_supplier_unique_data_t'!$G120</f>
        <v>Pauli Fusion: a Computational Model to Realise Quantum Transformations
  from ZX Terms</v>
      </c>
      <c r="R120" t="str">
        <f t="shared" si="15"/>
        <v>Pauli Fusion: a Computational Model to Realise Quantum Transformations   from ZX Terms</v>
      </c>
      <c r="S120">
        <f>'[1]20221110_supplier_unique_data_t'!$AE$2</f>
        <v>0</v>
      </c>
      <c r="T120" t="str">
        <f t="shared" si="16"/>
        <v/>
      </c>
    </row>
    <row r="121" spans="1:20">
      <c r="A121" t="str">
        <f>'[1]20221110_supplier_unique_data_t'!$B121</f>
        <v>1905.00444v2</v>
      </c>
      <c r="B121" t="str">
        <f t="shared" si="14"/>
        <v>1905.00444</v>
      </c>
      <c r="C121">
        <f>IF('[1]20221110_supplier_unique_data_t'!$U121="いる", 0, 1)</f>
        <v>0</v>
      </c>
      <c r="D121" t="b">
        <f>'[1]20221110_supplier_unique_data_t'!$U121="いる"</f>
        <v>1</v>
      </c>
      <c r="E121" s="1">
        <f>'[1]20221110_supplier_unique_data_t'!$E121</f>
        <v>43586.779386574075</v>
      </c>
      <c r="F121">
        <f>'[1]20221110_supplier_unique_data_t'!$X121</f>
        <v>0</v>
      </c>
      <c r="G121">
        <f>'[1]20221110_supplier_unique_data_t'!$Y121</f>
        <v>0</v>
      </c>
      <c r="H121">
        <f>'[1]20221110_supplier_unique_data_t'!$V121</f>
        <v>0</v>
      </c>
      <c r="I121" t="str">
        <f t="shared" si="17"/>
        <v/>
      </c>
      <c r="J121" t="str">
        <f t="shared" si="24"/>
        <v/>
      </c>
      <c r="K121" t="str">
        <f t="shared" si="25"/>
        <v/>
      </c>
      <c r="L121">
        <f>'[1]20221110_supplier_unique_data_t'!$W121</f>
        <v>0</v>
      </c>
      <c r="M121" t="str">
        <f t="shared" si="18"/>
        <v/>
      </c>
      <c r="N121" t="str">
        <f t="shared" si="26"/>
        <v/>
      </c>
      <c r="O121" t="str">
        <f t="shared" si="27"/>
        <v/>
      </c>
      <c r="P121" t="str">
        <f t="shared" si="19"/>
        <v/>
      </c>
      <c r="Q121" t="str">
        <f>'[1]20221110_supplier_unique_data_t'!$G121</f>
        <v>Establishing the Quantum Supremacy Frontier with a 281 Pflop/s
  Simulation</v>
      </c>
      <c r="R121" t="str">
        <f t="shared" si="15"/>
        <v>Establishing the Quantum Supremacy Frontier with a 281 Pflop/s   Simulation</v>
      </c>
      <c r="S121">
        <f>'[1]20221110_supplier_unique_data_t'!$AE$2</f>
        <v>0</v>
      </c>
      <c r="T121" t="str">
        <f t="shared" si="16"/>
        <v/>
      </c>
    </row>
    <row r="122" spans="1:20">
      <c r="A122" t="str">
        <f>'[1]20221110_supplier_unique_data_t'!$B122</f>
        <v>1905.08826v2</v>
      </c>
      <c r="B122" t="str">
        <f t="shared" si="14"/>
        <v>1905.08826</v>
      </c>
      <c r="C122">
        <f>IF('[1]20221110_supplier_unique_data_t'!$U122="いる", 0, 1)</f>
        <v>1</v>
      </c>
      <c r="D122" t="b">
        <f>'[1]20221110_supplier_unique_data_t'!$U122="いる"</f>
        <v>0</v>
      </c>
      <c r="E122" s="1">
        <f>'[1]20221110_supplier_unique_data_t'!$E122</f>
        <v>43606.762407407405</v>
      </c>
      <c r="F122">
        <f>'[1]20221110_supplier_unique_data_t'!$X122</f>
        <v>0</v>
      </c>
      <c r="G122">
        <f>'[1]20221110_supplier_unique_data_t'!$Y122</f>
        <v>0</v>
      </c>
      <c r="H122">
        <f>'[1]20221110_supplier_unique_data_t'!$V122</f>
        <v>0</v>
      </c>
      <c r="I122" t="str">
        <f t="shared" si="17"/>
        <v/>
      </c>
      <c r="J122" t="str">
        <f t="shared" si="24"/>
        <v/>
      </c>
      <c r="K122" t="str">
        <f t="shared" si="25"/>
        <v/>
      </c>
      <c r="L122">
        <f>'[1]20221110_supplier_unique_data_t'!$W122</f>
        <v>0</v>
      </c>
      <c r="M122" t="str">
        <f t="shared" si="18"/>
        <v/>
      </c>
      <c r="N122" t="str">
        <f t="shared" si="26"/>
        <v/>
      </c>
      <c r="O122" t="str">
        <f t="shared" si="27"/>
        <v/>
      </c>
      <c r="P122" t="str">
        <f t="shared" si="19"/>
        <v/>
      </c>
      <c r="Q122" t="str">
        <f>'[1]20221110_supplier_unique_data_t'!$G122</f>
        <v>Classical Stochastic Discrete Time Crystals</v>
      </c>
      <c r="R122" t="str">
        <f t="shared" si="15"/>
        <v>Classical Stochastic Discrete Time Crystals</v>
      </c>
      <c r="S122">
        <f>'[1]20221110_supplier_unique_data_t'!$AE$2</f>
        <v>0</v>
      </c>
      <c r="T122" t="str">
        <f t="shared" si="16"/>
        <v/>
      </c>
    </row>
    <row r="123" spans="1:20">
      <c r="A123" t="str">
        <f>'[1]20221110_supplier_unique_data_t'!$B123</f>
        <v>1905.11480v1</v>
      </c>
      <c r="B123" t="str">
        <f t="shared" si="14"/>
        <v>1905.11480</v>
      </c>
      <c r="C123">
        <f>IF('[1]20221110_supplier_unique_data_t'!$U123="いる", 0, 1)</f>
        <v>0</v>
      </c>
      <c r="D123" t="b">
        <f>'[1]20221110_supplier_unique_data_t'!$U123="いる"</f>
        <v>1</v>
      </c>
      <c r="E123" s="1">
        <f>'[1]20221110_supplier_unique_data_t'!$E123</f>
        <v>43612.834293981483</v>
      </c>
      <c r="F123">
        <f>'[1]20221110_supplier_unique_data_t'!$X123</f>
        <v>0</v>
      </c>
      <c r="G123">
        <f>'[1]20221110_supplier_unique_data_t'!$Y123</f>
        <v>0</v>
      </c>
      <c r="H123">
        <f>'[1]20221110_supplier_unique_data_t'!$V123</f>
        <v>0</v>
      </c>
      <c r="I123" t="str">
        <f t="shared" si="17"/>
        <v/>
      </c>
      <c r="J123" t="str">
        <f t="shared" si="24"/>
        <v/>
      </c>
      <c r="K123" t="str">
        <f t="shared" si="25"/>
        <v/>
      </c>
      <c r="L123">
        <f>'[1]20221110_supplier_unique_data_t'!$W123</f>
        <v>0</v>
      </c>
      <c r="M123" t="str">
        <f t="shared" si="18"/>
        <v/>
      </c>
      <c r="N123" t="str">
        <f t="shared" si="26"/>
        <v/>
      </c>
      <c r="O123" t="str">
        <f t="shared" si="27"/>
        <v/>
      </c>
      <c r="P123" t="str">
        <f t="shared" si="19"/>
        <v/>
      </c>
      <c r="Q123" t="str">
        <f>'[1]20221110_supplier_unique_data_t'!$G123</f>
        <v>Cross-resonance interactions between superconducting qubits with
  variable detuning</v>
      </c>
      <c r="R123" t="str">
        <f t="shared" si="15"/>
        <v>Cross-resonance interactions between superconducting qubits with   variable detuning</v>
      </c>
      <c r="S123">
        <f>'[1]20221110_supplier_unique_data_t'!$AE$2</f>
        <v>0</v>
      </c>
      <c r="T123" t="str">
        <f t="shared" si="16"/>
        <v/>
      </c>
    </row>
    <row r="124" spans="1:20">
      <c r="A124" t="str">
        <f>'[1]20221110_supplier_unique_data_t'!$B124</f>
        <v>1906.00476v3</v>
      </c>
      <c r="B124" t="str">
        <f t="shared" si="14"/>
        <v>1906.00476</v>
      </c>
      <c r="C124">
        <f>IF('[1]20221110_supplier_unique_data_t'!$U124="いる", 0, 1)</f>
        <v>0</v>
      </c>
      <c r="D124" t="b">
        <f>'[1]20221110_supplier_unique_data_t'!$U124="いる"</f>
        <v>1</v>
      </c>
      <c r="E124" s="1">
        <f>'[1]20221110_supplier_unique_data_t'!$E124</f>
        <v>43618.852199074077</v>
      </c>
      <c r="F124">
        <f>'[1]20221110_supplier_unique_data_t'!$X124</f>
        <v>5</v>
      </c>
      <c r="G124" t="str">
        <f>'[1]20221110_supplier_unique_data_t'!$Y124</f>
        <v>IonQ</v>
      </c>
      <c r="H124" t="str">
        <f>'[1]20221110_supplier_unique_data_t'!$V124</f>
        <v>(F7) Applications: primitives (grover, amplitude amplification, phase estimation, variational algorithm, optimizers, measurements)</v>
      </c>
      <c r="I124">
        <f t="shared" si="17"/>
        <v>1</v>
      </c>
      <c r="J124">
        <f t="shared" si="24"/>
        <v>4</v>
      </c>
      <c r="K124" t="str">
        <f t="shared" si="25"/>
        <v>F7</v>
      </c>
      <c r="L124" t="str">
        <f>'[1]20221110_supplier_unique_data_t'!$W124</f>
        <v>(F5) Applications: optimization (QAOA)</v>
      </c>
      <c r="M124">
        <f t="shared" si="18"/>
        <v>1</v>
      </c>
      <c r="N124">
        <f t="shared" si="26"/>
        <v>4</v>
      </c>
      <c r="O124" t="str">
        <f t="shared" si="27"/>
        <v>F5</v>
      </c>
      <c r="P124" t="str">
        <f t="shared" si="19"/>
        <v>F7,F5</v>
      </c>
      <c r="Q124" t="str">
        <f>'[1]20221110_supplier_unique_data_t'!$G124</f>
        <v>Noise reduction using past causal cones in variational quantum
  algorithms</v>
      </c>
      <c r="R124" t="str">
        <f t="shared" si="15"/>
        <v>Noise reduction using past causal cones in variational quantum   algorithms</v>
      </c>
      <c r="S124">
        <f>'[1]20221110_supplier_unique_data_t'!$AE$2</f>
        <v>0</v>
      </c>
      <c r="T124" t="str">
        <f t="shared" si="16"/>
        <v/>
      </c>
    </row>
    <row r="125" spans="1:20">
      <c r="A125" t="str">
        <f>'[1]20221110_supplier_unique_data_t'!$B125</f>
        <v>1906.01734v2</v>
      </c>
      <c r="B125" t="str">
        <f t="shared" si="14"/>
        <v>1906.01734</v>
      </c>
      <c r="C125">
        <f>IF('[1]20221110_supplier_unique_data_t'!$U125="いる", 0, 1)</f>
        <v>0</v>
      </c>
      <c r="D125" t="b">
        <f>'[1]20221110_supplier_unique_data_t'!$U125="いる"</f>
        <v>1</v>
      </c>
      <c r="E125" s="1">
        <f>'[1]20221110_supplier_unique_data_t'!$E125</f>
        <v>43620.90084490741</v>
      </c>
      <c r="F125">
        <f>'[1]20221110_supplier_unique_data_t'!$X125</f>
        <v>0</v>
      </c>
      <c r="G125">
        <f>'[1]20221110_supplier_unique_data_t'!$Y125</f>
        <v>0</v>
      </c>
      <c r="H125">
        <f>'[1]20221110_supplier_unique_data_t'!$V125</f>
        <v>0</v>
      </c>
      <c r="I125" t="str">
        <f t="shared" si="17"/>
        <v/>
      </c>
      <c r="J125" t="str">
        <f t="shared" si="24"/>
        <v/>
      </c>
      <c r="K125" t="str">
        <f t="shared" si="25"/>
        <v/>
      </c>
      <c r="L125">
        <f>'[1]20221110_supplier_unique_data_t'!$W125</f>
        <v>0</v>
      </c>
      <c r="M125" t="str">
        <f t="shared" si="18"/>
        <v/>
      </c>
      <c r="N125" t="str">
        <f t="shared" si="26"/>
        <v/>
      </c>
      <c r="O125" t="str">
        <f t="shared" si="27"/>
        <v/>
      </c>
      <c r="P125" t="str">
        <f t="shared" si="19"/>
        <v/>
      </c>
      <c r="Q125" t="str">
        <f>'[1]20221110_supplier_unique_data_t'!$G125</f>
        <v>Phase Gadget Synthesis for Shallow Circuits</v>
      </c>
      <c r="R125" t="str">
        <f t="shared" si="15"/>
        <v>Phase Gadget Synthesis for Shallow Circuits</v>
      </c>
      <c r="S125">
        <f>'[1]20221110_supplier_unique_data_t'!$AE$2</f>
        <v>0</v>
      </c>
      <c r="T125" t="str">
        <f t="shared" si="16"/>
        <v/>
      </c>
    </row>
    <row r="126" spans="1:20">
      <c r="A126" t="str">
        <f>'[1]20221110_supplier_unique_data_t'!$B126</f>
        <v>1906.02699v2</v>
      </c>
      <c r="B126" t="str">
        <f t="shared" si="14"/>
        <v>1906.02699</v>
      </c>
      <c r="C126">
        <f>IF('[1]20221110_supplier_unique_data_t'!$U126="いる", 0, 1)</f>
        <v>0</v>
      </c>
      <c r="D126" t="b">
        <f>'[1]20221110_supplier_unique_data_t'!$U126="いる"</f>
        <v>1</v>
      </c>
      <c r="E126" s="1">
        <f>'[1]20221110_supplier_unique_data_t'!$E126</f>
        <v>43622.706076388888</v>
      </c>
      <c r="F126">
        <f>'[1]20221110_supplier_unique_data_t'!$X126</f>
        <v>6</v>
      </c>
      <c r="G126">
        <f>'[1]20221110_supplier_unique_data_t'!$Y126</f>
        <v>0</v>
      </c>
      <c r="H126" t="str">
        <f>'[1]20221110_supplier_unique_data_t'!$V126</f>
        <v>(F5) Applications: optimization (QAOA)</v>
      </c>
      <c r="I126">
        <f t="shared" si="17"/>
        <v>1</v>
      </c>
      <c r="J126">
        <f t="shared" si="24"/>
        <v>4</v>
      </c>
      <c r="K126" t="str">
        <f t="shared" si="25"/>
        <v>F5</v>
      </c>
      <c r="L126" t="str">
        <f>'[1]20221110_supplier_unique_data_t'!$W126</f>
        <v>(F2) Applications: condensed matter physics</v>
      </c>
      <c r="M126">
        <f t="shared" si="18"/>
        <v>1</v>
      </c>
      <c r="N126">
        <f t="shared" si="26"/>
        <v>4</v>
      </c>
      <c r="O126" t="str">
        <f t="shared" si="27"/>
        <v>F2</v>
      </c>
      <c r="P126" t="str">
        <f t="shared" si="19"/>
        <v>F5,F2</v>
      </c>
      <c r="Q126" t="str">
        <f>'[1]20221110_supplier_unique_data_t'!$G126</f>
        <v>Generation of Thermofield Double States and Critical Ground States with
  a Quantum Computer</v>
      </c>
      <c r="R126" t="str">
        <f t="shared" si="15"/>
        <v>Generation of Thermofield Double States and Critical Ground States with   a Quantum Computer</v>
      </c>
      <c r="S126">
        <f>'[1]20221110_supplier_unique_data_t'!$AE$2</f>
        <v>0</v>
      </c>
      <c r="T126" t="str">
        <f t="shared" si="16"/>
        <v/>
      </c>
    </row>
    <row r="127" spans="1:20">
      <c r="A127" t="str">
        <f>'[1]20221110_supplier_unique_data_t'!$B127</f>
        <v>1906.02700v2</v>
      </c>
      <c r="B127" t="str">
        <f t="shared" si="14"/>
        <v>1906.02700</v>
      </c>
      <c r="C127">
        <f>IF('[1]20221110_supplier_unique_data_t'!$U127="いる", 0, 1)</f>
        <v>1</v>
      </c>
      <c r="D127" t="b">
        <f>'[1]20221110_supplier_unique_data_t'!$U127="いる"</f>
        <v>0</v>
      </c>
      <c r="E127" s="1">
        <f>'[1]20221110_supplier_unique_data_t'!$E127</f>
        <v>43622.706099537034</v>
      </c>
      <c r="F127">
        <f>'[1]20221110_supplier_unique_data_t'!$X127</f>
        <v>40</v>
      </c>
      <c r="G127">
        <f>'[1]20221110_supplier_unique_data_t'!$Y127</f>
        <v>0</v>
      </c>
      <c r="H127" t="str">
        <f>'[1]20221110_supplier_unique_data_t'!$V127</f>
        <v>(F5) Applications: optimization (QAOA)</v>
      </c>
      <c r="I127">
        <f t="shared" si="17"/>
        <v>1</v>
      </c>
      <c r="J127">
        <f t="shared" si="24"/>
        <v>4</v>
      </c>
      <c r="K127" t="str">
        <f t="shared" si="25"/>
        <v>F5</v>
      </c>
      <c r="L127">
        <f>'[1]20221110_supplier_unique_data_t'!$W127</f>
        <v>0</v>
      </c>
      <c r="M127" t="str">
        <f t="shared" si="18"/>
        <v/>
      </c>
      <c r="N127" t="str">
        <f t="shared" si="26"/>
        <v/>
      </c>
      <c r="O127" t="str">
        <f t="shared" si="27"/>
        <v/>
      </c>
      <c r="P127" t="str">
        <f t="shared" si="19"/>
        <v>F5</v>
      </c>
      <c r="Q127" t="str">
        <f>'[1]20221110_supplier_unique_data_t'!$G127</f>
        <v>Quantum Approximate Optimization of the Long-Range Ising Model with a
  Trapped-Ion Quantum Simulator</v>
      </c>
      <c r="R127" t="str">
        <f t="shared" si="15"/>
        <v>Quantum Approximate Optimization of the Long-Range Ising Model with a   Trapped-Ion Quantum Simulator</v>
      </c>
      <c r="S127">
        <f>'[1]20221110_supplier_unique_data_t'!$AE$2</f>
        <v>0</v>
      </c>
      <c r="T127" t="str">
        <f t="shared" si="16"/>
        <v/>
      </c>
    </row>
    <row r="128" spans="1:20">
      <c r="A128" t="str">
        <f>'[1]20221110_supplier_unique_data_t'!$B128</f>
        <v>1906.05412v1</v>
      </c>
      <c r="B128" t="str">
        <f t="shared" si="14"/>
        <v>1906.05412</v>
      </c>
      <c r="C128">
        <f>IF('[1]20221110_supplier_unique_data_t'!$U128="いる", 0, 1)</f>
        <v>0</v>
      </c>
      <c r="D128" t="b">
        <f>'[1]20221110_supplier_unique_data_t'!$U128="いる"</f>
        <v>1</v>
      </c>
      <c r="E128" s="1">
        <f>'[1]20221110_supplier_unique_data_t'!$E128</f>
        <v>43628.941481481481</v>
      </c>
      <c r="F128">
        <f>'[1]20221110_supplier_unique_data_t'!$X128</f>
        <v>0</v>
      </c>
      <c r="G128">
        <f>'[1]20221110_supplier_unique_data_t'!$Y128</f>
        <v>0</v>
      </c>
      <c r="H128">
        <f>'[1]20221110_supplier_unique_data_t'!$V128</f>
        <v>0</v>
      </c>
      <c r="I128" t="str">
        <f t="shared" si="17"/>
        <v/>
      </c>
      <c r="J128" t="str">
        <f t="shared" si="24"/>
        <v/>
      </c>
      <c r="K128" t="str">
        <f t="shared" si="25"/>
        <v/>
      </c>
      <c r="L128">
        <f>'[1]20221110_supplier_unique_data_t'!$W128</f>
        <v>0</v>
      </c>
      <c r="M128" t="str">
        <f t="shared" si="18"/>
        <v/>
      </c>
      <c r="N128" t="str">
        <f t="shared" si="26"/>
        <v/>
      </c>
      <c r="O128" t="str">
        <f t="shared" si="27"/>
        <v/>
      </c>
      <c r="P128" t="str">
        <f t="shared" si="19"/>
        <v/>
      </c>
      <c r="Q128" t="str">
        <f>'[1]20221110_supplier_unique_data_t'!$G128</f>
        <v>Controllable Finite-Momenta Dynamical Quasicondensation in the
  Periodically Driven One-Dimensional Fermi-Hubbard Model</v>
      </c>
      <c r="R128" t="str">
        <f t="shared" si="15"/>
        <v>Controllable Finite-Momenta Dynamical Quasicondensation in the   Periodically Driven One-Dimensional Fermi-Hubbard Model</v>
      </c>
      <c r="S128">
        <f>'[1]20221110_supplier_unique_data_t'!$AE$2</f>
        <v>0</v>
      </c>
      <c r="T128" t="str">
        <f t="shared" si="16"/>
        <v/>
      </c>
    </row>
    <row r="129" spans="1:20">
      <c r="A129" t="str">
        <f>'[1]20221110_supplier_unique_data_t'!$B129</f>
        <v>1906.07682v2</v>
      </c>
      <c r="B129" t="str">
        <f t="shared" si="14"/>
        <v>1906.07682</v>
      </c>
      <c r="C129">
        <f>IF('[1]20221110_supplier_unique_data_t'!$U129="いる", 0, 1)</f>
        <v>1</v>
      </c>
      <c r="D129" t="b">
        <f>'[1]20221110_supplier_unique_data_t'!$U129="いる"</f>
        <v>0</v>
      </c>
      <c r="E129" s="1">
        <f>'[1]20221110_supplier_unique_data_t'!$E129</f>
        <v>43634.703240740739</v>
      </c>
      <c r="F129">
        <f>'[1]20221110_supplier_unique_data_t'!$X129</f>
        <v>0</v>
      </c>
      <c r="G129">
        <f>'[1]20221110_supplier_unique_data_t'!$Y129</f>
        <v>0</v>
      </c>
      <c r="H129">
        <f>'[1]20221110_supplier_unique_data_t'!$V129</f>
        <v>0</v>
      </c>
      <c r="I129" t="str">
        <f t="shared" si="17"/>
        <v/>
      </c>
      <c r="J129" t="str">
        <f t="shared" si="24"/>
        <v/>
      </c>
      <c r="K129" t="str">
        <f t="shared" si="25"/>
        <v/>
      </c>
      <c r="L129">
        <f>'[1]20221110_supplier_unique_data_t'!$W129</f>
        <v>0</v>
      </c>
      <c r="M129" t="str">
        <f t="shared" si="18"/>
        <v/>
      </c>
      <c r="N129" t="str">
        <f t="shared" si="26"/>
        <v/>
      </c>
      <c r="O129" t="str">
        <f t="shared" si="27"/>
        <v/>
      </c>
      <c r="P129" t="str">
        <f t="shared" si="19"/>
        <v/>
      </c>
      <c r="Q129" t="str">
        <f>'[1]20221110_supplier_unique_data_t'!$G129</f>
        <v>Parameterized quantum circuits as machine learning models</v>
      </c>
      <c r="R129" t="str">
        <f t="shared" si="15"/>
        <v>Parameterized quantum circuits as machine learning models</v>
      </c>
      <c r="S129">
        <f>'[1]20221110_supplier_unique_data_t'!$AE$2</f>
        <v>0</v>
      </c>
      <c r="T129" t="str">
        <f t="shared" si="16"/>
        <v/>
      </c>
    </row>
    <row r="130" spans="1:20">
      <c r="A130" t="str">
        <f>'[1]20221110_supplier_unique_data_t'!$B130</f>
        <v>1907.00707v1</v>
      </c>
      <c r="B130" t="str">
        <f t="shared" ref="B130:B193" si="28">MID(A130,1,10)</f>
        <v>1907.00707</v>
      </c>
      <c r="C130">
        <f>IF('[1]20221110_supplier_unique_data_t'!$U130="いる", 0, 1)</f>
        <v>0</v>
      </c>
      <c r="D130" t="b">
        <f>'[1]20221110_supplier_unique_data_t'!$U130="いる"</f>
        <v>1</v>
      </c>
      <c r="E130" s="1">
        <f>'[1]20221110_supplier_unique_data_t'!$E130</f>
        <v>43640.255636574075</v>
      </c>
      <c r="F130">
        <f>'[1]20221110_supplier_unique_data_t'!$X130</f>
        <v>0</v>
      </c>
      <c r="G130">
        <f>'[1]20221110_supplier_unique_data_t'!$Y130</f>
        <v>0</v>
      </c>
      <c r="H130">
        <f>'[1]20221110_supplier_unique_data_t'!$V130</f>
        <v>0</v>
      </c>
      <c r="I130" t="str">
        <f t="shared" si="17"/>
        <v/>
      </c>
      <c r="J130" t="str">
        <f t="shared" si="24"/>
        <v/>
      </c>
      <c r="K130" t="str">
        <f t="shared" si="25"/>
        <v/>
      </c>
      <c r="L130">
        <f>'[1]20221110_supplier_unique_data_t'!$W130</f>
        <v>0</v>
      </c>
      <c r="M130" t="str">
        <f t="shared" si="18"/>
        <v/>
      </c>
      <c r="N130" t="str">
        <f t="shared" si="26"/>
        <v/>
      </c>
      <c r="O130" t="str">
        <f t="shared" si="27"/>
        <v/>
      </c>
      <c r="P130" t="str">
        <f t="shared" si="19"/>
        <v/>
      </c>
      <c r="Q130" t="str">
        <f>'[1]20221110_supplier_unique_data_t'!$G130</f>
        <v>Quantum-Assisted Genetic Algorithm</v>
      </c>
      <c r="R130" t="str">
        <f t="shared" ref="R130:R193" si="29">SUBSTITUTE(SUBSTITUTE(SUBSTITUTE(Q130,CHAR(10),$V$1),CHAR(9),V129),CHAR(13),V129)</f>
        <v>Quantum-Assisted Genetic Algorithm</v>
      </c>
      <c r="S130">
        <f>'[1]20221110_supplier_unique_data_t'!$AE$2</f>
        <v>0</v>
      </c>
      <c r="T130" t="str">
        <f t="shared" ref="T130:T193" si="30">IF(S131=0,"",SUBSTITUTE(SUBSTITUTE(SUBSTITUTE(S130,CHAR(10),$V$1),CHAR(9),X129),CHAR(13),X129))</f>
        <v/>
      </c>
    </row>
    <row r="131" spans="1:20">
      <c r="A131" t="str">
        <f>'[1]20221110_supplier_unique_data_t'!$B131</f>
        <v>1907.01609v1</v>
      </c>
      <c r="B131" t="str">
        <f t="shared" si="28"/>
        <v>1907.01609</v>
      </c>
      <c r="C131">
        <f>IF('[1]20221110_supplier_unique_data_t'!$U131="いる", 0, 1)</f>
        <v>0</v>
      </c>
      <c r="D131" t="b">
        <f>'[1]20221110_supplier_unique_data_t'!$U131="いる"</f>
        <v>1</v>
      </c>
      <c r="E131" s="1">
        <f>'[1]20221110_supplier_unique_data_t'!$E131</f>
        <v>43648.83121527778</v>
      </c>
      <c r="F131">
        <f>'[1]20221110_supplier_unique_data_t'!$X131</f>
        <v>0</v>
      </c>
      <c r="G131">
        <f>'[1]20221110_supplier_unique_data_t'!$Y131</f>
        <v>0</v>
      </c>
      <c r="H131">
        <f>'[1]20221110_supplier_unique_data_t'!$V131</f>
        <v>0</v>
      </c>
      <c r="I131" t="str">
        <f t="shared" ref="I131:I194" si="31">IFERROR(FIND("(",H131,1),"")</f>
        <v/>
      </c>
      <c r="J131" t="str">
        <f t="shared" si="24"/>
        <v/>
      </c>
      <c r="K131" t="str">
        <f t="shared" si="25"/>
        <v/>
      </c>
      <c r="L131">
        <f>'[1]20221110_supplier_unique_data_t'!$W131</f>
        <v>0</v>
      </c>
      <c r="M131" t="str">
        <f t="shared" ref="M131:M194" si="32">IFERROR(FIND("(",L131,1),"")</f>
        <v/>
      </c>
      <c r="N131" t="str">
        <f t="shared" si="26"/>
        <v/>
      </c>
      <c r="O131" t="str">
        <f t="shared" si="27"/>
        <v/>
      </c>
      <c r="P131" t="str">
        <f t="shared" ref="P131:P194" si="33">_xlfn.TEXTJOIN(",",TRUE,K131,O131 )</f>
        <v/>
      </c>
      <c r="Q131" t="str">
        <f>'[1]20221110_supplier_unique_data_t'!$G131</f>
        <v>Intermittency of dynamical phases in a quantum spin glass</v>
      </c>
      <c r="R131" t="str">
        <f t="shared" si="29"/>
        <v>Intermittency of dynamical phases in a quantum spin glass</v>
      </c>
      <c r="S131">
        <f>'[1]20221110_supplier_unique_data_t'!$AE$2</f>
        <v>0</v>
      </c>
      <c r="T131" t="str">
        <f t="shared" si="30"/>
        <v/>
      </c>
    </row>
    <row r="132" spans="1:20">
      <c r="A132" t="str">
        <f>'[1]20221110_supplier_unique_data_t'!$B132</f>
        <v>1907.02510v1</v>
      </c>
      <c r="B132" t="str">
        <f t="shared" si="28"/>
        <v>1907.02510</v>
      </c>
      <c r="C132">
        <f>IF('[1]20221110_supplier_unique_data_t'!$U132="いる", 0, 1)</f>
        <v>0</v>
      </c>
      <c r="D132" t="b">
        <f>'[1]20221110_supplier_unique_data_t'!$U132="いる"</f>
        <v>1</v>
      </c>
      <c r="E132" s="1">
        <f>'[1]20221110_supplier_unique_data_t'!$E132</f>
        <v>43650.740671296298</v>
      </c>
      <c r="F132">
        <f>'[1]20221110_supplier_unique_data_t'!$X132</f>
        <v>0</v>
      </c>
      <c r="G132">
        <f>'[1]20221110_supplier_unique_data_t'!$Y132</f>
        <v>0</v>
      </c>
      <c r="H132">
        <f>'[1]20221110_supplier_unique_data_t'!$V132</f>
        <v>0</v>
      </c>
      <c r="I132" t="str">
        <f t="shared" si="31"/>
        <v/>
      </c>
      <c r="J132" t="str">
        <f t="shared" si="24"/>
        <v/>
      </c>
      <c r="K132" t="str">
        <f t="shared" si="25"/>
        <v/>
      </c>
      <c r="L132">
        <f>'[1]20221110_supplier_unique_data_t'!$W132</f>
        <v>0</v>
      </c>
      <c r="M132" t="str">
        <f t="shared" si="32"/>
        <v/>
      </c>
      <c r="N132" t="str">
        <f t="shared" si="26"/>
        <v/>
      </c>
      <c r="O132" t="str">
        <f t="shared" si="27"/>
        <v/>
      </c>
      <c r="P132" t="str">
        <f t="shared" si="33"/>
        <v/>
      </c>
      <c r="Q132" t="str">
        <f>'[1]20221110_supplier_unique_data_t'!$G132</f>
        <v>Diabatic gates for frequency-tunable superconducting qubits</v>
      </c>
      <c r="R132" t="str">
        <f t="shared" si="29"/>
        <v>Diabatic gates for frequency-tunable superconducting qubits</v>
      </c>
      <c r="S132">
        <f>'[1]20221110_supplier_unique_data_t'!$AE$2</f>
        <v>0</v>
      </c>
      <c r="T132" t="str">
        <f t="shared" si="30"/>
        <v/>
      </c>
    </row>
    <row r="133" spans="1:20">
      <c r="A133" t="str">
        <f>'[1]20221110_supplier_unique_data_t'!$B133</f>
        <v>1907.05415v1</v>
      </c>
      <c r="B133" t="str">
        <f t="shared" si="28"/>
        <v>1907.05415</v>
      </c>
      <c r="C133">
        <f>IF('[1]20221110_supplier_unique_data_t'!$U133="いる", 0, 1)</f>
        <v>0</v>
      </c>
      <c r="D133" t="b">
        <f>'[1]20221110_supplier_unique_data_t'!$U133="いる"</f>
        <v>1</v>
      </c>
      <c r="E133" s="1">
        <f>'[1]20221110_supplier_unique_data_t'!$E133</f>
        <v>43657.748564814814</v>
      </c>
      <c r="F133">
        <f>'[1]20221110_supplier_unique_data_t'!$X133</f>
        <v>0</v>
      </c>
      <c r="G133">
        <f>'[1]20221110_supplier_unique_data_t'!$Y133</f>
        <v>0</v>
      </c>
      <c r="H133">
        <f>'[1]20221110_supplier_unique_data_t'!$V133</f>
        <v>0</v>
      </c>
      <c r="I133" t="str">
        <f t="shared" si="31"/>
        <v/>
      </c>
      <c r="J133" t="str">
        <f t="shared" si="24"/>
        <v/>
      </c>
      <c r="K133" t="str">
        <f t="shared" si="25"/>
        <v/>
      </c>
      <c r="L133">
        <f>'[1]20221110_supplier_unique_data_t'!$W133</f>
        <v>0</v>
      </c>
      <c r="M133" t="str">
        <f t="shared" si="32"/>
        <v/>
      </c>
      <c r="N133" t="str">
        <f t="shared" si="26"/>
        <v/>
      </c>
      <c r="O133" t="str">
        <f t="shared" si="27"/>
        <v/>
      </c>
      <c r="P133" t="str">
        <f t="shared" si="33"/>
        <v/>
      </c>
      <c r="Q133" t="str">
        <f>'[1]20221110_supplier_unique_data_t'!$G133</f>
        <v>Learning to learn with quantum neural networks via classical neural
  networks</v>
      </c>
      <c r="R133" t="str">
        <f t="shared" si="29"/>
        <v>Learning to learn with quantum neural networks via classical neural   networks</v>
      </c>
      <c r="S133">
        <f>'[1]20221110_supplier_unique_data_t'!$AE$2</f>
        <v>0</v>
      </c>
      <c r="T133" t="str">
        <f t="shared" si="30"/>
        <v/>
      </c>
    </row>
    <row r="134" spans="1:20">
      <c r="A134" t="str">
        <f>'[1]20221110_supplier_unique_data_t'!$B134</f>
        <v>1908.03210v1</v>
      </c>
      <c r="B134" t="str">
        <f t="shared" si="28"/>
        <v>1908.03210</v>
      </c>
      <c r="C134">
        <f>IF('[1]20221110_supplier_unique_data_t'!$U134="いる", 0, 1)</f>
        <v>1</v>
      </c>
      <c r="D134" t="b">
        <f>'[1]20221110_supplier_unique_data_t'!$U134="いる"</f>
        <v>0</v>
      </c>
      <c r="E134" s="1">
        <f>'[1]20221110_supplier_unique_data_t'!$E134</f>
        <v>43685.702141203707</v>
      </c>
      <c r="F134">
        <f>'[1]20221110_supplier_unique_data_t'!$X134</f>
        <v>0</v>
      </c>
      <c r="G134">
        <f>'[1]20221110_supplier_unique_data_t'!$Y134</f>
        <v>0</v>
      </c>
      <c r="H134">
        <f>'[1]20221110_supplier_unique_data_t'!$V134</f>
        <v>0</v>
      </c>
      <c r="I134" t="str">
        <f t="shared" si="31"/>
        <v/>
      </c>
      <c r="J134" t="str">
        <f t="shared" si="24"/>
        <v/>
      </c>
      <c r="K134" t="str">
        <f t="shared" si="25"/>
        <v/>
      </c>
      <c r="L134">
        <f>'[1]20221110_supplier_unique_data_t'!$W134</f>
        <v>0</v>
      </c>
      <c r="M134" t="str">
        <f t="shared" si="32"/>
        <v/>
      </c>
      <c r="N134" t="str">
        <f t="shared" si="26"/>
        <v/>
      </c>
      <c r="O134" t="str">
        <f t="shared" si="27"/>
        <v/>
      </c>
      <c r="P134" t="str">
        <f t="shared" si="33"/>
        <v/>
      </c>
      <c r="Q134" t="str">
        <f>'[1]20221110_supplier_unique_data_t'!$G134</f>
        <v>Towards analog quantum simulations of lattice gauge theories with
  trapped ions</v>
      </c>
      <c r="R134" t="str">
        <f t="shared" si="29"/>
        <v>Towards analog quantum simulations of lattice gauge theories with   trapped ions</v>
      </c>
      <c r="S134">
        <f>'[1]20221110_supplier_unique_data_t'!$AE$2</f>
        <v>0</v>
      </c>
      <c r="T134" t="str">
        <f t="shared" si="30"/>
        <v/>
      </c>
    </row>
    <row r="135" spans="1:20">
      <c r="A135" t="str">
        <f>'[1]20221110_supplier_unique_data_t'!$B135</f>
        <v>1908.08054v1</v>
      </c>
      <c r="B135" t="str">
        <f t="shared" si="28"/>
        <v>1908.08054</v>
      </c>
      <c r="C135">
        <f>IF('[1]20221110_supplier_unique_data_t'!$U135="いる", 0, 1)</f>
        <v>0</v>
      </c>
      <c r="D135" t="b">
        <f>'[1]20221110_supplier_unique_data_t'!$U135="いる"</f>
        <v>1</v>
      </c>
      <c r="E135" s="1">
        <f>'[1]20221110_supplier_unique_data_t'!$E135</f>
        <v>43698.750034722223</v>
      </c>
      <c r="F135">
        <f>'[1]20221110_supplier_unique_data_t'!$X135</f>
        <v>10</v>
      </c>
      <c r="G135" t="str">
        <f>'[1]20221110_supplier_unique_data_t'!$Y135</f>
        <v>Rigetti</v>
      </c>
      <c r="H135" t="str">
        <f>'[1]20221110_supplier_unique_data_t'!$V135</f>
        <v>(F5) Applications: optimization (QAOA)</v>
      </c>
      <c r="I135">
        <f t="shared" si="31"/>
        <v>1</v>
      </c>
      <c r="J135">
        <f t="shared" si="24"/>
        <v>4</v>
      </c>
      <c r="K135" t="str">
        <f t="shared" si="25"/>
        <v>F5</v>
      </c>
      <c r="L135">
        <f>'[1]20221110_supplier_unique_data_t'!$W135</f>
        <v>0</v>
      </c>
      <c r="M135" t="str">
        <f t="shared" si="32"/>
        <v/>
      </c>
      <c r="N135" t="str">
        <f t="shared" si="26"/>
        <v/>
      </c>
      <c r="O135" t="str">
        <f t="shared" si="27"/>
        <v/>
      </c>
      <c r="P135" t="str">
        <f t="shared" si="33"/>
        <v>F5</v>
      </c>
      <c r="Q135" t="str">
        <f>'[1]20221110_supplier_unique_data_t'!$G135</f>
        <v>Automated quantum programming via reinforcement learning for
  combinatorial optimization</v>
      </c>
      <c r="R135" t="str">
        <f t="shared" si="29"/>
        <v>Automated quantum programming via reinforcement learning for   combinatorial optimization</v>
      </c>
      <c r="S135">
        <f>'[1]20221110_supplier_unique_data_t'!$AE$2</f>
        <v>0</v>
      </c>
      <c r="T135" t="str">
        <f t="shared" si="30"/>
        <v/>
      </c>
    </row>
    <row r="136" spans="1:20">
      <c r="A136" t="str">
        <f>'[1]20221110_supplier_unique_data_t'!$B136</f>
        <v>1910.02894v1</v>
      </c>
      <c r="B136" t="str">
        <f t="shared" si="28"/>
        <v>1910.02894</v>
      </c>
      <c r="C136">
        <f>IF('[1]20221110_supplier_unique_data_t'!$U136="いる", 0, 1)</f>
        <v>0</v>
      </c>
      <c r="D136" t="b">
        <f>'[1]20221110_supplier_unique_data_t'!$U136="いる"</f>
        <v>1</v>
      </c>
      <c r="E136" s="1">
        <f>'[1]20221110_supplier_unique_data_t'!$E136</f>
        <v>43745.693229166667</v>
      </c>
      <c r="F136">
        <f>'[1]20221110_supplier_unique_data_t'!$X136</f>
        <v>0</v>
      </c>
      <c r="G136">
        <f>'[1]20221110_supplier_unique_data_t'!$Y136</f>
        <v>0</v>
      </c>
      <c r="H136">
        <f>'[1]20221110_supplier_unique_data_t'!$V136</f>
        <v>0</v>
      </c>
      <c r="I136" t="str">
        <f t="shared" si="31"/>
        <v/>
      </c>
      <c r="J136" t="str">
        <f t="shared" si="24"/>
        <v/>
      </c>
      <c r="K136" t="str">
        <f t="shared" si="25"/>
        <v/>
      </c>
      <c r="L136">
        <f>'[1]20221110_supplier_unique_data_t'!$W136</f>
        <v>0</v>
      </c>
      <c r="M136" t="str">
        <f t="shared" si="32"/>
        <v/>
      </c>
      <c r="N136" t="str">
        <f t="shared" si="26"/>
        <v/>
      </c>
      <c r="O136" t="str">
        <f t="shared" si="27"/>
        <v/>
      </c>
      <c r="P136" t="str">
        <f t="shared" si="33"/>
        <v/>
      </c>
      <c r="Q136" t="str">
        <f>'[1]20221110_supplier_unique_data_t'!$G136</f>
        <v>Challenges and Opportunities of Near-Term Quantum Computing Systems</v>
      </c>
      <c r="R136" t="str">
        <f t="shared" si="29"/>
        <v>Challenges and Opportunities of Near-Term Quantum Computing Systems</v>
      </c>
      <c r="S136">
        <f>'[1]20221110_supplier_unique_data_t'!$AE$2</f>
        <v>0</v>
      </c>
      <c r="T136" t="str">
        <f t="shared" si="30"/>
        <v/>
      </c>
    </row>
    <row r="137" spans="1:20">
      <c r="A137" t="str">
        <f>'[1]20221110_supplier_unique_data_t'!$B137</f>
        <v>1910.06024v2</v>
      </c>
      <c r="B137" t="str">
        <f t="shared" si="28"/>
        <v>1910.06024</v>
      </c>
      <c r="C137">
        <f>IF('[1]20221110_supplier_unique_data_t'!$U137="いる", 0, 1)</f>
        <v>0</v>
      </c>
      <c r="D137" t="b">
        <f>'[1]20221110_supplier_unique_data_t'!$U137="いる"</f>
        <v>1</v>
      </c>
      <c r="E137" s="1">
        <f>'[1]20221110_supplier_unique_data_t'!$E137</f>
        <v>43752.432812500003</v>
      </c>
      <c r="F137">
        <f>'[1]20221110_supplier_unique_data_t'!$X137</f>
        <v>9</v>
      </c>
      <c r="G137" t="str">
        <f>'[1]20221110_supplier_unique_data_t'!$Y137</f>
        <v>Google</v>
      </c>
      <c r="H137" t="str">
        <f>'[1]20221110_supplier_unique_data_t'!$V137</f>
        <v>(F2) Applications: condensed matter physics</v>
      </c>
      <c r="I137">
        <f t="shared" si="31"/>
        <v>1</v>
      </c>
      <c r="J137">
        <f t="shared" si="24"/>
        <v>4</v>
      </c>
      <c r="K137" t="str">
        <f t="shared" si="25"/>
        <v>F2</v>
      </c>
      <c r="L137">
        <f>'[1]20221110_supplier_unique_data_t'!$W137</f>
        <v>0</v>
      </c>
      <c r="M137" t="str">
        <f t="shared" si="32"/>
        <v/>
      </c>
      <c r="N137" t="str">
        <f t="shared" si="26"/>
        <v/>
      </c>
      <c r="O137" t="str">
        <f t="shared" si="27"/>
        <v/>
      </c>
      <c r="P137" t="str">
        <f t="shared" si="33"/>
        <v>F2</v>
      </c>
      <c r="Q137" t="str">
        <f>'[1]20221110_supplier_unique_data_t'!$G137</f>
        <v>Direct measurement of non-local interactions in the many-body localized
  phase</v>
      </c>
      <c r="R137" t="str">
        <f t="shared" si="29"/>
        <v>Direct measurement of non-local interactions in the many-body localized   phase</v>
      </c>
      <c r="S137">
        <f>'[1]20221110_supplier_unique_data_t'!$AE$2</f>
        <v>0</v>
      </c>
      <c r="T137" t="str">
        <f t="shared" si="30"/>
        <v/>
      </c>
    </row>
    <row r="138" spans="1:20">
      <c r="A138" t="str">
        <f>'[1]20221110_supplier_unique_data_t'!$B138</f>
        <v>1910.10746v2</v>
      </c>
      <c r="B138" t="str">
        <f t="shared" si="28"/>
        <v>1910.10746</v>
      </c>
      <c r="C138">
        <f>IF('[1]20221110_supplier_unique_data_t'!$U138="いる", 0, 1)</f>
        <v>0</v>
      </c>
      <c r="D138" t="b">
        <f>'[1]20221110_supplier_unique_data_t'!$U138="いる"</f>
        <v>1</v>
      </c>
      <c r="E138" s="1">
        <f>'[1]20221110_supplier_unique_data_t'!$E138</f>
        <v>43761.754560185182</v>
      </c>
      <c r="F138">
        <f>'[1]20221110_supplier_unique_data_t'!$X138</f>
        <v>0</v>
      </c>
      <c r="G138">
        <f>'[1]20221110_supplier_unique_data_t'!$Y138</f>
        <v>0</v>
      </c>
      <c r="H138">
        <f>'[1]20221110_supplier_unique_data_t'!$V138</f>
        <v>0</v>
      </c>
      <c r="I138" t="str">
        <f t="shared" si="31"/>
        <v/>
      </c>
      <c r="J138" t="str">
        <f t="shared" si="24"/>
        <v/>
      </c>
      <c r="K138" t="str">
        <f t="shared" si="25"/>
        <v/>
      </c>
      <c r="L138">
        <f>'[1]20221110_supplier_unique_data_t'!$W138</f>
        <v>0</v>
      </c>
      <c r="M138" t="str">
        <f t="shared" si="32"/>
        <v/>
      </c>
      <c r="N138" t="str">
        <f t="shared" si="26"/>
        <v/>
      </c>
      <c r="O138" t="str">
        <f t="shared" si="27"/>
        <v/>
      </c>
      <c r="P138" t="str">
        <f t="shared" si="33"/>
        <v/>
      </c>
      <c r="Q138" t="str">
        <f>'[1]20221110_supplier_unique_data_t'!$G138</f>
        <v>Optimal fermion-to-qubit mapping via ternary trees with applications to
  reduced quantum states learning</v>
      </c>
      <c r="R138" t="str">
        <f t="shared" si="29"/>
        <v>Optimal fermion-to-qubit mapping via ternary trees with applications to   reduced quantum states learning</v>
      </c>
      <c r="S138">
        <f>'[1]20221110_supplier_unique_data_t'!$AE$2</f>
        <v>0</v>
      </c>
      <c r="T138" t="str">
        <f t="shared" si="30"/>
        <v/>
      </c>
    </row>
    <row r="139" spans="1:20">
      <c r="A139" t="str">
        <f>'[1]20221110_supplier_unique_data_t'!$B139</f>
        <v>1911.03446v1</v>
      </c>
      <c r="B139" t="str">
        <f t="shared" si="28"/>
        <v>1911.03446</v>
      </c>
      <c r="C139">
        <f>IF('[1]20221110_supplier_unique_data_t'!$U139="いる", 0, 1)</f>
        <v>0</v>
      </c>
      <c r="D139" t="b">
        <f>'[1]20221110_supplier_unique_data_t'!$U139="いる"</f>
        <v>1</v>
      </c>
      <c r="E139" s="1">
        <f>'[1]20221110_supplier_unique_data_t'!$E139</f>
        <v>43777.788206018522</v>
      </c>
      <c r="F139">
        <f>'[1]20221110_supplier_unique_data_t'!$X139</f>
        <v>0</v>
      </c>
      <c r="G139" t="str">
        <f>'[1]20221110_supplier_unique_data_t'!$Y139</f>
        <v>Google</v>
      </c>
      <c r="H139">
        <f>'[1]20221110_supplier_unique_data_t'!$V139</f>
        <v>0</v>
      </c>
      <c r="I139" t="str">
        <f t="shared" si="31"/>
        <v/>
      </c>
      <c r="J139" t="str">
        <f t="shared" si="24"/>
        <v/>
      </c>
      <c r="K139" t="str">
        <f t="shared" si="25"/>
        <v/>
      </c>
      <c r="L139">
        <f>'[1]20221110_supplier_unique_data_t'!$W139</f>
        <v>0</v>
      </c>
      <c r="M139" t="str">
        <f t="shared" si="32"/>
        <v/>
      </c>
      <c r="N139" t="str">
        <f t="shared" si="26"/>
        <v/>
      </c>
      <c r="O139" t="str">
        <f t="shared" si="27"/>
        <v/>
      </c>
      <c r="P139" t="str">
        <f t="shared" si="33"/>
        <v/>
      </c>
      <c r="Q139" t="str">
        <f>'[1]20221110_supplier_unique_data_t'!$G139</f>
        <v>Scaling advantage in quantum simulation of geometrically frustrated
  magnets</v>
      </c>
      <c r="R139" t="str">
        <f t="shared" si="29"/>
        <v>Scaling advantage in quantum simulation of geometrically frustrated   magnets</v>
      </c>
      <c r="S139">
        <f>'[1]20221110_supplier_unique_data_t'!$AE$2</f>
        <v>0</v>
      </c>
      <c r="T139" t="str">
        <f t="shared" si="30"/>
        <v/>
      </c>
    </row>
    <row r="140" spans="1:20">
      <c r="A140" t="str">
        <f>'[1]20221110_supplier_unique_data_t'!$B140</f>
        <v>1912.01479v1</v>
      </c>
      <c r="B140" t="str">
        <f t="shared" si="28"/>
        <v>1912.01479</v>
      </c>
      <c r="C140">
        <f>IF('[1]20221110_supplier_unique_data_t'!$U140="いる", 0, 1)</f>
        <v>1</v>
      </c>
      <c r="D140" t="b">
        <f>'[1]20221110_supplier_unique_data_t'!$U140="いる"</f>
        <v>0</v>
      </c>
      <c r="E140" s="1">
        <f>'[1]20221110_supplier_unique_data_t'!$E140</f>
        <v>43802.655590277776</v>
      </c>
      <c r="F140">
        <f>'[1]20221110_supplier_unique_data_t'!$X140</f>
        <v>0</v>
      </c>
      <c r="G140">
        <f>'[1]20221110_supplier_unique_data_t'!$Y140</f>
        <v>0</v>
      </c>
      <c r="H140">
        <f>'[1]20221110_supplier_unique_data_t'!$V140</f>
        <v>0</v>
      </c>
      <c r="I140" t="str">
        <f t="shared" si="31"/>
        <v/>
      </c>
      <c r="J140" t="str">
        <f t="shared" si="24"/>
        <v/>
      </c>
      <c r="K140" t="str">
        <f t="shared" si="25"/>
        <v/>
      </c>
      <c r="L140">
        <f>'[1]20221110_supplier_unique_data_t'!$W140</f>
        <v>0</v>
      </c>
      <c r="M140" t="str">
        <f t="shared" si="32"/>
        <v/>
      </c>
      <c r="N140" t="str">
        <f t="shared" si="26"/>
        <v/>
      </c>
      <c r="O140" t="str">
        <f t="shared" si="27"/>
        <v/>
      </c>
      <c r="P140" t="str">
        <f t="shared" si="33"/>
        <v/>
      </c>
      <c r="Q140" t="str">
        <f>'[1]20221110_supplier_unique_data_t'!$G140</f>
        <v>A non-equilibrium quantum many-body Rydberg atom engine</v>
      </c>
      <c r="R140" t="str">
        <f t="shared" si="29"/>
        <v>A non-equilibrium quantum many-body Rydberg atom engine</v>
      </c>
      <c r="S140">
        <f>'[1]20221110_supplier_unique_data_t'!$AE$2</f>
        <v>0</v>
      </c>
      <c r="T140" t="str">
        <f t="shared" si="30"/>
        <v/>
      </c>
    </row>
    <row r="141" spans="1:20">
      <c r="A141" t="str">
        <f>'[1]20221110_supplier_unique_data_t'!$B141</f>
        <v>1912.02053v3</v>
      </c>
      <c r="B141" t="str">
        <f t="shared" si="28"/>
        <v>1912.02053</v>
      </c>
      <c r="C141">
        <f>IF('[1]20221110_supplier_unique_data_t'!$U141="いる", 0, 1)</f>
        <v>0</v>
      </c>
      <c r="D141" t="b">
        <f>'[1]20221110_supplier_unique_data_t'!$U141="いる"</f>
        <v>1</v>
      </c>
      <c r="E141" s="1">
        <f>'[1]20221110_supplier_unique_data_t'!$E141</f>
        <v>43803.64402777778</v>
      </c>
      <c r="F141">
        <f>'[1]20221110_supplier_unique_data_t'!$X141</f>
        <v>0</v>
      </c>
      <c r="G141">
        <f>'[1]20221110_supplier_unique_data_t'!$Y141</f>
        <v>0</v>
      </c>
      <c r="H141">
        <f>'[1]20221110_supplier_unique_data_t'!$V141</f>
        <v>0</v>
      </c>
      <c r="I141" t="str">
        <f t="shared" si="31"/>
        <v/>
      </c>
      <c r="J141" t="str">
        <f t="shared" si="24"/>
        <v/>
      </c>
      <c r="K141" t="str">
        <f t="shared" si="25"/>
        <v/>
      </c>
      <c r="L141">
        <f>'[1]20221110_supplier_unique_data_t'!$W141</f>
        <v>0</v>
      </c>
      <c r="M141" t="str">
        <f t="shared" si="32"/>
        <v/>
      </c>
      <c r="N141" t="str">
        <f t="shared" si="26"/>
        <v/>
      </c>
      <c r="O141" t="str">
        <f t="shared" si="27"/>
        <v/>
      </c>
      <c r="P141" t="str">
        <f t="shared" si="33"/>
        <v/>
      </c>
      <c r="Q141" t="str">
        <f>'[1]20221110_supplier_unique_data_t'!$G141</f>
        <v>Tensor-network method to simulate strongly interacting quantum thermal
  machines</v>
      </c>
      <c r="R141" t="str">
        <f t="shared" si="29"/>
        <v>Tensor-network method to simulate strongly interacting quantum thermal   machines</v>
      </c>
      <c r="S141">
        <f>'[1]20221110_supplier_unique_data_t'!$AE$2</f>
        <v>0</v>
      </c>
      <c r="T141" t="str">
        <f t="shared" si="30"/>
        <v/>
      </c>
    </row>
    <row r="142" spans="1:20">
      <c r="A142" t="str">
        <f>'[1]20221110_supplier_unique_data_t'!$B142</f>
        <v>1912.04368v1</v>
      </c>
      <c r="B142" t="str">
        <f t="shared" si="28"/>
        <v>1912.04368</v>
      </c>
      <c r="C142">
        <f>IF('[1]20221110_supplier_unique_data_t'!$U142="いる", 0, 1)</f>
        <v>0</v>
      </c>
      <c r="D142" t="b">
        <f>'[1]20221110_supplier_unique_data_t'!$U142="いる"</f>
        <v>1</v>
      </c>
      <c r="E142" s="1">
        <f>'[1]20221110_supplier_unique_data_t'!$E142</f>
        <v>43808.866203703707</v>
      </c>
      <c r="F142">
        <f>'[1]20221110_supplier_unique_data_t'!$X142</f>
        <v>4</v>
      </c>
      <c r="G142" t="str">
        <f>'[1]20221110_supplier_unique_data_t'!$Y142</f>
        <v>Google</v>
      </c>
      <c r="H142" t="str">
        <f>'[1]20221110_supplier_unique_data_t'!$V142</f>
        <v>(F11) Applications: open quantum systems</v>
      </c>
      <c r="I142">
        <f t="shared" si="31"/>
        <v>1</v>
      </c>
      <c r="J142">
        <f t="shared" si="24"/>
        <v>5</v>
      </c>
      <c r="K142" t="str">
        <f t="shared" si="25"/>
        <v>F11</v>
      </c>
      <c r="L142">
        <f>'[1]20221110_supplier_unique_data_t'!$W142</f>
        <v>0</v>
      </c>
      <c r="M142" t="str">
        <f t="shared" si="32"/>
        <v/>
      </c>
      <c r="N142" t="str">
        <f t="shared" si="26"/>
        <v/>
      </c>
      <c r="O142" t="str">
        <f t="shared" si="27"/>
        <v/>
      </c>
      <c r="P142" t="str">
        <f t="shared" si="33"/>
        <v>F11</v>
      </c>
      <c r="Q142" t="str">
        <f>'[1]20221110_supplier_unique_data_t'!$G142</f>
        <v>Learning Non-Markovian Quantum Noise from Moirﾃｩ-Enhanced Swap
  Spectroscopy with Deep Evolutionary Algorithm</v>
      </c>
      <c r="R142" t="str">
        <f t="shared" si="29"/>
        <v>Learning Non-Markovian Quantum Noise from Moirﾃｩ-Enhanced Swap   Spectroscopy with Deep Evolutionary Algorithm</v>
      </c>
      <c r="S142">
        <f>'[1]20221110_supplier_unique_data_t'!$AE$2</f>
        <v>0</v>
      </c>
      <c r="T142" t="str">
        <f t="shared" si="30"/>
        <v/>
      </c>
    </row>
    <row r="143" spans="1:20">
      <c r="A143" t="str">
        <f>'[1]20221110_supplier_unique_data_t'!$B143</f>
        <v>1912.06127v3</v>
      </c>
      <c r="B143" t="str">
        <f t="shared" si="28"/>
        <v>1912.06127</v>
      </c>
      <c r="C143">
        <f>IF('[1]20221110_supplier_unique_data_t'!$U143="いる", 0, 1)</f>
        <v>0</v>
      </c>
      <c r="D143" t="b">
        <f>'[1]20221110_supplier_unique_data_t'!$U143="いる"</f>
        <v>1</v>
      </c>
      <c r="E143" s="1">
        <f>'[1]20221110_supplier_unique_data_t'!$E143</f>
        <v>43811.78670138889</v>
      </c>
      <c r="F143">
        <f>'[1]20221110_supplier_unique_data_t'!$X143</f>
        <v>0</v>
      </c>
      <c r="G143">
        <f>'[1]20221110_supplier_unique_data_t'!$Y143</f>
        <v>0</v>
      </c>
      <c r="H143">
        <f>'[1]20221110_supplier_unique_data_t'!$V143</f>
        <v>0</v>
      </c>
      <c r="I143" t="str">
        <f t="shared" si="31"/>
        <v/>
      </c>
      <c r="J143" t="str">
        <f t="shared" si="24"/>
        <v/>
      </c>
      <c r="K143" t="str">
        <f t="shared" si="25"/>
        <v/>
      </c>
      <c r="L143">
        <f>'[1]20221110_supplier_unique_data_t'!$W143</f>
        <v>0</v>
      </c>
      <c r="M143" t="str">
        <f t="shared" si="32"/>
        <v/>
      </c>
      <c r="N143" t="str">
        <f t="shared" si="26"/>
        <v/>
      </c>
      <c r="O143" t="str">
        <f t="shared" si="27"/>
        <v/>
      </c>
      <c r="P143" t="str">
        <f t="shared" si="33"/>
        <v/>
      </c>
      <c r="Q143" t="str">
        <f>'[1]20221110_supplier_unique_data_t'!$G143</f>
        <v>Parallel time-dependent variational principle algorithm for matrix
  product states</v>
      </c>
      <c r="R143" t="str">
        <f t="shared" si="29"/>
        <v>Parallel time-dependent variational principle algorithm for matrix   product states</v>
      </c>
      <c r="S143">
        <f>'[1]20221110_supplier_unique_data_t'!$AE$2</f>
        <v>0</v>
      </c>
      <c r="T143" t="str">
        <f t="shared" si="30"/>
        <v/>
      </c>
    </row>
    <row r="144" spans="1:20">
      <c r="A144" t="str">
        <f>'[1]20221110_supplier_unique_data_t'!$B144</f>
        <v>1912.06642v2</v>
      </c>
      <c r="B144" t="str">
        <f t="shared" si="28"/>
        <v>1912.06642</v>
      </c>
      <c r="C144">
        <f>IF('[1]20221110_supplier_unique_data_t'!$U144="いる", 0, 1)</f>
        <v>0</v>
      </c>
      <c r="D144" t="b">
        <f>'[1]20221110_supplier_unique_data_t'!$U144="いる"</f>
        <v>1</v>
      </c>
      <c r="E144" s="1">
        <f>'[1]20221110_supplier_unique_data_t'!$E144</f>
        <v>43812.77652777778</v>
      </c>
      <c r="F144">
        <f>'[1]20221110_supplier_unique_data_t'!$X144</f>
        <v>0</v>
      </c>
      <c r="G144">
        <f>'[1]20221110_supplier_unique_data_t'!$Y144</f>
        <v>0</v>
      </c>
      <c r="H144">
        <f>'[1]20221110_supplier_unique_data_t'!$V144</f>
        <v>0</v>
      </c>
      <c r="I144" t="str">
        <f t="shared" si="31"/>
        <v/>
      </c>
      <c r="J144" t="str">
        <f t="shared" si="24"/>
        <v/>
      </c>
      <c r="K144" t="str">
        <f t="shared" si="25"/>
        <v/>
      </c>
      <c r="L144">
        <f>'[1]20221110_supplier_unique_data_t'!$W144</f>
        <v>0</v>
      </c>
      <c r="M144" t="str">
        <f t="shared" si="32"/>
        <v/>
      </c>
      <c r="N144" t="str">
        <f t="shared" si="26"/>
        <v/>
      </c>
      <c r="O144" t="str">
        <f t="shared" si="27"/>
        <v/>
      </c>
      <c r="P144" t="str">
        <f t="shared" si="33"/>
        <v/>
      </c>
      <c r="Q144" t="str">
        <f>'[1]20221110_supplier_unique_data_t'!$G144</f>
        <v>Development of Quantum InterConnects for Next-Generation Information
  Technologies</v>
      </c>
      <c r="R144" t="str">
        <f t="shared" si="29"/>
        <v>Development of Quantum InterConnects for Next-Generation Information   Technologies</v>
      </c>
      <c r="S144">
        <f>'[1]20221110_supplier_unique_data_t'!$AE$2</f>
        <v>0</v>
      </c>
      <c r="T144" t="str">
        <f t="shared" si="30"/>
        <v/>
      </c>
    </row>
    <row r="145" spans="1:20">
      <c r="A145" t="str">
        <f>'[1]20221110_supplier_unique_data_t'!$B145</f>
        <v>1912.06938v2</v>
      </c>
      <c r="B145" t="str">
        <f t="shared" si="28"/>
        <v>1912.06938</v>
      </c>
      <c r="C145">
        <f>IF('[1]20221110_supplier_unique_data_t'!$U145="いる", 0, 1)</f>
        <v>0</v>
      </c>
      <c r="D145" t="b">
        <f>'[1]20221110_supplier_unique_data_t'!$U145="いる"</f>
        <v>1</v>
      </c>
      <c r="E145" s="1">
        <f>'[1]20221110_supplier_unique_data_t'!$E145</f>
        <v>43813.920891203707</v>
      </c>
      <c r="F145">
        <f>'[1]20221110_supplier_unique_data_t'!$X145</f>
        <v>0</v>
      </c>
      <c r="G145">
        <f>'[1]20221110_supplier_unique_data_t'!$Y145</f>
        <v>0</v>
      </c>
      <c r="H145">
        <f>'[1]20221110_supplier_unique_data_t'!$V145</f>
        <v>0</v>
      </c>
      <c r="I145" t="str">
        <f t="shared" si="31"/>
        <v/>
      </c>
      <c r="J145" t="str">
        <f t="shared" si="24"/>
        <v/>
      </c>
      <c r="K145" t="str">
        <f t="shared" si="25"/>
        <v/>
      </c>
      <c r="L145">
        <f>'[1]20221110_supplier_unique_data_t'!$W145</f>
        <v>0</v>
      </c>
      <c r="M145" t="str">
        <f t="shared" si="32"/>
        <v/>
      </c>
      <c r="N145" t="str">
        <f t="shared" si="26"/>
        <v/>
      </c>
      <c r="O145" t="str">
        <f t="shared" si="27"/>
        <v/>
      </c>
      <c r="P145" t="str">
        <f t="shared" si="33"/>
        <v/>
      </c>
      <c r="Q145" t="str">
        <f>'[1]20221110_supplier_unique_data_t'!$G145</f>
        <v>Quantum Simulators: Architectures and Opportunities</v>
      </c>
      <c r="R145" t="str">
        <f t="shared" si="29"/>
        <v>Quantum Simulators: Architectures and Opportunities</v>
      </c>
      <c r="S145">
        <f>'[1]20221110_supplier_unique_data_t'!$AE$2</f>
        <v>0</v>
      </c>
      <c r="T145" t="str">
        <f t="shared" si="30"/>
        <v/>
      </c>
    </row>
    <row r="146" spans="1:20">
      <c r="A146" t="str">
        <f>'[1]20221110_supplier_unique_data_t'!$B146</f>
        <v>1912.07577v3</v>
      </c>
      <c r="B146" t="str">
        <f t="shared" si="28"/>
        <v>1912.07577</v>
      </c>
      <c r="C146">
        <f>IF('[1]20221110_supplier_unique_data_t'!$U146="いる", 0, 1)</f>
        <v>0</v>
      </c>
      <c r="D146" t="b">
        <f>'[1]20221110_supplier_unique_data_t'!$U146="いる"</f>
        <v>1</v>
      </c>
      <c r="E146" s="1">
        <f>'[1]20221110_supplier_unique_data_t'!$E146</f>
        <v>43815.782442129632</v>
      </c>
      <c r="F146">
        <f>'[1]20221110_supplier_unique_data_t'!$X146</f>
        <v>0</v>
      </c>
      <c r="G146">
        <f>'[1]20221110_supplier_unique_data_t'!$Y146</f>
        <v>0</v>
      </c>
      <c r="H146">
        <f>'[1]20221110_supplier_unique_data_t'!$V146</f>
        <v>0</v>
      </c>
      <c r="I146" t="str">
        <f t="shared" si="31"/>
        <v/>
      </c>
      <c r="J146" t="str">
        <f t="shared" si="24"/>
        <v/>
      </c>
      <c r="K146" t="str">
        <f t="shared" si="25"/>
        <v/>
      </c>
      <c r="L146">
        <f>'[1]20221110_supplier_unique_data_t'!$W146</f>
        <v>0</v>
      </c>
      <c r="M146" t="str">
        <f t="shared" si="32"/>
        <v/>
      </c>
      <c r="N146" t="str">
        <f t="shared" si="26"/>
        <v/>
      </c>
      <c r="O146" t="str">
        <f t="shared" si="27"/>
        <v/>
      </c>
      <c r="P146" t="str">
        <f t="shared" si="33"/>
        <v/>
      </c>
      <c r="Q146" t="str">
        <f>'[1]20221110_supplier_unique_data_t'!$G146</f>
        <v>Quantum Computer Systems for Scientific Discovery</v>
      </c>
      <c r="R146" t="str">
        <f t="shared" si="29"/>
        <v>Quantum Computer Systems for Scientific Discovery</v>
      </c>
      <c r="S146">
        <f>'[1]20221110_supplier_unique_data_t'!$AE$2</f>
        <v>0</v>
      </c>
      <c r="T146" t="str">
        <f t="shared" si="30"/>
        <v/>
      </c>
    </row>
    <row r="147" spans="1:20">
      <c r="A147" t="str">
        <f>'[1]20221110_supplier_unique_data_t'!$B147</f>
        <v>1912.07845v2</v>
      </c>
      <c r="B147" t="str">
        <f t="shared" si="28"/>
        <v>1912.07845</v>
      </c>
      <c r="C147">
        <f>IF('[1]20221110_supplier_unique_data_t'!$U147="いる", 0, 1)</f>
        <v>1</v>
      </c>
      <c r="D147" t="b">
        <f>'[1]20221110_supplier_unique_data_t'!$U147="いる"</f>
        <v>0</v>
      </c>
      <c r="E147" s="1">
        <f>'[1]20221110_supplier_unique_data_t'!$E147</f>
        <v>43816.300543981481</v>
      </c>
      <c r="F147">
        <f>'[1]20221110_supplier_unique_data_t'!$X147</f>
        <v>0</v>
      </c>
      <c r="G147">
        <f>'[1]20221110_supplier_unique_data_t'!$Y147</f>
        <v>0</v>
      </c>
      <c r="H147">
        <f>'[1]20221110_supplier_unique_data_t'!$V147</f>
        <v>0</v>
      </c>
      <c r="I147" t="str">
        <f t="shared" si="31"/>
        <v/>
      </c>
      <c r="J147" t="str">
        <f t="shared" si="24"/>
        <v/>
      </c>
      <c r="K147" t="str">
        <f t="shared" si="25"/>
        <v/>
      </c>
      <c r="L147">
        <f>'[1]20221110_supplier_unique_data_t'!$W147</f>
        <v>0</v>
      </c>
      <c r="M147" t="str">
        <f t="shared" si="32"/>
        <v/>
      </c>
      <c r="N147" t="str">
        <f t="shared" si="26"/>
        <v/>
      </c>
      <c r="O147" t="str">
        <f t="shared" si="27"/>
        <v/>
      </c>
      <c r="P147" t="str">
        <f t="shared" si="33"/>
        <v/>
      </c>
      <c r="Q147" t="str">
        <f>'[1]20221110_supplier_unique_data_t'!$G147</f>
        <v>Programmable Quantum Simulations of Spin Systems with Trapped Ions</v>
      </c>
      <c r="R147" t="str">
        <f t="shared" si="29"/>
        <v>Programmable Quantum Simulations of Spin Systems with Trapped Ions</v>
      </c>
      <c r="S147">
        <f>'[1]20221110_supplier_unique_data_t'!$AE$2</f>
        <v>0</v>
      </c>
      <c r="T147" t="str">
        <f t="shared" si="30"/>
        <v/>
      </c>
    </row>
    <row r="148" spans="1:20">
      <c r="A148" t="str">
        <f>'[1]20221110_supplier_unique_data_t'!$B148</f>
        <v>1912.11117v1</v>
      </c>
      <c r="B148" t="str">
        <f t="shared" si="28"/>
        <v>1912.11117</v>
      </c>
      <c r="C148">
        <f>IF('[1]20221110_supplier_unique_data_t'!$U148="いる", 0, 1)</f>
        <v>1</v>
      </c>
      <c r="D148" t="b">
        <f>'[1]20221110_supplier_unique_data_t'!$U148="いる"</f>
        <v>0</v>
      </c>
      <c r="E148" s="1">
        <f>'[1]20221110_supplier_unique_data_t'!$E148</f>
        <v>43822.901608796295</v>
      </c>
      <c r="F148">
        <f>'[1]20221110_supplier_unique_data_t'!$X148</f>
        <v>38</v>
      </c>
      <c r="G148">
        <f>'[1]20221110_supplier_unique_data_t'!$Y148</f>
        <v>0</v>
      </c>
      <c r="H148" t="str">
        <f>'[1]20221110_supplier_unique_data_t'!$V148</f>
        <v>(F9) Applications: high energy physics</v>
      </c>
      <c r="I148">
        <f t="shared" si="31"/>
        <v>1</v>
      </c>
      <c r="J148">
        <f t="shared" si="24"/>
        <v>4</v>
      </c>
      <c r="K148" t="str">
        <f t="shared" si="25"/>
        <v>F9</v>
      </c>
      <c r="L148">
        <f>'[1]20221110_supplier_unique_data_t'!$W148</f>
        <v>0</v>
      </c>
      <c r="M148" t="str">
        <f t="shared" si="32"/>
        <v/>
      </c>
      <c r="N148" t="str">
        <f t="shared" si="26"/>
        <v/>
      </c>
      <c r="O148" t="str">
        <f t="shared" si="27"/>
        <v/>
      </c>
      <c r="P148" t="str">
        <f t="shared" si="33"/>
        <v>F9</v>
      </c>
      <c r="Q148" t="str">
        <f>'[1]20221110_supplier_unique_data_t'!$G148</f>
        <v>Observation of Domain Wall Confinement and Dynamics in a Quantum
  Simulator</v>
      </c>
      <c r="R148" t="str">
        <f t="shared" si="29"/>
        <v>Observation of Domain Wall Confinement and Dynamics in a Quantum   Simulator</v>
      </c>
      <c r="S148">
        <f>'[1]20221110_supplier_unique_data_t'!$AE$2</f>
        <v>0</v>
      </c>
      <c r="T148" t="str">
        <f t="shared" si="30"/>
        <v/>
      </c>
    </row>
    <row r="149" spans="1:20">
      <c r="A149" t="str">
        <f>'[1]20221110_supplier_unique_data_t'!$B149</f>
        <v>1912.13131v2</v>
      </c>
      <c r="B149" t="str">
        <f t="shared" si="28"/>
        <v>1912.13131</v>
      </c>
      <c r="C149">
        <f>IF('[1]20221110_supplier_unique_data_t'!$U149="いる", 0, 1)</f>
        <v>0</v>
      </c>
      <c r="D149" t="b">
        <f>'[1]20221110_supplier_unique_data_t'!$U149="いる"</f>
        <v>1</v>
      </c>
      <c r="E149" s="1">
        <f>'[1]20221110_supplier_unique_data_t'!$E149</f>
        <v>43830.03869212963</v>
      </c>
      <c r="F149">
        <f>'[1]20221110_supplier_unique_data_t'!$X149</f>
        <v>0</v>
      </c>
      <c r="G149">
        <f>'[1]20221110_supplier_unique_data_t'!$Y149</f>
        <v>0</v>
      </c>
      <c r="H149">
        <f>'[1]20221110_supplier_unique_data_t'!$V149</f>
        <v>0</v>
      </c>
      <c r="I149" t="str">
        <f t="shared" si="31"/>
        <v/>
      </c>
      <c r="J149" t="str">
        <f t="shared" si="24"/>
        <v/>
      </c>
      <c r="K149" t="str">
        <f t="shared" si="25"/>
        <v/>
      </c>
      <c r="L149">
        <f>'[1]20221110_supplier_unique_data_t'!$W149</f>
        <v>0</v>
      </c>
      <c r="M149" t="str">
        <f t="shared" si="32"/>
        <v/>
      </c>
      <c r="N149" t="str">
        <f t="shared" si="26"/>
        <v/>
      </c>
      <c r="O149" t="str">
        <f t="shared" si="27"/>
        <v/>
      </c>
      <c r="P149" t="str">
        <f t="shared" si="33"/>
        <v/>
      </c>
      <c r="Q149" t="str">
        <f>'[1]20221110_supplier_unique_data_t'!$G149</f>
        <v>Eliminating Leakage Errors in Hyperfine Qubits</v>
      </c>
      <c r="R149" t="str">
        <f t="shared" si="29"/>
        <v>Eliminating Leakage Errors in Hyperfine Qubits</v>
      </c>
      <c r="S149">
        <f>'[1]20221110_supplier_unique_data_t'!$AE$2</f>
        <v>0</v>
      </c>
      <c r="T149" t="str">
        <f t="shared" si="30"/>
        <v/>
      </c>
    </row>
    <row r="150" spans="1:20">
      <c r="A150" t="str">
        <f>'[1]20221110_supplier_unique_data_t'!$B150</f>
        <v>2001.02477v4</v>
      </c>
      <c r="B150" t="str">
        <f t="shared" si="28"/>
        <v>2001.02477</v>
      </c>
      <c r="C150">
        <f>IF('[1]20221110_supplier_unique_data_t'!$U150="いる", 0, 1)</f>
        <v>1</v>
      </c>
      <c r="D150" t="b">
        <f>'[1]20221110_supplier_unique_data_t'!$U150="いる"</f>
        <v>0</v>
      </c>
      <c r="E150" s="1">
        <f>'[1]20221110_supplier_unique_data_t'!$E150</f>
        <v>43838.523240740738</v>
      </c>
      <c r="F150">
        <f>'[1]20221110_supplier_unique_data_t'!$X150</f>
        <v>0</v>
      </c>
      <c r="G150">
        <f>'[1]20221110_supplier_unique_data_t'!$Y150</f>
        <v>0</v>
      </c>
      <c r="H150">
        <f>'[1]20221110_supplier_unique_data_t'!$V150</f>
        <v>0</v>
      </c>
      <c r="I150" t="str">
        <f t="shared" si="31"/>
        <v/>
      </c>
      <c r="J150" t="str">
        <f t="shared" si="24"/>
        <v/>
      </c>
      <c r="K150" t="str">
        <f t="shared" si="25"/>
        <v/>
      </c>
      <c r="L150">
        <f>'[1]20221110_supplier_unique_data_t'!$W150</f>
        <v>0</v>
      </c>
      <c r="M150" t="str">
        <f t="shared" si="32"/>
        <v/>
      </c>
      <c r="N150" t="str">
        <f t="shared" si="26"/>
        <v/>
      </c>
      <c r="O150" t="str">
        <f t="shared" si="27"/>
        <v/>
      </c>
      <c r="P150" t="str">
        <f t="shared" si="33"/>
        <v/>
      </c>
      <c r="Q150" t="str">
        <f>'[1]20221110_supplier_unique_data_t'!$G150</f>
        <v>Many-Body Dephasing in a Trapped-Ion Quantum Simulator</v>
      </c>
      <c r="R150" t="str">
        <f t="shared" si="29"/>
        <v>Many-Body Dephasing in a Trapped-Ion Quantum Simulator</v>
      </c>
      <c r="S150">
        <f>'[1]20221110_supplier_unique_data_t'!$AE$2</f>
        <v>0</v>
      </c>
      <c r="T150" t="str">
        <f t="shared" si="30"/>
        <v/>
      </c>
    </row>
    <row r="151" spans="1:20">
      <c r="A151" t="str">
        <f>'[1]20221110_supplier_unique_data_t'!$B151</f>
        <v>2001.08343v2</v>
      </c>
      <c r="B151" t="str">
        <f t="shared" si="28"/>
        <v>2001.08343</v>
      </c>
      <c r="C151">
        <f>IF('[1]20221110_supplier_unique_data_t'!$U151="いる", 0, 1)</f>
        <v>0</v>
      </c>
      <c r="D151" t="b">
        <f>'[1]20221110_supplier_unique_data_t'!$U151="いる"</f>
        <v>1</v>
      </c>
      <c r="E151" s="1">
        <f>'[1]20221110_supplier_unique_data_t'!$E151</f>
        <v>43853.092187499999</v>
      </c>
      <c r="F151">
        <f>'[1]20221110_supplier_unique_data_t'!$X151</f>
        <v>0</v>
      </c>
      <c r="G151">
        <f>'[1]20221110_supplier_unique_data_t'!$Y151</f>
        <v>0</v>
      </c>
      <c r="H151">
        <f>'[1]20221110_supplier_unique_data_t'!$V151</f>
        <v>0</v>
      </c>
      <c r="I151" t="str">
        <f t="shared" si="31"/>
        <v/>
      </c>
      <c r="J151" t="str">
        <f t="shared" si="24"/>
        <v/>
      </c>
      <c r="K151" t="str">
        <f t="shared" si="25"/>
        <v/>
      </c>
      <c r="L151">
        <f>'[1]20221110_supplier_unique_data_t'!$W151</f>
        <v>0</v>
      </c>
      <c r="M151" t="str">
        <f t="shared" si="32"/>
        <v/>
      </c>
      <c r="N151" t="str">
        <f t="shared" si="26"/>
        <v/>
      </c>
      <c r="O151" t="str">
        <f t="shared" si="27"/>
        <v/>
      </c>
      <c r="P151" t="str">
        <f t="shared" si="33"/>
        <v/>
      </c>
      <c r="Q151" t="str">
        <f>'[1]20221110_supplier_unique_data_t'!$G151</f>
        <v>Demonstrating a Continuous Set of Two-qubit Gates for Near-term Quantum
  Algorithms</v>
      </c>
      <c r="R151" t="str">
        <f t="shared" si="29"/>
        <v>Demonstrating a Continuous Set of Two-qubit Gates for Near-term Quantum   Algorithms</v>
      </c>
      <c r="S151">
        <f>'[1]20221110_supplier_unique_data_t'!$AE$2</f>
        <v>0</v>
      </c>
      <c r="T151" t="str">
        <f t="shared" si="30"/>
        <v/>
      </c>
    </row>
    <row r="152" spans="1:20">
      <c r="A152" t="str">
        <f>'[1]20221110_supplier_unique_data_t'!$B152</f>
        <v>2001.11197v2</v>
      </c>
      <c r="B152" t="str">
        <f t="shared" si="28"/>
        <v>2001.11197</v>
      </c>
      <c r="C152">
        <f>IF('[1]20221110_supplier_unique_data_t'!$U152="いる", 0, 1)</f>
        <v>1</v>
      </c>
      <c r="D152" t="b">
        <f>'[1]20221110_supplier_unique_data_t'!$U152="いる"</f>
        <v>0</v>
      </c>
      <c r="E152" s="1">
        <f>'[1]20221110_supplier_unique_data_t'!$E152</f>
        <v>43860.312141203707</v>
      </c>
      <c r="F152">
        <f>'[1]20221110_supplier_unique_data_t'!$X152</f>
        <v>0</v>
      </c>
      <c r="G152">
        <f>'[1]20221110_supplier_unique_data_t'!$Y152</f>
        <v>0</v>
      </c>
      <c r="H152">
        <f>'[1]20221110_supplier_unique_data_t'!$V152</f>
        <v>0</v>
      </c>
      <c r="I152" t="str">
        <f t="shared" si="31"/>
        <v/>
      </c>
      <c r="J152" t="str">
        <f t="shared" si="24"/>
        <v/>
      </c>
      <c r="K152" t="str">
        <f t="shared" si="25"/>
        <v/>
      </c>
      <c r="L152">
        <f>'[1]20221110_supplier_unique_data_t'!$W152</f>
        <v>0</v>
      </c>
      <c r="M152" t="str">
        <f t="shared" si="32"/>
        <v/>
      </c>
      <c r="N152" t="str">
        <f t="shared" si="26"/>
        <v/>
      </c>
      <c r="O152" t="str">
        <f t="shared" si="27"/>
        <v/>
      </c>
      <c r="P152" t="str">
        <f t="shared" si="33"/>
        <v/>
      </c>
      <c r="Q152" t="str">
        <f>'[1]20221110_supplier_unique_data_t'!$G152</f>
        <v>Quantum circuits for the realization of equivalent forms of
  one-dimensional discrete-time quantum walks on near-term quantum hardware</v>
      </c>
      <c r="R152" t="str">
        <f t="shared" si="29"/>
        <v>Quantum circuits for the realization of equivalent forms of   one-dimensional discrete-time quantum walks on near-term quantum hardware</v>
      </c>
      <c r="S152">
        <f>'[1]20221110_supplier_unique_data_t'!$AE$2</f>
        <v>0</v>
      </c>
      <c r="T152" t="str">
        <f t="shared" si="30"/>
        <v/>
      </c>
    </row>
    <row r="153" spans="1:20">
      <c r="A153" t="str">
        <f>'[1]20221110_supplier_unique_data_t'!$B153</f>
        <v>2002.02537v1</v>
      </c>
      <c r="B153" t="str">
        <f t="shared" si="28"/>
        <v>2002.02537</v>
      </c>
      <c r="C153">
        <f>IF('[1]20221110_supplier_unique_data_t'!$U153="いる", 0, 1)</f>
        <v>0</v>
      </c>
      <c r="D153" t="b">
        <f>'[1]20221110_supplier_unique_data_t'!$U153="いる"</f>
        <v>1</v>
      </c>
      <c r="E153" s="1">
        <f>'[1]20221110_supplier_unique_data_t'!$E153</f>
        <v>43867.933981481481</v>
      </c>
      <c r="F153">
        <f>'[1]20221110_supplier_unique_data_t'!$X153</f>
        <v>0</v>
      </c>
      <c r="G153">
        <f>'[1]20221110_supplier_unique_data_t'!$Y153</f>
        <v>0</v>
      </c>
      <c r="H153">
        <f>'[1]20221110_supplier_unique_data_t'!$V153</f>
        <v>0</v>
      </c>
      <c r="I153" t="str">
        <f t="shared" si="31"/>
        <v/>
      </c>
      <c r="J153" t="str">
        <f t="shared" si="24"/>
        <v/>
      </c>
      <c r="K153" t="str">
        <f t="shared" si="25"/>
        <v/>
      </c>
      <c r="L153">
        <f>'[1]20221110_supplier_unique_data_t'!$W153</f>
        <v>0</v>
      </c>
      <c r="M153" t="str">
        <f t="shared" si="32"/>
        <v/>
      </c>
      <c r="N153" t="str">
        <f t="shared" si="26"/>
        <v/>
      </c>
      <c r="O153" t="str">
        <f t="shared" si="27"/>
        <v/>
      </c>
      <c r="P153" t="str">
        <f t="shared" si="33"/>
        <v/>
      </c>
      <c r="Q153" t="str">
        <f>'[1]20221110_supplier_unique_data_t'!$G153</f>
        <v>Quantum walks and Dirac cellular automata on a programmable trapped-ion
  quantum computer</v>
      </c>
      <c r="R153" t="str">
        <f t="shared" si="29"/>
        <v>Quantum walks and Dirac cellular automata on a programmable trapped-ion   quantum computer</v>
      </c>
      <c r="S153">
        <f>'[1]20221110_supplier_unique_data_t'!$AE$2</f>
        <v>0</v>
      </c>
      <c r="T153" t="str">
        <f t="shared" si="30"/>
        <v/>
      </c>
    </row>
    <row r="154" spans="1:20">
      <c r="A154" t="str">
        <f>'[1]20221110_supplier_unique_data_t'!$B154</f>
        <v>2003.01102v1</v>
      </c>
      <c r="B154" t="str">
        <f t="shared" si="28"/>
        <v>2003.01102</v>
      </c>
      <c r="C154">
        <f>IF('[1]20221110_supplier_unique_data_t'!$U154="いる", 0, 1)</f>
        <v>0</v>
      </c>
      <c r="D154" t="b">
        <f>'[1]20221110_supplier_unique_data_t'!$U154="いる"</f>
        <v>1</v>
      </c>
      <c r="E154" s="1">
        <f>'[1]20221110_supplier_unique_data_t'!$E154</f>
        <v>43892.789317129631</v>
      </c>
      <c r="F154">
        <f>'[1]20221110_supplier_unique_data_t'!$X154</f>
        <v>0</v>
      </c>
      <c r="G154">
        <f>'[1]20221110_supplier_unique_data_t'!$Y154</f>
        <v>0</v>
      </c>
      <c r="H154">
        <f>'[1]20221110_supplier_unique_data_t'!$V154</f>
        <v>0</v>
      </c>
      <c r="I154" t="str">
        <f t="shared" si="31"/>
        <v/>
      </c>
      <c r="J154" t="str">
        <f t="shared" si="24"/>
        <v/>
      </c>
      <c r="K154" t="str">
        <f t="shared" si="25"/>
        <v/>
      </c>
      <c r="L154">
        <f>'[1]20221110_supplier_unique_data_t'!$W154</f>
        <v>0</v>
      </c>
      <c r="M154" t="str">
        <f t="shared" si="32"/>
        <v/>
      </c>
      <c r="N154" t="str">
        <f t="shared" si="26"/>
        <v/>
      </c>
      <c r="O154" t="str">
        <f t="shared" si="27"/>
        <v/>
      </c>
      <c r="P154" t="str">
        <f t="shared" si="33"/>
        <v/>
      </c>
      <c r="Q154" t="str">
        <f>'[1]20221110_supplier_unique_data_t'!$G154</f>
        <v>A high fidelity light-shift gate for clock-state qubits</v>
      </c>
      <c r="R154" t="str">
        <f t="shared" si="29"/>
        <v>A high fidelity light-shift gate for clock-state qubits</v>
      </c>
      <c r="S154">
        <f>'[1]20221110_supplier_unique_data_t'!$AE$2</f>
        <v>0</v>
      </c>
      <c r="T154" t="str">
        <f t="shared" si="30"/>
        <v/>
      </c>
    </row>
    <row r="155" spans="1:20">
      <c r="A155" t="str">
        <f>'[1]20221110_supplier_unique_data_t'!$B155</f>
        <v>2003.02354v1</v>
      </c>
      <c r="B155" t="str">
        <f t="shared" si="28"/>
        <v>2003.02354</v>
      </c>
      <c r="C155">
        <f>IF('[1]20221110_supplier_unique_data_t'!$U155="いる", 0, 1)</f>
        <v>0</v>
      </c>
      <c r="D155" t="b">
        <f>'[1]20221110_supplier_unique_data_t'!$U155="いる"</f>
        <v>1</v>
      </c>
      <c r="E155" s="1">
        <f>'[1]20221110_supplier_unique_data_t'!$E155</f>
        <v>43894.943020833336</v>
      </c>
      <c r="F155">
        <f>'[1]20221110_supplier_unique_data_t'!$X155</f>
        <v>4</v>
      </c>
      <c r="G155" t="str">
        <f>'[1]20221110_supplier_unique_data_t'!$Y155</f>
        <v>IBM</v>
      </c>
      <c r="H155" t="str">
        <f>'[1]20221110_supplier_unique_data_t'!$V155</f>
        <v>(C) System and software development for quantum computers: compiler, circuit optimization, gate decomposition, benchmarking different quantum computers, benchmark such as XEB, quantum volume</v>
      </c>
      <c r="I155">
        <f t="shared" si="31"/>
        <v>1</v>
      </c>
      <c r="J155">
        <f t="shared" si="24"/>
        <v>3</v>
      </c>
      <c r="K155" t="str">
        <f t="shared" si="25"/>
        <v>C</v>
      </c>
      <c r="L155">
        <f>'[1]20221110_supplier_unique_data_t'!$W155</f>
        <v>0</v>
      </c>
      <c r="M155" t="str">
        <f t="shared" si="32"/>
        <v/>
      </c>
      <c r="N155" t="str">
        <f t="shared" si="26"/>
        <v/>
      </c>
      <c r="O155" t="str">
        <f t="shared" si="27"/>
        <v/>
      </c>
      <c r="P155" t="str">
        <f t="shared" si="33"/>
        <v>C</v>
      </c>
      <c r="Q155" t="str">
        <f>'[1]20221110_supplier_unique_data_t'!$G155</f>
        <v>Correlated Randomized Benchmarking</v>
      </c>
      <c r="R155" t="str">
        <f t="shared" si="29"/>
        <v>Correlated Randomized Benchmarking</v>
      </c>
      <c r="S155">
        <f>'[1]20221110_supplier_unique_data_t'!$AE$2</f>
        <v>0</v>
      </c>
      <c r="T155" t="str">
        <f t="shared" si="30"/>
        <v/>
      </c>
    </row>
    <row r="156" spans="1:20">
      <c r="A156" t="str">
        <f>'[1]20221110_supplier_unique_data_t'!$B156</f>
        <v>2003.02989v2</v>
      </c>
      <c r="B156" t="str">
        <f t="shared" si="28"/>
        <v>2003.02989</v>
      </c>
      <c r="C156">
        <f>IF('[1]20221110_supplier_unique_data_t'!$U156="いる", 0, 1)</f>
        <v>0</v>
      </c>
      <c r="D156" t="b">
        <f>'[1]20221110_supplier_unique_data_t'!$U156="いる"</f>
        <v>1</v>
      </c>
      <c r="E156" s="1">
        <f>'[1]20221110_supplier_unique_data_t'!$E156</f>
        <v>43896.063692129632</v>
      </c>
      <c r="F156">
        <f>'[1]20221110_supplier_unique_data_t'!$X156</f>
        <v>0</v>
      </c>
      <c r="G156">
        <f>'[1]20221110_supplier_unique_data_t'!$Y156</f>
        <v>0</v>
      </c>
      <c r="H156">
        <f>'[1]20221110_supplier_unique_data_t'!$V156</f>
        <v>0</v>
      </c>
      <c r="I156" t="str">
        <f t="shared" si="31"/>
        <v/>
      </c>
      <c r="J156" t="str">
        <f t="shared" si="24"/>
        <v/>
      </c>
      <c r="K156" t="str">
        <f t="shared" si="25"/>
        <v/>
      </c>
      <c r="L156">
        <f>'[1]20221110_supplier_unique_data_t'!$W156</f>
        <v>0</v>
      </c>
      <c r="M156" t="str">
        <f t="shared" si="32"/>
        <v/>
      </c>
      <c r="N156" t="str">
        <f t="shared" si="26"/>
        <v/>
      </c>
      <c r="O156" t="str">
        <f t="shared" si="27"/>
        <v/>
      </c>
      <c r="P156" t="str">
        <f t="shared" si="33"/>
        <v/>
      </c>
      <c r="Q156" t="str">
        <f>'[1]20221110_supplier_unique_data_t'!$G156</f>
        <v>TensorFlow Quantum: A Software Framework for Quantum Machine Learning</v>
      </c>
      <c r="R156" t="str">
        <f t="shared" si="29"/>
        <v>TensorFlow Quantum: A Software Framework for Quantum Machine Learning</v>
      </c>
      <c r="S156">
        <f>'[1]20221110_supplier_unique_data_t'!$AE$2</f>
        <v>0</v>
      </c>
      <c r="T156" t="str">
        <f t="shared" si="30"/>
        <v/>
      </c>
    </row>
    <row r="157" spans="1:20">
      <c r="A157" t="str">
        <f>'[1]20221110_supplier_unique_data_t'!$B157</f>
        <v>2003.10611v3</v>
      </c>
      <c r="B157" t="str">
        <f t="shared" si="28"/>
        <v>2003.10611</v>
      </c>
      <c r="C157">
        <f>IF('[1]20221110_supplier_unique_data_t'!$U157="いる", 0, 1)</f>
        <v>0</v>
      </c>
      <c r="D157" t="b">
        <f>'[1]20221110_supplier_unique_data_t'!$U157="いる"</f>
        <v>1</v>
      </c>
      <c r="E157" s="1">
        <f>'[1]20221110_supplier_unique_data_t'!$E157</f>
        <v>43914.075787037036</v>
      </c>
      <c r="F157">
        <f>'[1]20221110_supplier_unique_data_t'!$X157</f>
        <v>0</v>
      </c>
      <c r="G157">
        <f>'[1]20221110_supplier_unique_data_t'!$Y157</f>
        <v>0</v>
      </c>
      <c r="H157">
        <f>'[1]20221110_supplier_unique_data_t'!$V157</f>
        <v>0</v>
      </c>
      <c r="I157" t="str">
        <f t="shared" si="31"/>
        <v/>
      </c>
      <c r="J157" t="str">
        <f t="shared" si="24"/>
        <v/>
      </c>
      <c r="K157" t="str">
        <f t="shared" si="25"/>
        <v/>
      </c>
      <c r="L157">
        <f>'[1]20221110_supplier_unique_data_t'!$W157</f>
        <v>0</v>
      </c>
      <c r="M157" t="str">
        <f t="shared" si="32"/>
        <v/>
      </c>
      <c r="N157" t="str">
        <f t="shared" si="26"/>
        <v/>
      </c>
      <c r="O157" t="str">
        <f t="shared" si="27"/>
        <v/>
      </c>
      <c r="P157" t="str">
        <f t="shared" si="33"/>
        <v/>
      </c>
      <c r="Q157" t="str">
        <f>'[1]20221110_supplier_unique_data_t'!$G157</f>
        <v>t$|$ket$\rangle$ : A Retargetable Compiler for NISQ Devices</v>
      </c>
      <c r="R157" t="str">
        <f t="shared" si="29"/>
        <v>t$|$ket$\rangle$ : A Retargetable Compiler for NISQ Devices</v>
      </c>
      <c r="S157">
        <f>'[1]20221110_supplier_unique_data_t'!$AE$2</f>
        <v>0</v>
      </c>
      <c r="T157" t="str">
        <f t="shared" si="30"/>
        <v/>
      </c>
    </row>
    <row r="158" spans="1:20">
      <c r="A158" t="str">
        <f>'[1]20221110_supplier_unique_data_t'!$B158</f>
        <v>2004.04151v3</v>
      </c>
      <c r="B158" t="str">
        <f t="shared" si="28"/>
        <v>2004.04151</v>
      </c>
      <c r="C158">
        <f>IF('[1]20221110_supplier_unique_data_t'!$U158="いる", 0, 1)</f>
        <v>0</v>
      </c>
      <c r="D158" t="b">
        <f>'[1]20221110_supplier_unique_data_t'!$U158="いる"</f>
        <v>1</v>
      </c>
      <c r="E158" s="1">
        <f>'[1]20221110_supplier_unique_data_t'!$E158</f>
        <v>43929.749456018515</v>
      </c>
      <c r="F158">
        <f>'[1]20221110_supplier_unique_data_t'!$X158</f>
        <v>0</v>
      </c>
      <c r="G158">
        <f>'[1]20221110_supplier_unique_data_t'!$Y158</f>
        <v>0</v>
      </c>
      <c r="H158">
        <f>'[1]20221110_supplier_unique_data_t'!$V158</f>
        <v>0</v>
      </c>
      <c r="I158" t="str">
        <f t="shared" si="31"/>
        <v/>
      </c>
      <c r="J158" t="str">
        <f t="shared" si="24"/>
        <v/>
      </c>
      <c r="K158" t="str">
        <f t="shared" si="25"/>
        <v/>
      </c>
      <c r="L158">
        <f>'[1]20221110_supplier_unique_data_t'!$W158</f>
        <v>0</v>
      </c>
      <c r="M158" t="str">
        <f t="shared" si="32"/>
        <v/>
      </c>
      <c r="N158" t="str">
        <f t="shared" si="26"/>
        <v/>
      </c>
      <c r="O158" t="str">
        <f t="shared" si="27"/>
        <v/>
      </c>
      <c r="P158" t="str">
        <f t="shared" si="33"/>
        <v/>
      </c>
      <c r="Q158" t="str">
        <f>'[1]20221110_supplier_unique_data_t'!$G158</f>
        <v>Resource-Optimized Fermionic Local-Hamiltonian Simulation on Quantum
  Computer for Quantum Chemistry</v>
      </c>
      <c r="R158" t="str">
        <f t="shared" si="29"/>
        <v>Resource-Optimized Fermionic Local-Hamiltonian Simulation on Quantum   Computer for Quantum Chemistry</v>
      </c>
      <c r="S158">
        <f>'[1]20221110_supplier_unique_data_t'!$AE$2</f>
        <v>0</v>
      </c>
      <c r="T158" t="str">
        <f t="shared" si="30"/>
        <v/>
      </c>
    </row>
    <row r="159" spans="1:20">
      <c r="A159" t="str">
        <f>'[1]20221110_supplier_unique_data_t'!$B159</f>
        <v>2004.04174v4</v>
      </c>
      <c r="B159" t="str">
        <f t="shared" si="28"/>
        <v>2004.04174</v>
      </c>
      <c r="C159">
        <f>IF('[1]20221110_supplier_unique_data_t'!$U159="いる", 0, 1)</f>
        <v>0</v>
      </c>
      <c r="D159" t="b">
        <f>'[1]20221110_supplier_unique_data_t'!$U159="いる"</f>
        <v>1</v>
      </c>
      <c r="E159" s="1">
        <f>'[1]20221110_supplier_unique_data_t'!$E159</f>
        <v>43929.750069444446</v>
      </c>
      <c r="F159">
        <f>'[1]20221110_supplier_unique_data_t'!$X159</f>
        <v>12</v>
      </c>
      <c r="G159" t="str">
        <f>'[1]20221110_supplier_unique_data_t'!$Y159</f>
        <v>Google</v>
      </c>
      <c r="H159" t="str">
        <f>'[1]20221110_supplier_unique_data_t'!$V159</f>
        <v>(F3) Applications: quantum chemistry</v>
      </c>
      <c r="I159">
        <f t="shared" si="31"/>
        <v>1</v>
      </c>
      <c r="J159">
        <f t="shared" si="24"/>
        <v>4</v>
      </c>
      <c r="K159" t="str">
        <f t="shared" si="25"/>
        <v>F3</v>
      </c>
      <c r="L159">
        <f>'[1]20221110_supplier_unique_data_t'!$W159</f>
        <v>0</v>
      </c>
      <c r="M159" t="str">
        <f t="shared" si="32"/>
        <v/>
      </c>
      <c r="N159" t="str">
        <f t="shared" si="26"/>
        <v/>
      </c>
      <c r="O159" t="str">
        <f t="shared" si="27"/>
        <v/>
      </c>
      <c r="P159" t="str">
        <f t="shared" si="33"/>
        <v>F3</v>
      </c>
      <c r="Q159" t="str">
        <f>'[1]20221110_supplier_unique_data_t'!$G159</f>
        <v>Hartree-Fock on a superconducting qubit quantum computer</v>
      </c>
      <c r="R159" t="str">
        <f t="shared" si="29"/>
        <v>Hartree-Fock on a superconducting qubit quantum computer</v>
      </c>
      <c r="S159">
        <f>'[1]20221110_supplier_unique_data_t'!$AE$2</f>
        <v>0</v>
      </c>
      <c r="T159" t="str">
        <f t="shared" si="30"/>
        <v/>
      </c>
    </row>
    <row r="160" spans="1:20">
      <c r="A160" t="str">
        <f>'[1]20221110_supplier_unique_data_t'!$B160</f>
        <v>2004.05190v2</v>
      </c>
      <c r="B160" t="str">
        <f t="shared" si="28"/>
        <v>2004.05190</v>
      </c>
      <c r="C160">
        <f>IF('[1]20221110_supplier_unique_data_t'!$U160="いる", 0, 1)</f>
        <v>1</v>
      </c>
      <c r="D160" t="b">
        <f>'[1]20221110_supplier_unique_data_t'!$U160="いる"</f>
        <v>0</v>
      </c>
      <c r="E160" s="1">
        <f>'[1]20221110_supplier_unique_data_t'!$E160</f>
        <v>43931.7578125</v>
      </c>
      <c r="F160">
        <f>'[1]20221110_supplier_unique_data_t'!$X160</f>
        <v>0</v>
      </c>
      <c r="G160">
        <f>'[1]20221110_supplier_unique_data_t'!$Y160</f>
        <v>0</v>
      </c>
      <c r="H160">
        <f>'[1]20221110_supplier_unique_data_t'!$V160</f>
        <v>0</v>
      </c>
      <c r="I160" t="str">
        <f t="shared" si="31"/>
        <v/>
      </c>
      <c r="J160" t="str">
        <f t="shared" si="24"/>
        <v/>
      </c>
      <c r="K160" t="str">
        <f t="shared" si="25"/>
        <v/>
      </c>
      <c r="L160">
        <f>'[1]20221110_supplier_unique_data_t'!$W160</f>
        <v>0</v>
      </c>
      <c r="M160" t="str">
        <f t="shared" si="32"/>
        <v/>
      </c>
      <c r="N160" t="str">
        <f t="shared" si="26"/>
        <v/>
      </c>
      <c r="O160" t="str">
        <f t="shared" si="27"/>
        <v/>
      </c>
      <c r="P160" t="str">
        <f t="shared" si="33"/>
        <v/>
      </c>
      <c r="Q160" t="str">
        <f>'[1]20221110_supplier_unique_data_t'!$G160</f>
        <v>Efficient ground-state cooling of large trapped-ion chains with an EIT
  tripod scheme</v>
      </c>
      <c r="R160" t="str">
        <f t="shared" si="29"/>
        <v>Efficient ground-state cooling of large trapped-ion chains with an EIT   tripod scheme</v>
      </c>
      <c r="S160">
        <f>'[1]20221110_supplier_unique_data_t'!$AE$2</f>
        <v>0</v>
      </c>
      <c r="T160" t="str">
        <f t="shared" si="30"/>
        <v/>
      </c>
    </row>
    <row r="161" spans="1:20">
      <c r="A161" t="str">
        <f>'[1]20221110_supplier_unique_data_t'!$B161</f>
        <v>2004.06052v1</v>
      </c>
      <c r="B161" t="str">
        <f t="shared" si="28"/>
        <v>2004.06052</v>
      </c>
      <c r="C161">
        <f>IF('[1]20221110_supplier_unique_data_t'!$U161="いる", 0, 1)</f>
        <v>0</v>
      </c>
      <c r="D161" t="b">
        <f>'[1]20221110_supplier_unique_data_t'!$U161="いる"</f>
        <v>1</v>
      </c>
      <c r="E161" s="1">
        <f>'[1]20221110_supplier_unique_data_t'!$E161</f>
        <v>43934.684884259259</v>
      </c>
      <c r="F161">
        <f>'[1]20221110_supplier_unique_data_t'!$X161</f>
        <v>20</v>
      </c>
      <c r="G161" t="str">
        <f>'[1]20221110_supplier_unique_data_t'!$Y161</f>
        <v>IBM</v>
      </c>
      <c r="H161" t="str">
        <f>'[1]20221110_supplier_unique_data_t'!$V161</f>
        <v>(C) System and software development for quantum computers: compiler, circuit optimization, gate decomposition, benchmarking different quantum computers, benchmark such as XEB, quantum volume</v>
      </c>
      <c r="I161">
        <f t="shared" si="31"/>
        <v>1</v>
      </c>
      <c r="J161">
        <f t="shared" si="24"/>
        <v>3</v>
      </c>
      <c r="K161" t="str">
        <f t="shared" si="25"/>
        <v>C</v>
      </c>
      <c r="L161">
        <f>'[1]20221110_supplier_unique_data_t'!$W161</f>
        <v>0</v>
      </c>
      <c r="M161" t="str">
        <f t="shared" si="32"/>
        <v/>
      </c>
      <c r="N161" t="str">
        <f t="shared" si="26"/>
        <v/>
      </c>
      <c r="O161" t="str">
        <f t="shared" si="27"/>
        <v/>
      </c>
      <c r="P161" t="str">
        <f t="shared" si="33"/>
        <v>C</v>
      </c>
      <c r="Q161" t="str">
        <f>'[1]20221110_supplier_unique_data_t'!$G161</f>
        <v>Architecture-aware synthesis of phase polynomials for NISQ devices</v>
      </c>
      <c r="R161" t="str">
        <f t="shared" si="29"/>
        <v>Architecture-aware synthesis of phase polynomials for NISQ devices</v>
      </c>
      <c r="S161">
        <f>'[1]20221110_supplier_unique_data_t'!$AE$2</f>
        <v>0</v>
      </c>
      <c r="T161" t="str">
        <f t="shared" si="30"/>
        <v/>
      </c>
    </row>
    <row r="162" spans="1:20">
      <c r="A162" t="str">
        <f>'[1]20221110_supplier_unique_data_t'!$B162</f>
        <v>2004.08045v1</v>
      </c>
      <c r="B162" t="str">
        <f t="shared" si="28"/>
        <v>2004.08045</v>
      </c>
      <c r="C162">
        <f>IF('[1]20221110_supplier_unique_data_t'!$U162="いる", 0, 1)</f>
        <v>0</v>
      </c>
      <c r="D162" t="b">
        <f>'[1]20221110_supplier_unique_data_t'!$U162="いる"</f>
        <v>1</v>
      </c>
      <c r="E162" s="1">
        <f>'[1]20221110_supplier_unique_data_t'!$E162</f>
        <v>43938.130694444444</v>
      </c>
      <c r="F162">
        <f>'[1]20221110_supplier_unique_data_t'!$X162</f>
        <v>0</v>
      </c>
      <c r="G162">
        <f>'[1]20221110_supplier_unique_data_t'!$Y162</f>
        <v>0</v>
      </c>
      <c r="H162">
        <f>'[1]20221110_supplier_unique_data_t'!$V162</f>
        <v>0</v>
      </c>
      <c r="I162" t="str">
        <f t="shared" si="31"/>
        <v/>
      </c>
      <c r="J162" t="str">
        <f t="shared" si="24"/>
        <v/>
      </c>
      <c r="K162" t="str">
        <f t="shared" si="25"/>
        <v/>
      </c>
      <c r="L162">
        <f>'[1]20221110_supplier_unique_data_t'!$W162</f>
        <v>0</v>
      </c>
      <c r="M162" t="str">
        <f t="shared" si="32"/>
        <v/>
      </c>
      <c r="N162" t="str">
        <f t="shared" si="26"/>
        <v/>
      </c>
      <c r="O162" t="str">
        <f t="shared" si="27"/>
        <v/>
      </c>
      <c r="P162" t="str">
        <f t="shared" si="33"/>
        <v/>
      </c>
      <c r="Q162" t="str">
        <f>'[1]20221110_supplier_unique_data_t'!$G162</f>
        <v>The Character of Motional Modes for Entanglement and Sympathetic Cooling
  of Mixed-Species Trapped Ion Chains</v>
      </c>
      <c r="R162" t="str">
        <f t="shared" si="29"/>
        <v>The Character of Motional Modes for Entanglement and Sympathetic Cooling   of Mixed-Species Trapped Ion Chains</v>
      </c>
      <c r="S162">
        <f>'[1]20221110_supplier_unique_data_t'!$AE$2</f>
        <v>0</v>
      </c>
      <c r="T162" t="str">
        <f t="shared" si="30"/>
        <v/>
      </c>
    </row>
    <row r="163" spans="1:20">
      <c r="A163" t="str">
        <f>'[1]20221110_supplier_unique_data_t'!$B163</f>
        <v>2005.05726v3</v>
      </c>
      <c r="B163" t="str">
        <f t="shared" si="28"/>
        <v>2005.05726</v>
      </c>
      <c r="C163">
        <f>IF('[1]20221110_supplier_unique_data_t'!$U163="いる", 0, 1)</f>
        <v>0</v>
      </c>
      <c r="D163" t="b">
        <f>'[1]20221110_supplier_unique_data_t'!$U163="いる"</f>
        <v>1</v>
      </c>
      <c r="E163" s="1">
        <f>'[1]20221110_supplier_unique_data_t'!$E163</f>
        <v>43963.528587962966</v>
      </c>
      <c r="F163">
        <f>'[1]20221110_supplier_unique_data_t'!$X163</f>
        <v>0</v>
      </c>
      <c r="G163">
        <f>'[1]20221110_supplier_unique_data_t'!$Y163</f>
        <v>0</v>
      </c>
      <c r="H163">
        <f>'[1]20221110_supplier_unique_data_t'!$V163</f>
        <v>0</v>
      </c>
      <c r="I163" t="str">
        <f t="shared" si="31"/>
        <v/>
      </c>
      <c r="J163" t="str">
        <f t="shared" si="24"/>
        <v/>
      </c>
      <c r="K163" t="str">
        <f t="shared" si="25"/>
        <v/>
      </c>
      <c r="L163">
        <f>'[1]20221110_supplier_unique_data_t'!$W163</f>
        <v>0</v>
      </c>
      <c r="M163" t="str">
        <f t="shared" si="32"/>
        <v/>
      </c>
      <c r="N163" t="str">
        <f t="shared" si="26"/>
        <v/>
      </c>
      <c r="O163" t="str">
        <f t="shared" si="27"/>
        <v/>
      </c>
      <c r="P163" t="str">
        <f t="shared" si="33"/>
        <v/>
      </c>
      <c r="Q163" t="str">
        <f>'[1]20221110_supplier_unique_data_t'!$G163</f>
        <v>Long-range multi-body interactions and three-body anti-blockade in a
  trapped Rydberg ion chain</v>
      </c>
      <c r="R163" t="str">
        <f t="shared" si="29"/>
        <v>Long-range multi-body interactions and three-body anti-blockade in a   trapped Rydberg ion chain</v>
      </c>
      <c r="S163">
        <f>'[1]20221110_supplier_unique_data_t'!$AE$2</f>
        <v>0</v>
      </c>
      <c r="T163" t="str">
        <f t="shared" si="30"/>
        <v/>
      </c>
    </row>
    <row r="164" spans="1:20">
      <c r="A164" t="str">
        <f>'[1]20221110_supplier_unique_data_t'!$B164</f>
        <v>2006.04594v1</v>
      </c>
      <c r="B164" t="str">
        <f t="shared" si="28"/>
        <v>2006.04594</v>
      </c>
      <c r="C164">
        <f>IF('[1]20221110_supplier_unique_data_t'!$U164="いる", 0, 1)</f>
        <v>0</v>
      </c>
      <c r="D164" t="b">
        <f>'[1]20221110_supplier_unique_data_t'!$U164="いる"</f>
        <v>1</v>
      </c>
      <c r="E164" s="1">
        <f>'[1]20221110_supplier_unique_data_t'!$E164</f>
        <v>43990.571238425924</v>
      </c>
      <c r="F164">
        <f>'[1]20221110_supplier_unique_data_t'!$X164</f>
        <v>0</v>
      </c>
      <c r="G164">
        <f>'[1]20221110_supplier_unique_data_t'!$Y164</f>
        <v>0</v>
      </c>
      <c r="H164">
        <f>'[1]20221110_supplier_unique_data_t'!$V164</f>
        <v>0</v>
      </c>
      <c r="I164" t="str">
        <f t="shared" si="31"/>
        <v/>
      </c>
      <c r="J164" t="str">
        <f t="shared" si="24"/>
        <v/>
      </c>
      <c r="K164" t="str">
        <f t="shared" si="25"/>
        <v/>
      </c>
      <c r="L164">
        <f>'[1]20221110_supplier_unique_data_t'!$W164</f>
        <v>0</v>
      </c>
      <c r="M164" t="str">
        <f t="shared" si="32"/>
        <v/>
      </c>
      <c r="N164" t="str">
        <f t="shared" si="26"/>
        <v/>
      </c>
      <c r="O164" t="str">
        <f t="shared" si="27"/>
        <v/>
      </c>
      <c r="P164" t="str">
        <f t="shared" si="33"/>
        <v/>
      </c>
      <c r="Q164" t="str">
        <f>'[1]20221110_supplier_unique_data_t'!$G164</f>
        <v>The Snake Optimizer for Learning Quantum Processor Control Parameters</v>
      </c>
      <c r="R164" t="str">
        <f t="shared" si="29"/>
        <v>The Snake Optimizer for Learning Quantum Processor Control Parameters</v>
      </c>
      <c r="S164">
        <f>'[1]20221110_supplier_unique_data_t'!$AE$2</f>
        <v>0</v>
      </c>
      <c r="T164" t="str">
        <f t="shared" si="30"/>
        <v/>
      </c>
    </row>
    <row r="165" spans="1:20">
      <c r="A165" t="str">
        <f>'[1]20221110_supplier_unique_data_t'!$B165</f>
        <v>2006.12355v1</v>
      </c>
      <c r="B165" t="str">
        <f t="shared" si="28"/>
        <v>2006.12355</v>
      </c>
      <c r="C165">
        <f>IF('[1]20221110_supplier_unique_data_t'!$U165="いる", 0, 1)</f>
        <v>1</v>
      </c>
      <c r="D165" t="b">
        <f>'[1]20221110_supplier_unique_data_t'!$U165="いる"</f>
        <v>0</v>
      </c>
      <c r="E165" s="1">
        <f>'[1]20221110_supplier_unique_data_t'!$E165</f>
        <v>44004.661874999998</v>
      </c>
      <c r="F165">
        <f>'[1]20221110_supplier_unique_data_t'!$X165</f>
        <v>3</v>
      </c>
      <c r="G165">
        <f>'[1]20221110_supplier_unique_data_t'!$Y165</f>
        <v>0</v>
      </c>
      <c r="H165" t="str">
        <f>'[1]20221110_supplier_unique_data_t'!$V165</f>
        <v>(F2) Applications: condensed matter physics</v>
      </c>
      <c r="I165">
        <f t="shared" si="31"/>
        <v>1</v>
      </c>
      <c r="J165">
        <f t="shared" si="24"/>
        <v>4</v>
      </c>
      <c r="K165" t="str">
        <f t="shared" si="25"/>
        <v>F2</v>
      </c>
      <c r="L165">
        <f>'[1]20221110_supplier_unique_data_t'!$W165</f>
        <v>0</v>
      </c>
      <c r="M165" t="str">
        <f t="shared" si="32"/>
        <v/>
      </c>
      <c r="N165" t="str">
        <f t="shared" si="26"/>
        <v/>
      </c>
      <c r="O165" t="str">
        <f t="shared" si="27"/>
        <v/>
      </c>
      <c r="P165" t="str">
        <f t="shared" si="33"/>
        <v>F2</v>
      </c>
      <c r="Q165" t="str">
        <f>'[1]20221110_supplier_unique_data_t'!$G165</f>
        <v>Probing many-body localization on a noisy quantum computer</v>
      </c>
      <c r="R165" t="str">
        <f t="shared" si="29"/>
        <v>Probing many-body localization on a noisy quantum computer</v>
      </c>
      <c r="S165">
        <f>'[1]20221110_supplier_unique_data_t'!$AE$2</f>
        <v>0</v>
      </c>
      <c r="T165" t="str">
        <f t="shared" si="30"/>
        <v/>
      </c>
    </row>
    <row r="166" spans="1:20">
      <c r="A166" t="str">
        <f>'[1]20221110_supplier_unique_data_t'!$B166</f>
        <v>2007.02925v1</v>
      </c>
      <c r="B166" t="str">
        <f t="shared" si="28"/>
        <v>2007.02925</v>
      </c>
      <c r="C166">
        <f>IF('[1]20221110_supplier_unique_data_t'!$U166="いる", 0, 1)</f>
        <v>0</v>
      </c>
      <c r="D166" t="b">
        <f>'[1]20221110_supplier_unique_data_t'!$U166="いる"</f>
        <v>1</v>
      </c>
      <c r="E166" s="1">
        <f>'[1]20221110_supplier_unique_data_t'!$E166</f>
        <v>44018.747233796297</v>
      </c>
      <c r="F166">
        <f>'[1]20221110_supplier_unique_data_t'!$X166</f>
        <v>0</v>
      </c>
      <c r="G166">
        <f>'[1]20221110_supplier_unique_data_t'!$Y166</f>
        <v>0</v>
      </c>
      <c r="H166">
        <f>'[1]20221110_supplier_unique_data_t'!$V166</f>
        <v>0</v>
      </c>
      <c r="I166" t="str">
        <f t="shared" si="31"/>
        <v/>
      </c>
      <c r="J166" t="str">
        <f t="shared" si="24"/>
        <v/>
      </c>
      <c r="K166" t="str">
        <f t="shared" si="25"/>
        <v/>
      </c>
      <c r="L166">
        <f>'[1]20221110_supplier_unique_data_t'!$W166</f>
        <v>0</v>
      </c>
      <c r="M166" t="str">
        <f t="shared" si="32"/>
        <v/>
      </c>
      <c r="N166" t="str">
        <f t="shared" si="26"/>
        <v/>
      </c>
      <c r="O166" t="str">
        <f t="shared" si="27"/>
        <v/>
      </c>
      <c r="P166" t="str">
        <f t="shared" si="33"/>
        <v/>
      </c>
      <c r="Q166" t="str">
        <f>'[1]20221110_supplier_unique_data_t'!$G166</f>
        <v>Reducing unitary and spectator errors in cross resonance with optimized
  rotary echoes</v>
      </c>
      <c r="R166" t="str">
        <f t="shared" si="29"/>
        <v>Reducing unitary and spectator errors in cross resonance with optimized   rotary echoes</v>
      </c>
      <c r="S166">
        <f>'[1]20221110_supplier_unique_data_t'!$AE$2</f>
        <v>0</v>
      </c>
      <c r="T166" t="str">
        <f t="shared" si="30"/>
        <v/>
      </c>
    </row>
    <row r="167" spans="1:20">
      <c r="A167" t="str">
        <f>'[1]20221110_supplier_unique_data_t'!$B167</f>
        <v>2007.06256v3</v>
      </c>
      <c r="B167" t="str">
        <f t="shared" si="28"/>
        <v>2007.06256</v>
      </c>
      <c r="C167">
        <f>IF('[1]20221110_supplier_unique_data_t'!$U167="いる", 0, 1)</f>
        <v>0</v>
      </c>
      <c r="D167" t="b">
        <f>'[1]20221110_supplier_unique_data_t'!$U167="いる"</f>
        <v>1</v>
      </c>
      <c r="E167" s="1">
        <f>'[1]20221110_supplier_unique_data_t'!$E167</f>
        <v>44025.387835648151</v>
      </c>
      <c r="F167">
        <f>'[1]20221110_supplier_unique_data_t'!$X167</f>
        <v>0</v>
      </c>
      <c r="G167">
        <f>'[1]20221110_supplier_unique_data_t'!$Y167</f>
        <v>0</v>
      </c>
      <c r="H167">
        <f>'[1]20221110_supplier_unique_data_t'!$V167</f>
        <v>0</v>
      </c>
      <c r="I167" t="str">
        <f t="shared" si="31"/>
        <v/>
      </c>
      <c r="J167" t="str">
        <f t="shared" si="24"/>
        <v/>
      </c>
      <c r="K167" t="str">
        <f t="shared" si="25"/>
        <v/>
      </c>
      <c r="L167">
        <f>'[1]20221110_supplier_unique_data_t'!$W167</f>
        <v>0</v>
      </c>
      <c r="M167" t="str">
        <f t="shared" si="32"/>
        <v/>
      </c>
      <c r="N167" t="str">
        <f t="shared" si="26"/>
        <v/>
      </c>
      <c r="O167" t="str">
        <f t="shared" si="27"/>
        <v/>
      </c>
      <c r="P167" t="str">
        <f t="shared" si="33"/>
        <v/>
      </c>
      <c r="Q167" t="str">
        <f>'[1]20221110_supplier_unique_data_t'!$G167</f>
        <v>Local Transformations of Multiple Multipartite States</v>
      </c>
      <c r="R167" t="str">
        <f t="shared" si="29"/>
        <v>Local Transformations of Multiple Multipartite States</v>
      </c>
      <c r="S167">
        <f>'[1]20221110_supplier_unique_data_t'!$AE$2</f>
        <v>0</v>
      </c>
      <c r="T167" t="str">
        <f t="shared" si="30"/>
        <v/>
      </c>
    </row>
    <row r="168" spans="1:20">
      <c r="A168" t="str">
        <f>'[1]20221110_supplier_unique_data_t'!$B168</f>
        <v>2007.06768v1</v>
      </c>
      <c r="B168" t="str">
        <f t="shared" si="28"/>
        <v>2007.06768</v>
      </c>
      <c r="C168">
        <f>IF('[1]20221110_supplier_unique_data_t'!$U168="いる", 0, 1)</f>
        <v>0</v>
      </c>
      <c r="D168" t="b">
        <f>'[1]20221110_supplier_unique_data_t'!$U168="いる"</f>
        <v>1</v>
      </c>
      <c r="E168" s="1">
        <f>'[1]20221110_supplier_unique_data_t'!$E168</f>
        <v>44026.085995370369</v>
      </c>
      <c r="F168">
        <f>'[1]20221110_supplier_unique_data_t'!$X168</f>
        <v>0</v>
      </c>
      <c r="G168">
        <f>'[1]20221110_supplier_unique_data_t'!$Y168</f>
        <v>0</v>
      </c>
      <c r="H168">
        <f>'[1]20221110_supplier_unique_data_t'!$V168</f>
        <v>0</v>
      </c>
      <c r="I168" t="str">
        <f t="shared" si="31"/>
        <v/>
      </c>
      <c r="J168" t="str">
        <f t="shared" si="24"/>
        <v/>
      </c>
      <c r="K168" t="str">
        <f t="shared" si="25"/>
        <v/>
      </c>
      <c r="L168">
        <f>'[1]20221110_supplier_unique_data_t'!$W168</f>
        <v>0</v>
      </c>
      <c r="M168" t="str">
        <f t="shared" si="32"/>
        <v/>
      </c>
      <c r="N168" t="str">
        <f t="shared" si="26"/>
        <v/>
      </c>
      <c r="O168" t="str">
        <f t="shared" si="27"/>
        <v/>
      </c>
      <c r="P168" t="str">
        <f t="shared" si="33"/>
        <v/>
      </c>
      <c r="Q168" t="str">
        <f>'[1]20221110_supplier_unique_data_t'!$G168</f>
        <v>Quantum Gates on Individually-Addressed Atomic Qubits Subject to Noisy
  Transverse Motion</v>
      </c>
      <c r="R168" t="str">
        <f t="shared" si="29"/>
        <v>Quantum Gates on Individually-Addressed Atomic Qubits Subject to Noisy   Transverse Motion</v>
      </c>
      <c r="S168">
        <f>'[1]20221110_supplier_unique_data_t'!$AE$2</f>
        <v>0</v>
      </c>
      <c r="T168" t="str">
        <f t="shared" si="30"/>
        <v/>
      </c>
    </row>
    <row r="169" spans="1:20">
      <c r="A169" t="str">
        <f>'[1]20221110_supplier_unique_data_t'!$B169</f>
        <v>2007.07391v2</v>
      </c>
      <c r="B169" t="str">
        <f t="shared" si="28"/>
        <v>2007.07391</v>
      </c>
      <c r="C169">
        <f>IF('[1]20221110_supplier_unique_data_t'!$U169="いる", 0, 1)</f>
        <v>0</v>
      </c>
      <c r="D169" t="b">
        <f>'[1]20221110_supplier_unique_data_t'!$U169="いる"</f>
        <v>1</v>
      </c>
      <c r="E169" s="1">
        <f>'[1]20221110_supplier_unique_data_t'!$E169</f>
        <v>44026.954212962963</v>
      </c>
      <c r="F169">
        <f>'[1]20221110_supplier_unique_data_t'!$X169</f>
        <v>0</v>
      </c>
      <c r="G169">
        <f>'[1]20221110_supplier_unique_data_t'!$Y169</f>
        <v>0</v>
      </c>
      <c r="H169">
        <f>'[1]20221110_supplier_unique_data_t'!$V169</f>
        <v>0</v>
      </c>
      <c r="I169" t="str">
        <f t="shared" si="31"/>
        <v/>
      </c>
      <c r="J169" t="str">
        <f t="shared" si="24"/>
        <v/>
      </c>
      <c r="K169" t="str">
        <f t="shared" si="25"/>
        <v/>
      </c>
      <c r="L169">
        <f>'[1]20221110_supplier_unique_data_t'!$W169</f>
        <v>0</v>
      </c>
      <c r="M169" t="str">
        <f t="shared" si="32"/>
        <v/>
      </c>
      <c r="N169" t="str">
        <f t="shared" si="26"/>
        <v/>
      </c>
      <c r="O169" t="str">
        <f t="shared" si="27"/>
        <v/>
      </c>
      <c r="P169" t="str">
        <f t="shared" si="33"/>
        <v/>
      </c>
      <c r="Q169" t="str">
        <f>'[1]20221110_supplier_unique_data_t'!$G169</f>
        <v>Compilation of Fault-Tolerant Quantum Heuristics for Combinatorial
  Optimization</v>
      </c>
      <c r="R169" t="str">
        <f t="shared" si="29"/>
        <v>Compilation of Fault-Tolerant Quantum Heuristics for Combinatorial   Optimization</v>
      </c>
      <c r="S169">
        <f>'[1]20221110_supplier_unique_data_t'!$AE$2</f>
        <v>0</v>
      </c>
      <c r="T169" t="str">
        <f t="shared" si="30"/>
        <v/>
      </c>
    </row>
    <row r="170" spans="1:20">
      <c r="A170" t="str">
        <f>'[1]20221110_supplier_unique_data_t'!$B170</f>
        <v>2007.10515v3</v>
      </c>
      <c r="B170" t="str">
        <f t="shared" si="28"/>
        <v>2007.10515</v>
      </c>
      <c r="C170">
        <f>IF('[1]20221110_supplier_unique_data_t'!$U170="いる", 0, 1)</f>
        <v>0</v>
      </c>
      <c r="D170" t="b">
        <f>'[1]20221110_supplier_unique_data_t'!$U170="いる"</f>
        <v>1</v>
      </c>
      <c r="E170" s="1">
        <f>'[1]20221110_supplier_unique_data_t'!$E170</f>
        <v>44032.934907407405</v>
      </c>
      <c r="F170">
        <f>'[1]20221110_supplier_unique_data_t'!$X170</f>
        <v>0</v>
      </c>
      <c r="G170">
        <f>'[1]20221110_supplier_unique_data_t'!$Y170</f>
        <v>0</v>
      </c>
      <c r="H170">
        <f>'[1]20221110_supplier_unique_data_t'!$V170</f>
        <v>0</v>
      </c>
      <c r="I170" t="str">
        <f t="shared" si="31"/>
        <v/>
      </c>
      <c r="J170" t="str">
        <f t="shared" si="24"/>
        <v/>
      </c>
      <c r="K170" t="str">
        <f t="shared" si="25"/>
        <v/>
      </c>
      <c r="L170">
        <f>'[1]20221110_supplier_unique_data_t'!$W170</f>
        <v>0</v>
      </c>
      <c r="M170" t="str">
        <f t="shared" si="32"/>
        <v/>
      </c>
      <c r="N170" t="str">
        <f t="shared" si="26"/>
        <v/>
      </c>
      <c r="O170" t="str">
        <f t="shared" si="27"/>
        <v/>
      </c>
      <c r="P170" t="str">
        <f t="shared" si="33"/>
        <v/>
      </c>
      <c r="Q170" t="str">
        <f>'[1]20221110_supplier_unique_data_t'!$G170</f>
        <v>A Generic Compilation Strategy for the Unitary Coupled Cluster Ansatz</v>
      </c>
      <c r="R170" t="str">
        <f t="shared" si="29"/>
        <v>A Generic Compilation Strategy for the Unitary Coupled Cluster Ansatz</v>
      </c>
      <c r="S170">
        <f>'[1]20221110_supplier_unique_data_t'!$AE$2</f>
        <v>0</v>
      </c>
      <c r="T170" t="str">
        <f t="shared" si="30"/>
        <v/>
      </c>
    </row>
    <row r="171" spans="1:20">
      <c r="A171" t="str">
        <f>'[1]20221110_supplier_unique_data_t'!$B171</f>
        <v>2008.04833v1</v>
      </c>
      <c r="B171" t="str">
        <f t="shared" si="28"/>
        <v>2008.04833</v>
      </c>
      <c r="C171">
        <f>IF('[1]20221110_supplier_unique_data_t'!$U171="いる", 0, 1)</f>
        <v>0</v>
      </c>
      <c r="D171" t="b">
        <f>'[1]20221110_supplier_unique_data_t'!$U171="いる"</f>
        <v>1</v>
      </c>
      <c r="E171" s="1">
        <f>'[1]20221110_supplier_unique_data_t'!$E171</f>
        <v>44054.687037037038</v>
      </c>
      <c r="F171">
        <f>'[1]20221110_supplier_unique_data_t'!$X171</f>
        <v>0</v>
      </c>
      <c r="G171">
        <f>'[1]20221110_supplier_unique_data_t'!$Y171</f>
        <v>0</v>
      </c>
      <c r="H171">
        <f>'[1]20221110_supplier_unique_data_t'!$V171</f>
        <v>0</v>
      </c>
      <c r="I171" t="str">
        <f t="shared" si="31"/>
        <v/>
      </c>
      <c r="J171" t="str">
        <f t="shared" si="24"/>
        <v/>
      </c>
      <c r="K171" t="str">
        <f t="shared" si="25"/>
        <v/>
      </c>
      <c r="L171">
        <f>'[1]20221110_supplier_unique_data_t'!$W171</f>
        <v>0</v>
      </c>
      <c r="M171" t="str">
        <f t="shared" si="32"/>
        <v/>
      </c>
      <c r="N171" t="str">
        <f t="shared" si="26"/>
        <v/>
      </c>
      <c r="O171" t="str">
        <f t="shared" si="27"/>
        <v/>
      </c>
      <c r="P171" t="str">
        <f t="shared" si="33"/>
        <v/>
      </c>
      <c r="Q171" t="str">
        <f>'[1]20221110_supplier_unique_data_t'!$G171</f>
        <v>Robustness of critical U(1) spin liquids and emergent symmetries in
  tensor networks</v>
      </c>
      <c r="R171" t="str">
        <f t="shared" si="29"/>
        <v>Robustness of critical U(1) spin liquids and emergent symmetries in   tensor networks</v>
      </c>
      <c r="S171">
        <f>'[1]20221110_supplier_unique_data_t'!$AE$2</f>
        <v>0</v>
      </c>
      <c r="T171" t="str">
        <f t="shared" si="30"/>
        <v/>
      </c>
    </row>
    <row r="172" spans="1:20">
      <c r="A172" t="str">
        <f>'[1]20221110_supplier_unique_data_t'!$B172</f>
        <v>2008.08571v2</v>
      </c>
      <c r="B172" t="str">
        <f t="shared" si="28"/>
        <v>2008.08571</v>
      </c>
      <c r="C172">
        <f>IF('[1]20221110_supplier_unique_data_t'!$U172="いる", 0, 1)</f>
        <v>0</v>
      </c>
      <c r="D172" t="b">
        <f>'[1]20221110_supplier_unique_data_t'!$U172="いる"</f>
        <v>1</v>
      </c>
      <c r="E172" s="1">
        <f>'[1]20221110_supplier_unique_data_t'!$E172</f>
        <v>44062.745983796296</v>
      </c>
      <c r="F172">
        <f>'[1]20221110_supplier_unique_data_t'!$X172</f>
        <v>6</v>
      </c>
      <c r="G172" t="str">
        <f>'[1]20221110_supplier_unique_data_t'!$Y172</f>
        <v>IBM</v>
      </c>
      <c r="H172" t="str">
        <f>'[1]20221110_supplier_unique_data_t'!$V172</f>
        <v>(C) System and software development for quantum computers: compiler, circuit optimization, gate decomposition, benchmarking different quantum computers, benchmark such as XEB, quantum volume</v>
      </c>
      <c r="I172">
        <f t="shared" si="31"/>
        <v>1</v>
      </c>
      <c r="J172">
        <f t="shared" si="24"/>
        <v>3</v>
      </c>
      <c r="K172" t="str">
        <f t="shared" si="25"/>
        <v>C</v>
      </c>
      <c r="L172">
        <f>'[1]20221110_supplier_unique_data_t'!$W172</f>
        <v>0</v>
      </c>
      <c r="M172" t="str">
        <f t="shared" si="32"/>
        <v/>
      </c>
      <c r="N172" t="str">
        <f t="shared" si="26"/>
        <v/>
      </c>
      <c r="O172" t="str">
        <f t="shared" si="27"/>
        <v/>
      </c>
      <c r="P172" t="str">
        <f t="shared" si="33"/>
        <v>C</v>
      </c>
      <c r="Q172" t="str">
        <f>'[1]20221110_supplier_unique_data_t'!$G172</f>
        <v>Demonstration of quantum volume 64 on a superconducting quantum
  computing system</v>
      </c>
      <c r="R172" t="str">
        <f t="shared" si="29"/>
        <v>Demonstration of quantum volume 64 on a superconducting quantum   computing system</v>
      </c>
      <c r="S172">
        <f>'[1]20221110_supplier_unique_data_t'!$AE$2</f>
        <v>0</v>
      </c>
      <c r="T172" t="str">
        <f t="shared" si="30"/>
        <v/>
      </c>
    </row>
    <row r="173" spans="1:20">
      <c r="A173" t="str">
        <f>'[1]20221110_supplier_unique_data_t'!$B173</f>
        <v>2008.08615v1</v>
      </c>
      <c r="B173" t="str">
        <f t="shared" si="28"/>
        <v>2008.08615</v>
      </c>
      <c r="C173">
        <f>IF('[1]20221110_supplier_unique_data_t'!$U173="いる", 0, 1)</f>
        <v>0</v>
      </c>
      <c r="D173" t="b">
        <f>'[1]20221110_supplier_unique_data_t'!$U173="いる"</f>
        <v>1</v>
      </c>
      <c r="E173" s="1">
        <f>'[1]20221110_supplier_unique_data_t'!$E173</f>
        <v>44062.761412037034</v>
      </c>
      <c r="F173">
        <f>'[1]20221110_supplier_unique_data_t'!$X173</f>
        <v>0</v>
      </c>
      <c r="G173">
        <f>'[1]20221110_supplier_unique_data_t'!$Y173</f>
        <v>0</v>
      </c>
      <c r="H173">
        <f>'[1]20221110_supplier_unique_data_t'!$V173</f>
        <v>0</v>
      </c>
      <c r="I173" t="str">
        <f t="shared" si="31"/>
        <v/>
      </c>
      <c r="J173" t="str">
        <f t="shared" si="24"/>
        <v/>
      </c>
      <c r="K173" t="str">
        <f t="shared" si="25"/>
        <v/>
      </c>
      <c r="L173">
        <f>'[1]20221110_supplier_unique_data_t'!$W173</f>
        <v>0</v>
      </c>
      <c r="M173" t="str">
        <f t="shared" si="32"/>
        <v/>
      </c>
      <c r="N173" t="str">
        <f t="shared" si="26"/>
        <v/>
      </c>
      <c r="O173" t="str">
        <f t="shared" si="27"/>
        <v/>
      </c>
      <c r="P173" t="str">
        <f t="shared" si="33"/>
        <v/>
      </c>
      <c r="Q173" t="str">
        <f>'[1]20221110_supplier_unique_data_t'!$G173</f>
        <v>Low depth mechanisms for quantum optimization</v>
      </c>
      <c r="R173" t="str">
        <f t="shared" si="29"/>
        <v>Low depth mechanisms for quantum optimization</v>
      </c>
      <c r="S173">
        <f>'[1]20221110_supplier_unique_data_t'!$AE$2</f>
        <v>0</v>
      </c>
      <c r="T173" t="str">
        <f t="shared" si="30"/>
        <v/>
      </c>
    </row>
    <row r="174" spans="1:20">
      <c r="A174" t="str">
        <f>'[1]20221110_supplier_unique_data_t'!$B174</f>
        <v>2008.09131v3</v>
      </c>
      <c r="B174" t="str">
        <f t="shared" si="28"/>
        <v>2008.09131</v>
      </c>
      <c r="C174">
        <f>IF('[1]20221110_supplier_unique_data_t'!$U174="いる", 0, 1)</f>
        <v>0</v>
      </c>
      <c r="D174" t="b">
        <f>'[1]20221110_supplier_unique_data_t'!$U174="いる"</f>
        <v>1</v>
      </c>
      <c r="E174" s="1">
        <f>'[1]20221110_supplier_unique_data_t'!$E174</f>
        <v>44063.750057870369</v>
      </c>
      <c r="F174">
        <f>'[1]20221110_supplier_unique_data_t'!$X174</f>
        <v>0</v>
      </c>
      <c r="G174">
        <f>'[1]20221110_supplier_unique_data_t'!$Y174</f>
        <v>0</v>
      </c>
      <c r="H174">
        <f>'[1]20221110_supplier_unique_data_t'!$V174</f>
        <v>0</v>
      </c>
      <c r="I174" t="str">
        <f t="shared" si="31"/>
        <v/>
      </c>
      <c r="J174" t="str">
        <f t="shared" si="24"/>
        <v/>
      </c>
      <c r="K174" t="str">
        <f t="shared" si="25"/>
        <v/>
      </c>
      <c r="L174">
        <f>'[1]20221110_supplier_unique_data_t'!$W174</f>
        <v>0</v>
      </c>
      <c r="M174" t="str">
        <f t="shared" si="32"/>
        <v/>
      </c>
      <c r="N174" t="str">
        <f t="shared" si="26"/>
        <v/>
      </c>
      <c r="O174" t="str">
        <f t="shared" si="27"/>
        <v/>
      </c>
      <c r="P174" t="str">
        <f t="shared" si="33"/>
        <v/>
      </c>
      <c r="Q174" t="str">
        <f>'[1]20221110_supplier_unique_data_t'!$G174</f>
        <v>Weak Measurement of Superconducting Qubit Reconciles Incompatible
  Operators</v>
      </c>
      <c r="R174" t="str">
        <f t="shared" si="29"/>
        <v>Weak Measurement of Superconducting Qubit Reconciles Incompatible   Operators</v>
      </c>
      <c r="S174">
        <f>'[1]20221110_supplier_unique_data_t'!$AE$2</f>
        <v>0</v>
      </c>
      <c r="T174" t="str">
        <f t="shared" si="30"/>
        <v/>
      </c>
    </row>
    <row r="175" spans="1:20">
      <c r="A175" t="str">
        <f>'[1]20221110_supplier_unique_data_t'!$B175</f>
        <v>2009.04648v1</v>
      </c>
      <c r="B175" t="str">
        <f t="shared" si="28"/>
        <v>2009.04648</v>
      </c>
      <c r="C175">
        <f>IF('[1]20221110_supplier_unique_data_t'!$U175="いる", 0, 1)</f>
        <v>0</v>
      </c>
      <c r="D175" t="b">
        <f>'[1]20221110_supplier_unique_data_t'!$U175="いる"</f>
        <v>1</v>
      </c>
      <c r="E175" s="1">
        <f>'[1]20221110_supplier_unique_data_t'!$E175</f>
        <v>44084.119421296295</v>
      </c>
      <c r="F175">
        <f>'[1]20221110_supplier_unique_data_t'!$X175</f>
        <v>5</v>
      </c>
      <c r="G175" t="str">
        <f>'[1]20221110_supplier_unique_data_t'!$Y175</f>
        <v>IonQ</v>
      </c>
      <c r="H175" t="str">
        <f>'[1]20221110_supplier_unique_data_t'!$V175</f>
        <v>(F2) Applications: condensed matter physics</v>
      </c>
      <c r="I175">
        <f t="shared" si="31"/>
        <v>1</v>
      </c>
      <c r="J175">
        <f t="shared" ref="J175:J238" si="34">IFERROR(FIND(")",H175,1),"")</f>
        <v>4</v>
      </c>
      <c r="K175" t="str">
        <f t="shared" ref="K175:K238" si="35">IF(I175="","",MID(H175,I175+1,J175-I175-1))</f>
        <v>F2</v>
      </c>
      <c r="L175">
        <f>'[1]20221110_supplier_unique_data_t'!$W175</f>
        <v>0</v>
      </c>
      <c r="M175" t="str">
        <f t="shared" si="32"/>
        <v/>
      </c>
      <c r="N175" t="str">
        <f t="shared" ref="N175:N238" si="36">IFERROR(FIND(")",L175,1),"")</f>
        <v/>
      </c>
      <c r="O175" t="str">
        <f t="shared" ref="O175:O238" si="37">IF(M175="","",MID(L175,M175+1,N175-M175-1))</f>
        <v/>
      </c>
      <c r="P175" t="str">
        <f t="shared" si="33"/>
        <v>F2</v>
      </c>
      <c r="Q175" t="str">
        <f>'[1]20221110_supplier_unique_data_t'!$G175</f>
        <v>Many Body Thermodynamics on Quantum Computers via Partition Function
  Zeros</v>
      </c>
      <c r="R175" t="str">
        <f t="shared" si="29"/>
        <v>Many Body Thermodynamics on Quantum Computers via Partition Function   Zeros</v>
      </c>
      <c r="S175">
        <f>'[1]20221110_supplier_unique_data_t'!$AE$2</f>
        <v>0</v>
      </c>
      <c r="T175" t="str">
        <f t="shared" si="30"/>
        <v/>
      </c>
    </row>
    <row r="176" spans="1:20">
      <c r="A176" t="str">
        <f>'[1]20221110_supplier_unique_data_t'!$B176</f>
        <v>2009.11482v2</v>
      </c>
      <c r="B176" t="str">
        <f t="shared" si="28"/>
        <v>2009.11482</v>
      </c>
      <c r="C176">
        <f>IF('[1]20221110_supplier_unique_data_t'!$U176="いる", 0, 1)</f>
        <v>1</v>
      </c>
      <c r="D176" t="b">
        <f>'[1]20221110_supplier_unique_data_t'!$U176="いる"</f>
        <v>0</v>
      </c>
      <c r="E176" s="1">
        <f>'[1]20221110_supplier_unique_data_t'!$E176</f>
        <v>44098.188634259262</v>
      </c>
      <c r="F176">
        <f>'[1]20221110_supplier_unique_data_t'!$X176</f>
        <v>13</v>
      </c>
      <c r="G176">
        <f>'[1]20221110_supplier_unique_data_t'!$Y176</f>
        <v>0</v>
      </c>
      <c r="H176" t="str">
        <f>'[1]20221110_supplier_unique_data_t'!$V176</f>
        <v>(D) Quantum error correction</v>
      </c>
      <c r="I176">
        <f t="shared" si="31"/>
        <v>1</v>
      </c>
      <c r="J176">
        <f t="shared" si="34"/>
        <v>3</v>
      </c>
      <c r="K176" t="str">
        <f t="shared" si="35"/>
        <v>D</v>
      </c>
      <c r="L176">
        <f>'[1]20221110_supplier_unique_data_t'!$W176</f>
        <v>0</v>
      </c>
      <c r="M176" t="str">
        <f t="shared" si="32"/>
        <v/>
      </c>
      <c r="N176" t="str">
        <f t="shared" si="36"/>
        <v/>
      </c>
      <c r="O176" t="str">
        <f t="shared" si="37"/>
        <v/>
      </c>
      <c r="P176" t="str">
        <f t="shared" si="33"/>
        <v>D</v>
      </c>
      <c r="Q176" t="str">
        <f>'[1]20221110_supplier_unique_data_t'!$G176</f>
        <v>Fault-Tolerant Operation of a Quantum Error-Correction Code</v>
      </c>
      <c r="R176" t="str">
        <f t="shared" si="29"/>
        <v>Fault-Tolerant Operation of a Quantum Error-Correction Code</v>
      </c>
      <c r="S176">
        <f>'[1]20221110_supplier_unique_data_t'!$AE$2</f>
        <v>0</v>
      </c>
      <c r="T176" t="str">
        <f t="shared" si="30"/>
        <v/>
      </c>
    </row>
    <row r="177" spans="1:20">
      <c r="A177" t="str">
        <f>'[1]20221110_supplier_unique_data_t'!$B177</f>
        <v>2009.12361v5</v>
      </c>
      <c r="B177" t="str">
        <f t="shared" si="28"/>
        <v>2009.12361</v>
      </c>
      <c r="C177">
        <f>IF('[1]20221110_supplier_unique_data_t'!$U177="いる", 0, 1)</f>
        <v>0</v>
      </c>
      <c r="D177" t="b">
        <f>'[1]20221110_supplier_unique_data_t'!$U177="いる"</f>
        <v>1</v>
      </c>
      <c r="E177" s="1">
        <f>'[1]20221110_supplier_unique_data_t'!$E177</f>
        <v>44099.742569444446</v>
      </c>
      <c r="F177">
        <f>'[1]20221110_supplier_unique_data_t'!$X177</f>
        <v>0</v>
      </c>
      <c r="G177">
        <f>'[1]20221110_supplier_unique_data_t'!$Y177</f>
        <v>0</v>
      </c>
      <c r="H177">
        <f>'[1]20221110_supplier_unique_data_t'!$V177</f>
        <v>0</v>
      </c>
      <c r="I177" t="str">
        <f t="shared" si="31"/>
        <v/>
      </c>
      <c r="J177" t="str">
        <f t="shared" si="34"/>
        <v/>
      </c>
      <c r="K177" t="str">
        <f t="shared" si="35"/>
        <v/>
      </c>
      <c r="L177">
        <f>'[1]20221110_supplier_unique_data_t'!$W177</f>
        <v>0</v>
      </c>
      <c r="M177" t="str">
        <f t="shared" si="32"/>
        <v/>
      </c>
      <c r="N177" t="str">
        <f t="shared" si="36"/>
        <v/>
      </c>
      <c r="O177" t="str">
        <f t="shared" si="37"/>
        <v/>
      </c>
      <c r="P177" t="str">
        <f t="shared" si="33"/>
        <v/>
      </c>
      <c r="Q177" t="str">
        <f>'[1]20221110_supplier_unique_data_t'!$G177</f>
        <v>Hardware-efficient variational quantum algorithms for time evolution</v>
      </c>
      <c r="R177" t="str">
        <f t="shared" si="29"/>
        <v>Hardware-efficient variational quantum algorithms for time evolution</v>
      </c>
      <c r="S177">
        <f>'[1]20221110_supplier_unique_data_t'!$AE$2</f>
        <v>0</v>
      </c>
      <c r="T177" t="str">
        <f t="shared" si="30"/>
        <v/>
      </c>
    </row>
    <row r="178" spans="1:20">
      <c r="A178" t="str">
        <f>'[1]20221110_supplier_unique_data_t'!$B178</f>
        <v>2010.07965v1</v>
      </c>
      <c r="B178" t="str">
        <f t="shared" si="28"/>
        <v>2010.07965</v>
      </c>
      <c r="C178">
        <f>IF('[1]20221110_supplier_unique_data_t'!$U178="いる", 0, 1)</f>
        <v>0</v>
      </c>
      <c r="D178" t="b">
        <f>'[1]20221110_supplier_unique_data_t'!$U178="いる"</f>
        <v>1</v>
      </c>
      <c r="E178" s="1">
        <f>'[1]20221110_supplier_unique_data_t'!$E178</f>
        <v>44119.761076388888</v>
      </c>
      <c r="F178">
        <f>'[1]20221110_supplier_unique_data_t'!$X178</f>
        <v>16</v>
      </c>
      <c r="G178" t="str">
        <f>'[1]20221110_supplier_unique_data_t'!$Y178</f>
        <v>Google</v>
      </c>
      <c r="H178" t="str">
        <f>'[1]20221110_supplier_unique_data_t'!$V178</f>
        <v>(F2) Applications: condensed matter physics</v>
      </c>
      <c r="I178">
        <f t="shared" si="31"/>
        <v>1</v>
      </c>
      <c r="J178">
        <f t="shared" si="34"/>
        <v>4</v>
      </c>
      <c r="K178" t="str">
        <f t="shared" si="35"/>
        <v>F2</v>
      </c>
      <c r="L178" t="str">
        <f>'[1]20221110_supplier_unique_data_t'!$W178</f>
        <v>(E) Quantum noise mitigation</v>
      </c>
      <c r="M178">
        <f t="shared" si="32"/>
        <v>1</v>
      </c>
      <c r="N178">
        <f t="shared" si="36"/>
        <v>3</v>
      </c>
      <c r="O178" t="str">
        <f t="shared" si="37"/>
        <v>E</v>
      </c>
      <c r="P178" t="str">
        <f t="shared" si="33"/>
        <v>F2,E</v>
      </c>
      <c r="Q178" t="str">
        <f>'[1]20221110_supplier_unique_data_t'!$G178</f>
        <v>Observation of separated dynamics of charge and spin in the
  Fermi-Hubbard model</v>
      </c>
      <c r="R178" t="str">
        <f t="shared" si="29"/>
        <v>Observation of separated dynamics of charge and spin in the   Fermi-Hubbard model</v>
      </c>
      <c r="S178">
        <f>'[1]20221110_supplier_unique_data_t'!$AE$2</f>
        <v>0</v>
      </c>
      <c r="T178" t="str">
        <f t="shared" si="30"/>
        <v/>
      </c>
    </row>
    <row r="179" spans="1:20">
      <c r="A179" t="str">
        <f>'[1]20221110_supplier_unique_data_t'!$B179</f>
        <v>2010.11983v1</v>
      </c>
      <c r="B179" t="str">
        <f t="shared" si="28"/>
        <v>2010.11983</v>
      </c>
      <c r="C179">
        <f>IF('[1]20221110_supplier_unique_data_t'!$U179="いる", 0, 1)</f>
        <v>0</v>
      </c>
      <c r="D179" t="b">
        <f>'[1]20221110_supplier_unique_data_t'!$U179="いる"</f>
        <v>1</v>
      </c>
      <c r="E179" s="1">
        <f>'[1]20221110_supplier_unique_data_t'!$E179</f>
        <v>44126.781539351854</v>
      </c>
      <c r="F179">
        <f>'[1]20221110_supplier_unique_data_t'!$X179</f>
        <v>0</v>
      </c>
      <c r="G179">
        <f>'[1]20221110_supplier_unique_data_t'!$Y179</f>
        <v>0</v>
      </c>
      <c r="H179">
        <f>'[1]20221110_supplier_unique_data_t'!$V179</f>
        <v>0</v>
      </c>
      <c r="I179" t="str">
        <f t="shared" si="31"/>
        <v/>
      </c>
      <c r="J179" t="str">
        <f t="shared" si="34"/>
        <v/>
      </c>
      <c r="K179" t="str">
        <f t="shared" si="35"/>
        <v/>
      </c>
      <c r="L179">
        <f>'[1]20221110_supplier_unique_data_t'!$W179</f>
        <v>0</v>
      </c>
      <c r="M179" t="str">
        <f t="shared" si="32"/>
        <v/>
      </c>
      <c r="N179" t="str">
        <f t="shared" si="36"/>
        <v/>
      </c>
      <c r="O179" t="str">
        <f t="shared" si="37"/>
        <v/>
      </c>
      <c r="P179" t="str">
        <f t="shared" si="33"/>
        <v/>
      </c>
      <c r="Q179" t="str">
        <f>'[1]20221110_supplier_unique_data_t'!$G179</f>
        <v>Learnability and Complexity of Quantum Samples</v>
      </c>
      <c r="R179" t="str">
        <f t="shared" si="29"/>
        <v>Learnability and Complexity of Quantum Samples</v>
      </c>
      <c r="S179">
        <f>'[1]20221110_supplier_unique_data_t'!$AE$2</f>
        <v>0</v>
      </c>
      <c r="T179" t="str">
        <f t="shared" si="30"/>
        <v/>
      </c>
    </row>
    <row r="180" spans="1:20">
      <c r="A180" t="str">
        <f>'[1]20221110_supplier_unique_data_t'!$B180</f>
        <v>2011.01125v3</v>
      </c>
      <c r="B180" t="str">
        <f t="shared" si="28"/>
        <v>2011.01125</v>
      </c>
      <c r="C180">
        <f>IF('[1]20221110_supplier_unique_data_t'!$U180="いる", 0, 1)</f>
        <v>0</v>
      </c>
      <c r="D180" t="b">
        <f>'[1]20221110_supplier_unique_data_t'!$U180="いる"</f>
        <v>1</v>
      </c>
      <c r="E180" s="1">
        <f>'[1]20221110_supplier_unique_data_t'!$E180</f>
        <v>44137.706226851849</v>
      </c>
      <c r="F180">
        <f>'[1]20221110_supplier_unique_data_t'!$X180</f>
        <v>0</v>
      </c>
      <c r="G180">
        <f>'[1]20221110_supplier_unique_data_t'!$Y180</f>
        <v>0</v>
      </c>
      <c r="H180">
        <f>'[1]20221110_supplier_unique_data_t'!$V180</f>
        <v>0</v>
      </c>
      <c r="I180" t="str">
        <f t="shared" si="31"/>
        <v/>
      </c>
      <c r="J180" t="str">
        <f t="shared" si="34"/>
        <v/>
      </c>
      <c r="K180" t="str">
        <f t="shared" si="35"/>
        <v/>
      </c>
      <c r="L180">
        <f>'[1]20221110_supplier_unique_data_t'!$W180</f>
        <v>0</v>
      </c>
      <c r="M180" t="str">
        <f t="shared" si="32"/>
        <v/>
      </c>
      <c r="N180" t="str">
        <f t="shared" si="36"/>
        <v/>
      </c>
      <c r="O180" t="str">
        <f t="shared" si="37"/>
        <v/>
      </c>
      <c r="P180" t="str">
        <f t="shared" si="33"/>
        <v/>
      </c>
      <c r="Q180" t="str">
        <f>'[1]20221110_supplier_unique_data_t'!$G180</f>
        <v>Evaluating the noise resilience of variational quantum algorithms</v>
      </c>
      <c r="R180" t="str">
        <f t="shared" si="29"/>
        <v>Evaluating the noise resilience of variational quantum algorithms</v>
      </c>
      <c r="S180">
        <f>'[1]20221110_supplier_unique_data_t'!$AE$2</f>
        <v>0</v>
      </c>
      <c r="T180" t="str">
        <f t="shared" si="30"/>
        <v/>
      </c>
    </row>
    <row r="181" spans="1:20">
      <c r="A181" t="str">
        <f>'[1]20221110_supplier_unique_data_t'!$B181</f>
        <v>2011.01938v2</v>
      </c>
      <c r="B181" t="str">
        <f t="shared" si="28"/>
        <v>2011.01938</v>
      </c>
      <c r="C181">
        <f>IF('[1]20221110_supplier_unique_data_t'!$U181="いる", 0, 1)</f>
        <v>0</v>
      </c>
      <c r="D181" t="b">
        <f>'[1]20221110_supplier_unique_data_t'!$U181="いる"</f>
        <v>1</v>
      </c>
      <c r="E181" s="1">
        <f>'[1]20221110_supplier_unique_data_t'!$E181</f>
        <v>44138.791678240741</v>
      </c>
      <c r="F181">
        <f>'[1]20221110_supplier_unique_data_t'!$X181</f>
        <v>0</v>
      </c>
      <c r="G181">
        <f>'[1]20221110_supplier_unique_data_t'!$Y181</f>
        <v>0</v>
      </c>
      <c r="H181">
        <f>'[1]20221110_supplier_unique_data_t'!$V181</f>
        <v>0</v>
      </c>
      <c r="I181" t="str">
        <f t="shared" si="31"/>
        <v/>
      </c>
      <c r="J181" t="str">
        <f t="shared" si="34"/>
        <v/>
      </c>
      <c r="K181" t="str">
        <f t="shared" si="35"/>
        <v/>
      </c>
      <c r="L181">
        <f>'[1]20221110_supplier_unique_data_t'!$W181</f>
        <v>0</v>
      </c>
      <c r="M181" t="str">
        <f t="shared" si="32"/>
        <v/>
      </c>
      <c r="N181" t="str">
        <f t="shared" si="36"/>
        <v/>
      </c>
      <c r="O181" t="str">
        <f t="shared" si="37"/>
        <v/>
      </c>
      <c r="P181" t="str">
        <f t="shared" si="33"/>
        <v/>
      </c>
      <c r="Q181" t="str">
        <f>'[1]20221110_supplier_unique_data_t'!$G181</f>
        <v>Power of data in quantum machine learning</v>
      </c>
      <c r="R181" t="str">
        <f t="shared" si="29"/>
        <v>Power of data in quantum machine learning</v>
      </c>
      <c r="S181">
        <f>'[1]20221110_supplier_unique_data_t'!$AE$2</f>
        <v>0</v>
      </c>
      <c r="T181" t="str">
        <f t="shared" si="30"/>
        <v/>
      </c>
    </row>
    <row r="182" spans="1:20">
      <c r="A182" t="str">
        <f>'[1]20221110_supplier_unique_data_t'!$B182</f>
        <v>2011.04149v2</v>
      </c>
      <c r="B182" t="str">
        <f t="shared" si="28"/>
        <v>2011.04149</v>
      </c>
      <c r="C182">
        <f>IF('[1]20221110_supplier_unique_data_t'!$U182="いる", 0, 1)</f>
        <v>0</v>
      </c>
      <c r="D182" t="b">
        <f>'[1]20221110_supplier_unique_data_t'!$U182="いる"</f>
        <v>1</v>
      </c>
      <c r="E182" s="1">
        <f>'[1]20221110_supplier_unique_data_t'!$E182</f>
        <v>44144.092256944445</v>
      </c>
      <c r="F182">
        <f>'[1]20221110_supplier_unique_data_t'!$X182</f>
        <v>0</v>
      </c>
      <c r="G182">
        <f>'[1]20221110_supplier_unique_data_t'!$Y182</f>
        <v>0</v>
      </c>
      <c r="H182">
        <f>'[1]20221110_supplier_unique_data_t'!$V182</f>
        <v>0</v>
      </c>
      <c r="I182" t="str">
        <f t="shared" si="31"/>
        <v/>
      </c>
      <c r="J182" t="str">
        <f t="shared" si="34"/>
        <v/>
      </c>
      <c r="K182" t="str">
        <f t="shared" si="35"/>
        <v/>
      </c>
      <c r="L182">
        <f>'[1]20221110_supplier_unique_data_t'!$W182</f>
        <v>0</v>
      </c>
      <c r="M182" t="str">
        <f t="shared" si="32"/>
        <v/>
      </c>
      <c r="N182" t="str">
        <f t="shared" si="36"/>
        <v/>
      </c>
      <c r="O182" t="str">
        <f t="shared" si="37"/>
        <v/>
      </c>
      <c r="P182" t="str">
        <f t="shared" si="33"/>
        <v/>
      </c>
      <c r="Q182" t="str">
        <f>'[1]20221110_supplier_unique_data_t'!$G182</f>
        <v>Focus beyond quadratic speedups for error-corrected quantum advantage</v>
      </c>
      <c r="R182" t="str">
        <f t="shared" si="29"/>
        <v>Focus beyond quadratic speedups for error-corrected quantum advantage</v>
      </c>
      <c r="S182">
        <f>'[1]20221110_supplier_unique_data_t'!$AE$2</f>
        <v>0</v>
      </c>
      <c r="T182" t="str">
        <f t="shared" si="30"/>
        <v/>
      </c>
    </row>
    <row r="183" spans="1:20">
      <c r="A183" t="str">
        <f>'[1]20221110_supplier_unique_data_t'!$B183</f>
        <v>2012.00921v2</v>
      </c>
      <c r="B183" t="str">
        <f t="shared" si="28"/>
        <v>2012.00921</v>
      </c>
      <c r="C183">
        <f>IF('[1]20221110_supplier_unique_data_t'!$U183="いる", 0, 1)</f>
        <v>0</v>
      </c>
      <c r="D183" t="b">
        <f>'[1]20221110_supplier_unique_data_t'!$U183="いる"</f>
        <v>1</v>
      </c>
      <c r="E183" s="1">
        <f>'[1]20221110_supplier_unique_data_t'!$E183</f>
        <v>44167.071064814816</v>
      </c>
      <c r="F183">
        <f>'[1]20221110_supplier_unique_data_t'!$X183</f>
        <v>18</v>
      </c>
      <c r="G183" t="str">
        <f>'[1]20221110_supplier_unique_data_t'!$Y183</f>
        <v>Google</v>
      </c>
      <c r="H183" t="str">
        <f>'[1]20221110_supplier_unique_data_t'!$V183</f>
        <v>(F2) Applications: condensed matter physics</v>
      </c>
      <c r="I183">
        <f t="shared" si="31"/>
        <v>1</v>
      </c>
      <c r="J183">
        <f t="shared" si="34"/>
        <v>4</v>
      </c>
      <c r="K183" t="str">
        <f t="shared" si="35"/>
        <v>F2</v>
      </c>
      <c r="L183">
        <f>'[1]20221110_supplier_unique_data_t'!$W183</f>
        <v>0</v>
      </c>
      <c r="M183" t="str">
        <f t="shared" si="32"/>
        <v/>
      </c>
      <c r="N183" t="str">
        <f t="shared" si="36"/>
        <v/>
      </c>
      <c r="O183" t="str">
        <f t="shared" si="37"/>
        <v/>
      </c>
      <c r="P183" t="str">
        <f t="shared" si="33"/>
        <v>F2</v>
      </c>
      <c r="Q183" t="str">
        <f>'[1]20221110_supplier_unique_data_t'!$G183</f>
        <v>Accurately computing electronic properties of a quantum ring</v>
      </c>
      <c r="R183" t="str">
        <f t="shared" si="29"/>
        <v>Accurately computing electronic properties of a quantum ring</v>
      </c>
      <c r="S183">
        <f>'[1]20221110_supplier_unique_data_t'!$AE$2</f>
        <v>0</v>
      </c>
      <c r="T183" t="str">
        <f t="shared" si="30"/>
        <v/>
      </c>
    </row>
    <row r="184" spans="1:20">
      <c r="A184" t="str">
        <f>'[1]20221110_supplier_unique_data_t'!$B184</f>
        <v>2012.01834v2</v>
      </c>
      <c r="B184" t="str">
        <f t="shared" si="28"/>
        <v>2012.01834</v>
      </c>
      <c r="C184">
        <f>IF('[1]20221110_supplier_unique_data_t'!$U184="いる", 0, 1)</f>
        <v>0</v>
      </c>
      <c r="D184" t="b">
        <f>'[1]20221110_supplier_unique_data_t'!$U184="いる"</f>
        <v>1</v>
      </c>
      <c r="E184" s="1">
        <f>'[1]20221110_supplier_unique_data_t'!$E184</f>
        <v>44168.464571759258</v>
      </c>
      <c r="F184">
        <f>'[1]20221110_supplier_unique_data_t'!$X184</f>
        <v>0</v>
      </c>
      <c r="G184">
        <f>'[1]20221110_supplier_unique_data_t'!$Y184</f>
        <v>0</v>
      </c>
      <c r="H184">
        <f>'[1]20221110_supplier_unique_data_t'!$V184</f>
        <v>0</v>
      </c>
      <c r="I184" t="str">
        <f t="shared" si="31"/>
        <v/>
      </c>
      <c r="J184" t="str">
        <f t="shared" si="34"/>
        <v/>
      </c>
      <c r="K184" t="str">
        <f t="shared" si="35"/>
        <v/>
      </c>
      <c r="L184">
        <f>'[1]20221110_supplier_unique_data_t'!$W184</f>
        <v>0</v>
      </c>
      <c r="M184" t="str">
        <f t="shared" si="32"/>
        <v/>
      </c>
      <c r="N184" t="str">
        <f t="shared" si="36"/>
        <v/>
      </c>
      <c r="O184" t="str">
        <f t="shared" si="37"/>
        <v/>
      </c>
      <c r="P184" t="str">
        <f t="shared" si="33"/>
        <v/>
      </c>
      <c r="Q184" t="str">
        <f>'[1]20221110_supplier_unique_data_t'!$G184</f>
        <v>Exploring the many-body dynamics near a conical intersection with
  trapped Rydberg ions</v>
      </c>
      <c r="R184" t="str">
        <f t="shared" si="29"/>
        <v>Exploring the many-body dynamics near a conical intersection with   trapped Rydberg ions</v>
      </c>
      <c r="S184">
        <f>'[1]20221110_supplier_unique_data_t'!$AE$2</f>
        <v>0</v>
      </c>
      <c r="T184" t="str">
        <f t="shared" si="30"/>
        <v/>
      </c>
    </row>
    <row r="185" spans="1:20">
      <c r="A185" t="str">
        <f>'[1]20221110_supplier_unique_data_t'!$B185</f>
        <v>2101.07814v3</v>
      </c>
      <c r="B185" t="str">
        <f t="shared" si="28"/>
        <v>2101.07814</v>
      </c>
      <c r="C185">
        <f>IF('[1]20221110_supplier_unique_data_t'!$U185="いる", 0, 1)</f>
        <v>0</v>
      </c>
      <c r="D185" t="b">
        <f>'[1]20221110_supplier_unique_data_t'!$U185="いる"</f>
        <v>1</v>
      </c>
      <c r="E185" s="1">
        <f>'[1]20221110_supplier_unique_data_t'!$E185</f>
        <v>44215.79246527778</v>
      </c>
      <c r="F185">
        <f>'[1]20221110_supplier_unique_data_t'!$X185</f>
        <v>0</v>
      </c>
      <c r="G185">
        <f>'[1]20221110_supplier_unique_data_t'!$Y185</f>
        <v>0</v>
      </c>
      <c r="H185">
        <f>'[1]20221110_supplier_unique_data_t'!$V185</f>
        <v>0</v>
      </c>
      <c r="I185" t="str">
        <f t="shared" si="31"/>
        <v/>
      </c>
      <c r="J185" t="str">
        <f t="shared" si="34"/>
        <v/>
      </c>
      <c r="K185" t="str">
        <f t="shared" si="35"/>
        <v/>
      </c>
      <c r="L185">
        <f>'[1]20221110_supplier_unique_data_t'!$W185</f>
        <v>0</v>
      </c>
      <c r="M185" t="str">
        <f t="shared" si="32"/>
        <v/>
      </c>
      <c r="N185" t="str">
        <f t="shared" si="36"/>
        <v/>
      </c>
      <c r="O185" t="str">
        <f t="shared" si="37"/>
        <v/>
      </c>
      <c r="P185" t="str">
        <f t="shared" si="33"/>
        <v/>
      </c>
      <c r="Q185" t="str">
        <f>'[1]20221110_supplier_unique_data_t'!$G185</f>
        <v>Symmetry-resolved dynamical purification in synthetic quantum matter</v>
      </c>
      <c r="R185" t="str">
        <f t="shared" si="29"/>
        <v>Symmetry-resolved dynamical purification in synthetic quantum matter</v>
      </c>
      <c r="S185">
        <f>'[1]20221110_supplier_unique_data_t'!$AE$2</f>
        <v>0</v>
      </c>
      <c r="T185" t="str">
        <f t="shared" si="30"/>
        <v/>
      </c>
    </row>
    <row r="186" spans="1:20">
      <c r="A186" t="str">
        <f>'[1]20221110_supplier_unique_data_t'!$B186</f>
        <v>2101.08870v1</v>
      </c>
      <c r="B186" t="str">
        <f t="shared" si="28"/>
        <v>2101.08870</v>
      </c>
      <c r="C186">
        <f>IF('[1]20221110_supplier_unique_data_t'!$U186="いる", 0, 1)</f>
        <v>0</v>
      </c>
      <c r="D186" t="b">
        <f>'[1]20221110_supplier_unique_data_t'!$U186="いる"</f>
        <v>1</v>
      </c>
      <c r="E186" s="1">
        <f>'[1]20221110_supplier_unique_data_t'!$E186</f>
        <v>44217.9297337963</v>
      </c>
      <c r="F186">
        <f>'[1]20221110_supplier_unique_data_t'!$X186</f>
        <v>21</v>
      </c>
      <c r="G186" t="str">
        <f>'[1]20221110_supplier_unique_data_t'!$Y186</f>
        <v>Google</v>
      </c>
      <c r="H186" t="str">
        <f>'[1]20221110_supplier_unique_data_t'!$V186</f>
        <v>(A) Fundamentals of physics and quantum information: Bell inequality, entanglement test (GHZ, graph state), protocols including quantum teleportation</v>
      </c>
      <c r="I186">
        <f t="shared" si="31"/>
        <v>1</v>
      </c>
      <c r="J186">
        <f t="shared" si="34"/>
        <v>3</v>
      </c>
      <c r="K186" t="str">
        <f t="shared" si="35"/>
        <v>A</v>
      </c>
      <c r="L186">
        <f>'[1]20221110_supplier_unique_data_t'!$W186</f>
        <v>0</v>
      </c>
      <c r="M186" t="str">
        <f t="shared" si="32"/>
        <v/>
      </c>
      <c r="N186" t="str">
        <f t="shared" si="36"/>
        <v/>
      </c>
      <c r="O186" t="str">
        <f t="shared" si="37"/>
        <v/>
      </c>
      <c r="P186" t="str">
        <f t="shared" si="33"/>
        <v>A</v>
      </c>
      <c r="Q186" t="str">
        <f>'[1]20221110_supplier_unique_data_t'!$G186</f>
        <v>Information Scrambling in Computationally Complex Quantum Circuits</v>
      </c>
      <c r="R186" t="str">
        <f t="shared" si="29"/>
        <v>Information Scrambling in Computationally Complex Quantum Circuits</v>
      </c>
      <c r="S186">
        <f>'[1]20221110_supplier_unique_data_t'!$AE$2</f>
        <v>0</v>
      </c>
      <c r="T186" t="str">
        <f t="shared" si="30"/>
        <v/>
      </c>
    </row>
    <row r="187" spans="1:20">
      <c r="A187" t="str">
        <f>'[1]20221110_supplier_unique_data_t'!$B187</f>
        <v>2102.00010v2</v>
      </c>
      <c r="B187" t="str">
        <f t="shared" si="28"/>
        <v>2102.00010</v>
      </c>
      <c r="C187">
        <f>IF('[1]20221110_supplier_unique_data_t'!$U187="いる", 0, 1)</f>
        <v>0</v>
      </c>
      <c r="D187" t="b">
        <f>'[1]20221110_supplier_unique_data_t'!$U187="いる"</f>
        <v>1</v>
      </c>
      <c r="E187" s="1">
        <f>'[1]20221110_supplier_unique_data_t'!$E187</f>
        <v>44225.791678240741</v>
      </c>
      <c r="F187">
        <f>'[1]20221110_supplier_unique_data_t'!$X187</f>
        <v>0</v>
      </c>
      <c r="G187">
        <f>'[1]20221110_supplier_unique_data_t'!$Y187</f>
        <v>0</v>
      </c>
      <c r="H187">
        <f>'[1]20221110_supplier_unique_data_t'!$V187</f>
        <v>0</v>
      </c>
      <c r="I187" t="str">
        <f t="shared" si="31"/>
        <v/>
      </c>
      <c r="J187" t="str">
        <f t="shared" si="34"/>
        <v/>
      </c>
      <c r="K187" t="str">
        <f t="shared" si="35"/>
        <v/>
      </c>
      <c r="L187">
        <f>'[1]20221110_supplier_unique_data_t'!$W187</f>
        <v>0</v>
      </c>
      <c r="M187" t="str">
        <f t="shared" si="32"/>
        <v/>
      </c>
      <c r="N187" t="str">
        <f t="shared" si="36"/>
        <v/>
      </c>
      <c r="O187" t="str">
        <f t="shared" si="37"/>
        <v/>
      </c>
      <c r="P187" t="str">
        <f t="shared" si="33"/>
        <v/>
      </c>
      <c r="Q187" t="str">
        <f>'[1]20221110_supplier_unique_data_t'!$G187</f>
        <v>Many-body quantum teleportation via operator spreading in the
  traversable wormhole protocol</v>
      </c>
      <c r="R187" t="str">
        <f t="shared" si="29"/>
        <v>Many-body quantum teleportation via operator spreading in the   traversable wormhole protocol</v>
      </c>
      <c r="S187">
        <f>'[1]20221110_supplier_unique_data_t'!$AE$2</f>
        <v>0</v>
      </c>
      <c r="T187" t="str">
        <f t="shared" si="30"/>
        <v/>
      </c>
    </row>
    <row r="188" spans="1:20">
      <c r="A188" t="str">
        <f>'[1]20221110_supplier_unique_data_t'!$B188</f>
        <v>2102.00371v1</v>
      </c>
      <c r="B188" t="str">
        <f t="shared" si="28"/>
        <v>2102.00371</v>
      </c>
      <c r="C188">
        <f>IF('[1]20221110_supplier_unique_data_t'!$U188="いる", 0, 1)</f>
        <v>1</v>
      </c>
      <c r="D188" t="b">
        <f>'[1]20221110_supplier_unique_data_t'!$U188="いる"</f>
        <v>0</v>
      </c>
      <c r="E188" s="1">
        <f>'[1]20221110_supplier_unique_data_t'!$E188</f>
        <v>44227.167222222219</v>
      </c>
      <c r="F188">
        <f>'[1]20221110_supplier_unique_data_t'!$X188</f>
        <v>10</v>
      </c>
      <c r="G188" t="str">
        <f>'[1]20221110_supplier_unique_data_t'!$Y188</f>
        <v>IBM</v>
      </c>
      <c r="H188" t="str">
        <f>'[1]20221110_supplier_unique_data_t'!$V188</f>
        <v>(C) System and software development for quantum computers: compiler, circuit optimization, gate decomposition, benchmarking different quantum computers, benchmark such as XEB, quantum volume</v>
      </c>
      <c r="I188">
        <f t="shared" si="31"/>
        <v>1</v>
      </c>
      <c r="J188">
        <f t="shared" si="34"/>
        <v>3</v>
      </c>
      <c r="K188" t="str">
        <f t="shared" si="35"/>
        <v>C</v>
      </c>
      <c r="L188">
        <f>'[1]20221110_supplier_unique_data_t'!$W188</f>
        <v>0</v>
      </c>
      <c r="M188" t="str">
        <f t="shared" si="32"/>
        <v/>
      </c>
      <c r="N188" t="str">
        <f t="shared" si="36"/>
        <v/>
      </c>
      <c r="O188" t="str">
        <f t="shared" si="37"/>
        <v/>
      </c>
      <c r="P188" t="str">
        <f t="shared" si="33"/>
        <v>C</v>
      </c>
      <c r="Q188" t="str">
        <f>'[1]20221110_supplier_unique_data_t'!$G188</f>
        <v>Comparison of Cloud-Based Ion Trap and Superconducting Quantum Computer
  Architectures</v>
      </c>
      <c r="R188" t="str">
        <f t="shared" si="29"/>
        <v>Comparison of Cloud-Based Ion Trap and Superconducting Quantum Computer   Architectures</v>
      </c>
      <c r="S188">
        <f>'[1]20221110_supplier_unique_data_t'!$AE$2</f>
        <v>0</v>
      </c>
      <c r="T188" t="str">
        <f t="shared" si="30"/>
        <v/>
      </c>
    </row>
    <row r="189" spans="1:20">
      <c r="A189" t="str">
        <f>'[1]20221110_supplier_unique_data_t'!$B189</f>
        <v>2102.01682v1</v>
      </c>
      <c r="B189" t="str">
        <f t="shared" si="28"/>
        <v>2102.01682</v>
      </c>
      <c r="C189">
        <f>IF('[1]20221110_supplier_unique_data_t'!$U189="いる", 0, 1)</f>
        <v>0</v>
      </c>
      <c r="D189" t="b">
        <f>'[1]20221110_supplier_unique_data_t'!$U189="いる"</f>
        <v>1</v>
      </c>
      <c r="E189" s="1">
        <f>'[1]20221110_supplier_unique_data_t'!$E189</f>
        <v>44229.785682870373</v>
      </c>
      <c r="F189">
        <f>'[1]20221110_supplier_unique_data_t'!$X189</f>
        <v>10</v>
      </c>
      <c r="G189" t="str">
        <f>'[1]20221110_supplier_unique_data_t'!$Y189</f>
        <v>IBM</v>
      </c>
      <c r="H189" t="str">
        <f>'[1]20221110_supplier_unique_data_t'!$V189</f>
        <v>(F7) Applications: primitives (grover, amplitude amplification, phase estimation, variational algorithm, optimizers, measurements)</v>
      </c>
      <c r="I189">
        <f t="shared" si="31"/>
        <v>1</v>
      </c>
      <c r="J189">
        <f t="shared" si="34"/>
        <v>4</v>
      </c>
      <c r="K189" t="str">
        <f t="shared" si="35"/>
        <v>F7</v>
      </c>
      <c r="L189">
        <f>'[1]20221110_supplier_unique_data_t'!$W189</f>
        <v>0</v>
      </c>
      <c r="M189" t="str">
        <f t="shared" si="32"/>
        <v/>
      </c>
      <c r="N189" t="str">
        <f t="shared" si="36"/>
        <v/>
      </c>
      <c r="O189" t="str">
        <f t="shared" si="37"/>
        <v/>
      </c>
      <c r="P189" t="str">
        <f t="shared" si="33"/>
        <v>F7</v>
      </c>
      <c r="Q189" t="str">
        <f>'[1]20221110_supplier_unique_data_t'!$G189</f>
        <v>Exploiting dynamic quantum circuits in a quantum algorithm with
  superconducting qubits</v>
      </c>
      <c r="R189" t="str">
        <f t="shared" si="29"/>
        <v>Exploiting dynamic quantum circuits in a quantum algorithm with   superconducting qubits</v>
      </c>
      <c r="S189">
        <f>'[1]20221110_supplier_unique_data_t'!$AE$2</f>
        <v>0</v>
      </c>
      <c r="T189" t="str">
        <f t="shared" si="30"/>
        <v/>
      </c>
    </row>
    <row r="190" spans="1:20">
      <c r="A190" t="str">
        <f>'[1]20221110_supplier_unique_data_t'!$B190</f>
        <v>2102.01695v1</v>
      </c>
      <c r="B190" t="str">
        <f t="shared" si="28"/>
        <v>2102.01695</v>
      </c>
      <c r="C190">
        <f>IF('[1]20221110_supplier_unique_data_t'!$U190="いる", 0, 1)</f>
        <v>1</v>
      </c>
      <c r="D190" t="b">
        <f>'[1]20221110_supplier_unique_data_t'!$U190="いる"</f>
        <v>0</v>
      </c>
      <c r="E190" s="1">
        <f>'[1]20221110_supplier_unique_data_t'!$E190</f>
        <v>44229.791666666664</v>
      </c>
      <c r="F190">
        <f>'[1]20221110_supplier_unique_data_t'!$X190</f>
        <v>25</v>
      </c>
      <c r="G190">
        <f>'[1]20221110_supplier_unique_data_t'!$Y190</f>
        <v>0</v>
      </c>
      <c r="H190" t="str">
        <f>'[1]20221110_supplier_unique_data_t'!$V190</f>
        <v>(F13) Applications: others</v>
      </c>
      <c r="I190">
        <f t="shared" si="31"/>
        <v>1</v>
      </c>
      <c r="J190">
        <f t="shared" si="34"/>
        <v>5</v>
      </c>
      <c r="K190" t="str">
        <f t="shared" si="35"/>
        <v>F13</v>
      </c>
      <c r="L190">
        <f>'[1]20221110_supplier_unique_data_t'!$W190</f>
        <v>0</v>
      </c>
      <c r="M190" t="str">
        <f t="shared" si="32"/>
        <v/>
      </c>
      <c r="N190" t="str">
        <f t="shared" si="36"/>
        <v/>
      </c>
      <c r="O190" t="str">
        <f t="shared" si="37"/>
        <v/>
      </c>
      <c r="P190" t="str">
        <f t="shared" si="33"/>
        <v>F13</v>
      </c>
      <c r="Q190" t="str">
        <f>'[1]20221110_supplier_unique_data_t'!$G190</f>
        <v>Observation of a prethermal discrete time crystal</v>
      </c>
      <c r="R190" t="str">
        <f t="shared" si="29"/>
        <v>Observation of a prethermal discrete time crystal</v>
      </c>
      <c r="S190">
        <f>'[1]20221110_supplier_unique_data_t'!$AE$2</f>
        <v>0</v>
      </c>
      <c r="T190" t="str">
        <f t="shared" si="30"/>
        <v/>
      </c>
    </row>
    <row r="191" spans="1:20">
      <c r="A191" t="str">
        <f>'[1]20221110_supplier_unique_data_t'!$B191</f>
        <v>2102.06131v1</v>
      </c>
      <c r="B191" t="str">
        <f t="shared" si="28"/>
        <v>2102.06131</v>
      </c>
      <c r="C191">
        <f>IF('[1]20221110_supplier_unique_data_t'!$U191="いる", 0, 1)</f>
        <v>0</v>
      </c>
      <c r="D191" t="b">
        <f>'[1]20221110_supplier_unique_data_t'!$U191="いる"</f>
        <v>1</v>
      </c>
      <c r="E191" s="1">
        <f>'[1]20221110_supplier_unique_data_t'!$E191</f>
        <v>44238.716099537036</v>
      </c>
      <c r="F191">
        <f>'[1]20221110_supplier_unique_data_t'!$X191</f>
        <v>21</v>
      </c>
      <c r="G191" t="str">
        <f>'[1]20221110_supplier_unique_data_t'!$Y191</f>
        <v>Google</v>
      </c>
      <c r="H191" t="str">
        <f>'[1]20221110_supplier_unique_data_t'!$V191</f>
        <v>(D) Quantum error correction</v>
      </c>
      <c r="I191">
        <f t="shared" si="31"/>
        <v>1</v>
      </c>
      <c r="J191">
        <f t="shared" si="34"/>
        <v>3</v>
      </c>
      <c r="K191" t="str">
        <f t="shared" si="35"/>
        <v>D</v>
      </c>
      <c r="L191">
        <f>'[1]20221110_supplier_unique_data_t'!$W191</f>
        <v>0</v>
      </c>
      <c r="M191" t="str">
        <f t="shared" si="32"/>
        <v/>
      </c>
      <c r="N191" t="str">
        <f t="shared" si="36"/>
        <v/>
      </c>
      <c r="O191" t="str">
        <f t="shared" si="37"/>
        <v/>
      </c>
      <c r="P191" t="str">
        <f t="shared" si="33"/>
        <v>D</v>
      </c>
      <c r="Q191" t="str">
        <f>'[1]20221110_supplier_unique_data_t'!$G191</f>
        <v>Removing leakage-induced correlated errors in superconducting quantum
  error correction</v>
      </c>
      <c r="R191" t="str">
        <f t="shared" si="29"/>
        <v>Removing leakage-induced correlated errors in superconducting quantum   error correction</v>
      </c>
      <c r="S191">
        <f>'[1]20221110_supplier_unique_data_t'!$AE$2</f>
        <v>0</v>
      </c>
      <c r="T191" t="str">
        <f t="shared" si="30"/>
        <v/>
      </c>
    </row>
    <row r="192" spans="1:20">
      <c r="A192" t="str">
        <f>'[1]20221110_supplier_unique_data_t'!$B192</f>
        <v>2102.06132v1</v>
      </c>
      <c r="B192" t="str">
        <f t="shared" si="28"/>
        <v>2102.06132</v>
      </c>
      <c r="C192">
        <f>IF('[1]20221110_supplier_unique_data_t'!$U192="いる", 0, 1)</f>
        <v>0</v>
      </c>
      <c r="D192" t="b">
        <f>'[1]20221110_supplier_unique_data_t'!$U192="いる"</f>
        <v>1</v>
      </c>
      <c r="E192" s="1">
        <f>'[1]20221110_supplier_unique_data_t'!$E192</f>
        <v>44238.716203703705</v>
      </c>
      <c r="F192">
        <f>'[1]20221110_supplier_unique_data_t'!$X192</f>
        <v>21</v>
      </c>
      <c r="G192" t="str">
        <f>'[1]20221110_supplier_unique_data_t'!$Y192</f>
        <v>Google</v>
      </c>
      <c r="H192" t="str">
        <f>'[1]20221110_supplier_unique_data_t'!$V192</f>
        <v>(D) Quantum error correction</v>
      </c>
      <c r="I192">
        <f t="shared" si="31"/>
        <v>1</v>
      </c>
      <c r="J192">
        <f t="shared" si="34"/>
        <v>3</v>
      </c>
      <c r="K192" t="str">
        <f t="shared" si="35"/>
        <v>D</v>
      </c>
      <c r="L192">
        <f>'[1]20221110_supplier_unique_data_t'!$W192</f>
        <v>0</v>
      </c>
      <c r="M192" t="str">
        <f t="shared" si="32"/>
        <v/>
      </c>
      <c r="N192" t="str">
        <f t="shared" si="36"/>
        <v/>
      </c>
      <c r="O192" t="str">
        <f t="shared" si="37"/>
        <v/>
      </c>
      <c r="P192" t="str">
        <f t="shared" si="33"/>
        <v>D</v>
      </c>
      <c r="Q192" t="str">
        <f>'[1]20221110_supplier_unique_data_t'!$G192</f>
        <v>Exponential suppression of bit or phase flip errors with repetitive
  error correction</v>
      </c>
      <c r="R192" t="str">
        <f t="shared" si="29"/>
        <v>Exponential suppression of bit or phase flip errors with repetitive   error correction</v>
      </c>
      <c r="S192">
        <f>'[1]20221110_supplier_unique_data_t'!$AE$2</f>
        <v>0</v>
      </c>
      <c r="T192" t="str">
        <f t="shared" si="30"/>
        <v/>
      </c>
    </row>
    <row r="193" spans="1:20">
      <c r="A193" t="str">
        <f>'[1]20221110_supplier_unique_data_t'!$B193</f>
        <v>2102.07250v2</v>
      </c>
      <c r="B193" t="str">
        <f t="shared" si="28"/>
        <v>2102.07250</v>
      </c>
      <c r="C193">
        <f>IF('[1]20221110_supplier_unique_data_t'!$U193="いる", 0, 1)</f>
        <v>1</v>
      </c>
      <c r="D193" t="b">
        <f>'[1]20221110_supplier_unique_data_t'!$U193="いる"</f>
        <v>0</v>
      </c>
      <c r="E193" s="1">
        <f>'[1]20221110_supplier_unique_data_t'!$E193</f>
        <v>44241.898182870369</v>
      </c>
      <c r="F193">
        <f>'[1]20221110_supplier_unique_data_t'!$X193</f>
        <v>25</v>
      </c>
      <c r="G193">
        <f>'[1]20221110_supplier_unique_data_t'!$Y193</f>
        <v>0</v>
      </c>
      <c r="H193" t="str">
        <f>'[1]20221110_supplier_unique_data_t'!$V193</f>
        <v>(F2) Applications: condensed matter physics</v>
      </c>
      <c r="I193">
        <f t="shared" si="31"/>
        <v>1</v>
      </c>
      <c r="J193">
        <f t="shared" si="34"/>
        <v>4</v>
      </c>
      <c r="K193" t="str">
        <f t="shared" si="35"/>
        <v>F2</v>
      </c>
      <c r="L193">
        <f>'[1]20221110_supplier_unique_data_t'!$W193</f>
        <v>0</v>
      </c>
      <c r="M193" t="str">
        <f t="shared" si="32"/>
        <v/>
      </c>
      <c r="N193" t="str">
        <f t="shared" si="36"/>
        <v/>
      </c>
      <c r="O193" t="str">
        <f t="shared" si="37"/>
        <v/>
      </c>
      <c r="P193" t="str">
        <f t="shared" si="33"/>
        <v>F2</v>
      </c>
      <c r="Q193" t="str">
        <f>'[1]20221110_supplier_unique_data_t'!$G193</f>
        <v>Observation of Stark many-body localization without disorder</v>
      </c>
      <c r="R193" t="str">
        <f t="shared" si="29"/>
        <v>Observation of Stark many-body localization without disorder</v>
      </c>
      <c r="S193">
        <f>'[1]20221110_supplier_unique_data_t'!$AE$2</f>
        <v>0</v>
      </c>
      <c r="T193" t="str">
        <f t="shared" si="30"/>
        <v/>
      </c>
    </row>
    <row r="194" spans="1:20">
      <c r="A194" t="str">
        <f>'[1]20221110_supplier_unique_data_t'!$B194</f>
        <v>2102.13293v2</v>
      </c>
      <c r="B194" t="str">
        <f t="shared" ref="B194:B257" si="38">MID(A194,1,10)</f>
        <v>2102.13293</v>
      </c>
      <c r="C194">
        <f>IF('[1]20221110_supplier_unique_data_t'!$U194="いる", 0, 1)</f>
        <v>0</v>
      </c>
      <c r="D194" t="b">
        <f>'[1]20221110_supplier_unique_data_t'!$U194="いる"</f>
        <v>1</v>
      </c>
      <c r="E194" s="1">
        <f>'[1]20221110_supplier_unique_data_t'!$E194</f>
        <v>44253.154918981483</v>
      </c>
      <c r="F194">
        <f>'[1]20221110_supplier_unique_data_t'!$X194</f>
        <v>0</v>
      </c>
      <c r="G194">
        <f>'[1]20221110_supplier_unique_data_t'!$Y194</f>
        <v>0</v>
      </c>
      <c r="H194">
        <f>'[1]20221110_supplier_unique_data_t'!$V194</f>
        <v>0</v>
      </c>
      <c r="I194" t="str">
        <f t="shared" si="31"/>
        <v/>
      </c>
      <c r="J194" t="str">
        <f t="shared" si="34"/>
        <v/>
      </c>
      <c r="K194" t="str">
        <f t="shared" si="35"/>
        <v/>
      </c>
      <c r="L194">
        <f>'[1]20221110_supplier_unique_data_t'!$W194</f>
        <v>0</v>
      </c>
      <c r="M194" t="str">
        <f t="shared" si="32"/>
        <v/>
      </c>
      <c r="N194" t="str">
        <f t="shared" si="36"/>
        <v/>
      </c>
      <c r="O194" t="str">
        <f t="shared" si="37"/>
        <v/>
      </c>
      <c r="P194" t="str">
        <f t="shared" si="33"/>
        <v/>
      </c>
      <c r="Q194" t="str">
        <f>'[1]20221110_supplier_unique_data_t'!$G194</f>
        <v>Entanglement Across Separate Silicon Dies in a Modular Superconducting
  Qubit Device</v>
      </c>
      <c r="R194" t="str">
        <f t="shared" ref="R194:R257" si="39">SUBSTITUTE(SUBSTITUTE(SUBSTITUTE(Q194,CHAR(10),$V$1),CHAR(9),V193),CHAR(13),V193)</f>
        <v>Entanglement Across Separate Silicon Dies in a Modular Superconducting   Qubit Device</v>
      </c>
      <c r="S194">
        <f>'[1]20221110_supplier_unique_data_t'!$AE$2</f>
        <v>0</v>
      </c>
      <c r="T194" t="str">
        <f t="shared" ref="T194:T257" si="40">IF(S195=0,"",SUBSTITUTE(SUBSTITUTE(SUBSTITUTE(S194,CHAR(10),$V$1),CHAR(9),X193),CHAR(13),X193))</f>
        <v/>
      </c>
    </row>
    <row r="195" spans="1:20">
      <c r="A195" t="str">
        <f>'[1]20221110_supplier_unique_data_t'!$B195</f>
        <v>2103.04915v2</v>
      </c>
      <c r="B195" t="str">
        <f t="shared" si="38"/>
        <v>2103.04915</v>
      </c>
      <c r="C195">
        <f>IF('[1]20221110_supplier_unique_data_t'!$U195="いる", 0, 1)</f>
        <v>0</v>
      </c>
      <c r="D195" t="b">
        <f>'[1]20221110_supplier_unique_data_t'!$U195="いる"</f>
        <v>1</v>
      </c>
      <c r="E195" s="1">
        <f>'[1]20221110_supplier_unique_data_t'!$E195</f>
        <v>44263.727129629631</v>
      </c>
      <c r="F195">
        <f>'[1]20221110_supplier_unique_data_t'!$X195</f>
        <v>0</v>
      </c>
      <c r="G195">
        <f>'[1]20221110_supplier_unique_data_t'!$Y195</f>
        <v>0</v>
      </c>
      <c r="H195">
        <f>'[1]20221110_supplier_unique_data_t'!$V195</f>
        <v>0</v>
      </c>
      <c r="I195" t="str">
        <f t="shared" ref="I195:I258" si="41">IFERROR(FIND("(",H195,1),"")</f>
        <v/>
      </c>
      <c r="J195" t="str">
        <f t="shared" si="34"/>
        <v/>
      </c>
      <c r="K195" t="str">
        <f t="shared" si="35"/>
        <v/>
      </c>
      <c r="L195">
        <f>'[1]20221110_supplier_unique_data_t'!$W195</f>
        <v>0</v>
      </c>
      <c r="M195" t="str">
        <f t="shared" ref="M195:M258" si="42">IFERROR(FIND("(",L195,1),"")</f>
        <v/>
      </c>
      <c r="N195" t="str">
        <f t="shared" si="36"/>
        <v/>
      </c>
      <c r="O195" t="str">
        <f t="shared" si="37"/>
        <v/>
      </c>
      <c r="P195" t="str">
        <f t="shared" ref="P195:P258" si="43">_xlfn.TEXTJOIN(",",TRUE,K195,O195 )</f>
        <v/>
      </c>
      <c r="Q195" t="str">
        <f>'[1]20221110_supplier_unique_data_t'!$G195</f>
        <v>Error mitigation for universal gates on encoded qubits</v>
      </c>
      <c r="R195" t="str">
        <f t="shared" si="39"/>
        <v>Error mitigation for universal gates on encoded qubits</v>
      </c>
      <c r="S195">
        <f>'[1]20221110_supplier_unique_data_t'!$AE$2</f>
        <v>0</v>
      </c>
      <c r="T195" t="str">
        <f t="shared" si="40"/>
        <v/>
      </c>
    </row>
    <row r="196" spans="1:20">
      <c r="A196" t="str">
        <f>'[1]20221110_supplier_unique_data_t'!$B196</f>
        <v>2103.07443v1</v>
      </c>
      <c r="B196" t="str">
        <f t="shared" si="38"/>
        <v>2103.07443</v>
      </c>
      <c r="C196">
        <f>IF('[1]20221110_supplier_unique_data_t'!$U196="いる", 0, 1)</f>
        <v>0</v>
      </c>
      <c r="D196" t="b">
        <f>'[1]20221110_supplier_unique_data_t'!$U196="いる"</f>
        <v>1</v>
      </c>
      <c r="E196" s="1">
        <f>'[1]20221110_supplier_unique_data_t'!$E196</f>
        <v>44267.759479166663</v>
      </c>
      <c r="F196">
        <f>'[1]20221110_supplier_unique_data_t'!$X196</f>
        <v>0</v>
      </c>
      <c r="G196">
        <f>'[1]20221110_supplier_unique_data_t'!$Y196</f>
        <v>0</v>
      </c>
      <c r="H196">
        <f>'[1]20221110_supplier_unique_data_t'!$V196</f>
        <v>0</v>
      </c>
      <c r="I196" t="str">
        <f t="shared" si="41"/>
        <v/>
      </c>
      <c r="J196" t="str">
        <f t="shared" si="34"/>
        <v/>
      </c>
      <c r="K196" t="str">
        <f t="shared" si="35"/>
        <v/>
      </c>
      <c r="L196">
        <f>'[1]20221110_supplier_unique_data_t'!$W196</f>
        <v>0</v>
      </c>
      <c r="M196" t="str">
        <f t="shared" si="42"/>
        <v/>
      </c>
      <c r="N196" t="str">
        <f t="shared" si="36"/>
        <v/>
      </c>
      <c r="O196" t="str">
        <f t="shared" si="37"/>
        <v/>
      </c>
      <c r="P196" t="str">
        <f t="shared" si="43"/>
        <v/>
      </c>
      <c r="Q196" t="str">
        <f>'[1]20221110_supplier_unique_data_t'!$G196</f>
        <v>Symmetry-resolved entanglement detection using partial transpose moments</v>
      </c>
      <c r="R196" t="str">
        <f t="shared" si="39"/>
        <v>Symmetry-resolved entanglement detection using partial transpose moments</v>
      </c>
      <c r="S196">
        <f>'[1]20221110_supplier_unique_data_t'!$AE$2</f>
        <v>0</v>
      </c>
      <c r="T196" t="str">
        <f t="shared" si="40"/>
        <v/>
      </c>
    </row>
    <row r="197" spans="1:20">
      <c r="A197" t="str">
        <f>'[1]20221110_supplier_unique_data_t'!$B197</f>
        <v>2103.09146v2</v>
      </c>
      <c r="B197" t="str">
        <f t="shared" si="38"/>
        <v>2103.09146</v>
      </c>
      <c r="C197">
        <f>IF('[1]20221110_supplier_unique_data_t'!$U197="いる", 0, 1)</f>
        <v>0</v>
      </c>
      <c r="D197" t="b">
        <f>'[1]20221110_supplier_unique_data_t'!$U197="いる"</f>
        <v>1</v>
      </c>
      <c r="E197" s="1">
        <f>'[1]20221110_supplier_unique_data_t'!$E197</f>
        <v>44271.652581018519</v>
      </c>
      <c r="F197">
        <f>'[1]20221110_supplier_unique_data_t'!$X197</f>
        <v>0</v>
      </c>
      <c r="G197">
        <f>'[1]20221110_supplier_unique_data_t'!$Y197</f>
        <v>0</v>
      </c>
      <c r="H197">
        <f>'[1]20221110_supplier_unique_data_t'!$V197</f>
        <v>0</v>
      </c>
      <c r="I197" t="str">
        <f t="shared" si="41"/>
        <v/>
      </c>
      <c r="J197" t="str">
        <f t="shared" si="34"/>
        <v/>
      </c>
      <c r="K197" t="str">
        <f t="shared" si="35"/>
        <v/>
      </c>
      <c r="L197">
        <f>'[1]20221110_supplier_unique_data_t'!$W197</f>
        <v>0</v>
      </c>
      <c r="M197" t="str">
        <f t="shared" si="42"/>
        <v/>
      </c>
      <c r="N197" t="str">
        <f t="shared" si="36"/>
        <v/>
      </c>
      <c r="O197" t="str">
        <f t="shared" si="37"/>
        <v/>
      </c>
      <c r="P197" t="str">
        <f t="shared" si="43"/>
        <v/>
      </c>
      <c r="Q197" t="str">
        <f>'[1]20221110_supplier_unique_data_t'!$G197</f>
        <v>Compact Neural-network Quantum State representations of Jastrow and
  Stabilizer states</v>
      </c>
      <c r="R197" t="str">
        <f t="shared" si="39"/>
        <v>Compact Neural-network Quantum State representations of Jastrow and   Stabilizer states</v>
      </c>
      <c r="S197">
        <f>'[1]20221110_supplier_unique_data_t'!$AE$2</f>
        <v>0</v>
      </c>
      <c r="T197" t="str">
        <f t="shared" si="40"/>
        <v/>
      </c>
    </row>
    <row r="198" spans="1:20">
      <c r="A198" t="str">
        <f>'[1]20221110_supplier_unique_data_t'!$B198</f>
        <v>2103.10344v1</v>
      </c>
      <c r="B198" t="str">
        <f t="shared" si="38"/>
        <v>2103.10344</v>
      </c>
      <c r="C198">
        <f>IF('[1]20221110_supplier_unique_data_t'!$U198="いる", 0, 1)</f>
        <v>0</v>
      </c>
      <c r="D198" t="b">
        <f>'[1]20221110_supplier_unique_data_t'!$U198="いる"</f>
        <v>1</v>
      </c>
      <c r="E198" s="1">
        <f>'[1]20221110_supplier_unique_data_t'!$E198</f>
        <v>44273.669178240743</v>
      </c>
      <c r="F198">
        <f>'[1]20221110_supplier_unique_data_t'!$X198</f>
        <v>0</v>
      </c>
      <c r="G198">
        <f>'[1]20221110_supplier_unique_data_t'!$Y198</f>
        <v>0</v>
      </c>
      <c r="H198">
        <f>'[1]20221110_supplier_unique_data_t'!$V198</f>
        <v>0</v>
      </c>
      <c r="I198" t="str">
        <f t="shared" si="41"/>
        <v/>
      </c>
      <c r="J198" t="str">
        <f t="shared" si="34"/>
        <v/>
      </c>
      <c r="K198" t="str">
        <f t="shared" si="35"/>
        <v/>
      </c>
      <c r="L198">
        <f>'[1]20221110_supplier_unique_data_t'!$W198</f>
        <v>0</v>
      </c>
      <c r="M198" t="str">
        <f t="shared" si="42"/>
        <v/>
      </c>
      <c r="N198" t="str">
        <f t="shared" si="36"/>
        <v/>
      </c>
      <c r="O198" t="str">
        <f t="shared" si="37"/>
        <v/>
      </c>
      <c r="P198" t="str">
        <f t="shared" si="43"/>
        <v/>
      </c>
      <c r="Q198" t="str">
        <f>'[1]20221110_supplier_unique_data_t'!$G198</f>
        <v>Circuit quantum electrodynamics (cQED) with modular quasi-lumped models</v>
      </c>
      <c r="R198" t="str">
        <f t="shared" si="39"/>
        <v>Circuit quantum electrodynamics (cQED) with modular quasi-lumped models</v>
      </c>
      <c r="S198">
        <f>'[1]20221110_supplier_unique_data_t'!$AE$2</f>
        <v>0</v>
      </c>
      <c r="T198" t="str">
        <f t="shared" si="40"/>
        <v/>
      </c>
    </row>
    <row r="199" spans="1:20">
      <c r="A199" t="str">
        <f>'[1]20221110_supplier_unique_data_t'!$B199</f>
        <v>2103.15470v1</v>
      </c>
      <c r="B199" t="str">
        <f t="shared" si="38"/>
        <v>2103.15470</v>
      </c>
      <c r="C199">
        <f>IF('[1]20221110_supplier_unique_data_t'!$U199="いる", 0, 1)</f>
        <v>0</v>
      </c>
      <c r="D199" t="b">
        <f>'[1]20221110_supplier_unique_data_t'!$U199="いる"</f>
        <v>1</v>
      </c>
      <c r="E199" s="1">
        <f>'[1]20221110_supplier_unique_data_t'!$E199</f>
        <v>44284.421458333331</v>
      </c>
      <c r="F199">
        <f>'[1]20221110_supplier_unique_data_t'!$X199</f>
        <v>0</v>
      </c>
      <c r="G199">
        <f>'[1]20221110_supplier_unique_data_t'!$Y199</f>
        <v>0</v>
      </c>
      <c r="H199">
        <f>'[1]20221110_supplier_unique_data_t'!$V199</f>
        <v>0</v>
      </c>
      <c r="I199" t="str">
        <f t="shared" si="41"/>
        <v/>
      </c>
      <c r="J199" t="str">
        <f t="shared" si="34"/>
        <v/>
      </c>
      <c r="K199" t="str">
        <f t="shared" si="35"/>
        <v/>
      </c>
      <c r="L199">
        <f>'[1]20221110_supplier_unique_data_t'!$W199</f>
        <v>0</v>
      </c>
      <c r="M199" t="str">
        <f t="shared" si="42"/>
        <v/>
      </c>
      <c r="N199" t="str">
        <f t="shared" si="36"/>
        <v/>
      </c>
      <c r="O199" t="str">
        <f t="shared" si="37"/>
        <v/>
      </c>
      <c r="P199" t="str">
        <f t="shared" si="43"/>
        <v/>
      </c>
      <c r="Q199" t="str">
        <f>'[1]20221110_supplier_unique_data_t'!$G199</f>
        <v>Dual-Parameterized Quantum Circuit GAN Model in High Energy Physics</v>
      </c>
      <c r="R199" t="str">
        <f t="shared" si="39"/>
        <v>Dual-Parameterized Quantum Circuit GAN Model in High Energy Physics</v>
      </c>
      <c r="S199">
        <f>'[1]20221110_supplier_unique_data_t'!$AE$2</f>
        <v>0</v>
      </c>
      <c r="T199" t="str">
        <f t="shared" si="40"/>
        <v/>
      </c>
    </row>
    <row r="200" spans="1:20">
      <c r="A200" t="str">
        <f>'[1]20221110_supplier_unique_data_t'!$B200</f>
        <v>2104.01168v1</v>
      </c>
      <c r="B200" t="str">
        <f t="shared" si="38"/>
        <v>2104.01168</v>
      </c>
      <c r="C200">
        <f>IF('[1]20221110_supplier_unique_data_t'!$U200="いる", 0, 1)</f>
        <v>0</v>
      </c>
      <c r="D200" t="b">
        <f>'[1]20221110_supplier_unique_data_t'!$U200="いる"</f>
        <v>1</v>
      </c>
      <c r="E200" s="1">
        <f>'[1]20221110_supplier_unique_data_t'!$E200</f>
        <v>44288.734953703701</v>
      </c>
      <c r="F200">
        <f>'[1]20221110_supplier_unique_data_t'!$X200</f>
        <v>0</v>
      </c>
      <c r="G200">
        <f>'[1]20221110_supplier_unique_data_t'!$Y200</f>
        <v>0</v>
      </c>
      <c r="H200">
        <f>'[1]20221110_supplier_unique_data_t'!$V200</f>
        <v>0</v>
      </c>
      <c r="I200" t="str">
        <f t="shared" si="41"/>
        <v/>
      </c>
      <c r="J200" t="str">
        <f t="shared" si="34"/>
        <v/>
      </c>
      <c r="K200" t="str">
        <f t="shared" si="35"/>
        <v/>
      </c>
      <c r="L200">
        <f>'[1]20221110_supplier_unique_data_t'!$W200</f>
        <v>0</v>
      </c>
      <c r="M200" t="str">
        <f t="shared" si="42"/>
        <v/>
      </c>
      <c r="N200" t="str">
        <f t="shared" si="36"/>
        <v/>
      </c>
      <c r="O200" t="str">
        <f t="shared" si="37"/>
        <v/>
      </c>
      <c r="P200" t="str">
        <f t="shared" si="43"/>
        <v/>
      </c>
      <c r="Q200" t="str">
        <f>'[1]20221110_supplier_unique_data_t'!$G200</f>
        <v>Quantum computing critical exponents</v>
      </c>
      <c r="R200" t="str">
        <f t="shared" si="39"/>
        <v>Quantum computing critical exponents</v>
      </c>
      <c r="S200">
        <f>'[1]20221110_supplier_unique_data_t'!$AE$2</f>
        <v>0</v>
      </c>
      <c r="T200" t="str">
        <f t="shared" si="40"/>
        <v/>
      </c>
    </row>
    <row r="201" spans="1:20">
      <c r="A201" t="str">
        <f>'[1]20221110_supplier_unique_data_t'!$B201</f>
        <v>2104.01180v1</v>
      </c>
      <c r="B201" t="str">
        <f t="shared" si="38"/>
        <v>2104.01180</v>
      </c>
      <c r="C201">
        <f>IF('[1]20221110_supplier_unique_data_t'!$U201="いる", 0, 1)</f>
        <v>0</v>
      </c>
      <c r="D201" t="b">
        <f>'[1]20221110_supplier_unique_data_t'!$U201="いる"</f>
        <v>1</v>
      </c>
      <c r="E201" s="1">
        <f>'[1]20221110_supplier_unique_data_t'!$E201</f>
        <v>44288.750011574077</v>
      </c>
      <c r="F201">
        <f>'[1]20221110_supplier_unique_data_t'!$X201</f>
        <v>31</v>
      </c>
      <c r="G201" t="str">
        <f>'[1]20221110_supplier_unique_data_t'!$Y201</f>
        <v>Google</v>
      </c>
      <c r="H201" t="str">
        <f>'[1]20221110_supplier_unique_data_t'!$V201</f>
        <v>(F2) Applications: condensed matter physics</v>
      </c>
      <c r="I201">
        <f t="shared" si="41"/>
        <v>1</v>
      </c>
      <c r="J201">
        <f t="shared" si="34"/>
        <v>4</v>
      </c>
      <c r="K201" t="str">
        <f t="shared" si="35"/>
        <v>F2</v>
      </c>
      <c r="L201" t="str">
        <f>'[1]20221110_supplier_unique_data_t'!$W201</f>
        <v>(D) Quantum error correction</v>
      </c>
      <c r="M201">
        <f t="shared" si="42"/>
        <v>1</v>
      </c>
      <c r="N201">
        <f t="shared" si="36"/>
        <v>3</v>
      </c>
      <c r="O201" t="str">
        <f t="shared" si="37"/>
        <v>D</v>
      </c>
      <c r="P201" t="str">
        <f t="shared" si="43"/>
        <v>F2,D</v>
      </c>
      <c r="Q201" t="str">
        <f>'[1]20221110_supplier_unique_data_t'!$G201</f>
        <v>Realizing topologically ordered states on a quantum processor</v>
      </c>
      <c r="R201" t="str">
        <f t="shared" si="39"/>
        <v>Realizing topologically ordered states on a quantum processor</v>
      </c>
      <c r="S201">
        <f>'[1]20221110_supplier_unique_data_t'!$AE$2</f>
        <v>0</v>
      </c>
      <c r="T201" t="str">
        <f t="shared" si="40"/>
        <v/>
      </c>
    </row>
    <row r="202" spans="1:20">
      <c r="A202" t="str">
        <f>'[1]20221110_supplier_unique_data_t'!$B202</f>
        <v>2104.05219v1</v>
      </c>
      <c r="B202" t="str">
        <f t="shared" si="38"/>
        <v>2104.05219</v>
      </c>
      <c r="C202">
        <f>IF('[1]20221110_supplier_unique_data_t'!$U202="いる", 0, 1)</f>
        <v>0</v>
      </c>
      <c r="D202" t="b">
        <f>'[1]20221110_supplier_unique_data_t'!$U202="いる"</f>
        <v>1</v>
      </c>
      <c r="E202" s="1">
        <f>'[1]20221110_supplier_unique_data_t'!$E202</f>
        <v>44298.252349537041</v>
      </c>
      <c r="F202">
        <f>'[1]20221110_supplier_unique_data_t'!$X202</f>
        <v>0</v>
      </c>
      <c r="G202">
        <f>'[1]20221110_supplier_unique_data_t'!$Y202</f>
        <v>0</v>
      </c>
      <c r="H202">
        <f>'[1]20221110_supplier_unique_data_t'!$V202</f>
        <v>0</v>
      </c>
      <c r="I202" t="str">
        <f t="shared" si="41"/>
        <v/>
      </c>
      <c r="J202" t="str">
        <f t="shared" si="34"/>
        <v/>
      </c>
      <c r="K202" t="str">
        <f t="shared" si="35"/>
        <v/>
      </c>
      <c r="L202">
        <f>'[1]20221110_supplier_unique_data_t'!$W202</f>
        <v>0</v>
      </c>
      <c r="M202" t="str">
        <f t="shared" si="42"/>
        <v/>
      </c>
      <c r="N202" t="str">
        <f t="shared" si="36"/>
        <v/>
      </c>
      <c r="O202" t="str">
        <f t="shared" si="37"/>
        <v/>
      </c>
      <c r="P202" t="str">
        <f t="shared" si="43"/>
        <v/>
      </c>
      <c r="Q202" t="str">
        <f>'[1]20221110_supplier_unique_data_t'!$G202</f>
        <v>Resolving catastrophic error bursts from cosmic rays in large arrays of
  superconducting qubits</v>
      </c>
      <c r="R202" t="str">
        <f t="shared" si="39"/>
        <v>Resolving catastrophic error bursts from cosmic rays in large arrays of   superconducting qubits</v>
      </c>
      <c r="S202">
        <f>'[1]20221110_supplier_unique_data_t'!$AE$2</f>
        <v>0</v>
      </c>
      <c r="T202" t="str">
        <f t="shared" si="40"/>
        <v/>
      </c>
    </row>
    <row r="203" spans="1:20">
      <c r="A203" t="str">
        <f>'[1]20221110_supplier_unique_data_t'!$B203</f>
        <v>2104.11591v1</v>
      </c>
      <c r="B203" t="str">
        <f t="shared" si="38"/>
        <v>2104.11591</v>
      </c>
      <c r="C203">
        <f>IF('[1]20221110_supplier_unique_data_t'!$U203="いる", 0, 1)</f>
        <v>0</v>
      </c>
      <c r="D203" t="b">
        <f>'[1]20221110_supplier_unique_data_t'!$U203="いる"</f>
        <v>1</v>
      </c>
      <c r="E203" s="1">
        <f>'[1]20221110_supplier_unique_data_t'!$E203</f>
        <v>44308.538240740738</v>
      </c>
      <c r="F203">
        <f>'[1]20221110_supplier_unique_data_t'!$X203</f>
        <v>0</v>
      </c>
      <c r="G203">
        <f>'[1]20221110_supplier_unique_data_t'!$Y203</f>
        <v>0</v>
      </c>
      <c r="H203">
        <f>'[1]20221110_supplier_unique_data_t'!$V203</f>
        <v>0</v>
      </c>
      <c r="I203" t="str">
        <f t="shared" si="41"/>
        <v/>
      </c>
      <c r="J203" t="str">
        <f t="shared" si="34"/>
        <v/>
      </c>
      <c r="K203" t="str">
        <f t="shared" si="35"/>
        <v/>
      </c>
      <c r="L203">
        <f>'[1]20221110_supplier_unique_data_t'!$W203</f>
        <v>0</v>
      </c>
      <c r="M203" t="str">
        <f t="shared" si="42"/>
        <v/>
      </c>
      <c r="N203" t="str">
        <f t="shared" si="36"/>
        <v/>
      </c>
      <c r="O203" t="str">
        <f t="shared" si="37"/>
        <v/>
      </c>
      <c r="P203" t="str">
        <f t="shared" si="43"/>
        <v/>
      </c>
      <c r="Q203" t="str">
        <f>'[1]20221110_supplier_unique_data_t'!$G203</f>
        <v>Do Robots powered by a Quantum Processor have the Freedom to swerve?</v>
      </c>
      <c r="R203" t="str">
        <f t="shared" si="39"/>
        <v>Do Robots powered by a Quantum Processor have the Freedom to swerve?</v>
      </c>
      <c r="S203">
        <f>'[1]20221110_supplier_unique_data_t'!$AE$2</f>
        <v>0</v>
      </c>
      <c r="T203" t="str">
        <f t="shared" si="40"/>
        <v/>
      </c>
    </row>
    <row r="204" spans="1:20">
      <c r="A204" t="str">
        <f>'[1]20221110_supplier_unique_data_t'!$B204</f>
        <v>2104.11235v2</v>
      </c>
      <c r="B204" t="str">
        <f t="shared" si="38"/>
        <v>2104.11235</v>
      </c>
      <c r="C204">
        <f>IF('[1]20221110_supplier_unique_data_t'!$U204="いる", 0, 1)</f>
        <v>0</v>
      </c>
      <c r="D204" t="b">
        <f>'[1]20221110_supplier_unique_data_t'!$U204="いる"</f>
        <v>1</v>
      </c>
      <c r="E204" s="1">
        <f>'[1]20221110_supplier_unique_data_t'!$E204</f>
        <v>44308.75</v>
      </c>
      <c r="F204">
        <f>'[1]20221110_supplier_unique_data_t'!$X204</f>
        <v>6</v>
      </c>
      <c r="G204" t="str">
        <f>'[1]20221110_supplier_unique_data_t'!$Y204</f>
        <v>Honeywell</v>
      </c>
      <c r="H204" t="str">
        <f>'[1]20221110_supplier_unique_data_t'!$V204</f>
        <v>(A) Fundamentals of physics and quantum information: Bell inequality, entanglement test (GHZ, graph state), protocols including quantum teleportation</v>
      </c>
      <c r="I204">
        <f t="shared" si="41"/>
        <v>1</v>
      </c>
      <c r="J204">
        <f t="shared" si="34"/>
        <v>3</v>
      </c>
      <c r="K204" t="str">
        <f t="shared" si="35"/>
        <v>A</v>
      </c>
      <c r="L204">
        <f>'[1]20221110_supplier_unique_data_t'!$W204</f>
        <v>0</v>
      </c>
      <c r="M204" t="str">
        <f t="shared" si="42"/>
        <v/>
      </c>
      <c r="N204" t="str">
        <f t="shared" si="36"/>
        <v/>
      </c>
      <c r="O204" t="str">
        <f t="shared" si="37"/>
        <v/>
      </c>
      <c r="P204" t="str">
        <f t="shared" si="43"/>
        <v>A</v>
      </c>
      <c r="Q204" t="str">
        <f>'[1]20221110_supplier_unique_data_t'!$G204</f>
        <v>Entanglement from tensor networks on a trapped-ion QCCD quantum computer</v>
      </c>
      <c r="R204" t="str">
        <f t="shared" si="39"/>
        <v>Entanglement from tensor networks on a trapped-ion QCCD quantum computer</v>
      </c>
      <c r="S204">
        <f>'[1]20221110_supplier_unique_data_t'!$AE$2</f>
        <v>0</v>
      </c>
      <c r="T204" t="str">
        <f t="shared" si="40"/>
        <v/>
      </c>
    </row>
    <row r="205" spans="1:20">
      <c r="A205" t="str">
        <f>'[1]20221110_supplier_unique_data_t'!$B205</f>
        <v>2104.14722v2</v>
      </c>
      <c r="B205" t="str">
        <f t="shared" si="38"/>
        <v>2104.14722</v>
      </c>
      <c r="C205">
        <f>IF('[1]20221110_supplier_unique_data_t'!$U205="いる", 0, 1)</f>
        <v>0</v>
      </c>
      <c r="D205" t="b">
        <f>'[1]20221110_supplier_unique_data_t'!$U205="いる"</f>
        <v>1</v>
      </c>
      <c r="E205" s="1">
        <f>'[1]20221110_supplier_unique_data_t'!$E205</f>
        <v>44316.081863425927</v>
      </c>
      <c r="F205">
        <f>'[1]20221110_supplier_unique_data_t'!$X205</f>
        <v>0</v>
      </c>
      <c r="G205">
        <f>'[1]20221110_supplier_unique_data_t'!$Y205</f>
        <v>0</v>
      </c>
      <c r="H205">
        <f>'[1]20221110_supplier_unique_data_t'!$V205</f>
        <v>0</v>
      </c>
      <c r="I205" t="str">
        <f t="shared" si="41"/>
        <v/>
      </c>
      <c r="J205" t="str">
        <f t="shared" si="34"/>
        <v/>
      </c>
      <c r="K205" t="str">
        <f t="shared" si="35"/>
        <v/>
      </c>
      <c r="L205">
        <f>'[1]20221110_supplier_unique_data_t'!$W205</f>
        <v>0</v>
      </c>
      <c r="M205" t="str">
        <f t="shared" si="42"/>
        <v/>
      </c>
      <c r="N205" t="str">
        <f t="shared" si="36"/>
        <v/>
      </c>
      <c r="O205" t="str">
        <f t="shared" si="37"/>
        <v/>
      </c>
      <c r="P205" t="str">
        <f t="shared" si="43"/>
        <v/>
      </c>
      <c r="Q205" t="str">
        <f>'[1]20221110_supplier_unique_data_t'!$G205</f>
        <v>OpenQASM 3: A broader and deeper quantum assembly language</v>
      </c>
      <c r="R205" t="str">
        <f t="shared" si="39"/>
        <v>OpenQASM 3: A broader and deeper quantum assembly language</v>
      </c>
      <c r="S205">
        <f>'[1]20221110_supplier_unique_data_t'!$AE$2</f>
        <v>0</v>
      </c>
      <c r="T205" t="str">
        <f t="shared" si="40"/>
        <v/>
      </c>
    </row>
    <row r="206" spans="1:20">
      <c r="A206" t="str">
        <f>'[1]20221110_supplier_unique_data_t'!$B206</f>
        <v>2105.03406v2</v>
      </c>
      <c r="B206" t="str">
        <f t="shared" si="38"/>
        <v>2105.03406</v>
      </c>
      <c r="C206">
        <f>IF('[1]20221110_supplier_unique_data_t'!$U206="いる", 0, 1)</f>
        <v>0</v>
      </c>
      <c r="D206" t="b">
        <f>'[1]20221110_supplier_unique_data_t'!$U206="いる"</f>
        <v>1</v>
      </c>
      <c r="E206" s="1">
        <f>'[1]20221110_supplier_unique_data_t'!$E206</f>
        <v>44323.735393518517</v>
      </c>
      <c r="F206">
        <f>'[1]20221110_supplier_unique_data_t'!$X206</f>
        <v>27</v>
      </c>
      <c r="G206" t="str">
        <f>'[1]20221110_supplier_unique_data_t'!$Y206</f>
        <v>IBM</v>
      </c>
      <c r="H206" t="str">
        <f>'[1]20221110_supplier_unique_data_t'!$V206</f>
        <v>(F1) Applications: quantum machine learning</v>
      </c>
      <c r="I206">
        <f t="shared" si="41"/>
        <v>1</v>
      </c>
      <c r="J206">
        <f t="shared" si="34"/>
        <v>4</v>
      </c>
      <c r="K206" t="str">
        <f t="shared" si="35"/>
        <v>F1</v>
      </c>
      <c r="L206">
        <f>'[1]20221110_supplier_unique_data_t'!$W206</f>
        <v>0</v>
      </c>
      <c r="M206" t="str">
        <f t="shared" si="42"/>
        <v/>
      </c>
      <c r="N206" t="str">
        <f t="shared" si="36"/>
        <v/>
      </c>
      <c r="O206" t="str">
        <f t="shared" si="37"/>
        <v/>
      </c>
      <c r="P206" t="str">
        <f t="shared" si="43"/>
        <v>F1</v>
      </c>
      <c r="Q206" t="str">
        <f>'[1]20221110_supplier_unique_data_t'!$G206</f>
        <v>Covariant quantum kernels for data with group structure</v>
      </c>
      <c r="R206" t="str">
        <f t="shared" si="39"/>
        <v>Covariant quantum kernels for data with group structure</v>
      </c>
      <c r="S206">
        <f>'[1]20221110_supplier_unique_data_t'!$AE$2</f>
        <v>0</v>
      </c>
      <c r="T206" t="str">
        <f t="shared" si="40"/>
        <v/>
      </c>
    </row>
    <row r="207" spans="1:20">
      <c r="A207" t="str">
        <f>'[1]20221110_supplier_unique_data_t'!$B207</f>
        <v>2105.05068v1</v>
      </c>
      <c r="B207" t="str">
        <f t="shared" si="38"/>
        <v>2105.05068</v>
      </c>
      <c r="C207">
        <f>IF('[1]20221110_supplier_unique_data_t'!$U207="いる", 0, 1)</f>
        <v>0</v>
      </c>
      <c r="D207" t="b">
        <f>'[1]20221110_supplier_unique_data_t'!$U207="いる"</f>
        <v>1</v>
      </c>
      <c r="E207" s="1">
        <f>'[1]20221110_supplier_unique_data_t'!$E207</f>
        <v>44327.597395833334</v>
      </c>
      <c r="F207">
        <f>'[1]20221110_supplier_unique_data_t'!$X207</f>
        <v>9</v>
      </c>
      <c r="G207" t="str">
        <f>'[1]20221110_supplier_unique_data_t'!$Y207</f>
        <v>IonQ</v>
      </c>
      <c r="H207" t="str">
        <f>'[1]20221110_supplier_unique_data_t'!$V207</f>
        <v>(D) Quantum error correction</v>
      </c>
      <c r="I207">
        <f t="shared" si="41"/>
        <v>1</v>
      </c>
      <c r="J207">
        <f t="shared" si="34"/>
        <v>3</v>
      </c>
      <c r="K207" t="str">
        <f t="shared" si="35"/>
        <v>D</v>
      </c>
      <c r="L207">
        <f>'[1]20221110_supplier_unique_data_t'!$W207</f>
        <v>0</v>
      </c>
      <c r="M207" t="str">
        <f t="shared" si="42"/>
        <v/>
      </c>
      <c r="N207" t="str">
        <f t="shared" si="36"/>
        <v/>
      </c>
      <c r="O207" t="str">
        <f t="shared" si="37"/>
        <v/>
      </c>
      <c r="P207" t="str">
        <f t="shared" si="43"/>
        <v>D</v>
      </c>
      <c r="Q207" t="str">
        <f>'[1]20221110_supplier_unique_data_t'!$G207</f>
        <v>Optimizing Stabilizer Parities for Improved Logical Qubit Memories</v>
      </c>
      <c r="R207" t="str">
        <f t="shared" si="39"/>
        <v>Optimizing Stabilizer Parities for Improved Logical Qubit Memories</v>
      </c>
      <c r="S207">
        <f>'[1]20221110_supplier_unique_data_t'!$AE$2</f>
        <v>0</v>
      </c>
      <c r="T207" t="str">
        <f t="shared" si="40"/>
        <v/>
      </c>
    </row>
    <row r="208" spans="1:20">
      <c r="A208" t="str">
        <f>'[1]20221110_supplier_unique_data_t'!$B208</f>
        <v>2105.08579v2</v>
      </c>
      <c r="B208" t="str">
        <f t="shared" si="38"/>
        <v>2105.08579</v>
      </c>
      <c r="C208">
        <f>IF('[1]20221110_supplier_unique_data_t'!$U208="いる", 0, 1)</f>
        <v>0</v>
      </c>
      <c r="D208" t="b">
        <f>'[1]20221110_supplier_unique_data_t'!$U208="いる"</f>
        <v>1</v>
      </c>
      <c r="E208" s="1">
        <f>'[1]20221110_supplier_unique_data_t'!$E208</f>
        <v>44334.62872685185</v>
      </c>
      <c r="F208">
        <f>'[1]20221110_supplier_unique_data_t'!$X208</f>
        <v>0</v>
      </c>
      <c r="G208">
        <f>'[1]20221110_supplier_unique_data_t'!$Y208</f>
        <v>0</v>
      </c>
      <c r="H208">
        <f>'[1]20221110_supplier_unique_data_t'!$V208</f>
        <v>0</v>
      </c>
      <c r="I208" t="str">
        <f t="shared" si="41"/>
        <v/>
      </c>
      <c r="J208" t="str">
        <f t="shared" si="34"/>
        <v/>
      </c>
      <c r="K208" t="str">
        <f t="shared" si="35"/>
        <v/>
      </c>
      <c r="L208">
        <f>'[1]20221110_supplier_unique_data_t'!$W208</f>
        <v>0</v>
      </c>
      <c r="M208" t="str">
        <f t="shared" si="42"/>
        <v/>
      </c>
      <c r="N208" t="str">
        <f t="shared" si="36"/>
        <v/>
      </c>
      <c r="O208" t="str">
        <f t="shared" si="37"/>
        <v/>
      </c>
      <c r="P208" t="str">
        <f t="shared" si="43"/>
        <v/>
      </c>
      <c r="Q208" t="str">
        <f>'[1]20221110_supplier_unique_data_t'!$G208</f>
        <v>Neural-network Quantum States for Spin-1 systems: spin-basis and
  parameterization effects on compactness of representations</v>
      </c>
      <c r="R208" t="str">
        <f t="shared" si="39"/>
        <v>Neural-network Quantum States for Spin-1 systems: spin-basis and   parameterization effects on compactness of representations</v>
      </c>
      <c r="S208">
        <f>'[1]20221110_supplier_unique_data_t'!$AE$2</f>
        <v>0</v>
      </c>
      <c r="T208" t="str">
        <f t="shared" si="40"/>
        <v/>
      </c>
    </row>
    <row r="209" spans="1:20">
      <c r="A209" t="str">
        <f>'[1]20221110_supplier_unique_data_t'!$B209</f>
        <v>2106.05881v3</v>
      </c>
      <c r="B209" t="str">
        <f t="shared" si="38"/>
        <v>2106.05881</v>
      </c>
      <c r="C209">
        <f>IF('[1]20221110_supplier_unique_data_t'!$U209="いる", 0, 1)</f>
        <v>0</v>
      </c>
      <c r="D209" t="b">
        <f>'[1]20221110_supplier_unique_data_t'!$U209="いる"</f>
        <v>1</v>
      </c>
      <c r="E209" s="1">
        <f>'[1]20221110_supplier_unique_data_t'!$E209</f>
        <v>44357.672800925924</v>
      </c>
      <c r="F209">
        <f>'[1]20221110_supplier_unique_data_t'!$X209</f>
        <v>13</v>
      </c>
      <c r="G209" t="str">
        <f>'[1]20221110_supplier_unique_data_t'!$Y209</f>
        <v>IonQ</v>
      </c>
      <c r="H209" t="str">
        <f>'[1]20221110_supplier_unique_data_t'!$V209</f>
        <v>(F13) Applications: others</v>
      </c>
      <c r="I209">
        <f t="shared" si="41"/>
        <v>1</v>
      </c>
      <c r="J209">
        <f t="shared" si="34"/>
        <v>5</v>
      </c>
      <c r="K209" t="str">
        <f t="shared" si="35"/>
        <v>F13</v>
      </c>
      <c r="L209">
        <f>'[1]20221110_supplier_unique_data_t'!$W209</f>
        <v>0</v>
      </c>
      <c r="M209" t="str">
        <f t="shared" si="42"/>
        <v/>
      </c>
      <c r="N209" t="str">
        <f t="shared" si="36"/>
        <v/>
      </c>
      <c r="O209" t="str">
        <f t="shared" si="37"/>
        <v/>
      </c>
      <c r="P209" t="str">
        <f t="shared" si="43"/>
        <v>F13</v>
      </c>
      <c r="Q209" t="str">
        <f>'[1]20221110_supplier_unique_data_t'!$G209</f>
        <v>Observation of measurement-induced quantum phases in a trapped-ion
  quantum computer</v>
      </c>
      <c r="R209" t="str">
        <f t="shared" si="39"/>
        <v>Observation of measurement-induced quantum phases in a trapped-ion   quantum computer</v>
      </c>
      <c r="S209">
        <f>'[1]20221110_supplier_unique_data_t'!$AE$2</f>
        <v>0</v>
      </c>
      <c r="T209" t="str">
        <f t="shared" si="40"/>
        <v/>
      </c>
    </row>
    <row r="210" spans="1:20">
      <c r="A210" t="str">
        <f>'[1]20221110_supplier_unique_data_t'!$B210</f>
        <v>2106.08359v1</v>
      </c>
      <c r="B210" t="str">
        <f t="shared" si="38"/>
        <v>2106.08359</v>
      </c>
      <c r="C210">
        <f>IF('[1]20221110_supplier_unique_data_t'!$U210="いる", 0, 1)</f>
        <v>0</v>
      </c>
      <c r="D210" t="b">
        <f>'[1]20221110_supplier_unique_data_t'!$U210="いる"</f>
        <v>1</v>
      </c>
      <c r="E210" s="1">
        <f>'[1]20221110_supplier_unique_data_t'!$E210</f>
        <v>44362.754583333335</v>
      </c>
      <c r="F210">
        <f>'[1]20221110_supplier_unique_data_t'!$X210</f>
        <v>0</v>
      </c>
      <c r="G210">
        <f>'[1]20221110_supplier_unique_data_t'!$Y210</f>
        <v>0</v>
      </c>
      <c r="H210">
        <f>'[1]20221110_supplier_unique_data_t'!$V210</f>
        <v>0</v>
      </c>
      <c r="I210" t="str">
        <f t="shared" si="41"/>
        <v/>
      </c>
      <c r="J210" t="str">
        <f t="shared" si="34"/>
        <v/>
      </c>
      <c r="K210" t="str">
        <f t="shared" si="35"/>
        <v/>
      </c>
      <c r="L210">
        <f>'[1]20221110_supplier_unique_data_t'!$W210</f>
        <v>0</v>
      </c>
      <c r="M210" t="str">
        <f t="shared" si="42"/>
        <v/>
      </c>
      <c r="N210" t="str">
        <f t="shared" si="36"/>
        <v/>
      </c>
      <c r="O210" t="str">
        <f t="shared" si="37"/>
        <v/>
      </c>
      <c r="P210" t="str">
        <f t="shared" si="43"/>
        <v/>
      </c>
      <c r="Q210" t="str">
        <f>'[1]20221110_supplier_unique_data_t'!$G210</f>
        <v>Out-of-equilibrium dynamics of the XY spin chain from form factor
  expansion</v>
      </c>
      <c r="R210" t="str">
        <f t="shared" si="39"/>
        <v>Out-of-equilibrium dynamics of the XY spin chain from form factor   expansion</v>
      </c>
      <c r="S210">
        <f>'[1]20221110_supplier_unique_data_t'!$AE$2</f>
        <v>0</v>
      </c>
      <c r="T210" t="str">
        <f t="shared" si="40"/>
        <v/>
      </c>
    </row>
    <row r="211" spans="1:20">
      <c r="A211" t="str">
        <f>'[1]20221110_supplier_unique_data_t'!$B211</f>
        <v>2106.09034v2</v>
      </c>
      <c r="B211" t="str">
        <f t="shared" si="38"/>
        <v>2106.09034</v>
      </c>
      <c r="C211">
        <f>IF('[1]20221110_supplier_unique_data_t'!$U211="いる", 0, 1)</f>
        <v>0</v>
      </c>
      <c r="D211" t="b">
        <f>'[1]20221110_supplier_unique_data_t'!$U211="いる"</f>
        <v>1</v>
      </c>
      <c r="E211" s="1">
        <f>'[1]20221110_supplier_unique_data_t'!$E211</f>
        <v>44363.750023148146</v>
      </c>
      <c r="F211">
        <f>'[1]20221110_supplier_unique_data_t'!$X211</f>
        <v>0</v>
      </c>
      <c r="G211">
        <f>'[1]20221110_supplier_unique_data_t'!$Y211</f>
        <v>0</v>
      </c>
      <c r="H211">
        <f>'[1]20221110_supplier_unique_data_t'!$V211</f>
        <v>0</v>
      </c>
      <c r="I211" t="str">
        <f t="shared" si="41"/>
        <v/>
      </c>
      <c r="J211" t="str">
        <f t="shared" si="34"/>
        <v/>
      </c>
      <c r="K211" t="str">
        <f t="shared" si="35"/>
        <v/>
      </c>
      <c r="L211">
        <f>'[1]20221110_supplier_unique_data_t'!$W211</f>
        <v>0</v>
      </c>
      <c r="M211" t="str">
        <f t="shared" si="42"/>
        <v/>
      </c>
      <c r="N211" t="str">
        <f t="shared" si="36"/>
        <v/>
      </c>
      <c r="O211" t="str">
        <f t="shared" si="37"/>
        <v/>
      </c>
      <c r="P211" t="str">
        <f t="shared" si="43"/>
        <v/>
      </c>
      <c r="Q211" t="str">
        <f>'[1]20221110_supplier_unique_data_t'!$G211</f>
        <v>Optical Direct Write of Dolan--Niemeyer-Bridge Junctions for Transmon
  Qubits</v>
      </c>
      <c r="R211" t="str">
        <f t="shared" si="39"/>
        <v>Optical Direct Write of Dolan--Niemeyer-Bridge Junctions for Transmon   Qubits</v>
      </c>
      <c r="S211">
        <f>'[1]20221110_supplier_unique_data_t'!$AE$2</f>
        <v>0</v>
      </c>
      <c r="T211" t="str">
        <f t="shared" si="40"/>
        <v/>
      </c>
    </row>
    <row r="212" spans="1:20">
      <c r="A212" t="str">
        <f>'[1]20221110_supplier_unique_data_t'!$B212</f>
        <v>2107.07505v1</v>
      </c>
      <c r="B212" t="str">
        <f t="shared" si="38"/>
        <v>2107.07505</v>
      </c>
      <c r="C212">
        <f>IF('[1]20221110_supplier_unique_data_t'!$U212="いる", 0, 1)</f>
        <v>0</v>
      </c>
      <c r="D212" t="b">
        <f>'[1]20221110_supplier_unique_data_t'!$U212="いる"</f>
        <v>1</v>
      </c>
      <c r="E212" s="1">
        <f>'[1]20221110_supplier_unique_data_t'!$E212</f>
        <v>44392.748599537037</v>
      </c>
      <c r="F212">
        <f>'[1]20221110_supplier_unique_data_t'!$X212</f>
        <v>10</v>
      </c>
      <c r="G212" t="str">
        <f>'[1]20221110_supplier_unique_data_t'!$Y212</f>
        <v>Honeywell</v>
      </c>
      <c r="H212" t="str">
        <f>'[1]20221110_supplier_unique_data_t'!$V212</f>
        <v>(D) Quantum error correction</v>
      </c>
      <c r="I212">
        <f t="shared" si="41"/>
        <v>1</v>
      </c>
      <c r="J212">
        <f t="shared" si="34"/>
        <v>3</v>
      </c>
      <c r="K212" t="str">
        <f t="shared" si="35"/>
        <v>D</v>
      </c>
      <c r="L212">
        <f>'[1]20221110_supplier_unique_data_t'!$W212</f>
        <v>0</v>
      </c>
      <c r="M212" t="str">
        <f t="shared" si="42"/>
        <v/>
      </c>
      <c r="N212" t="str">
        <f t="shared" si="36"/>
        <v/>
      </c>
      <c r="O212" t="str">
        <f t="shared" si="37"/>
        <v/>
      </c>
      <c r="P212" t="str">
        <f t="shared" si="43"/>
        <v>D</v>
      </c>
      <c r="Q212" t="str">
        <f>'[1]20221110_supplier_unique_data_t'!$G212</f>
        <v>Realization of real-time fault-tolerant quantum error correction</v>
      </c>
      <c r="R212" t="str">
        <f t="shared" si="39"/>
        <v>Realization of real-time fault-tolerant quantum error correction</v>
      </c>
      <c r="S212">
        <f>'[1]20221110_supplier_unique_data_t'!$AE$2</f>
        <v>0</v>
      </c>
      <c r="T212" t="str">
        <f t="shared" si="40"/>
        <v/>
      </c>
    </row>
    <row r="213" spans="1:20">
      <c r="A213" t="str">
        <f>'[1]20221110_supplier_unique_data_t'!$B213</f>
        <v>2107.09200v1</v>
      </c>
      <c r="B213" t="str">
        <f t="shared" si="38"/>
        <v>2107.09200</v>
      </c>
      <c r="C213">
        <f>IF('[1]20221110_supplier_unique_data_t'!$U213="いる", 0, 1)</f>
        <v>0</v>
      </c>
      <c r="D213" t="b">
        <f>'[1]20221110_supplier_unique_data_t'!$U213="いる"</f>
        <v>1</v>
      </c>
      <c r="E213" s="1">
        <f>'[1]20221110_supplier_unique_data_t'!$E213</f>
        <v>44396.986840277779</v>
      </c>
      <c r="F213">
        <f>'[1]20221110_supplier_unique_data_t'!$X213</f>
        <v>0</v>
      </c>
      <c r="G213">
        <f>'[1]20221110_supplier_unique_data_t'!$Y213</f>
        <v>0</v>
      </c>
      <c r="H213">
        <f>'[1]20221110_supplier_unique_data_t'!$V213</f>
        <v>0</v>
      </c>
      <c r="I213" t="str">
        <f t="shared" si="41"/>
        <v/>
      </c>
      <c r="J213" t="str">
        <f t="shared" si="34"/>
        <v/>
      </c>
      <c r="K213" t="str">
        <f t="shared" si="35"/>
        <v/>
      </c>
      <c r="L213">
        <f>'[1]20221110_supplier_unique_data_t'!$W213</f>
        <v>0</v>
      </c>
      <c r="M213" t="str">
        <f t="shared" si="42"/>
        <v/>
      </c>
      <c r="N213" t="str">
        <f t="shared" si="36"/>
        <v/>
      </c>
      <c r="O213" t="str">
        <f t="shared" si="37"/>
        <v/>
      </c>
      <c r="P213" t="str">
        <f t="shared" si="43"/>
        <v/>
      </c>
      <c r="Q213" t="str">
        <f>'[1]20221110_supplier_unique_data_t'!$G213</f>
        <v>A quantum algorithm for training wide and deep classical neural networks</v>
      </c>
      <c r="R213" t="str">
        <f t="shared" si="39"/>
        <v>A quantum algorithm for training wide and deep classical neural networks</v>
      </c>
      <c r="S213">
        <f>'[1]20221110_supplier_unique_data_t'!$AE$2</f>
        <v>0</v>
      </c>
      <c r="T213" t="str">
        <f t="shared" si="40"/>
        <v/>
      </c>
    </row>
    <row r="214" spans="1:20">
      <c r="A214" t="str">
        <f>'[1]20221110_supplier_unique_data_t'!$B214</f>
        <v>2107.11387v2</v>
      </c>
      <c r="B214" t="str">
        <f t="shared" si="38"/>
        <v>2107.11387</v>
      </c>
      <c r="C214">
        <f>IF('[1]20221110_supplier_unique_data_t'!$U214="いる", 0, 1)</f>
        <v>0</v>
      </c>
      <c r="D214" t="b">
        <f>'[1]20221110_supplier_unique_data_t'!$U214="いる"</f>
        <v>1</v>
      </c>
      <c r="E214" s="1">
        <f>'[1]20221110_supplier_unique_data_t'!$E214</f>
        <v>44400.750011574077</v>
      </c>
      <c r="F214">
        <f>'[1]20221110_supplier_unique_data_t'!$X214</f>
        <v>13</v>
      </c>
      <c r="G214" t="str">
        <f>'[1]20221110_supplier_unique_data_t'!$Y214</f>
        <v>IonQ</v>
      </c>
      <c r="H214" t="str">
        <f>'[1]20221110_supplier_unique_data_t'!$V214</f>
        <v>(C) System and software development for quantum computers: compiler, circuit optimization, gate decomposition, benchmarking different quantum computers, benchmark such as XEB, quantum volume</v>
      </c>
      <c r="I214">
        <f t="shared" si="41"/>
        <v>1</v>
      </c>
      <c r="J214">
        <f t="shared" si="34"/>
        <v>3</v>
      </c>
      <c r="K214" t="str">
        <f t="shared" si="35"/>
        <v>C</v>
      </c>
      <c r="L214">
        <f>'[1]20221110_supplier_unique_data_t'!$W214</f>
        <v>0</v>
      </c>
      <c r="M214" t="str">
        <f t="shared" si="42"/>
        <v/>
      </c>
      <c r="N214" t="str">
        <f t="shared" si="36"/>
        <v/>
      </c>
      <c r="O214" t="str">
        <f t="shared" si="37"/>
        <v/>
      </c>
      <c r="P214" t="str">
        <f t="shared" si="43"/>
        <v>C</v>
      </c>
      <c r="Q214" t="str">
        <f>'[1]20221110_supplier_unique_data_t'!$G214</f>
        <v>Cross-Platform Comparison of Arbitrary Quantum Computations</v>
      </c>
      <c r="R214" t="str">
        <f t="shared" si="39"/>
        <v>Cross-Platform Comparison of Arbitrary Quantum Computations</v>
      </c>
      <c r="S214">
        <f>'[1]20221110_supplier_unique_data_t'!$AE$2</f>
        <v>0</v>
      </c>
      <c r="T214" t="str">
        <f t="shared" si="40"/>
        <v/>
      </c>
    </row>
    <row r="215" spans="1:20">
      <c r="A215" t="str">
        <f>'[1]20221110_supplier_unique_data_t'!$B215</f>
        <v>2107.13571v2</v>
      </c>
      <c r="B215" t="str">
        <f t="shared" si="38"/>
        <v>2107.13571</v>
      </c>
      <c r="C215">
        <f>IF('[1]20221110_supplier_unique_data_t'!$U215="いる", 0, 1)</f>
        <v>0</v>
      </c>
      <c r="D215" t="b">
        <f>'[1]20221110_supplier_unique_data_t'!$U215="いる"</f>
        <v>1</v>
      </c>
      <c r="E215" s="1">
        <f>'[1]20221110_supplier_unique_data_t'!$E215</f>
        <v>44405.750034722223</v>
      </c>
      <c r="F215">
        <f>'[1]20221110_supplier_unique_data_t'!$X215</f>
        <v>21</v>
      </c>
      <c r="G215" t="str">
        <f>'[1]20221110_supplier_unique_data_t'!$Y215</f>
        <v>Google</v>
      </c>
      <c r="H215" t="str">
        <f>'[1]20221110_supplier_unique_data_t'!$V215</f>
        <v>(F13) Applications: others</v>
      </c>
      <c r="I215">
        <f t="shared" si="41"/>
        <v>1</v>
      </c>
      <c r="J215">
        <f t="shared" si="34"/>
        <v>5</v>
      </c>
      <c r="K215" t="str">
        <f t="shared" si="35"/>
        <v>F13</v>
      </c>
      <c r="L215">
        <f>'[1]20221110_supplier_unique_data_t'!$W215</f>
        <v>0</v>
      </c>
      <c r="M215" t="str">
        <f t="shared" si="42"/>
        <v/>
      </c>
      <c r="N215" t="str">
        <f t="shared" si="36"/>
        <v/>
      </c>
      <c r="O215" t="str">
        <f t="shared" si="37"/>
        <v/>
      </c>
      <c r="P215" t="str">
        <f t="shared" si="43"/>
        <v>F13</v>
      </c>
      <c r="Q215" t="str">
        <f>'[1]20221110_supplier_unique_data_t'!$G215</f>
        <v>Observation of Time-Crystalline Eigenstate Order on a Quantum Processor</v>
      </c>
      <c r="R215" t="str">
        <f t="shared" si="39"/>
        <v>Observation of Time-Crystalline Eigenstate Order on a Quantum Processor</v>
      </c>
      <c r="S215">
        <f>'[1]20221110_supplier_unique_data_t'!$AE$2</f>
        <v>0</v>
      </c>
      <c r="T215" t="str">
        <f t="shared" si="40"/>
        <v/>
      </c>
    </row>
    <row r="216" spans="1:20">
      <c r="A216" t="str">
        <f>'[1]20221110_supplier_unique_data_t'!$B216</f>
        <v>2108.05354v2</v>
      </c>
      <c r="B216" t="str">
        <f t="shared" si="38"/>
        <v>2108.05354</v>
      </c>
      <c r="C216">
        <f>IF('[1]20221110_supplier_unique_data_t'!$U216="いる", 0, 1)</f>
        <v>0</v>
      </c>
      <c r="D216" t="b">
        <f>'[1]20221110_supplier_unique_data_t'!$U216="いる"</f>
        <v>1</v>
      </c>
      <c r="E216" s="1">
        <f>'[1]20221110_supplier_unique_data_t'!$E216</f>
        <v>44419.75</v>
      </c>
      <c r="F216">
        <f>'[1]20221110_supplier_unique_data_t'!$X216</f>
        <v>0</v>
      </c>
      <c r="G216">
        <f>'[1]20221110_supplier_unique_data_t'!$Y216</f>
        <v>0</v>
      </c>
      <c r="H216">
        <f>'[1]20221110_supplier_unique_data_t'!$V216</f>
        <v>0</v>
      </c>
      <c r="I216" t="str">
        <f t="shared" si="41"/>
        <v/>
      </c>
      <c r="J216" t="str">
        <f t="shared" si="34"/>
        <v/>
      </c>
      <c r="K216" t="str">
        <f t="shared" si="35"/>
        <v/>
      </c>
      <c r="L216">
        <f>'[1]20221110_supplier_unique_data_t'!$W216</f>
        <v>0</v>
      </c>
      <c r="M216" t="str">
        <f t="shared" si="42"/>
        <v/>
      </c>
      <c r="N216" t="str">
        <f t="shared" si="36"/>
        <v/>
      </c>
      <c r="O216" t="str">
        <f t="shared" si="37"/>
        <v/>
      </c>
      <c r="P216" t="str">
        <f t="shared" si="43"/>
        <v/>
      </c>
      <c r="Q216" t="str">
        <f>'[1]20221110_supplier_unique_data_t'!$G216</f>
        <v>Fabrication and surface treatment of electron-beam evaporated niobium
  for low-loss coplanar waveguide resonators</v>
      </c>
      <c r="R216" t="str">
        <f t="shared" si="39"/>
        <v>Fabrication and surface treatment of electron-beam evaporated niobium   for low-loss coplanar waveguide resonators</v>
      </c>
      <c r="S216">
        <f>'[1]20221110_supplier_unique_data_t'!$AE$2</f>
        <v>0</v>
      </c>
      <c r="T216" t="str">
        <f t="shared" si="40"/>
        <v/>
      </c>
    </row>
    <row r="217" spans="1:20">
      <c r="A217" t="str">
        <f>'[1]20221110_supplier_unique_data_t'!$B217</f>
        <v>2108.07828v2</v>
      </c>
      <c r="B217" t="str">
        <f t="shared" si="38"/>
        <v>2108.07828</v>
      </c>
      <c r="C217">
        <f>IF('[1]20221110_supplier_unique_data_t'!$U217="いる", 0, 1)</f>
        <v>0</v>
      </c>
      <c r="D217" t="b">
        <f>'[1]20221110_supplier_unique_data_t'!$U217="いる"</f>
        <v>1</v>
      </c>
      <c r="E217" s="1">
        <f>'[1]20221110_supplier_unique_data_t'!$E217</f>
        <v>44425.75372685185</v>
      </c>
      <c r="F217">
        <f>'[1]20221110_supplier_unique_data_t'!$X217</f>
        <v>0</v>
      </c>
      <c r="G217">
        <f>'[1]20221110_supplier_unique_data_t'!$Y217</f>
        <v>0</v>
      </c>
      <c r="H217">
        <f>'[1]20221110_supplier_unique_data_t'!$V217</f>
        <v>0</v>
      </c>
      <c r="I217" t="str">
        <f t="shared" si="41"/>
        <v/>
      </c>
      <c r="J217" t="str">
        <f t="shared" si="34"/>
        <v/>
      </c>
      <c r="K217" t="str">
        <f t="shared" si="35"/>
        <v/>
      </c>
      <c r="L217">
        <f>'[1]20221110_supplier_unique_data_t'!$W217</f>
        <v>0</v>
      </c>
      <c r="M217" t="str">
        <f t="shared" si="42"/>
        <v/>
      </c>
      <c r="N217" t="str">
        <f t="shared" si="36"/>
        <v/>
      </c>
      <c r="O217" t="str">
        <f t="shared" si="37"/>
        <v/>
      </c>
      <c r="P217" t="str">
        <f t="shared" si="43"/>
        <v/>
      </c>
      <c r="Q217" t="str">
        <f>'[1]20221110_supplier_unique_data_t'!$G217</f>
        <v>Partial Measurements of Quantum Systems</v>
      </c>
      <c r="R217" t="str">
        <f t="shared" si="39"/>
        <v>Partial Measurements of Quantum Systems</v>
      </c>
      <c r="S217">
        <f>'[1]20221110_supplier_unique_data_t'!$AE$2</f>
        <v>0</v>
      </c>
      <c r="T217" t="str">
        <f t="shared" si="40"/>
        <v/>
      </c>
    </row>
    <row r="218" spans="1:20">
      <c r="A218" t="str">
        <f>'[1]20221110_supplier_unique_data_t'!$B218</f>
        <v>2108.09197v1</v>
      </c>
      <c r="B218" t="str">
        <f t="shared" si="38"/>
        <v>2108.09197</v>
      </c>
      <c r="C218">
        <f>IF('[1]20221110_supplier_unique_data_t'!$U218="いる", 0, 1)</f>
        <v>0</v>
      </c>
      <c r="D218" t="b">
        <f>'[1]20221110_supplier_unique_data_t'!$U218="いる"</f>
        <v>1</v>
      </c>
      <c r="E218" s="1">
        <f>'[1]20221110_supplier_unique_data_t'!$E218</f>
        <v>44428.605740740742</v>
      </c>
      <c r="F218">
        <f>'[1]20221110_supplier_unique_data_t'!$X218</f>
        <v>26</v>
      </c>
      <c r="G218" t="str">
        <f>'[1]20221110_supplier_unique_data_t'!$Y218</f>
        <v>IBM</v>
      </c>
      <c r="H218" t="str">
        <f>'[1]20221110_supplier_unique_data_t'!$V218</f>
        <v>(E) Quantum noise mitigation</v>
      </c>
      <c r="I218">
        <f t="shared" si="41"/>
        <v>1</v>
      </c>
      <c r="J218">
        <f t="shared" si="34"/>
        <v>3</v>
      </c>
      <c r="K218" t="str">
        <f t="shared" si="35"/>
        <v>E</v>
      </c>
      <c r="L218">
        <f>'[1]20221110_supplier_unique_data_t'!$W218</f>
        <v>0</v>
      </c>
      <c r="M218" t="str">
        <f t="shared" si="42"/>
        <v/>
      </c>
      <c r="N218" t="str">
        <f t="shared" si="36"/>
        <v/>
      </c>
      <c r="O218" t="str">
        <f t="shared" si="37"/>
        <v/>
      </c>
      <c r="P218" t="str">
        <f t="shared" si="43"/>
        <v>E</v>
      </c>
      <c r="Q218" t="str">
        <f>'[1]20221110_supplier_unique_data_t'!$G218</f>
        <v>Scalable error mitigation for noisy quantum circuits produces
  competitive expectation values</v>
      </c>
      <c r="R218" t="str">
        <f t="shared" si="39"/>
        <v>Scalable error mitigation for noisy quantum circuits produces   competitive expectation values</v>
      </c>
      <c r="S218">
        <f>'[1]20221110_supplier_unique_data_t'!$AE$2</f>
        <v>0</v>
      </c>
      <c r="T218" t="str">
        <f t="shared" si="40"/>
        <v/>
      </c>
    </row>
    <row r="219" spans="1:20">
      <c r="A219" t="str">
        <f>'[1]20221110_supplier_unique_data_t'!$B219</f>
        <v>2108.12518v1</v>
      </c>
      <c r="B219" t="str">
        <f t="shared" si="38"/>
        <v>2108.12518</v>
      </c>
      <c r="C219">
        <f>IF('[1]20221110_supplier_unique_data_t'!$U219="いる", 0, 1)</f>
        <v>0</v>
      </c>
      <c r="D219" t="b">
        <f>'[1]20221110_supplier_unique_data_t'!$U219="いる"</f>
        <v>1</v>
      </c>
      <c r="E219" s="1">
        <f>'[1]20221110_supplier_unique_data_t'!$E219</f>
        <v>44435.937476851854</v>
      </c>
      <c r="F219">
        <f>'[1]20221110_supplier_unique_data_t'!$X219</f>
        <v>42</v>
      </c>
      <c r="G219" t="str">
        <f>'[1]20221110_supplier_unique_data_t'!$Y219</f>
        <v>IBM</v>
      </c>
      <c r="H219" t="str">
        <f>'[1]20221110_supplier_unique_data_t'!$V219</f>
        <v>(E) Quantum noise mitigation</v>
      </c>
      <c r="I219">
        <f t="shared" si="41"/>
        <v>1</v>
      </c>
      <c r="J219">
        <f t="shared" si="34"/>
        <v>3</v>
      </c>
      <c r="K219" t="str">
        <f t="shared" si="35"/>
        <v>E</v>
      </c>
      <c r="L219">
        <f>'[1]20221110_supplier_unique_data_t'!$W219</f>
        <v>0</v>
      </c>
      <c r="M219" t="str">
        <f t="shared" si="42"/>
        <v/>
      </c>
      <c r="N219" t="str">
        <f t="shared" si="36"/>
        <v/>
      </c>
      <c r="O219" t="str">
        <f t="shared" si="37"/>
        <v/>
      </c>
      <c r="P219" t="str">
        <f t="shared" si="43"/>
        <v>E</v>
      </c>
      <c r="Q219" t="str">
        <f>'[1]20221110_supplier_unique_data_t'!$G219</f>
        <v>Scalable mitigation of measurement errors on quantum computers</v>
      </c>
      <c r="R219" t="str">
        <f t="shared" si="39"/>
        <v>Scalable mitigation of measurement errors on quantum computers</v>
      </c>
      <c r="S219">
        <f>'[1]20221110_supplier_unique_data_t'!$AE$2</f>
        <v>0</v>
      </c>
      <c r="T219" t="str">
        <f t="shared" si="40"/>
        <v/>
      </c>
    </row>
    <row r="220" spans="1:20">
      <c r="A220" t="str">
        <f>'[1]20221110_supplier_unique_data_t'!$B220</f>
        <v>2109.02163v2</v>
      </c>
      <c r="B220" t="str">
        <f t="shared" si="38"/>
        <v>2109.02163</v>
      </c>
      <c r="C220">
        <f>IF('[1]20221110_supplier_unique_data_t'!$U220="いる", 0, 1)</f>
        <v>0</v>
      </c>
      <c r="D220" t="b">
        <f>'[1]20221110_supplier_unique_data_t'!$U220="いる"</f>
        <v>1</v>
      </c>
      <c r="E220" s="1">
        <f>'[1]20221110_supplier_unique_data_t'!$E220</f>
        <v>44444.84778935185</v>
      </c>
      <c r="F220">
        <f>'[1]20221110_supplier_unique_data_t'!$X220</f>
        <v>0</v>
      </c>
      <c r="G220">
        <f>'[1]20221110_supplier_unique_data_t'!$Y220</f>
        <v>0</v>
      </c>
      <c r="H220">
        <f>'[1]20221110_supplier_unique_data_t'!$V220</f>
        <v>0</v>
      </c>
      <c r="I220" t="str">
        <f t="shared" si="41"/>
        <v/>
      </c>
      <c r="J220" t="str">
        <f t="shared" si="34"/>
        <v/>
      </c>
      <c r="K220" t="str">
        <f t="shared" si="35"/>
        <v/>
      </c>
      <c r="L220">
        <f>'[1]20221110_supplier_unique_data_t'!$W220</f>
        <v>0</v>
      </c>
      <c r="M220" t="str">
        <f t="shared" si="42"/>
        <v/>
      </c>
      <c r="N220" t="str">
        <f t="shared" si="36"/>
        <v/>
      </c>
      <c r="O220" t="str">
        <f t="shared" si="37"/>
        <v/>
      </c>
      <c r="P220" t="str">
        <f t="shared" si="43"/>
        <v/>
      </c>
      <c r="Q220" t="str">
        <f>'[1]20221110_supplier_unique_data_t'!$G220</f>
        <v>Quantum computation of molecular structure using data from
  challenging-to-classically-simulate nuclear magnetic resonance experiments</v>
      </c>
      <c r="R220" t="str">
        <f t="shared" si="39"/>
        <v>Quantum computation of molecular structure using data from   challenging-to-classically-simulate nuclear magnetic resonance experiments</v>
      </c>
      <c r="S220">
        <f>'[1]20221110_supplier_unique_data_t'!$AE$2</f>
        <v>0</v>
      </c>
      <c r="T220" t="str">
        <f t="shared" si="40"/>
        <v/>
      </c>
    </row>
    <row r="221" spans="1:20">
      <c r="A221" t="str">
        <f>'[1]20221110_supplier_unique_data_t'!$B221</f>
        <v>2109.11525v2</v>
      </c>
      <c r="B221" t="str">
        <f t="shared" si="38"/>
        <v>2109.11525</v>
      </c>
      <c r="C221">
        <f>IF('[1]20221110_supplier_unique_data_t'!$U221="いる", 0, 1)</f>
        <v>0</v>
      </c>
      <c r="D221" t="b">
        <f>'[1]20221110_supplier_unique_data_t'!$U221="いる"</f>
        <v>1</v>
      </c>
      <c r="E221" s="1">
        <f>'[1]20221110_supplier_unique_data_t'!$E221</f>
        <v>44462.741041666668</v>
      </c>
      <c r="F221">
        <f>'[1]20221110_supplier_unique_data_t'!$X221</f>
        <v>0</v>
      </c>
      <c r="G221">
        <f>'[1]20221110_supplier_unique_data_t'!$Y221</f>
        <v>0</v>
      </c>
      <c r="H221">
        <f>'[1]20221110_supplier_unique_data_t'!$V221</f>
        <v>0</v>
      </c>
      <c r="I221" t="str">
        <f t="shared" si="41"/>
        <v/>
      </c>
      <c r="J221" t="str">
        <f t="shared" si="34"/>
        <v/>
      </c>
      <c r="K221" t="str">
        <f t="shared" si="35"/>
        <v/>
      </c>
      <c r="L221">
        <f>'[1]20221110_supplier_unique_data_t'!$W221</f>
        <v>0</v>
      </c>
      <c r="M221" t="str">
        <f t="shared" si="42"/>
        <v/>
      </c>
      <c r="N221" t="str">
        <f t="shared" si="36"/>
        <v/>
      </c>
      <c r="O221" t="str">
        <f t="shared" si="37"/>
        <v/>
      </c>
      <c r="P221" t="str">
        <f t="shared" si="43"/>
        <v/>
      </c>
      <c r="Q221" t="str">
        <f>'[1]20221110_supplier_unique_data_t'!$G221</f>
        <v>Efficient approximation of experimental Gaussian boson sampling</v>
      </c>
      <c r="R221" t="str">
        <f t="shared" si="39"/>
        <v>Efficient approximation of experimental Gaussian boson sampling</v>
      </c>
      <c r="S221">
        <f>'[1]20221110_supplier_unique_data_t'!$AE$2</f>
        <v>0</v>
      </c>
      <c r="T221" t="str">
        <f t="shared" si="40"/>
        <v/>
      </c>
    </row>
    <row r="222" spans="1:20">
      <c r="A222" t="str">
        <f>'[1]20221110_supplier_unique_data_t'!$B222</f>
        <v>2109.13298v1</v>
      </c>
      <c r="B222" t="str">
        <f t="shared" si="38"/>
        <v>2109.13298</v>
      </c>
      <c r="C222">
        <f>IF('[1]20221110_supplier_unique_data_t'!$U222="いる", 0, 1)</f>
        <v>0</v>
      </c>
      <c r="D222" t="b">
        <f>'[1]20221110_supplier_unique_data_t'!$U222="いる"</f>
        <v>1</v>
      </c>
      <c r="E222" s="1">
        <f>'[1]20221110_supplier_unique_data_t'!$E222</f>
        <v>44466.775381944448</v>
      </c>
      <c r="F222">
        <f>'[1]20221110_supplier_unique_data_t'!$X222</f>
        <v>4</v>
      </c>
      <c r="G222" t="str">
        <f>'[1]20221110_supplier_unique_data_t'!$Y222</f>
        <v>IonQ</v>
      </c>
      <c r="H222" t="str">
        <f>'[1]20221110_supplier_unique_data_t'!$V222</f>
        <v>(F3) Applications: quantum chemistry</v>
      </c>
      <c r="I222">
        <f t="shared" si="41"/>
        <v>1</v>
      </c>
      <c r="J222">
        <f t="shared" si="34"/>
        <v>4</v>
      </c>
      <c r="K222" t="str">
        <f t="shared" si="35"/>
        <v>F3</v>
      </c>
      <c r="L222">
        <f>'[1]20221110_supplier_unique_data_t'!$W222</f>
        <v>0</v>
      </c>
      <c r="M222" t="str">
        <f t="shared" si="42"/>
        <v/>
      </c>
      <c r="N222" t="str">
        <f t="shared" si="36"/>
        <v/>
      </c>
      <c r="O222" t="str">
        <f t="shared" si="37"/>
        <v/>
      </c>
      <c r="P222" t="str">
        <f t="shared" si="43"/>
        <v>F3</v>
      </c>
      <c r="Q222" t="str">
        <f>'[1]20221110_supplier_unique_data_t'!$G222</f>
        <v>Digital quantum simulation of NMR experiments</v>
      </c>
      <c r="R222" t="str">
        <f t="shared" si="39"/>
        <v>Digital quantum simulation of NMR experiments</v>
      </c>
      <c r="S222">
        <f>'[1]20221110_supplier_unique_data_t'!$AE$2</f>
        <v>0</v>
      </c>
      <c r="T222" t="str">
        <f t="shared" si="40"/>
        <v/>
      </c>
    </row>
    <row r="223" spans="1:20">
      <c r="A223" t="str">
        <f>'[1]20221110_supplier_unique_data_t'!$B223</f>
        <v>2110.04253v1</v>
      </c>
      <c r="B223" t="str">
        <f t="shared" si="38"/>
        <v>2110.04253</v>
      </c>
      <c r="C223">
        <f>IF('[1]20221110_supplier_unique_data_t'!$U223="いる", 0, 1)</f>
        <v>0</v>
      </c>
      <c r="D223" t="b">
        <f>'[1]20221110_supplier_unique_data_t'!$U223="いる"</f>
        <v>1</v>
      </c>
      <c r="E223" s="1">
        <f>'[1]20221110_supplier_unique_data_t'!$E223</f>
        <v>44477.711319444446</v>
      </c>
      <c r="F223">
        <f>'[1]20221110_supplier_unique_data_t'!$X223</f>
        <v>0</v>
      </c>
      <c r="G223">
        <f>'[1]20221110_supplier_unique_data_t'!$Y223</f>
        <v>0</v>
      </c>
      <c r="H223">
        <f>'[1]20221110_supplier_unique_data_t'!$V223</f>
        <v>0</v>
      </c>
      <c r="I223" t="str">
        <f t="shared" si="41"/>
        <v/>
      </c>
      <c r="J223" t="str">
        <f t="shared" si="34"/>
        <v/>
      </c>
      <c r="K223" t="str">
        <f t="shared" si="35"/>
        <v/>
      </c>
      <c r="L223">
        <f>'[1]20221110_supplier_unique_data_t'!$W223</f>
        <v>0</v>
      </c>
      <c r="M223" t="str">
        <f t="shared" si="42"/>
        <v/>
      </c>
      <c r="N223" t="str">
        <f t="shared" si="36"/>
        <v/>
      </c>
      <c r="O223" t="str">
        <f t="shared" si="37"/>
        <v/>
      </c>
      <c r="P223" t="str">
        <f t="shared" si="43"/>
        <v/>
      </c>
      <c r="Q223" t="str">
        <f>'[1]20221110_supplier_unique_data_t'!$G223</f>
        <v>F-Divergences and Cost Function Locality in Generative Modelling with
  Quantum Circuits</v>
      </c>
      <c r="R223" t="str">
        <f t="shared" si="39"/>
        <v>F-Divergences and Cost Function Locality in Generative Modelling with   Quantum Circuits</v>
      </c>
      <c r="S223">
        <f>'[1]20221110_supplier_unique_data_t'!$AE$2</f>
        <v>0</v>
      </c>
      <c r="T223" t="str">
        <f t="shared" si="40"/>
        <v/>
      </c>
    </row>
    <row r="224" spans="1:20">
      <c r="A224" t="str">
        <f>'[1]20221110_supplier_unique_data_t'!$B224</f>
        <v>2110.10560v2</v>
      </c>
      <c r="B224" t="str">
        <f t="shared" si="38"/>
        <v>2110.10560</v>
      </c>
      <c r="C224">
        <f>IF('[1]20221110_supplier_unique_data_t'!$U224="いる", 0, 1)</f>
        <v>0</v>
      </c>
      <c r="D224" t="b">
        <f>'[1]20221110_supplier_unique_data_t'!$U224="いる"</f>
        <v>1</v>
      </c>
      <c r="E224" s="1">
        <f>'[1]20221110_supplier_unique_data_t'!$E224</f>
        <v>44489.565011574072</v>
      </c>
      <c r="F224">
        <f>'[1]20221110_supplier_unique_data_t'!$X224</f>
        <v>0</v>
      </c>
      <c r="G224">
        <f>'[1]20221110_supplier_unique_data_t'!$Y224</f>
        <v>0</v>
      </c>
      <c r="H224">
        <f>'[1]20221110_supplier_unique_data_t'!$V224</f>
        <v>0</v>
      </c>
      <c r="I224" t="str">
        <f t="shared" si="41"/>
        <v/>
      </c>
      <c r="J224" t="str">
        <f t="shared" si="34"/>
        <v/>
      </c>
      <c r="K224" t="str">
        <f t="shared" si="35"/>
        <v/>
      </c>
      <c r="L224">
        <f>'[1]20221110_supplier_unique_data_t'!$W224</f>
        <v>0</v>
      </c>
      <c r="M224" t="str">
        <f t="shared" si="42"/>
        <v/>
      </c>
      <c r="N224" t="str">
        <f t="shared" si="36"/>
        <v/>
      </c>
      <c r="O224" t="str">
        <f t="shared" si="37"/>
        <v/>
      </c>
      <c r="P224" t="str">
        <f t="shared" si="43"/>
        <v/>
      </c>
      <c r="Q224" t="str">
        <f>'[1]20221110_supplier_unique_data_t'!$G224</f>
        <v>Diversity measure for discrete optimization: Sampling rare solutions via
  algorithmic quantum annealing</v>
      </c>
      <c r="R224" t="str">
        <f t="shared" si="39"/>
        <v>Diversity measure for discrete optimization: Sampling rare solutions via   algorithmic quantum annealing</v>
      </c>
      <c r="S224">
        <f>'[1]20221110_supplier_unique_data_t'!$AE$2</f>
        <v>0</v>
      </c>
      <c r="T224" t="str">
        <f t="shared" si="40"/>
        <v/>
      </c>
    </row>
    <row r="225" spans="1:20">
      <c r="A225" t="str">
        <f>'[1]20221110_supplier_unique_data_t'!$B225</f>
        <v>2111.13628v1</v>
      </c>
      <c r="B225" t="str">
        <f t="shared" si="38"/>
        <v>2111.13628</v>
      </c>
      <c r="C225">
        <f>IF('[1]20221110_supplier_unique_data_t'!$U225="いる", 0, 1)</f>
        <v>0</v>
      </c>
      <c r="D225" t="b">
        <f>'[1]20221110_supplier_unique_data_t'!$U225="いる"</f>
        <v>1</v>
      </c>
      <c r="E225" s="1">
        <f>'[1]20221110_supplier_unique_data_t'!$E225</f>
        <v>44526.739953703705</v>
      </c>
      <c r="F225">
        <f>'[1]20221110_supplier_unique_data_t'!$X225</f>
        <v>0</v>
      </c>
      <c r="G225">
        <f>'[1]20221110_supplier_unique_data_t'!$Y225</f>
        <v>0</v>
      </c>
      <c r="H225">
        <f>'[1]20221110_supplier_unique_data_t'!$V225</f>
        <v>0</v>
      </c>
      <c r="I225" t="str">
        <f t="shared" si="41"/>
        <v/>
      </c>
      <c r="J225" t="str">
        <f t="shared" si="34"/>
        <v/>
      </c>
      <c r="K225" t="str">
        <f t="shared" si="35"/>
        <v/>
      </c>
      <c r="L225">
        <f>'[1]20221110_supplier_unique_data_t'!$W225</f>
        <v>0</v>
      </c>
      <c r="M225" t="str">
        <f t="shared" si="42"/>
        <v/>
      </c>
      <c r="N225" t="str">
        <f t="shared" si="36"/>
        <v/>
      </c>
      <c r="O225" t="str">
        <f t="shared" si="37"/>
        <v/>
      </c>
      <c r="P225" t="str">
        <f t="shared" si="43"/>
        <v/>
      </c>
      <c r="Q225" t="str">
        <f>'[1]20221110_supplier_unique_data_t'!$G225</f>
        <v>Nonequilibrium Monte Carlo for unfreezing variables in hard
  combinatorial optimization</v>
      </c>
      <c r="R225" t="str">
        <f t="shared" si="39"/>
        <v>Nonequilibrium Monte Carlo for unfreezing variables in hard   combinatorial optimization</v>
      </c>
      <c r="S225">
        <f>'[1]20221110_supplier_unique_data_t'!$AE$2</f>
        <v>0</v>
      </c>
      <c r="T225" t="str">
        <f t="shared" si="40"/>
        <v/>
      </c>
    </row>
    <row r="226" spans="1:20">
      <c r="A226" t="str">
        <f>'[1]20221110_supplier_unique_data_t'!$B226</f>
        <v>2111.15605v1</v>
      </c>
      <c r="B226" t="str">
        <f t="shared" si="38"/>
        <v>2111.15605</v>
      </c>
      <c r="C226">
        <f>IF('[1]20221110_supplier_unique_data_t'!$U226="いる", 0, 1)</f>
        <v>0</v>
      </c>
      <c r="D226" t="b">
        <f>'[1]20221110_supplier_unique_data_t'!$U226="いる"</f>
        <v>1</v>
      </c>
      <c r="E226" s="1">
        <f>'[1]20221110_supplier_unique_data_t'!$E226</f>
        <v>44530.747407407405</v>
      </c>
      <c r="F226">
        <f>'[1]20221110_supplier_unique_data_t'!$X226</f>
        <v>16</v>
      </c>
      <c r="G226" t="str">
        <f>'[1]20221110_supplier_unique_data_t'!$Y226</f>
        <v>Rigetti</v>
      </c>
      <c r="H226" t="str">
        <f>'[1]20221110_supplier_unique_data_t'!$V226</f>
        <v>(F1) Applications: quantum machine learning</v>
      </c>
      <c r="I226">
        <f t="shared" si="41"/>
        <v>1</v>
      </c>
      <c r="J226">
        <f t="shared" si="34"/>
        <v>4</v>
      </c>
      <c r="K226" t="str">
        <f t="shared" si="35"/>
        <v>F1</v>
      </c>
      <c r="L226">
        <f>'[1]20221110_supplier_unique_data_t'!$W226</f>
        <v>0</v>
      </c>
      <c r="M226" t="str">
        <f t="shared" si="42"/>
        <v/>
      </c>
      <c r="N226" t="str">
        <f t="shared" si="36"/>
        <v/>
      </c>
      <c r="O226" t="str">
        <f t="shared" si="37"/>
        <v/>
      </c>
      <c r="P226" t="str">
        <f t="shared" si="43"/>
        <v>F1</v>
      </c>
      <c r="Q226" t="str">
        <f>'[1]20221110_supplier_unique_data_t'!$G226</f>
        <v>Synthetic weather radar using hybrid quantum-classical machine learning</v>
      </c>
      <c r="R226" t="str">
        <f t="shared" si="39"/>
        <v>Synthetic weather radar using hybrid quantum-classical machine learning</v>
      </c>
      <c r="S226">
        <f>'[1]20221110_supplier_unique_data_t'!$AE$2</f>
        <v>0</v>
      </c>
      <c r="T226" t="str">
        <f t="shared" si="40"/>
        <v/>
      </c>
    </row>
    <row r="227" spans="1:20">
      <c r="A227" t="str">
        <f>'[1]20221110_supplier_unique_data_t'!$B227</f>
        <v>2112.00778v1</v>
      </c>
      <c r="B227" t="str">
        <f t="shared" si="38"/>
        <v>2112.00778</v>
      </c>
      <c r="C227">
        <f>IF('[1]20221110_supplier_unique_data_t'!$U227="いる", 0, 1)</f>
        <v>0</v>
      </c>
      <c r="D227" t="b">
        <f>'[1]20221110_supplier_unique_data_t'!$U227="いる"</f>
        <v>1</v>
      </c>
      <c r="E227" s="1">
        <f>'[1]20221110_supplier_unique_data_t'!$E227</f>
        <v>44531.794953703706</v>
      </c>
      <c r="F227">
        <f>'[1]20221110_supplier_unique_data_t'!$X227</f>
        <v>40</v>
      </c>
      <c r="G227" t="str">
        <f>'[1]20221110_supplier_unique_data_t'!$Y227</f>
        <v>Google</v>
      </c>
      <c r="H227" t="str">
        <f>'[1]20221110_supplier_unique_data_t'!$V227</f>
        <v>(F1) Applications: quantum machine learning</v>
      </c>
      <c r="I227">
        <f t="shared" si="41"/>
        <v>1</v>
      </c>
      <c r="J227">
        <f t="shared" si="34"/>
        <v>4</v>
      </c>
      <c r="K227" t="str">
        <f t="shared" si="35"/>
        <v>F1</v>
      </c>
      <c r="L227">
        <f>'[1]20221110_supplier_unique_data_t'!$W227</f>
        <v>0</v>
      </c>
      <c r="M227" t="str">
        <f t="shared" si="42"/>
        <v/>
      </c>
      <c r="N227" t="str">
        <f t="shared" si="36"/>
        <v/>
      </c>
      <c r="O227" t="str">
        <f t="shared" si="37"/>
        <v/>
      </c>
      <c r="P227" t="str">
        <f t="shared" si="43"/>
        <v>F1</v>
      </c>
      <c r="Q227" t="str">
        <f>'[1]20221110_supplier_unique_data_t'!$G227</f>
        <v>Quantum advantage in learning from experiments</v>
      </c>
      <c r="R227" t="str">
        <f t="shared" si="39"/>
        <v>Quantum advantage in learning from experiments</v>
      </c>
      <c r="S227">
        <f>'[1]20221110_supplier_unique_data_t'!$AE$2</f>
        <v>0</v>
      </c>
      <c r="T227" t="str">
        <f t="shared" si="40"/>
        <v/>
      </c>
    </row>
    <row r="228" spans="1:20">
      <c r="A228" t="str">
        <f>'[1]20221110_supplier_unique_data_t'!$B228</f>
        <v>2112.02025v1</v>
      </c>
      <c r="B228" t="str">
        <f t="shared" si="38"/>
        <v>2112.02025</v>
      </c>
      <c r="C228">
        <f>IF('[1]20221110_supplier_unique_data_t'!$U228="いる", 0, 1)</f>
        <v>0</v>
      </c>
      <c r="D228" t="b">
        <f>'[1]20221110_supplier_unique_data_t'!$U228="いる"</f>
        <v>1</v>
      </c>
      <c r="E228" s="1">
        <f>'[1]20221110_supplier_unique_data_t'!$E228</f>
        <v>44533.718287037038</v>
      </c>
      <c r="F228">
        <f>'[1]20221110_supplier_unique_data_t'!$X228</f>
        <v>16</v>
      </c>
      <c r="G228" t="str">
        <f>'[1]20221110_supplier_unique_data_t'!$Y228</f>
        <v>Google</v>
      </c>
      <c r="H228" t="str">
        <f>'[1]20221110_supplier_unique_data_t'!$V228</f>
        <v>(F2) Applications: condensed matter physics</v>
      </c>
      <c r="I228">
        <f t="shared" si="41"/>
        <v>1</v>
      </c>
      <c r="J228">
        <f t="shared" si="34"/>
        <v>4</v>
      </c>
      <c r="K228" t="str">
        <f t="shared" si="35"/>
        <v>F2</v>
      </c>
      <c r="L228">
        <f>'[1]20221110_supplier_unique_data_t'!$W228</f>
        <v>0</v>
      </c>
      <c r="M228" t="str">
        <f t="shared" si="42"/>
        <v/>
      </c>
      <c r="N228" t="str">
        <f t="shared" si="36"/>
        <v/>
      </c>
      <c r="O228" t="str">
        <f t="shared" si="37"/>
        <v/>
      </c>
      <c r="P228" t="str">
        <f t="shared" si="43"/>
        <v>F2</v>
      </c>
      <c r="Q228" t="str">
        <f>'[1]20221110_supplier_unique_data_t'!$G228</f>
        <v>Observing ground-state properties of the Fermi-Hubbard model using a
  scalable algorithm on a quantum computer</v>
      </c>
      <c r="R228" t="str">
        <f t="shared" si="39"/>
        <v>Observing ground-state properties of the Fermi-Hubbard model using a   scalable algorithm on a quantum computer</v>
      </c>
      <c r="S228">
        <f>'[1]20221110_supplier_unique_data_t'!$AE$2</f>
        <v>0</v>
      </c>
      <c r="T228" t="str">
        <f t="shared" si="40"/>
        <v/>
      </c>
    </row>
    <row r="229" spans="1:20">
      <c r="A229" t="str">
        <f>'[1]20221110_supplier_unique_data_t'!$B229</f>
        <v>2112.05156v2</v>
      </c>
      <c r="B229" t="str">
        <f t="shared" si="38"/>
        <v>2112.05156</v>
      </c>
      <c r="C229">
        <f>IF('[1]20221110_supplier_unique_data_t'!$U229="いる", 0, 1)</f>
        <v>0</v>
      </c>
      <c r="D229" t="b">
        <f>'[1]20221110_supplier_unique_data_t'!$U229="いる"</f>
        <v>1</v>
      </c>
      <c r="E229" s="1">
        <f>'[1]20221110_supplier_unique_data_t'!$E229</f>
        <v>44539.791666666664</v>
      </c>
      <c r="F229">
        <f>'[1]20221110_supplier_unique_data_t'!$X229</f>
        <v>11</v>
      </c>
      <c r="G229" t="str">
        <f>'[1]20221110_supplier_unique_data_t'!$Y229</f>
        <v>IonQ</v>
      </c>
      <c r="H229" t="str">
        <f>'[1]20221110_supplier_unique_data_t'!$V229</f>
        <v>(F13) Applications: others</v>
      </c>
      <c r="I229">
        <f t="shared" si="41"/>
        <v>1</v>
      </c>
      <c r="J229">
        <f t="shared" si="34"/>
        <v>5</v>
      </c>
      <c r="K229" t="str">
        <f t="shared" si="35"/>
        <v>F13</v>
      </c>
      <c r="L229">
        <f>'[1]20221110_supplier_unique_data_t'!$W229</f>
        <v>0</v>
      </c>
      <c r="M229" t="str">
        <f t="shared" si="42"/>
        <v/>
      </c>
      <c r="N229" t="str">
        <f t="shared" si="36"/>
        <v/>
      </c>
      <c r="O229" t="str">
        <f t="shared" si="37"/>
        <v/>
      </c>
      <c r="P229" t="str">
        <f t="shared" si="43"/>
        <v>F13</v>
      </c>
      <c r="Q229" t="str">
        <f>'[1]20221110_supplier_unique_data_t'!$G229</f>
        <v>Interactive Protocols for Classically-Verifiable Quantum Advantage</v>
      </c>
      <c r="R229" t="str">
        <f t="shared" si="39"/>
        <v>Interactive Protocols for Classically-Verifiable Quantum Advantage</v>
      </c>
      <c r="S229">
        <f>'[1]20221110_supplier_unique_data_t'!$AE$2</f>
        <v>0</v>
      </c>
      <c r="T229" t="str">
        <f t="shared" si="40"/>
        <v/>
      </c>
    </row>
    <row r="230" spans="1:20">
      <c r="A230" t="str">
        <f>'[1]20221110_supplier_unique_data_t'!$B230</f>
        <v>2112.14242v1</v>
      </c>
      <c r="B230" t="str">
        <f t="shared" si="38"/>
        <v>2112.14242</v>
      </c>
      <c r="C230">
        <f>IF('[1]20221110_supplier_unique_data_t'!$U230="いる", 0, 1)</f>
        <v>0</v>
      </c>
      <c r="D230" t="b">
        <f>'[1]20221110_supplier_unique_data_t'!$U230="いる"</f>
        <v>1</v>
      </c>
      <c r="E230" s="1">
        <f>'[1]20221110_supplier_unique_data_t'!$E230</f>
        <v>44558.757453703707</v>
      </c>
      <c r="F230">
        <f>'[1]20221110_supplier_unique_data_t'!$X230</f>
        <v>0</v>
      </c>
      <c r="G230">
        <f>'[1]20221110_supplier_unique_data_t'!$Y230</f>
        <v>0</v>
      </c>
      <c r="H230">
        <f>'[1]20221110_supplier_unique_data_t'!$V230</f>
        <v>0</v>
      </c>
      <c r="I230" t="str">
        <f t="shared" si="41"/>
        <v/>
      </c>
      <c r="J230" t="str">
        <f t="shared" si="34"/>
        <v/>
      </c>
      <c r="K230" t="str">
        <f t="shared" si="35"/>
        <v/>
      </c>
      <c r="L230">
        <f>'[1]20221110_supplier_unique_data_t'!$W230</f>
        <v>0</v>
      </c>
      <c r="M230" t="str">
        <f t="shared" si="42"/>
        <v/>
      </c>
      <c r="N230" t="str">
        <f t="shared" si="36"/>
        <v/>
      </c>
      <c r="O230" t="str">
        <f t="shared" si="37"/>
        <v/>
      </c>
      <c r="P230" t="str">
        <f t="shared" si="43"/>
        <v/>
      </c>
      <c r="Q230" t="str">
        <f>'[1]20221110_supplier_unique_data_t'!$G230</f>
        <v>Efficient Quantum Voting with Information-Theoretic Security</v>
      </c>
      <c r="R230" t="str">
        <f t="shared" si="39"/>
        <v>Efficient Quantum Voting with Information-Theoretic Security</v>
      </c>
      <c r="S230">
        <f>'[1]20221110_supplier_unique_data_t'!$AE$2</f>
        <v>0</v>
      </c>
      <c r="T230" t="str">
        <f t="shared" si="40"/>
        <v/>
      </c>
    </row>
    <row r="231" spans="1:20">
      <c r="A231" t="str">
        <f>'[1]20221110_supplier_unique_data_t'!$B231</f>
        <v>2202.04230v2</v>
      </c>
      <c r="B231" t="str">
        <f t="shared" si="38"/>
        <v>2202.04230</v>
      </c>
      <c r="C231">
        <f>IF('[1]20221110_supplier_unique_data_t'!$U231="いる", 0, 1)</f>
        <v>0</v>
      </c>
      <c r="D231" t="b">
        <f>'[1]20221110_supplier_unique_data_t'!$U231="いる"</f>
        <v>1</v>
      </c>
      <c r="E231" s="1">
        <f>'[1]20221110_supplier_unique_data_t'!$E231</f>
        <v>44601.10261574074</v>
      </c>
      <c r="F231">
        <f>'[1]20221110_supplier_unique_data_t'!$X231</f>
        <v>0</v>
      </c>
      <c r="G231">
        <f>'[1]20221110_supplier_unique_data_t'!$Y231</f>
        <v>0</v>
      </c>
      <c r="H231">
        <f>'[1]20221110_supplier_unique_data_t'!$V231</f>
        <v>0</v>
      </c>
      <c r="I231" t="str">
        <f t="shared" si="41"/>
        <v/>
      </c>
      <c r="J231" t="str">
        <f t="shared" si="34"/>
        <v/>
      </c>
      <c r="K231" t="str">
        <f t="shared" si="35"/>
        <v/>
      </c>
      <c r="L231">
        <f>'[1]20221110_supplier_unique_data_t'!$W231</f>
        <v>0</v>
      </c>
      <c r="M231" t="str">
        <f t="shared" si="42"/>
        <v/>
      </c>
      <c r="N231" t="str">
        <f t="shared" si="36"/>
        <v/>
      </c>
      <c r="O231" t="str">
        <f t="shared" si="37"/>
        <v/>
      </c>
      <c r="P231" t="str">
        <f t="shared" si="43"/>
        <v/>
      </c>
      <c r="Q231" t="str">
        <f>'[1]20221110_supplier_unique_data_t'!$G231</f>
        <v>$N$-body interactions between trapped ion qubits via spin-dependent
  squeezing</v>
      </c>
      <c r="R231" t="str">
        <f t="shared" si="39"/>
        <v>$N$-body interactions between trapped ion qubits via spin-dependent   squeezing</v>
      </c>
      <c r="S231">
        <f>'[1]20221110_supplier_unique_data_t'!$AE$2</f>
        <v>0</v>
      </c>
      <c r="T231" t="str">
        <f t="shared" si="40"/>
        <v/>
      </c>
    </row>
    <row r="232" spans="1:20">
      <c r="A232" t="str">
        <f>'[1]20221110_supplier_unique_data_t'!$B232</f>
        <v>2204.03381v1</v>
      </c>
      <c r="B232" t="str">
        <f t="shared" si="38"/>
        <v>2204.03381</v>
      </c>
      <c r="C232">
        <f>IF('[1]20221110_supplier_unique_data_t'!$U232="いる", 0, 1)</f>
        <v>0</v>
      </c>
      <c r="D232" t="b">
        <f>'[1]20221110_supplier_unique_data_t'!$U232="いる"</f>
        <v>1</v>
      </c>
      <c r="E232" s="1">
        <f>'[1]20221110_supplier_unique_data_t'!$E232</f>
        <v>44658.499479166669</v>
      </c>
      <c r="F232">
        <f>'[1]20221110_supplier_unique_data_t'!$X232</f>
        <v>0</v>
      </c>
      <c r="G232">
        <f>'[1]20221110_supplier_unique_data_t'!$Y232</f>
        <v>0</v>
      </c>
      <c r="H232">
        <f>'[1]20221110_supplier_unique_data_t'!$V232</f>
        <v>0</v>
      </c>
      <c r="I232" t="str">
        <f t="shared" si="41"/>
        <v/>
      </c>
      <c r="J232" t="str">
        <f t="shared" si="34"/>
        <v/>
      </c>
      <c r="K232" t="str">
        <f t="shared" si="35"/>
        <v/>
      </c>
      <c r="L232">
        <f>'[1]20221110_supplier_unique_data_t'!$W232</f>
        <v>0</v>
      </c>
      <c r="M232" t="str">
        <f t="shared" si="42"/>
        <v/>
      </c>
      <c r="N232" t="str">
        <f t="shared" si="36"/>
        <v/>
      </c>
      <c r="O232" t="str">
        <f t="shared" si="37"/>
        <v/>
      </c>
      <c r="P232" t="str">
        <f t="shared" si="43"/>
        <v/>
      </c>
      <c r="Q232" t="str">
        <f>'[1]20221110_supplier_unique_data_t'!$G232</f>
        <v>Quantum Simulation for High Energy Physics</v>
      </c>
      <c r="R232" t="str">
        <f t="shared" si="39"/>
        <v>Quantum Simulation for High Energy Physics</v>
      </c>
      <c r="S232">
        <f>'[1]20221110_supplier_unique_data_t'!$AE$2</f>
        <v>0</v>
      </c>
      <c r="T232" t="str">
        <f t="shared" si="40"/>
        <v/>
      </c>
    </row>
    <row r="233" spans="1:20">
      <c r="A233" t="str">
        <f>'[1]20221110_supplier_unique_data_t'!$B233</f>
        <v>2204.09725v2</v>
      </c>
      <c r="B233" t="str">
        <f t="shared" si="38"/>
        <v>2204.09725</v>
      </c>
      <c r="C233">
        <f>IF('[1]20221110_supplier_unique_data_t'!$U233="いる", 0, 1)</f>
        <v>0</v>
      </c>
      <c r="D233" t="b">
        <f>'[1]20221110_supplier_unique_data_t'!$U233="いる"</f>
        <v>1</v>
      </c>
      <c r="E233" s="1">
        <f>'[1]20221110_supplier_unique_data_t'!$E233</f>
        <v>44671.759074074071</v>
      </c>
      <c r="F233">
        <f>'[1]20221110_supplier_unique_data_t'!$X233</f>
        <v>5</v>
      </c>
      <c r="G233" t="str">
        <f>'[1]20221110_supplier_unique_data_t'!$Y233</f>
        <v>IBM</v>
      </c>
      <c r="H233" t="str">
        <f>'[1]20221110_supplier_unique_data_t'!$V233</f>
        <v>(C) System and software development for quantum computers: compiler, circuit optimization, gate decomposition, benchmarking different quantum computers, benchmark such as XEB, quantum volume</v>
      </c>
      <c r="I233">
        <f t="shared" si="41"/>
        <v>1</v>
      </c>
      <c r="J233">
        <f t="shared" si="34"/>
        <v>3</v>
      </c>
      <c r="K233" t="str">
        <f t="shared" si="35"/>
        <v>C</v>
      </c>
      <c r="L233" t="str">
        <f>'[1]20221110_supplier_unique_data_t'!$W233</f>
        <v>(E) Quantum noise mitigation</v>
      </c>
      <c r="M233">
        <f t="shared" si="42"/>
        <v>1</v>
      </c>
      <c r="N233">
        <f t="shared" si="36"/>
        <v>3</v>
      </c>
      <c r="O233" t="str">
        <f t="shared" si="37"/>
        <v>E</v>
      </c>
      <c r="P233" t="str">
        <f t="shared" si="43"/>
        <v>C,E</v>
      </c>
      <c r="Q233" t="str">
        <f>'[1]20221110_supplier_unique_data_t'!$G233</f>
        <v>Volumetric Benchmarking of Error Mitigation with Qermit</v>
      </c>
      <c r="R233" t="str">
        <f t="shared" si="39"/>
        <v>Volumetric Benchmarking of Error Mitigation with Qermit</v>
      </c>
      <c r="S233">
        <f>'[1]20221110_supplier_unique_data_t'!$AE$2</f>
        <v>0</v>
      </c>
      <c r="T233" t="str">
        <f t="shared" si="40"/>
        <v/>
      </c>
    </row>
    <row r="234" spans="1:20">
      <c r="A234" t="str">
        <f>'[1]20221110_supplier_unique_data_t'!$B234</f>
        <v>2204.11372v2</v>
      </c>
      <c r="B234" t="str">
        <f t="shared" si="38"/>
        <v>2204.11372</v>
      </c>
      <c r="C234">
        <f>IF('[1]20221110_supplier_unique_data_t'!$U234="いる", 0, 1)</f>
        <v>0</v>
      </c>
      <c r="D234" t="b">
        <f>'[1]20221110_supplier_unique_data_t'!$U234="いる"</f>
        <v>1</v>
      </c>
      <c r="E234" s="1">
        <f>'[1]20221110_supplier_unique_data_t'!$E234</f>
        <v>44675.940451388888</v>
      </c>
      <c r="F234">
        <f>'[1]20221110_supplier_unique_data_t'!$X234</f>
        <v>47</v>
      </c>
      <c r="G234" t="str">
        <f>'[1]20221110_supplier_unique_data_t'!$Y234</f>
        <v>Google</v>
      </c>
      <c r="H234" t="str">
        <f>'[1]20221110_supplier_unique_data_t'!$V234</f>
        <v>(F2) Applications: condensed matter physics</v>
      </c>
      <c r="I234">
        <f t="shared" si="41"/>
        <v>1</v>
      </c>
      <c r="J234">
        <f t="shared" si="34"/>
        <v>4</v>
      </c>
      <c r="K234" t="str">
        <f t="shared" si="35"/>
        <v>F2</v>
      </c>
      <c r="L234">
        <f>'[1]20221110_supplier_unique_data_t'!$W234</f>
        <v>0</v>
      </c>
      <c r="M234" t="str">
        <f t="shared" si="42"/>
        <v/>
      </c>
      <c r="N234" t="str">
        <f t="shared" si="36"/>
        <v/>
      </c>
      <c r="O234" t="str">
        <f t="shared" si="37"/>
        <v/>
      </c>
      <c r="P234" t="str">
        <f t="shared" si="43"/>
        <v>F2</v>
      </c>
      <c r="Q234" t="str">
        <f>'[1]20221110_supplier_unique_data_t'!$G234</f>
        <v>Noise-resilient Edge Modes on a Chain of Superconducting Qubits</v>
      </c>
      <c r="R234" t="str">
        <f t="shared" si="39"/>
        <v>Noise-resilient Edge Modes on a Chain of Superconducting Qubits</v>
      </c>
      <c r="S234">
        <f>'[1]20221110_supplier_unique_data_t'!$AE$2</f>
        <v>0</v>
      </c>
      <c r="T234" t="str">
        <f t="shared" si="40"/>
        <v/>
      </c>
    </row>
    <row r="235" spans="1:20">
      <c r="A235" t="str">
        <f>'[1]20221110_supplier_unique_data_t'!$B235</f>
        <v>2205.15256v2</v>
      </c>
      <c r="B235" t="str">
        <f t="shared" si="38"/>
        <v>2205.15256</v>
      </c>
      <c r="C235">
        <f>IF('[1]20221110_supplier_unique_data_t'!$U235="いる", 0, 1)</f>
        <v>0</v>
      </c>
      <c r="D235" t="b">
        <f>'[1]20221110_supplier_unique_data_t'!$U235="いる"</f>
        <v>1</v>
      </c>
      <c r="E235" s="1">
        <f>'[1]20221110_supplier_unique_data_t'!$E235</f>
        <v>44711.713194444441</v>
      </c>
      <c r="F235">
        <f>'[1]20221110_supplier_unique_data_t'!$X235</f>
        <v>0</v>
      </c>
      <c r="G235">
        <f>'[1]20221110_supplier_unique_data_t'!$Y235</f>
        <v>0</v>
      </c>
      <c r="H235">
        <f>'[1]20221110_supplier_unique_data_t'!$V235</f>
        <v>0</v>
      </c>
      <c r="I235" t="str">
        <f t="shared" si="41"/>
        <v/>
      </c>
      <c r="J235" t="str">
        <f t="shared" si="34"/>
        <v/>
      </c>
      <c r="K235" t="str">
        <f t="shared" si="35"/>
        <v/>
      </c>
      <c r="L235">
        <f>'[1]20221110_supplier_unique_data_t'!$W235</f>
        <v>0</v>
      </c>
      <c r="M235" t="str">
        <f t="shared" si="42"/>
        <v/>
      </c>
      <c r="N235" t="str">
        <f t="shared" si="36"/>
        <v/>
      </c>
      <c r="O235" t="str">
        <f t="shared" si="37"/>
        <v/>
      </c>
      <c r="P235" t="str">
        <f t="shared" si="43"/>
        <v/>
      </c>
      <c r="Q235" t="str">
        <f>'[1]20221110_supplier_unique_data_t'!$G235</f>
        <v>Towards near-term quantum simulation of materials</v>
      </c>
      <c r="R235" t="str">
        <f t="shared" si="39"/>
        <v>Towards near-term quantum simulation of materials</v>
      </c>
      <c r="S235">
        <f>'[1]20221110_supplier_unique_data_t'!$AE$2</f>
        <v>0</v>
      </c>
      <c r="T235" t="str">
        <f t="shared" si="40"/>
        <v/>
      </c>
    </row>
    <row r="236" spans="1:20">
      <c r="A236" t="str">
        <f>'[1]20221110_supplier_unique_data_t'!$B236</f>
        <v>2206.05254v3</v>
      </c>
      <c r="B236" t="str">
        <f t="shared" si="38"/>
        <v>2206.05254</v>
      </c>
      <c r="C236">
        <f>IF('[1]20221110_supplier_unique_data_t'!$U236="いる", 0, 1)</f>
        <v>0</v>
      </c>
      <c r="D236" t="b">
        <f>'[1]20221110_supplier_unique_data_t'!$U236="いる"</f>
        <v>1</v>
      </c>
      <c r="E236" s="1">
        <f>'[1]20221110_supplier_unique_data_t'!$E236</f>
        <v>44722.744780092595</v>
      </c>
      <c r="F236">
        <f>'[1]20221110_supplier_unique_data_t'!$X236</f>
        <v>24</v>
      </c>
      <c r="G236" t="str">
        <f>'[1]20221110_supplier_unique_data_t'!$Y236</f>
        <v>Google</v>
      </c>
      <c r="H236" t="str">
        <f>'[1]20221110_supplier_unique_data_t'!$V236</f>
        <v>(F2) Applications: condensed matter physics</v>
      </c>
      <c r="I236">
        <f t="shared" si="41"/>
        <v>1</v>
      </c>
      <c r="J236">
        <f t="shared" si="34"/>
        <v>4</v>
      </c>
      <c r="K236" t="str">
        <f t="shared" si="35"/>
        <v>F2</v>
      </c>
      <c r="L236">
        <f>'[1]20221110_supplier_unique_data_t'!$W236</f>
        <v>0</v>
      </c>
      <c r="M236" t="str">
        <f t="shared" si="42"/>
        <v/>
      </c>
      <c r="N236" t="str">
        <f t="shared" si="36"/>
        <v/>
      </c>
      <c r="O236" t="str">
        <f t="shared" si="37"/>
        <v/>
      </c>
      <c r="P236" t="str">
        <f t="shared" si="43"/>
        <v>F2</v>
      </c>
      <c r="Q236" t="str">
        <f>'[1]20221110_supplier_unique_data_t'!$G236</f>
        <v>Formation of robust bound states of interacting microwave photons</v>
      </c>
      <c r="R236" t="str">
        <f t="shared" si="39"/>
        <v>Formation of robust bound states of interacting microwave photons</v>
      </c>
      <c r="S236">
        <f>'[1]20221110_supplier_unique_data_t'!$AE$2</f>
        <v>0</v>
      </c>
      <c r="T236" t="str">
        <f t="shared" si="40"/>
        <v/>
      </c>
    </row>
    <row r="237" spans="1:20">
      <c r="A237" t="str">
        <f>'[1]20221110_supplier_unique_data_t'!$B237</f>
        <v>2206.05302v3</v>
      </c>
      <c r="B237" t="str">
        <f t="shared" si="38"/>
        <v>2206.05302</v>
      </c>
      <c r="C237">
        <f>IF('[1]20221110_supplier_unique_data_t'!$U237="いる", 0, 1)</f>
        <v>0</v>
      </c>
      <c r="D237" t="b">
        <f>'[1]20221110_supplier_unique_data_t'!$U237="いる"</f>
        <v>1</v>
      </c>
      <c r="E237" s="1">
        <f>'[1]20221110_supplier_unique_data_t'!$E237</f>
        <v>44722.750092592592</v>
      </c>
      <c r="F237">
        <f>'[1]20221110_supplier_unique_data_t'!$X237</f>
        <v>0</v>
      </c>
      <c r="G237">
        <f>'[1]20221110_supplier_unique_data_t'!$Y237</f>
        <v>0</v>
      </c>
      <c r="H237">
        <f>'[1]20221110_supplier_unique_data_t'!$V237</f>
        <v>0</v>
      </c>
      <c r="I237" t="str">
        <f t="shared" si="41"/>
        <v/>
      </c>
      <c r="J237" t="str">
        <f t="shared" si="34"/>
        <v/>
      </c>
      <c r="K237" t="str">
        <f t="shared" si="35"/>
        <v/>
      </c>
      <c r="L237">
        <f>'[1]20221110_supplier_unique_data_t'!$W237</f>
        <v>0</v>
      </c>
      <c r="M237" t="str">
        <f t="shared" si="42"/>
        <v/>
      </c>
      <c r="N237" t="str">
        <f t="shared" si="36"/>
        <v/>
      </c>
      <c r="O237" t="str">
        <f t="shared" si="37"/>
        <v/>
      </c>
      <c r="P237" t="str">
        <f t="shared" si="43"/>
        <v/>
      </c>
      <c r="Q237" t="str">
        <f>'[1]20221110_supplier_unique_data_t'!$G237</f>
        <v>Predicting Gibbs-State Expectation Values with Pure Thermal Shadows</v>
      </c>
      <c r="R237" t="str">
        <f t="shared" si="39"/>
        <v>Predicting Gibbs-State Expectation Values with Pure Thermal Shadows</v>
      </c>
      <c r="S237">
        <f>'[1]20221110_supplier_unique_data_t'!$AE$2</f>
        <v>0</v>
      </c>
      <c r="T237" t="str">
        <f t="shared" si="40"/>
        <v/>
      </c>
    </row>
    <row r="238" spans="1:20">
      <c r="A238" t="str">
        <f>'[1]20221110_supplier_unique_data_t'!$B238</f>
        <v>2206.06400v3</v>
      </c>
      <c r="B238" t="str">
        <f t="shared" si="38"/>
        <v>2206.06400</v>
      </c>
      <c r="C238">
        <f>IF('[1]20221110_supplier_unique_data_t'!$U238="いる", 0, 1)</f>
        <v>0</v>
      </c>
      <c r="D238" t="b">
        <f>'[1]20221110_supplier_unique_data_t'!$U238="いる"</f>
        <v>1</v>
      </c>
      <c r="E238" s="1">
        <f>'[1]20221110_supplier_unique_data_t'!$E238</f>
        <v>44725.757824074077</v>
      </c>
      <c r="F238">
        <f>'[1]20221110_supplier_unique_data_t'!$X238</f>
        <v>0</v>
      </c>
      <c r="G238">
        <f>'[1]20221110_supplier_unique_data_t'!$Y238</f>
        <v>0</v>
      </c>
      <c r="H238">
        <f>'[1]20221110_supplier_unique_data_t'!$V238</f>
        <v>0</v>
      </c>
      <c r="I238" t="str">
        <f t="shared" si="41"/>
        <v/>
      </c>
      <c r="J238" t="str">
        <f t="shared" si="34"/>
        <v/>
      </c>
      <c r="K238" t="str">
        <f t="shared" si="35"/>
        <v/>
      </c>
      <c r="L238">
        <f>'[1]20221110_supplier_unique_data_t'!$W238</f>
        <v>0</v>
      </c>
      <c r="M238" t="str">
        <f t="shared" si="42"/>
        <v/>
      </c>
      <c r="N238" t="str">
        <f t="shared" si="36"/>
        <v/>
      </c>
      <c r="O238" t="str">
        <f t="shared" si="37"/>
        <v/>
      </c>
      <c r="P238" t="str">
        <f t="shared" si="43"/>
        <v/>
      </c>
      <c r="Q238" t="str">
        <f>'[1]20221110_supplier_unique_data_t'!$G238</f>
        <v>Characterization of variational quantum algorithms using free fermions</v>
      </c>
      <c r="R238" t="str">
        <f t="shared" si="39"/>
        <v>Characterization of variational quantum algorithms using free fermions</v>
      </c>
      <c r="S238">
        <f>'[1]20221110_supplier_unique_data_t'!$AE$2</f>
        <v>0</v>
      </c>
      <c r="T238" t="str">
        <f t="shared" si="40"/>
        <v/>
      </c>
    </row>
    <row r="239" spans="1:20">
      <c r="A239" t="str">
        <f>'[1]20221110_supplier_unique_data_t'!$B239</f>
        <v>2206.08811v2</v>
      </c>
      <c r="B239" t="str">
        <f t="shared" si="38"/>
        <v>2206.08811</v>
      </c>
      <c r="C239">
        <f>IF('[1]20221110_supplier_unique_data_t'!$U239="いる", 0, 1)</f>
        <v>0</v>
      </c>
      <c r="D239" t="b">
        <f>'[1]20221110_supplier_unique_data_t'!$U239="いる"</f>
        <v>1</v>
      </c>
      <c r="E239" s="1">
        <f>'[1]20221110_supplier_unique_data_t'!$E239</f>
        <v>44729.613171296296</v>
      </c>
      <c r="F239">
        <f>'[1]20221110_supplier_unique_data_t'!$X239</f>
        <v>16</v>
      </c>
      <c r="G239" t="str">
        <f>'[1]20221110_supplier_unique_data_t'!$Y239</f>
        <v>Quantinuum</v>
      </c>
      <c r="H239" t="str">
        <f>'[1]20221110_supplier_unique_data_t'!$V239</f>
        <v>(B) Tomography, noise characterization, quantum control (including pulse optimization), gate benchmarking</v>
      </c>
      <c r="I239">
        <f t="shared" si="41"/>
        <v>1</v>
      </c>
      <c r="J239">
        <f t="shared" ref="J239:J302" si="44">IFERROR(FIND(")",H239,1),"")</f>
        <v>3</v>
      </c>
      <c r="K239" t="str">
        <f t="shared" ref="K239:K302" si="45">IF(I239="","",MID(H239,I239+1,J239-I239-1))</f>
        <v>B</v>
      </c>
      <c r="L239" t="str">
        <f>'[1]20221110_supplier_unique_data_t'!$W239</f>
        <v>(E) Quantum noise mitigation</v>
      </c>
      <c r="M239">
        <f t="shared" si="42"/>
        <v>1</v>
      </c>
      <c r="N239">
        <f t="shared" ref="N239:N302" si="46">IFERROR(FIND(")",L239,1),"")</f>
        <v>3</v>
      </c>
      <c r="O239" t="str">
        <f t="shared" ref="O239:O302" si="47">IF(M239="","",MID(L239,M239+1,N239-M239-1))</f>
        <v>E</v>
      </c>
      <c r="P239" t="str">
        <f t="shared" si="43"/>
        <v>B,E</v>
      </c>
      <c r="Q239" t="str">
        <f>'[1]20221110_supplier_unique_data_t'!$G239</f>
        <v>Spectral analysis for noise diagnostics and filter-based digital error
  mitigation</v>
      </c>
      <c r="R239" t="str">
        <f t="shared" si="39"/>
        <v>Spectral analysis for noise diagnostics and filter-based digital error   mitigation</v>
      </c>
      <c r="S239">
        <f>'[1]20221110_supplier_unique_data_t'!$AE$2</f>
        <v>0</v>
      </c>
      <c r="T239" t="str">
        <f t="shared" si="40"/>
        <v/>
      </c>
    </row>
    <row r="240" spans="1:20">
      <c r="A240" t="str">
        <f>'[1]20221110_supplier_unique_data_t'!$B240</f>
        <v>2207.06431v2</v>
      </c>
      <c r="B240" t="str">
        <f t="shared" si="38"/>
        <v>2207.06431</v>
      </c>
      <c r="C240">
        <f>IF('[1]20221110_supplier_unique_data_t'!$U240="いる", 0, 1)</f>
        <v>0</v>
      </c>
      <c r="D240" t="b">
        <f>'[1]20221110_supplier_unique_data_t'!$U240="いる"</f>
        <v>1</v>
      </c>
      <c r="E240" s="1">
        <f>'[1]20221110_supplier_unique_data_t'!$E240</f>
        <v>44755.750023148146</v>
      </c>
      <c r="F240">
        <f>'[1]20221110_supplier_unique_data_t'!$X240</f>
        <v>49</v>
      </c>
      <c r="G240" t="str">
        <f>'[1]20221110_supplier_unique_data_t'!$Y240</f>
        <v>Google</v>
      </c>
      <c r="H240" t="str">
        <f>'[1]20221110_supplier_unique_data_t'!$V240</f>
        <v>(D) Quantum error correction</v>
      </c>
      <c r="I240">
        <f t="shared" si="41"/>
        <v>1</v>
      </c>
      <c r="J240">
        <f t="shared" si="44"/>
        <v>3</v>
      </c>
      <c r="K240" t="str">
        <f t="shared" si="45"/>
        <v>D</v>
      </c>
      <c r="L240">
        <f>'[1]20221110_supplier_unique_data_t'!$W240</f>
        <v>0</v>
      </c>
      <c r="M240" t="str">
        <f t="shared" si="42"/>
        <v/>
      </c>
      <c r="N240" t="str">
        <f t="shared" si="46"/>
        <v/>
      </c>
      <c r="O240" t="str">
        <f t="shared" si="47"/>
        <v/>
      </c>
      <c r="P240" t="str">
        <f t="shared" si="43"/>
        <v>D</v>
      </c>
      <c r="Q240" t="str">
        <f>'[1]20221110_supplier_unique_data_t'!$G240</f>
        <v>Suppressing quantum errors by scaling a surface code logical qubit</v>
      </c>
      <c r="R240" t="str">
        <f t="shared" si="39"/>
        <v>Suppressing quantum errors by scaling a surface code logical qubit</v>
      </c>
      <c r="S240">
        <f>'[1]20221110_supplier_unique_data_t'!$AE$2</f>
        <v>0</v>
      </c>
      <c r="T240" t="str">
        <f t="shared" si="40"/>
        <v/>
      </c>
    </row>
    <row r="241" spans="1:20">
      <c r="A241" t="str">
        <f>'[1]20221110_supplier_unique_data_t'!$B241</f>
        <v>2207.10550v1</v>
      </c>
      <c r="B241" t="str">
        <f t="shared" si="38"/>
        <v>2207.10550</v>
      </c>
      <c r="C241">
        <f>IF('[1]20221110_supplier_unique_data_t'!$U241="いる", 0, 1)</f>
        <v>0</v>
      </c>
      <c r="D241" t="b">
        <f>'[1]20221110_supplier_unique_data_t'!$U241="いる"</f>
        <v>1</v>
      </c>
      <c r="E241" s="1">
        <f>'[1]20221110_supplier_unique_data_t'!$E241</f>
        <v>44763.659629629627</v>
      </c>
      <c r="F241">
        <f>'[1]20221110_supplier_unique_data_t'!$X241</f>
        <v>0</v>
      </c>
      <c r="G241">
        <f>'[1]20221110_supplier_unique_data_t'!$Y241</f>
        <v>0</v>
      </c>
      <c r="H241">
        <f>'[1]20221110_supplier_unique_data_t'!$V241</f>
        <v>0</v>
      </c>
      <c r="I241" t="str">
        <f t="shared" si="41"/>
        <v/>
      </c>
      <c r="J241" t="str">
        <f t="shared" si="44"/>
        <v/>
      </c>
      <c r="K241" t="str">
        <f t="shared" si="45"/>
        <v/>
      </c>
      <c r="L241">
        <f>'[1]20221110_supplier_unique_data_t'!$W241</f>
        <v>0</v>
      </c>
      <c r="M241" t="str">
        <f t="shared" si="42"/>
        <v/>
      </c>
      <c r="N241" t="str">
        <f t="shared" si="46"/>
        <v/>
      </c>
      <c r="O241" t="str">
        <f t="shared" si="47"/>
        <v/>
      </c>
      <c r="P241" t="str">
        <f t="shared" si="43"/>
        <v/>
      </c>
      <c r="Q241" t="str">
        <f>'[1]20221110_supplier_unique_data_t'!$G241</f>
        <v>Programmable N-body interactions with trapped ions</v>
      </c>
      <c r="R241" t="str">
        <f t="shared" si="39"/>
        <v>Programmable N-body interactions with trapped ions</v>
      </c>
      <c r="S241">
        <f>'[1]20221110_supplier_unique_data_t'!$AE$2</f>
        <v>0</v>
      </c>
      <c r="T241" t="str">
        <f t="shared" si="40"/>
        <v/>
      </c>
    </row>
    <row r="242" spans="1:20">
      <c r="A242" t="str">
        <f>'[1]20221110_supplier_unique_data_t'!$B242</f>
        <v>2207.13653v1</v>
      </c>
      <c r="B242" t="str">
        <f t="shared" si="38"/>
        <v>2207.13653</v>
      </c>
      <c r="C242">
        <f>IF('[1]20221110_supplier_unique_data_t'!$U242="いる", 0, 1)</f>
        <v>0</v>
      </c>
      <c r="D242" t="b">
        <f>'[1]20221110_supplier_unique_data_t'!$U242="いる"</f>
        <v>1</v>
      </c>
      <c r="E242" s="1">
        <f>'[1]20221110_supplier_unique_data_t'!$E242</f>
        <v>44769.721805555557</v>
      </c>
      <c r="F242">
        <f>'[1]20221110_supplier_unique_data_t'!$X242</f>
        <v>20</v>
      </c>
      <c r="G242">
        <f>'[1]20221110_supplier_unique_data_t'!$Y242</f>
        <v>0</v>
      </c>
      <c r="H242" t="str">
        <f>'[1]20221110_supplier_unique_data_t'!$V242</f>
        <v>(F8) Applications: simulating quantum mechanics</v>
      </c>
      <c r="I242">
        <f t="shared" si="41"/>
        <v>1</v>
      </c>
      <c r="J242">
        <f t="shared" si="44"/>
        <v>4</v>
      </c>
      <c r="K242" t="str">
        <f t="shared" si="45"/>
        <v>F8</v>
      </c>
      <c r="L242">
        <f>'[1]20221110_supplier_unique_data_t'!$W242</f>
        <v>0</v>
      </c>
      <c r="M242" t="str">
        <f t="shared" si="42"/>
        <v/>
      </c>
      <c r="N242" t="str">
        <f t="shared" si="46"/>
        <v/>
      </c>
      <c r="O242" t="str">
        <f t="shared" si="47"/>
        <v/>
      </c>
      <c r="P242" t="str">
        <f t="shared" si="43"/>
        <v>F8</v>
      </c>
      <c r="Q242" t="str">
        <f>'[1]20221110_supplier_unique_data_t'!$G242</f>
        <v>Programmable quantum simulations of bosonic systems with trapped ions</v>
      </c>
      <c r="R242" t="str">
        <f t="shared" si="39"/>
        <v>Programmable quantum simulations of bosonic systems with trapped ions</v>
      </c>
      <c r="S242">
        <f>'[1]20221110_supplier_unique_data_t'!$AE$2</f>
        <v>0</v>
      </c>
      <c r="T242" t="str">
        <f t="shared" si="40"/>
        <v/>
      </c>
    </row>
    <row r="243" spans="1:20">
      <c r="A243" t="str">
        <f>'[1]20221110_supplier_unique_data_t'!$B243</f>
        <v>2208.01863v1</v>
      </c>
      <c r="B243" t="str">
        <f t="shared" si="38"/>
        <v>2208.01863</v>
      </c>
      <c r="C243">
        <f>IF('[1]20221110_supplier_unique_data_t'!$U243="いる", 0, 1)</f>
        <v>0</v>
      </c>
      <c r="D243" t="b">
        <f>'[1]20221110_supplier_unique_data_t'!$U243="いる"</f>
        <v>1</v>
      </c>
      <c r="E243" s="1">
        <f>'[1]20221110_supplier_unique_data_t'!$E243</f>
        <v>44776.264039351852</v>
      </c>
      <c r="F243">
        <f>'[1]20221110_supplier_unique_data_t'!$X243</f>
        <v>16</v>
      </c>
      <c r="G243" t="str">
        <f>'[1]20221110_supplier_unique_data_t'!$Y243</f>
        <v>Quantinuum</v>
      </c>
      <c r="H243" t="str">
        <f>'[1]20221110_supplier_unique_data_t'!$V243</f>
        <v>(D) Quantum error correction</v>
      </c>
      <c r="I243">
        <f t="shared" si="41"/>
        <v>1</v>
      </c>
      <c r="J243">
        <f t="shared" si="44"/>
        <v>3</v>
      </c>
      <c r="K243" t="str">
        <f t="shared" si="45"/>
        <v>D</v>
      </c>
      <c r="L243">
        <f>'[1]20221110_supplier_unique_data_t'!$W243</f>
        <v>0</v>
      </c>
      <c r="M243" t="str">
        <f t="shared" si="42"/>
        <v/>
      </c>
      <c r="N243" t="str">
        <f t="shared" si="46"/>
        <v/>
      </c>
      <c r="O243" t="str">
        <f t="shared" si="47"/>
        <v/>
      </c>
      <c r="P243" t="str">
        <f t="shared" si="43"/>
        <v>D</v>
      </c>
      <c r="Q243" t="str">
        <f>'[1]20221110_supplier_unique_data_t'!$G243</f>
        <v>Implementing Fault-tolerant Entangling Gates on the Five-qubit Code and
  the Color Code</v>
      </c>
      <c r="R243" t="str">
        <f t="shared" si="39"/>
        <v>Implementing Fault-tolerant Entangling Gates on the Five-qubit Code and   the Color Code</v>
      </c>
      <c r="S243">
        <f>'[1]20221110_supplier_unique_data_t'!$AE$2</f>
        <v>0</v>
      </c>
      <c r="T243" t="str">
        <f t="shared" si="40"/>
        <v/>
      </c>
    </row>
    <row r="244" spans="1:20">
      <c r="A244" t="str">
        <f>'[1]20221110_supplier_unique_data_t'!$B244</f>
        <v>2208.05958v1</v>
      </c>
      <c r="B244" t="str">
        <f t="shared" si="38"/>
        <v>2208.05958</v>
      </c>
      <c r="C244">
        <f>IF('[1]20221110_supplier_unique_data_t'!$U244="いる", 0, 1)</f>
        <v>0</v>
      </c>
      <c r="D244" t="b">
        <f>'[1]20221110_supplier_unique_data_t'!$U244="いる"</f>
        <v>1</v>
      </c>
      <c r="E244" s="1">
        <f>'[1]20221110_supplier_unique_data_t'!$E244</f>
        <v>44784.748923611114</v>
      </c>
      <c r="F244">
        <f>'[1]20221110_supplier_unique_data_t'!$X244</f>
        <v>0</v>
      </c>
      <c r="G244">
        <f>'[1]20221110_supplier_unique_data_t'!$Y244</f>
        <v>0</v>
      </c>
      <c r="H244">
        <f>'[1]20221110_supplier_unique_data_t'!$V244</f>
        <v>0</v>
      </c>
      <c r="I244" t="str">
        <f t="shared" si="41"/>
        <v/>
      </c>
      <c r="J244" t="str">
        <f t="shared" si="44"/>
        <v/>
      </c>
      <c r="K244" t="str">
        <f t="shared" si="45"/>
        <v/>
      </c>
      <c r="L244">
        <f>'[1]20221110_supplier_unique_data_t'!$W244</f>
        <v>0</v>
      </c>
      <c r="M244" t="str">
        <f t="shared" si="42"/>
        <v/>
      </c>
      <c r="N244" t="str">
        <f t="shared" si="46"/>
        <v/>
      </c>
      <c r="O244" t="str">
        <f t="shared" si="47"/>
        <v/>
      </c>
      <c r="P244" t="str">
        <f t="shared" si="43"/>
        <v/>
      </c>
      <c r="Q244" t="str">
        <f>'[1]20221110_supplier_unique_data_t'!$G244</f>
        <v>Efficient recovery of variational quantum algorithms landscapes using
  classical signal processing</v>
      </c>
      <c r="R244" t="str">
        <f t="shared" si="39"/>
        <v>Efficient recovery of variational quantum algorithms landscapes using   classical signal processing</v>
      </c>
      <c r="S244">
        <f>'[1]20221110_supplier_unique_data_t'!$AE$2</f>
        <v>0</v>
      </c>
      <c r="T244" t="str">
        <f t="shared" si="40"/>
        <v/>
      </c>
    </row>
    <row r="245" spans="1:20">
      <c r="A245" t="str">
        <f>'[1]20221110_supplier_unique_data_t'!$B245</f>
        <v>2208.07512v2</v>
      </c>
      <c r="B245" t="str">
        <f t="shared" si="38"/>
        <v>2208.07512</v>
      </c>
      <c r="C245">
        <f>IF('[1]20221110_supplier_unique_data_t'!$U245="いる", 0, 1)</f>
        <v>0</v>
      </c>
      <c r="D245" t="b">
        <f>'[1]20221110_supplier_unique_data_t'!$U245="いる"</f>
        <v>1</v>
      </c>
      <c r="E245" s="1">
        <f>'[1]20221110_supplier_unique_data_t'!$E245</f>
        <v>44789.136053240742</v>
      </c>
      <c r="F245">
        <f>'[1]20221110_supplier_unique_data_t'!$X245</f>
        <v>0</v>
      </c>
      <c r="G245">
        <f>'[1]20221110_supplier_unique_data_t'!$Y245</f>
        <v>0</v>
      </c>
      <c r="H245">
        <f>'[1]20221110_supplier_unique_data_t'!$V245</f>
        <v>0</v>
      </c>
      <c r="I245" t="str">
        <f t="shared" si="41"/>
        <v/>
      </c>
      <c r="J245" t="str">
        <f t="shared" si="44"/>
        <v/>
      </c>
      <c r="K245" t="str">
        <f t="shared" si="45"/>
        <v/>
      </c>
      <c r="L245">
        <f>'[1]20221110_supplier_unique_data_t'!$W245</f>
        <v>0</v>
      </c>
      <c r="M245" t="str">
        <f t="shared" si="42"/>
        <v/>
      </c>
      <c r="N245" t="str">
        <f t="shared" si="46"/>
        <v/>
      </c>
      <c r="O245" t="str">
        <f t="shared" si="47"/>
        <v/>
      </c>
      <c r="P245" t="str">
        <f t="shared" si="43"/>
        <v/>
      </c>
      <c r="Q245" t="str">
        <f>'[1]20221110_supplier_unique_data_t'!$G245</f>
        <v>Tunable planar Josephson junctions driven by time-dependent spin-orbit
  coupling</v>
      </c>
      <c r="R245" t="str">
        <f t="shared" si="39"/>
        <v>Tunable planar Josephson junctions driven by time-dependent spin-orbit   coupling</v>
      </c>
      <c r="S245">
        <f>'[1]20221110_supplier_unique_data_t'!$AE$2</f>
        <v>0</v>
      </c>
      <c r="T245" t="str">
        <f t="shared" si="40"/>
        <v/>
      </c>
    </row>
    <row r="246" spans="1:20">
      <c r="A246" t="str">
        <f>'[1]20221110_supplier_unique_data_t'!$B246</f>
        <v>2209.05509v1</v>
      </c>
      <c r="B246" t="str">
        <f t="shared" si="38"/>
        <v>2209.05509</v>
      </c>
      <c r="C246">
        <f>IF('[1]20221110_supplier_unique_data_t'!$U246="いる", 0, 1)</f>
        <v>0</v>
      </c>
      <c r="D246" t="b">
        <f>'[1]20221110_supplier_unique_data_t'!$U246="いる"</f>
        <v>1</v>
      </c>
      <c r="E246" s="1">
        <f>'[1]20221110_supplier_unique_data_t'!$E246</f>
        <v>44816.750752314816</v>
      </c>
      <c r="F246">
        <f>'[1]20221110_supplier_unique_data_t'!$X246</f>
        <v>10</v>
      </c>
      <c r="G246" t="str">
        <f>'[1]20221110_supplier_unique_data_t'!$Y246</f>
        <v>IonQ</v>
      </c>
      <c r="H246" t="str">
        <f>'[1]20221110_supplier_unique_data_t'!$V246</f>
        <v>(C) System and software development for quantum computers: compiler, circuit optimization, gate decomposition, benchmarking different quantum computers, benchmark such as XEB, quantum volume</v>
      </c>
      <c r="I246">
        <f t="shared" si="41"/>
        <v>1</v>
      </c>
      <c r="J246">
        <f t="shared" si="44"/>
        <v>3</v>
      </c>
      <c r="K246" t="str">
        <f t="shared" si="45"/>
        <v>C</v>
      </c>
      <c r="L246">
        <f>'[1]20221110_supplier_unique_data_t'!$W246</f>
        <v>0</v>
      </c>
      <c r="M246" t="str">
        <f t="shared" si="42"/>
        <v/>
      </c>
      <c r="N246" t="str">
        <f t="shared" si="46"/>
        <v/>
      </c>
      <c r="O246" t="str">
        <f t="shared" si="47"/>
        <v/>
      </c>
      <c r="P246" t="str">
        <f t="shared" si="43"/>
        <v>C</v>
      </c>
      <c r="Q246" t="str">
        <f>'[1]20221110_supplier_unique_data_t'!$G246</f>
        <v>Engineering dynamically decoupled quantum simulations with trapped ions</v>
      </c>
      <c r="R246" t="str">
        <f t="shared" si="39"/>
        <v>Engineering dynamically decoupled quantum simulations with trapped ions</v>
      </c>
      <c r="S246">
        <f>'[1]20221110_supplier_unique_data_t'!$AE$2</f>
        <v>0</v>
      </c>
      <c r="T246" t="str">
        <f t="shared" si="40"/>
        <v/>
      </c>
    </row>
    <row r="247" spans="1:20">
      <c r="A247" t="str">
        <f>'[1]20221110_supplier_unique_data_t'!$B247</f>
        <v>2209.05691v1</v>
      </c>
      <c r="B247" t="str">
        <f t="shared" si="38"/>
        <v>2209.05691</v>
      </c>
      <c r="C247">
        <f>IF('[1]20221110_supplier_unique_data_t'!$U247="いる", 0, 1)</f>
        <v>0</v>
      </c>
      <c r="D247" t="b">
        <f>'[1]20221110_supplier_unique_data_t'!$U247="いる"</f>
        <v>1</v>
      </c>
      <c r="E247" s="1">
        <f>'[1]20221110_supplier_unique_data_t'!$E247</f>
        <v>44817.101793981485</v>
      </c>
      <c r="F247">
        <f>'[1]20221110_supplier_unique_data_t'!$X247</f>
        <v>0</v>
      </c>
      <c r="G247">
        <f>'[1]20221110_supplier_unique_data_t'!$Y247</f>
        <v>0</v>
      </c>
      <c r="H247">
        <f>'[1]20221110_supplier_unique_data_t'!$V247</f>
        <v>0</v>
      </c>
      <c r="I247" t="str">
        <f t="shared" si="41"/>
        <v/>
      </c>
      <c r="J247" t="str">
        <f t="shared" si="44"/>
        <v/>
      </c>
      <c r="K247" t="str">
        <f t="shared" si="45"/>
        <v/>
      </c>
      <c r="L247">
        <f>'[1]20221110_supplier_unique_data_t'!$W247</f>
        <v>0</v>
      </c>
      <c r="M247" t="str">
        <f t="shared" si="42"/>
        <v/>
      </c>
      <c r="N247" t="str">
        <f t="shared" si="46"/>
        <v/>
      </c>
      <c r="O247" t="str">
        <f t="shared" si="47"/>
        <v/>
      </c>
      <c r="P247" t="str">
        <f t="shared" si="43"/>
        <v/>
      </c>
      <c r="Q247" t="str">
        <f>'[1]20221110_supplier_unique_data_t'!$G247</f>
        <v>Demonstration of three- and four-body interactions between trapped-ion
  spins</v>
      </c>
      <c r="R247" t="str">
        <f t="shared" si="39"/>
        <v>Demonstration of three- and four-body interactions between trapped-ion   spins</v>
      </c>
      <c r="S247">
        <f>'[1]20221110_supplier_unique_data_t'!$AE$2</f>
        <v>0</v>
      </c>
      <c r="T247" t="str">
        <f t="shared" si="40"/>
        <v/>
      </c>
    </row>
    <row r="248" spans="1:20">
      <c r="A248" t="str">
        <f>'[1]20221110_supplier_unique_data_t'!$B248</f>
        <v>2209.06841v2</v>
      </c>
      <c r="B248" t="str">
        <f t="shared" si="38"/>
        <v>2209.06841</v>
      </c>
      <c r="C248">
        <f>IF('[1]20221110_supplier_unique_data_t'!$U248="いる", 0, 1)</f>
        <v>0</v>
      </c>
      <c r="D248" t="b">
        <f>'[1]20221110_supplier_unique_data_t'!$U248="いる"</f>
        <v>1</v>
      </c>
      <c r="E248" s="1">
        <f>'[1]20221110_supplier_unique_data_t'!$E248</f>
        <v>44818.750034722223</v>
      </c>
      <c r="F248">
        <f>'[1]20221110_supplier_unique_data_t'!$X248</f>
        <v>0</v>
      </c>
      <c r="G248">
        <f>'[1]20221110_supplier_unique_data_t'!$Y248</f>
        <v>0</v>
      </c>
      <c r="H248">
        <f>'[1]20221110_supplier_unique_data_t'!$V248</f>
        <v>0</v>
      </c>
      <c r="I248" t="str">
        <f t="shared" si="41"/>
        <v/>
      </c>
      <c r="J248" t="str">
        <f t="shared" si="44"/>
        <v/>
      </c>
      <c r="K248" t="str">
        <f t="shared" si="45"/>
        <v/>
      </c>
      <c r="L248">
        <f>'[1]20221110_supplier_unique_data_t'!$W248</f>
        <v>0</v>
      </c>
      <c r="M248" t="str">
        <f t="shared" si="42"/>
        <v/>
      </c>
      <c r="N248" t="str">
        <f t="shared" si="46"/>
        <v/>
      </c>
      <c r="O248" t="str">
        <f t="shared" si="47"/>
        <v/>
      </c>
      <c r="P248" t="str">
        <f t="shared" si="43"/>
        <v/>
      </c>
      <c r="Q248" t="str">
        <f>'[1]20221110_supplier_unique_data_t'!$G248</f>
        <v>The Future of Quantum Computing with Superconducting Qubits</v>
      </c>
      <c r="R248" t="str">
        <f t="shared" si="39"/>
        <v>The Future of Quantum Computing with Superconducting Qubits</v>
      </c>
      <c r="S248">
        <f>'[1]20221110_supplier_unique_data_t'!$AE$2</f>
        <v>0</v>
      </c>
      <c r="T248" t="str">
        <f t="shared" si="40"/>
        <v/>
      </c>
    </row>
    <row r="249" spans="1:20">
      <c r="A249" t="str">
        <f>'[1]20221110_supplier_unique_data_t'!$B249</f>
        <v>2209.07106v1</v>
      </c>
      <c r="B249" t="str">
        <f t="shared" si="38"/>
        <v>2209.07106</v>
      </c>
      <c r="C249">
        <f>IF('[1]20221110_supplier_unique_data_t'!$U249="いる", 0, 1)</f>
        <v>0</v>
      </c>
      <c r="D249" t="b">
        <f>'[1]20221110_supplier_unique_data_t'!$U249="いる"</f>
        <v>1</v>
      </c>
      <c r="E249" s="1">
        <f>'[1]20221110_supplier_unique_data_t'!$E249</f>
        <v>44819.31621527778</v>
      </c>
      <c r="F249">
        <f>'[1]20221110_supplier_unique_data_t'!$X249</f>
        <v>0</v>
      </c>
      <c r="G249">
        <f>'[1]20221110_supplier_unique_data_t'!$Y249</f>
        <v>0</v>
      </c>
      <c r="H249">
        <f>'[1]20221110_supplier_unique_data_t'!$V249</f>
        <v>0</v>
      </c>
      <c r="I249" t="str">
        <f t="shared" si="41"/>
        <v/>
      </c>
      <c r="J249" t="str">
        <f t="shared" si="44"/>
        <v/>
      </c>
      <c r="K249" t="str">
        <f t="shared" si="45"/>
        <v/>
      </c>
      <c r="L249">
        <f>'[1]20221110_supplier_unique_data_t'!$W249</f>
        <v>0</v>
      </c>
      <c r="M249" t="str">
        <f t="shared" si="42"/>
        <v/>
      </c>
      <c r="N249" t="str">
        <f t="shared" si="46"/>
        <v/>
      </c>
      <c r="O249" t="str">
        <f t="shared" si="47"/>
        <v/>
      </c>
      <c r="P249" t="str">
        <f t="shared" si="43"/>
        <v/>
      </c>
      <c r="Q249" t="str">
        <f>'[1]20221110_supplier_unique_data_t'!$G249</f>
        <v>Preentangling Quantum Algorithms -- the Density Matrix Renormalization
  Group-assisted Quantum Canonical Transformation</v>
      </c>
      <c r="R249" t="str">
        <f t="shared" si="39"/>
        <v>Preentangling Quantum Algorithms -- the Density Matrix Renormalization   Group-assisted Quantum Canonical Transformation</v>
      </c>
      <c r="S249">
        <f>'[1]20221110_supplier_unique_data_t'!$AE$2</f>
        <v>0</v>
      </c>
      <c r="T249" t="str">
        <f t="shared" si="40"/>
        <v/>
      </c>
    </row>
    <row r="250" spans="1:20">
      <c r="A250" t="str">
        <f>'[1]20221110_supplier_unique_data_t'!$B250</f>
        <v>2209.11718v1</v>
      </c>
      <c r="B250" t="str">
        <f t="shared" si="38"/>
        <v>2209.11718</v>
      </c>
      <c r="C250">
        <f>IF('[1]20221110_supplier_unique_data_t'!$U250="いる", 0, 1)</f>
        <v>0</v>
      </c>
      <c r="D250" t="b">
        <f>'[1]20221110_supplier_unique_data_t'!$U250="いる"</f>
        <v>1</v>
      </c>
      <c r="E250" s="1">
        <f>'[1]20221110_supplier_unique_data_t'!$E250</f>
        <v>44827.704965277779</v>
      </c>
      <c r="F250">
        <f>'[1]20221110_supplier_unique_data_t'!$X250</f>
        <v>0</v>
      </c>
      <c r="G250">
        <f>'[1]20221110_supplier_unique_data_t'!$Y250</f>
        <v>0</v>
      </c>
      <c r="H250">
        <f>'[1]20221110_supplier_unique_data_t'!$V250</f>
        <v>0</v>
      </c>
      <c r="I250" t="str">
        <f t="shared" si="41"/>
        <v/>
      </c>
      <c r="J250" t="str">
        <f t="shared" si="44"/>
        <v/>
      </c>
      <c r="K250" t="str">
        <f t="shared" si="45"/>
        <v/>
      </c>
      <c r="L250">
        <f>'[1]20221110_supplier_unique_data_t'!$W250</f>
        <v>0</v>
      </c>
      <c r="M250" t="str">
        <f t="shared" si="42"/>
        <v/>
      </c>
      <c r="N250" t="str">
        <f t="shared" si="46"/>
        <v/>
      </c>
      <c r="O250" t="str">
        <f t="shared" si="47"/>
        <v/>
      </c>
      <c r="P250" t="str">
        <f t="shared" si="43"/>
        <v/>
      </c>
      <c r="Q250" t="str">
        <f>'[1]20221110_supplier_unique_data_t'!$G250</f>
        <v>Giant rectification in strongly-interacting boundary-driven tilted
  systems</v>
      </c>
      <c r="R250" t="str">
        <f t="shared" si="39"/>
        <v>Giant rectification in strongly-interacting boundary-driven tilted   systems</v>
      </c>
      <c r="S250">
        <f>'[1]20221110_supplier_unique_data_t'!$AE$2</f>
        <v>0</v>
      </c>
      <c r="T250" t="str">
        <f t="shared" si="40"/>
        <v/>
      </c>
    </row>
    <row r="251" spans="1:20">
      <c r="A251" t="str">
        <f>'[1]20221110_supplier_unique_data_t'!$B251</f>
        <v>2209.12889v3</v>
      </c>
      <c r="B251" t="str">
        <f t="shared" si="38"/>
        <v>2209.12889</v>
      </c>
      <c r="C251">
        <f>IF('[1]20221110_supplier_unique_data_t'!$U251="いる", 0, 1)</f>
        <v>0</v>
      </c>
      <c r="D251" t="b">
        <f>'[1]20221110_supplier_unique_data_t'!$U251="いる"</f>
        <v>1</v>
      </c>
      <c r="E251" s="1">
        <f>'[1]20221110_supplier_unique_data_t'!$E251</f>
        <v>44830.749374999999</v>
      </c>
      <c r="F251">
        <f>'[1]20221110_supplier_unique_data_t'!$X251</f>
        <v>20</v>
      </c>
      <c r="G251" t="str">
        <f>'[1]20221110_supplier_unique_data_t'!$Y251</f>
        <v>Quantinuum</v>
      </c>
      <c r="H251" t="str">
        <f>'[1]20221110_supplier_unique_data_t'!$V251</f>
        <v>(F13) Applications: others</v>
      </c>
      <c r="I251">
        <f t="shared" si="41"/>
        <v>1</v>
      </c>
      <c r="J251">
        <f t="shared" si="44"/>
        <v>5</v>
      </c>
      <c r="K251" t="str">
        <f t="shared" si="45"/>
        <v>F13</v>
      </c>
      <c r="L251">
        <f>'[1]20221110_supplier_unique_data_t'!$W251</f>
        <v>0</v>
      </c>
      <c r="M251" t="str">
        <f t="shared" si="42"/>
        <v/>
      </c>
      <c r="N251" t="str">
        <f t="shared" si="46"/>
        <v/>
      </c>
      <c r="O251" t="str">
        <f t="shared" si="47"/>
        <v/>
      </c>
      <c r="P251" t="str">
        <f t="shared" si="43"/>
        <v>F13</v>
      </c>
      <c r="Q251" t="str">
        <f>'[1]20221110_supplier_unique_data_t'!$G251</f>
        <v>Characterizing a non-equilibrium phase transition on a quantum computer</v>
      </c>
      <c r="R251" t="str">
        <f t="shared" si="39"/>
        <v>Characterizing a non-equilibrium phase transition on a quantum computer</v>
      </c>
      <c r="S251">
        <f>'[1]20221110_supplier_unique_data_t'!$AE$2</f>
        <v>0</v>
      </c>
      <c r="T251" t="str">
        <f t="shared" si="40"/>
        <v/>
      </c>
    </row>
    <row r="252" spans="1:20">
      <c r="A252" t="str">
        <f>'[1]20221110_supplier_unique_data_t'!$B252</f>
        <v>2209.14316v1</v>
      </c>
      <c r="B252" t="str">
        <f t="shared" si="38"/>
        <v>2209.14316</v>
      </c>
      <c r="C252">
        <f>IF('[1]20221110_supplier_unique_data_t'!$U252="いる", 0, 1)</f>
        <v>0</v>
      </c>
      <c r="D252" t="b">
        <f>'[1]20221110_supplier_unique_data_t'!$U252="いる"</f>
        <v>1</v>
      </c>
      <c r="E252" s="1">
        <f>'[1]20221110_supplier_unique_data_t'!$E252</f>
        <v>44832.7500462963</v>
      </c>
      <c r="F252">
        <f>'[1]20221110_supplier_unique_data_t'!$X252</f>
        <v>11</v>
      </c>
      <c r="G252" t="str">
        <f>'[1]20221110_supplier_unique_data_t'!$Y252</f>
        <v>IonQ</v>
      </c>
      <c r="H252" t="str">
        <f>'[1]20221110_supplier_unique_data_t'!$V252</f>
        <v>(F13) Applications: others</v>
      </c>
      <c r="I252">
        <f t="shared" si="41"/>
        <v>1</v>
      </c>
      <c r="J252">
        <f t="shared" si="44"/>
        <v>5</v>
      </c>
      <c r="K252" t="str">
        <f t="shared" si="45"/>
        <v>F13</v>
      </c>
      <c r="L252">
        <f>'[1]20221110_supplier_unique_data_t'!$W252</f>
        <v>0</v>
      </c>
      <c r="M252" t="str">
        <f t="shared" si="42"/>
        <v/>
      </c>
      <c r="N252" t="str">
        <f t="shared" si="46"/>
        <v/>
      </c>
      <c r="O252" t="str">
        <f t="shared" si="47"/>
        <v/>
      </c>
      <c r="P252" t="str">
        <f t="shared" si="43"/>
        <v>F13</v>
      </c>
      <c r="Q252" t="str">
        <f>'[1]20221110_supplier_unique_data_t'!$G252</f>
        <v>Experimental Implementation of an Efficient Test of Quantumness</v>
      </c>
      <c r="R252" t="str">
        <f t="shared" si="39"/>
        <v>Experimental Implementation of an Efficient Test of Quantumness</v>
      </c>
      <c r="S252">
        <f>'[1]20221110_supplier_unique_data_t'!$AE$2</f>
        <v>0</v>
      </c>
      <c r="T252" t="str">
        <f t="shared" si="40"/>
        <v/>
      </c>
    </row>
    <row r="253" spans="1:20">
      <c r="A253" t="str">
        <f>'[1]20221110_supplier_unique_data_t'!$B253</f>
        <v>2210.10255v1</v>
      </c>
      <c r="B253" t="str">
        <f t="shared" si="38"/>
        <v>2210.10255</v>
      </c>
      <c r="C253">
        <f>IF('[1]20221110_supplier_unique_data_t'!$U253="いる", 0, 1)</f>
        <v>0</v>
      </c>
      <c r="D253" t="b">
        <f>'[1]20221110_supplier_unique_data_t'!$U253="いる"</f>
        <v>1</v>
      </c>
      <c r="E253" s="1">
        <f>'[1]20221110_supplier_unique_data_t'!$E253</f>
        <v>44853.10328703704</v>
      </c>
      <c r="F253">
        <f>'[1]20221110_supplier_unique_data_t'!$X253</f>
        <v>25</v>
      </c>
      <c r="G253" t="str">
        <f>'[1]20221110_supplier_unique_data_t'!$Y253</f>
        <v>Google</v>
      </c>
      <c r="H253" t="str">
        <f>'[1]20221110_supplier_unique_data_t'!$V253</f>
        <v>(F2) Applications: condensed matter physics</v>
      </c>
      <c r="I253">
        <f t="shared" si="41"/>
        <v>1</v>
      </c>
      <c r="J253">
        <f t="shared" si="44"/>
        <v>4</v>
      </c>
      <c r="K253" t="str">
        <f t="shared" si="45"/>
        <v>F2</v>
      </c>
      <c r="L253">
        <f>'[1]20221110_supplier_unique_data_t'!$W253</f>
        <v>0</v>
      </c>
      <c r="M253" t="str">
        <f t="shared" si="42"/>
        <v/>
      </c>
      <c r="N253" t="str">
        <f t="shared" si="46"/>
        <v/>
      </c>
      <c r="O253" t="str">
        <f t="shared" si="47"/>
        <v/>
      </c>
      <c r="P253" t="str">
        <f t="shared" si="43"/>
        <v>F2</v>
      </c>
      <c r="Q253" t="str">
        <f>'[1]20221110_supplier_unique_data_t'!$G253</f>
        <v>Observation of non-Abelian exchange statistics on a superconducting
  processor</v>
      </c>
      <c r="R253" t="str">
        <f t="shared" si="39"/>
        <v>Observation of non-Abelian exchange statistics on a superconducting   processor</v>
      </c>
      <c r="S253">
        <f>'[1]20221110_supplier_unique_data_t'!$AE$2</f>
        <v>0</v>
      </c>
      <c r="T253" t="str">
        <f t="shared" si="40"/>
        <v/>
      </c>
    </row>
    <row r="254" spans="1:20">
      <c r="A254" t="str">
        <f>'[1]20221110_supplier_unique_data_t'!$B254</f>
        <v>2210.10799v1</v>
      </c>
      <c r="B254" t="str">
        <f t="shared" si="38"/>
        <v>2210.10799</v>
      </c>
      <c r="C254">
        <f>IF('[1]20221110_supplier_unique_data_t'!$U254="いる", 0, 1)</f>
        <v>0</v>
      </c>
      <c r="D254" t="b">
        <f>'[1]20221110_supplier_unique_data_t'!$U254="いる"</f>
        <v>1</v>
      </c>
      <c r="E254" s="1">
        <f>'[1]20221110_supplier_unique_data_t'!$E254</f>
        <v>44853.750034722223</v>
      </c>
      <c r="F254">
        <f>'[1]20221110_supplier_unique_data_t'!$X254</f>
        <v>20</v>
      </c>
      <c r="G254" t="str">
        <f>'[1]20221110_supplier_unique_data_t'!$Y254</f>
        <v>Google</v>
      </c>
      <c r="H254" t="str">
        <f>'[1]20221110_supplier_unique_data_t'!$V254</f>
        <v>(E) Quantum noise mitigation</v>
      </c>
      <c r="I254">
        <f t="shared" si="41"/>
        <v>1</v>
      </c>
      <c r="J254">
        <f t="shared" si="44"/>
        <v>3</v>
      </c>
      <c r="K254" t="str">
        <f t="shared" si="45"/>
        <v>E</v>
      </c>
      <c r="L254">
        <f>'[1]20221110_supplier_unique_data_t'!$W254</f>
        <v>0</v>
      </c>
      <c r="M254" t="str">
        <f t="shared" si="42"/>
        <v/>
      </c>
      <c r="N254" t="str">
        <f t="shared" si="46"/>
        <v/>
      </c>
      <c r="O254" t="str">
        <f t="shared" si="47"/>
        <v/>
      </c>
      <c r="P254" t="str">
        <f t="shared" si="43"/>
        <v>E</v>
      </c>
      <c r="Q254" t="str">
        <f>'[1]20221110_supplier_unique_data_t'!$G254</f>
        <v>Purification-based quantum error mitigation of pair-correlated electron
  simulations</v>
      </c>
      <c r="R254" t="str">
        <f t="shared" si="39"/>
        <v>Purification-based quantum error mitigation of pair-correlated electron   simulations</v>
      </c>
      <c r="S254">
        <f>'[1]20221110_supplier_unique_data_t'!$AE$2</f>
        <v>0</v>
      </c>
      <c r="T254" t="str">
        <f t="shared" si="40"/>
        <v/>
      </c>
    </row>
    <row r="255" spans="1:20">
      <c r="A255" t="str">
        <f>'[1]20221110_supplier_unique_data_t'!$B255</f>
        <v>2210.14757v3</v>
      </c>
      <c r="B255" t="str">
        <f t="shared" si="38"/>
        <v>2210.14757</v>
      </c>
      <c r="C255">
        <f>IF('[1]20221110_supplier_unique_data_t'!$U255="いる", 0, 1)</f>
        <v>0</v>
      </c>
      <c r="D255" t="b">
        <f>'[1]20221110_supplier_unique_data_t'!$U255="いる"</f>
        <v>1</v>
      </c>
      <c r="E255" s="1">
        <f>'[1]20221110_supplier_unique_data_t'!$E255</f>
        <v>44860.610266203701</v>
      </c>
      <c r="F255">
        <f>'[1]20221110_supplier_unique_data_t'!$X255</f>
        <v>0</v>
      </c>
      <c r="G255">
        <f>'[1]20221110_supplier_unique_data_t'!$Y255</f>
        <v>0</v>
      </c>
      <c r="H255">
        <f>'[1]20221110_supplier_unique_data_t'!$V255</f>
        <v>0</v>
      </c>
      <c r="I255" t="str">
        <f t="shared" si="41"/>
        <v/>
      </c>
      <c r="J255" t="str">
        <f t="shared" si="44"/>
        <v/>
      </c>
      <c r="K255" t="str">
        <f t="shared" si="45"/>
        <v/>
      </c>
      <c r="L255">
        <f>'[1]20221110_supplier_unique_data_t'!$W255</f>
        <v>0</v>
      </c>
      <c r="M255" t="str">
        <f t="shared" si="42"/>
        <v/>
      </c>
      <c r="N255" t="str">
        <f t="shared" si="46"/>
        <v/>
      </c>
      <c r="O255" t="str">
        <f t="shared" si="47"/>
        <v/>
      </c>
      <c r="P255" t="str">
        <f t="shared" si="43"/>
        <v/>
      </c>
      <c r="Q255" t="str">
        <f>'[1]20221110_supplier_unique_data_t'!$G255</f>
        <v>Accelerating Progress Towards Practical Quantum Advantage: The Quantum
  Technology Demonstration Project Roadmap</v>
      </c>
      <c r="R255" t="str">
        <f t="shared" si="39"/>
        <v>Accelerating Progress Towards Practical Quantum Advantage: The Quantum   Technology Demonstration Project Roadmap</v>
      </c>
      <c r="S255">
        <f>'[1]20221110_supplier_unique_data_t'!$AE$2</f>
        <v>0</v>
      </c>
      <c r="T255" t="str">
        <f t="shared" si="40"/>
        <v/>
      </c>
    </row>
    <row r="256" spans="1:20">
      <c r="A256" t="str">
        <f>'[1]20221110_supplier_unique_data_t'!$B256</f>
        <v>2211.01275v1</v>
      </c>
      <c r="B256" t="str">
        <f t="shared" si="38"/>
        <v>2211.01275</v>
      </c>
      <c r="C256">
        <f>IF('[1]20221110_supplier_unique_data_t'!$U256="いる", 0, 1)</f>
        <v>0</v>
      </c>
      <c r="D256" t="b">
        <f>'[1]20221110_supplier_unique_data_t'!$U256="いる"</f>
        <v>1</v>
      </c>
      <c r="E256" s="1">
        <f>'[1]20221110_supplier_unique_data_t'!$E256</f>
        <v>44867.70784722222</v>
      </c>
      <c r="F256">
        <f>'[1]20221110_supplier_unique_data_t'!$X256</f>
        <v>23</v>
      </c>
      <c r="G256" t="str">
        <f>'[1]20221110_supplier_unique_data_t'!$Y256</f>
        <v>IonQ</v>
      </c>
      <c r="H256" t="str">
        <f>'[1]20221110_supplier_unique_data_t'!$V256</f>
        <v>(F2) Applications: condensed matter physics</v>
      </c>
      <c r="I256">
        <f t="shared" si="41"/>
        <v>1</v>
      </c>
      <c r="J256">
        <f t="shared" si="44"/>
        <v>4</v>
      </c>
      <c r="K256" t="str">
        <f t="shared" si="45"/>
        <v>F2</v>
      </c>
      <c r="L256">
        <f>'[1]20221110_supplier_unique_data_t'!$W256</f>
        <v>0</v>
      </c>
      <c r="M256" t="str">
        <f t="shared" si="42"/>
        <v/>
      </c>
      <c r="N256" t="str">
        <f t="shared" si="46"/>
        <v/>
      </c>
      <c r="O256" t="str">
        <f t="shared" si="47"/>
        <v/>
      </c>
      <c r="P256" t="str">
        <f t="shared" si="43"/>
        <v>F2</v>
      </c>
      <c r="Q256" t="str">
        <f>'[1]20221110_supplier_unique_data_t'!$G256</f>
        <v>Continuous Symmetry Breaking in a Trapped-Ion Spin Chain</v>
      </c>
      <c r="R256" t="str">
        <f t="shared" si="39"/>
        <v>Continuous Symmetry Breaking in a Trapped-Ion Spin Chain</v>
      </c>
      <c r="S256">
        <f>'[1]20221110_supplier_unique_data_t'!$AE$2</f>
        <v>0</v>
      </c>
      <c r="T256" t="str">
        <f t="shared" si="40"/>
        <v/>
      </c>
    </row>
    <row r="257" spans="1:20">
      <c r="A257" t="str">
        <f>'[1]20221110_supplier_unique_data_t'!$B257</f>
        <v>2211.02350v1</v>
      </c>
      <c r="B257" t="str">
        <f t="shared" si="38"/>
        <v>2211.02350</v>
      </c>
      <c r="C257">
        <f>IF('[1]20221110_supplier_unique_data_t'!$U257="いる", 0, 1)</f>
        <v>0</v>
      </c>
      <c r="D257" t="b">
        <f>'[1]20221110_supplier_unique_data_t'!$U257="いる"</f>
        <v>1</v>
      </c>
      <c r="E257" s="1">
        <f>'[1]20221110_supplier_unique_data_t'!$E257</f>
        <v>44869.426932870374</v>
      </c>
      <c r="F257">
        <f>'[1]20221110_supplier_unique_data_t'!$X257</f>
        <v>0</v>
      </c>
      <c r="G257">
        <f>'[1]20221110_supplier_unique_data_t'!$Y257</f>
        <v>0</v>
      </c>
      <c r="H257">
        <f>'[1]20221110_supplier_unique_data_t'!$V257</f>
        <v>0</v>
      </c>
      <c r="I257" t="str">
        <f t="shared" si="41"/>
        <v/>
      </c>
      <c r="J257" t="str">
        <f t="shared" si="44"/>
        <v/>
      </c>
      <c r="K257" t="str">
        <f t="shared" si="45"/>
        <v/>
      </c>
      <c r="L257">
        <f>'[1]20221110_supplier_unique_data_t'!$W257</f>
        <v>0</v>
      </c>
      <c r="M257" t="str">
        <f t="shared" si="42"/>
        <v/>
      </c>
      <c r="N257" t="str">
        <f t="shared" si="46"/>
        <v/>
      </c>
      <c r="O257" t="str">
        <f t="shared" si="47"/>
        <v/>
      </c>
      <c r="P257" t="str">
        <f t="shared" si="43"/>
        <v/>
      </c>
      <c r="Q257" t="str">
        <f>'[1]20221110_supplier_unique_data_t'!$G257</f>
        <v>Tierkreis: A Dataflow Framework for Hybrid Quantum-Classical Computing</v>
      </c>
      <c r="R257" t="str">
        <f t="shared" si="39"/>
        <v>Tierkreis: A Dataflow Framework for Hybrid Quantum-Classical Computing</v>
      </c>
      <c r="S257">
        <f>'[1]20221110_supplier_unique_data_t'!$AE$2</f>
        <v>0</v>
      </c>
      <c r="T257" t="str">
        <f t="shared" si="40"/>
        <v/>
      </c>
    </row>
    <row r="258" spans="1:20">
      <c r="A258" t="str">
        <f>'[1]20221110_supplier_unique_data_t'!$B258</f>
        <v>2211.04728v1</v>
      </c>
      <c r="B258" t="str">
        <f t="shared" ref="B258:B321" si="48">MID(A258,1,10)</f>
        <v>2211.04728</v>
      </c>
      <c r="C258">
        <f>IF('[1]20221110_supplier_unique_data_t'!$U258="いる", 0, 1)</f>
        <v>0</v>
      </c>
      <c r="D258" t="b">
        <f>'[1]20221110_supplier_unique_data_t'!$U258="いる"</f>
        <v>1</v>
      </c>
      <c r="E258" s="1">
        <f>'[1]20221110_supplier_unique_data_t'!$E258</f>
        <v>44874.329571759263</v>
      </c>
      <c r="F258">
        <f>'[1]20221110_supplier_unique_data_t'!$X258</f>
        <v>17</v>
      </c>
      <c r="G258" t="str">
        <f>'[1]20221110_supplier_unique_data_t'!$Y258</f>
        <v>Google</v>
      </c>
      <c r="H258" t="str">
        <f>'[1]20221110_supplier_unique_data_t'!$V258</f>
        <v>(D) Quantum error correction</v>
      </c>
      <c r="I258">
        <f t="shared" si="41"/>
        <v>1</v>
      </c>
      <c r="J258">
        <f t="shared" si="44"/>
        <v>3</v>
      </c>
      <c r="K258" t="str">
        <f t="shared" si="45"/>
        <v>D</v>
      </c>
      <c r="L258">
        <f>'[1]20221110_supplier_unique_data_t'!$W258</f>
        <v>0</v>
      </c>
      <c r="M258" t="str">
        <f t="shared" si="42"/>
        <v/>
      </c>
      <c r="N258" t="str">
        <f t="shared" si="46"/>
        <v/>
      </c>
      <c r="O258" t="str">
        <f t="shared" si="47"/>
        <v/>
      </c>
      <c r="P258" t="str">
        <f t="shared" si="43"/>
        <v>D</v>
      </c>
      <c r="Q258" t="str">
        <f>'[1]20221110_supplier_unique_data_t'!$G258</f>
        <v>Overcoming leakage in scalable quantum error correction</v>
      </c>
      <c r="R258" t="str">
        <f t="shared" ref="R258:R321" si="49">SUBSTITUTE(SUBSTITUTE(SUBSTITUTE(Q258,CHAR(10),$V$1),CHAR(9),V257),CHAR(13),V257)</f>
        <v>Overcoming leakage in scalable quantum error correction</v>
      </c>
      <c r="S258">
        <f>'[1]20221110_supplier_unique_data_t'!$AE$2</f>
        <v>0</v>
      </c>
      <c r="T258" t="str">
        <f t="shared" ref="T258:T321" si="50">IF(S259=0,"",SUBSTITUTE(SUBSTITUTE(SUBSTITUTE(S258,CHAR(10),$V$1),CHAR(9),X257),CHAR(13),X257))</f>
        <v/>
      </c>
    </row>
    <row r="259" spans="1:20">
      <c r="A259">
        <f>'[1]20221110_supplier_unique_data_t'!$B259</f>
        <v>0</v>
      </c>
      <c r="B259" t="str">
        <f t="shared" si="48"/>
        <v>0</v>
      </c>
      <c r="C259">
        <f>IF('[1]20221110_supplier_unique_data_t'!$U259="いる", 0, 1)</f>
        <v>1</v>
      </c>
      <c r="D259" t="b">
        <f>'[1]20221110_supplier_unique_data_t'!$U259="いる"</f>
        <v>0</v>
      </c>
      <c r="E259" s="1">
        <f>'[1]20221110_supplier_unique_data_t'!$E259</f>
        <v>0</v>
      </c>
      <c r="F259" t="str">
        <f>'[1]20221110_supplier_unique_data_t'!$X259</f>
        <v>*</v>
      </c>
      <c r="G259" t="str">
        <f>'[1]20221110_supplier_unique_data_t'!$Y259</f>
        <v>*</v>
      </c>
      <c r="H259" t="str">
        <f>'[1]20221110_supplier_unique_data_t'!$V259</f>
        <v>*</v>
      </c>
      <c r="I259" t="str">
        <f t="shared" ref="I259:I322" si="51">IFERROR(FIND("(",H259,1),"")</f>
        <v/>
      </c>
      <c r="J259" t="str">
        <f t="shared" si="44"/>
        <v/>
      </c>
      <c r="K259" t="str">
        <f t="shared" si="45"/>
        <v/>
      </c>
      <c r="L259" t="str">
        <f>'[1]20221110_supplier_unique_data_t'!$W259</f>
        <v>*</v>
      </c>
      <c r="M259" t="str">
        <f t="shared" ref="M259:M322" si="52">IFERROR(FIND("(",L259,1),"")</f>
        <v/>
      </c>
      <c r="N259" t="str">
        <f t="shared" si="46"/>
        <v/>
      </c>
      <c r="O259" t="str">
        <f t="shared" si="47"/>
        <v/>
      </c>
      <c r="P259" t="str">
        <f t="shared" ref="P259:P322" si="53">_xlfn.TEXTJOIN(",",TRUE,K259,O259 )</f>
        <v/>
      </c>
      <c r="Q259">
        <f>'[1]20221110_supplier_unique_data_t'!$G259</f>
        <v>0</v>
      </c>
      <c r="R259" t="str">
        <f t="shared" si="49"/>
        <v>0</v>
      </c>
      <c r="S259">
        <f>'[1]20221110_supplier_unique_data_t'!$AE$2</f>
        <v>0</v>
      </c>
      <c r="T259" t="str">
        <f t="shared" si="50"/>
        <v/>
      </c>
    </row>
    <row r="260" spans="1:20">
      <c r="A260">
        <f>'[1]20221110_supplier_unique_data_t'!$B260</f>
        <v>0</v>
      </c>
      <c r="B260" t="str">
        <f t="shared" si="48"/>
        <v>0</v>
      </c>
      <c r="C260">
        <f>IF('[1]20221110_supplier_unique_data_t'!$U260="いる", 0, 1)</f>
        <v>1</v>
      </c>
      <c r="D260" t="b">
        <f>'[1]20221110_supplier_unique_data_t'!$U260="いる"</f>
        <v>0</v>
      </c>
      <c r="E260" s="1">
        <f>'[1]20221110_supplier_unique_data_t'!$E260</f>
        <v>0</v>
      </c>
      <c r="F260">
        <f>'[1]20221110_supplier_unique_data_t'!$X260</f>
        <v>0</v>
      </c>
      <c r="G260">
        <f>'[1]20221110_supplier_unique_data_t'!$Y260</f>
        <v>0</v>
      </c>
      <c r="H260">
        <f>'[1]20221110_supplier_unique_data_t'!$V260</f>
        <v>0</v>
      </c>
      <c r="I260" t="str">
        <f t="shared" si="51"/>
        <v/>
      </c>
      <c r="J260" t="str">
        <f t="shared" si="44"/>
        <v/>
      </c>
      <c r="K260" t="str">
        <f t="shared" si="45"/>
        <v/>
      </c>
      <c r="L260">
        <f>'[1]20221110_supplier_unique_data_t'!$W260</f>
        <v>0</v>
      </c>
      <c r="M260" t="str">
        <f t="shared" si="52"/>
        <v/>
      </c>
      <c r="N260" t="str">
        <f t="shared" si="46"/>
        <v/>
      </c>
      <c r="O260" t="str">
        <f t="shared" si="47"/>
        <v/>
      </c>
      <c r="P260" t="str">
        <f t="shared" si="53"/>
        <v/>
      </c>
      <c r="Q260">
        <f>'[1]20221110_supplier_unique_data_t'!$G260</f>
        <v>0</v>
      </c>
      <c r="R260" t="str">
        <f t="shared" si="49"/>
        <v>0</v>
      </c>
      <c r="S260">
        <f>'[1]20221110_supplier_unique_data_t'!$AE$2</f>
        <v>0</v>
      </c>
      <c r="T260" t="str">
        <f t="shared" si="50"/>
        <v/>
      </c>
    </row>
    <row r="261" spans="1:20">
      <c r="A261">
        <f>'[1]20221110_supplier_unique_data_t'!$B261</f>
        <v>0</v>
      </c>
      <c r="B261" t="str">
        <f t="shared" si="48"/>
        <v>0</v>
      </c>
      <c r="C261">
        <f>IF('[1]20221110_supplier_unique_data_t'!$U261="いる", 0, 1)</f>
        <v>1</v>
      </c>
      <c r="D261" t="b">
        <f>'[1]20221110_supplier_unique_data_t'!$U261="いる"</f>
        <v>0</v>
      </c>
      <c r="E261" s="1">
        <f>'[1]20221110_supplier_unique_data_t'!$E261</f>
        <v>0</v>
      </c>
      <c r="F261">
        <f>'[1]20221110_supplier_unique_data_t'!$X261</f>
        <v>0</v>
      </c>
      <c r="G261">
        <f>'[1]20221110_supplier_unique_data_t'!$Y261</f>
        <v>0</v>
      </c>
      <c r="H261">
        <f>'[1]20221110_supplier_unique_data_t'!$V261</f>
        <v>0</v>
      </c>
      <c r="I261" t="str">
        <f t="shared" si="51"/>
        <v/>
      </c>
      <c r="J261" t="str">
        <f t="shared" si="44"/>
        <v/>
      </c>
      <c r="K261" t="str">
        <f t="shared" si="45"/>
        <v/>
      </c>
      <c r="L261">
        <f>'[1]20221110_supplier_unique_data_t'!$W261</f>
        <v>0</v>
      </c>
      <c r="M261" t="str">
        <f t="shared" si="52"/>
        <v/>
      </c>
      <c r="N261" t="str">
        <f t="shared" si="46"/>
        <v/>
      </c>
      <c r="O261" t="str">
        <f t="shared" si="47"/>
        <v/>
      </c>
      <c r="P261" t="str">
        <f t="shared" si="53"/>
        <v/>
      </c>
      <c r="Q261">
        <f>'[1]20221110_supplier_unique_data_t'!$G261</f>
        <v>0</v>
      </c>
      <c r="R261" t="str">
        <f t="shared" si="49"/>
        <v>0</v>
      </c>
      <c r="S261">
        <f>'[1]20221110_supplier_unique_data_t'!$AE$2</f>
        <v>0</v>
      </c>
      <c r="T261" t="str">
        <f t="shared" si="50"/>
        <v/>
      </c>
    </row>
    <row r="262" spans="1:20">
      <c r="A262">
        <f>'[1]20221110_supplier_unique_data_t'!$B262</f>
        <v>0</v>
      </c>
      <c r="B262" t="str">
        <f t="shared" si="48"/>
        <v>0</v>
      </c>
      <c r="C262">
        <f>IF('[1]20221110_supplier_unique_data_t'!$U262="いる", 0, 1)</f>
        <v>1</v>
      </c>
      <c r="D262" t="b">
        <f>'[1]20221110_supplier_unique_data_t'!$U262="いる"</f>
        <v>0</v>
      </c>
      <c r="E262" s="1">
        <f>'[1]20221110_supplier_unique_data_t'!$E262</f>
        <v>0</v>
      </c>
      <c r="F262">
        <f>'[1]20221110_supplier_unique_data_t'!$X262</f>
        <v>0</v>
      </c>
      <c r="G262">
        <f>'[1]20221110_supplier_unique_data_t'!$Y262</f>
        <v>0</v>
      </c>
      <c r="H262">
        <f>'[1]20221110_supplier_unique_data_t'!$V262</f>
        <v>0</v>
      </c>
      <c r="I262" t="str">
        <f t="shared" si="51"/>
        <v/>
      </c>
      <c r="J262" t="str">
        <f t="shared" si="44"/>
        <v/>
      </c>
      <c r="K262" t="str">
        <f t="shared" si="45"/>
        <v/>
      </c>
      <c r="L262">
        <f>'[1]20221110_supplier_unique_data_t'!$W262</f>
        <v>0</v>
      </c>
      <c r="M262" t="str">
        <f t="shared" si="52"/>
        <v/>
      </c>
      <c r="N262" t="str">
        <f t="shared" si="46"/>
        <v/>
      </c>
      <c r="O262" t="str">
        <f t="shared" si="47"/>
        <v/>
      </c>
      <c r="P262" t="str">
        <f t="shared" si="53"/>
        <v/>
      </c>
      <c r="Q262">
        <f>'[1]20221110_supplier_unique_data_t'!$G262</f>
        <v>0</v>
      </c>
      <c r="R262" t="str">
        <f t="shared" si="49"/>
        <v>0</v>
      </c>
      <c r="S262">
        <f>'[1]20221110_supplier_unique_data_t'!$AE$2</f>
        <v>0</v>
      </c>
      <c r="T262" t="str">
        <f t="shared" si="50"/>
        <v/>
      </c>
    </row>
    <row r="263" spans="1:20">
      <c r="A263">
        <f>'[1]20221110_supplier_unique_data_t'!$B263</f>
        <v>0</v>
      </c>
      <c r="B263" t="str">
        <f t="shared" si="48"/>
        <v>0</v>
      </c>
      <c r="C263">
        <f>IF('[1]20221110_supplier_unique_data_t'!$U263="いる", 0, 1)</f>
        <v>1</v>
      </c>
      <c r="D263" t="b">
        <f>'[1]20221110_supplier_unique_data_t'!$U263="いる"</f>
        <v>0</v>
      </c>
      <c r="E263" s="1">
        <f>'[1]20221110_supplier_unique_data_t'!$E263</f>
        <v>0</v>
      </c>
      <c r="F263">
        <f>'[1]20221110_supplier_unique_data_t'!$X263</f>
        <v>0</v>
      </c>
      <c r="G263">
        <f>'[1]20221110_supplier_unique_data_t'!$Y263</f>
        <v>0</v>
      </c>
      <c r="H263">
        <f>'[1]20221110_supplier_unique_data_t'!$V263</f>
        <v>0</v>
      </c>
      <c r="I263" t="str">
        <f t="shared" si="51"/>
        <v/>
      </c>
      <c r="J263" t="str">
        <f t="shared" si="44"/>
        <v/>
      </c>
      <c r="K263" t="str">
        <f t="shared" si="45"/>
        <v/>
      </c>
      <c r="L263">
        <f>'[1]20221110_supplier_unique_data_t'!$W263</f>
        <v>0</v>
      </c>
      <c r="M263" t="str">
        <f t="shared" si="52"/>
        <v/>
      </c>
      <c r="N263" t="str">
        <f t="shared" si="46"/>
        <v/>
      </c>
      <c r="O263" t="str">
        <f t="shared" si="47"/>
        <v/>
      </c>
      <c r="P263" t="str">
        <f t="shared" si="53"/>
        <v/>
      </c>
      <c r="Q263">
        <f>'[1]20221110_supplier_unique_data_t'!$G263</f>
        <v>0</v>
      </c>
      <c r="R263" t="str">
        <f t="shared" si="49"/>
        <v>0</v>
      </c>
      <c r="S263">
        <f>'[1]20221110_supplier_unique_data_t'!$AE$2</f>
        <v>0</v>
      </c>
      <c r="T263" t="str">
        <f t="shared" si="50"/>
        <v/>
      </c>
    </row>
    <row r="264" spans="1:20">
      <c r="A264">
        <f>'[1]20221110_supplier_unique_data_t'!$B264</f>
        <v>0</v>
      </c>
      <c r="B264" t="str">
        <f t="shared" si="48"/>
        <v>0</v>
      </c>
      <c r="C264">
        <f>IF('[1]20221110_supplier_unique_data_t'!$U264="いる", 0, 1)</f>
        <v>1</v>
      </c>
      <c r="D264" t="b">
        <f>'[1]20221110_supplier_unique_data_t'!$U264="いる"</f>
        <v>0</v>
      </c>
      <c r="E264" s="1">
        <f>'[1]20221110_supplier_unique_data_t'!$E264</f>
        <v>0</v>
      </c>
      <c r="F264">
        <f>'[1]20221110_supplier_unique_data_t'!$X264</f>
        <v>0</v>
      </c>
      <c r="G264">
        <f>'[1]20221110_supplier_unique_data_t'!$Y264</f>
        <v>0</v>
      </c>
      <c r="H264">
        <f>'[1]20221110_supplier_unique_data_t'!$V264</f>
        <v>0</v>
      </c>
      <c r="I264" t="str">
        <f t="shared" si="51"/>
        <v/>
      </c>
      <c r="J264" t="str">
        <f t="shared" si="44"/>
        <v/>
      </c>
      <c r="K264" t="str">
        <f t="shared" si="45"/>
        <v/>
      </c>
      <c r="L264">
        <f>'[1]20221110_supplier_unique_data_t'!$W264</f>
        <v>0</v>
      </c>
      <c r="M264" t="str">
        <f t="shared" si="52"/>
        <v/>
      </c>
      <c r="N264" t="str">
        <f t="shared" si="46"/>
        <v/>
      </c>
      <c r="O264" t="str">
        <f t="shared" si="47"/>
        <v/>
      </c>
      <c r="P264" t="str">
        <f t="shared" si="53"/>
        <v/>
      </c>
      <c r="Q264">
        <f>'[1]20221110_supplier_unique_data_t'!$G264</f>
        <v>0</v>
      </c>
      <c r="R264" t="str">
        <f t="shared" si="49"/>
        <v>0</v>
      </c>
      <c r="S264">
        <f>'[1]20221110_supplier_unique_data_t'!$AE$2</f>
        <v>0</v>
      </c>
      <c r="T264" t="str">
        <f t="shared" si="50"/>
        <v/>
      </c>
    </row>
    <row r="265" spans="1:20">
      <c r="A265">
        <f>'[1]20221110_supplier_unique_data_t'!$B265</f>
        <v>0</v>
      </c>
      <c r="B265" t="str">
        <f t="shared" si="48"/>
        <v>0</v>
      </c>
      <c r="C265">
        <f>IF('[1]20221110_supplier_unique_data_t'!$U265="いる", 0, 1)</f>
        <v>1</v>
      </c>
      <c r="D265" t="b">
        <f>'[1]20221110_supplier_unique_data_t'!$U265="いる"</f>
        <v>0</v>
      </c>
      <c r="E265" s="1">
        <f>'[1]20221110_supplier_unique_data_t'!$E265</f>
        <v>0</v>
      </c>
      <c r="F265">
        <f>'[1]20221110_supplier_unique_data_t'!$X265</f>
        <v>0</v>
      </c>
      <c r="G265">
        <f>'[1]20221110_supplier_unique_data_t'!$Y265</f>
        <v>0</v>
      </c>
      <c r="H265">
        <f>'[1]20221110_supplier_unique_data_t'!$V265</f>
        <v>0</v>
      </c>
      <c r="I265" t="str">
        <f t="shared" si="51"/>
        <v/>
      </c>
      <c r="J265" t="str">
        <f t="shared" si="44"/>
        <v/>
      </c>
      <c r="K265" t="str">
        <f t="shared" si="45"/>
        <v/>
      </c>
      <c r="L265">
        <f>'[1]20221110_supplier_unique_data_t'!$W265</f>
        <v>0</v>
      </c>
      <c r="M265" t="str">
        <f t="shared" si="52"/>
        <v/>
      </c>
      <c r="N265" t="str">
        <f t="shared" si="46"/>
        <v/>
      </c>
      <c r="O265" t="str">
        <f t="shared" si="47"/>
        <v/>
      </c>
      <c r="P265" t="str">
        <f t="shared" si="53"/>
        <v/>
      </c>
      <c r="Q265">
        <f>'[1]20221110_supplier_unique_data_t'!$G265</f>
        <v>0</v>
      </c>
      <c r="R265" t="str">
        <f t="shared" si="49"/>
        <v>0</v>
      </c>
      <c r="S265">
        <f>'[1]20221110_supplier_unique_data_t'!$AE$2</f>
        <v>0</v>
      </c>
      <c r="T265" t="str">
        <f t="shared" si="50"/>
        <v/>
      </c>
    </row>
    <row r="266" spans="1:20">
      <c r="A266">
        <f>'[1]20221110_supplier_unique_data_t'!$B266</f>
        <v>0</v>
      </c>
      <c r="B266" t="str">
        <f t="shared" si="48"/>
        <v>0</v>
      </c>
      <c r="C266">
        <f>IF('[1]20221110_supplier_unique_data_t'!$U266="いる", 0, 1)</f>
        <v>1</v>
      </c>
      <c r="D266" t="b">
        <f>'[1]20221110_supplier_unique_data_t'!$U266="いる"</f>
        <v>0</v>
      </c>
      <c r="E266" s="1">
        <f>'[1]20221110_supplier_unique_data_t'!$E266</f>
        <v>0</v>
      </c>
      <c r="F266">
        <f>'[1]20221110_supplier_unique_data_t'!$X266</f>
        <v>0</v>
      </c>
      <c r="G266">
        <f>'[1]20221110_supplier_unique_data_t'!$Y266</f>
        <v>0</v>
      </c>
      <c r="H266">
        <f>'[1]20221110_supplier_unique_data_t'!$V266</f>
        <v>0</v>
      </c>
      <c r="I266" t="str">
        <f t="shared" si="51"/>
        <v/>
      </c>
      <c r="J266" t="str">
        <f t="shared" si="44"/>
        <v/>
      </c>
      <c r="K266" t="str">
        <f t="shared" si="45"/>
        <v/>
      </c>
      <c r="L266">
        <f>'[1]20221110_supplier_unique_data_t'!$W266</f>
        <v>0</v>
      </c>
      <c r="M266" t="str">
        <f t="shared" si="52"/>
        <v/>
      </c>
      <c r="N266" t="str">
        <f t="shared" si="46"/>
        <v/>
      </c>
      <c r="O266" t="str">
        <f t="shared" si="47"/>
        <v/>
      </c>
      <c r="P266" t="str">
        <f t="shared" si="53"/>
        <v/>
      </c>
      <c r="Q266">
        <f>'[1]20221110_supplier_unique_data_t'!$G266</f>
        <v>0</v>
      </c>
      <c r="R266" t="str">
        <f t="shared" si="49"/>
        <v>0</v>
      </c>
      <c r="S266">
        <f>'[1]20221110_supplier_unique_data_t'!$AE$2</f>
        <v>0</v>
      </c>
      <c r="T266" t="str">
        <f t="shared" si="50"/>
        <v/>
      </c>
    </row>
    <row r="267" spans="1:20">
      <c r="A267">
        <f>'[1]20221110_supplier_unique_data_t'!$B267</f>
        <v>0</v>
      </c>
      <c r="B267" t="str">
        <f t="shared" si="48"/>
        <v>0</v>
      </c>
      <c r="C267">
        <f>IF('[1]20221110_supplier_unique_data_t'!$U267="いる", 0, 1)</f>
        <v>1</v>
      </c>
      <c r="D267" t="b">
        <f>'[1]20221110_supplier_unique_data_t'!$U267="いる"</f>
        <v>0</v>
      </c>
      <c r="E267" s="1">
        <f>'[1]20221110_supplier_unique_data_t'!$E267</f>
        <v>0</v>
      </c>
      <c r="F267">
        <f>'[1]20221110_supplier_unique_data_t'!$X267</f>
        <v>0</v>
      </c>
      <c r="G267">
        <f>'[1]20221110_supplier_unique_data_t'!$Y267</f>
        <v>0</v>
      </c>
      <c r="H267">
        <f>'[1]20221110_supplier_unique_data_t'!$V267</f>
        <v>0</v>
      </c>
      <c r="I267" t="str">
        <f t="shared" si="51"/>
        <v/>
      </c>
      <c r="J267" t="str">
        <f t="shared" si="44"/>
        <v/>
      </c>
      <c r="K267" t="str">
        <f t="shared" si="45"/>
        <v/>
      </c>
      <c r="L267">
        <f>'[1]20221110_supplier_unique_data_t'!$W267</f>
        <v>0</v>
      </c>
      <c r="M267" t="str">
        <f t="shared" si="52"/>
        <v/>
      </c>
      <c r="N267" t="str">
        <f t="shared" si="46"/>
        <v/>
      </c>
      <c r="O267" t="str">
        <f t="shared" si="47"/>
        <v/>
      </c>
      <c r="P267" t="str">
        <f t="shared" si="53"/>
        <v/>
      </c>
      <c r="Q267">
        <f>'[1]20221110_supplier_unique_data_t'!$G267</f>
        <v>0</v>
      </c>
      <c r="R267" t="str">
        <f t="shared" si="49"/>
        <v>0</v>
      </c>
      <c r="S267">
        <f>'[1]20221110_supplier_unique_data_t'!$AE$2</f>
        <v>0</v>
      </c>
      <c r="T267" t="str">
        <f t="shared" si="50"/>
        <v/>
      </c>
    </row>
    <row r="268" spans="1:20">
      <c r="A268">
        <f>'[1]20221110_supplier_unique_data_t'!$B268</f>
        <v>0</v>
      </c>
      <c r="B268" t="str">
        <f t="shared" si="48"/>
        <v>0</v>
      </c>
      <c r="C268">
        <f>IF('[1]20221110_supplier_unique_data_t'!$U268="いる", 0, 1)</f>
        <v>1</v>
      </c>
      <c r="D268" t="b">
        <f>'[1]20221110_supplier_unique_data_t'!$U268="いる"</f>
        <v>0</v>
      </c>
      <c r="E268" s="1">
        <f>'[1]20221110_supplier_unique_data_t'!$E268</f>
        <v>0</v>
      </c>
      <c r="F268">
        <f>'[1]20221110_supplier_unique_data_t'!$X268</f>
        <v>0</v>
      </c>
      <c r="G268">
        <f>'[1]20221110_supplier_unique_data_t'!$Y268</f>
        <v>0</v>
      </c>
      <c r="H268">
        <f>'[1]20221110_supplier_unique_data_t'!$V268</f>
        <v>0</v>
      </c>
      <c r="I268" t="str">
        <f t="shared" si="51"/>
        <v/>
      </c>
      <c r="J268" t="str">
        <f t="shared" si="44"/>
        <v/>
      </c>
      <c r="K268" t="str">
        <f t="shared" si="45"/>
        <v/>
      </c>
      <c r="L268">
        <f>'[1]20221110_supplier_unique_data_t'!$W268</f>
        <v>0</v>
      </c>
      <c r="M268" t="str">
        <f t="shared" si="52"/>
        <v/>
      </c>
      <c r="N268" t="str">
        <f t="shared" si="46"/>
        <v/>
      </c>
      <c r="O268" t="str">
        <f t="shared" si="47"/>
        <v/>
      </c>
      <c r="P268" t="str">
        <f t="shared" si="53"/>
        <v/>
      </c>
      <c r="Q268">
        <f>'[1]20221110_supplier_unique_data_t'!$G268</f>
        <v>0</v>
      </c>
      <c r="R268" t="str">
        <f t="shared" si="49"/>
        <v>0</v>
      </c>
      <c r="S268">
        <f>'[1]20221110_supplier_unique_data_t'!$AE$2</f>
        <v>0</v>
      </c>
      <c r="T268" t="str">
        <f t="shared" si="50"/>
        <v/>
      </c>
    </row>
    <row r="269" spans="1:20">
      <c r="A269">
        <f>'[1]20221110_supplier_unique_data_t'!$B269</f>
        <v>0</v>
      </c>
      <c r="B269" t="str">
        <f t="shared" si="48"/>
        <v>0</v>
      </c>
      <c r="C269">
        <f>IF('[1]20221110_supplier_unique_data_t'!$U269="いる", 0, 1)</f>
        <v>1</v>
      </c>
      <c r="D269" t="b">
        <f>'[1]20221110_supplier_unique_data_t'!$U269="いる"</f>
        <v>0</v>
      </c>
      <c r="E269" s="1">
        <f>'[1]20221110_supplier_unique_data_t'!$E269</f>
        <v>0</v>
      </c>
      <c r="F269">
        <f>'[1]20221110_supplier_unique_data_t'!$X269</f>
        <v>0</v>
      </c>
      <c r="G269">
        <f>'[1]20221110_supplier_unique_data_t'!$Y269</f>
        <v>0</v>
      </c>
      <c r="H269">
        <f>'[1]20221110_supplier_unique_data_t'!$V269</f>
        <v>0</v>
      </c>
      <c r="I269" t="str">
        <f t="shared" si="51"/>
        <v/>
      </c>
      <c r="J269" t="str">
        <f t="shared" si="44"/>
        <v/>
      </c>
      <c r="K269" t="str">
        <f t="shared" si="45"/>
        <v/>
      </c>
      <c r="L269">
        <f>'[1]20221110_supplier_unique_data_t'!$W269</f>
        <v>0</v>
      </c>
      <c r="M269" t="str">
        <f t="shared" si="52"/>
        <v/>
      </c>
      <c r="N269" t="str">
        <f t="shared" si="46"/>
        <v/>
      </c>
      <c r="O269" t="str">
        <f t="shared" si="47"/>
        <v/>
      </c>
      <c r="P269" t="str">
        <f t="shared" si="53"/>
        <v/>
      </c>
      <c r="Q269">
        <f>'[1]20221110_supplier_unique_data_t'!$G269</f>
        <v>0</v>
      </c>
      <c r="R269" t="str">
        <f t="shared" si="49"/>
        <v>0</v>
      </c>
      <c r="S269">
        <f>'[1]20221110_supplier_unique_data_t'!$AE$2</f>
        <v>0</v>
      </c>
      <c r="T269" t="str">
        <f t="shared" si="50"/>
        <v/>
      </c>
    </row>
    <row r="270" spans="1:20">
      <c r="A270">
        <f>'[1]20221110_supplier_unique_data_t'!$B270</f>
        <v>0</v>
      </c>
      <c r="B270" t="str">
        <f t="shared" si="48"/>
        <v>0</v>
      </c>
      <c r="C270">
        <f>IF('[1]20221110_supplier_unique_data_t'!$U270="いる", 0, 1)</f>
        <v>1</v>
      </c>
      <c r="D270" t="b">
        <f>'[1]20221110_supplier_unique_data_t'!$U270="いる"</f>
        <v>0</v>
      </c>
      <c r="E270" s="1">
        <f>'[1]20221110_supplier_unique_data_t'!$E270</f>
        <v>0</v>
      </c>
      <c r="F270">
        <f>'[1]20221110_supplier_unique_data_t'!$X270</f>
        <v>0</v>
      </c>
      <c r="G270">
        <f>'[1]20221110_supplier_unique_data_t'!$Y270</f>
        <v>0</v>
      </c>
      <c r="H270">
        <f>'[1]20221110_supplier_unique_data_t'!$V270</f>
        <v>0</v>
      </c>
      <c r="I270" t="str">
        <f t="shared" si="51"/>
        <v/>
      </c>
      <c r="J270" t="str">
        <f t="shared" si="44"/>
        <v/>
      </c>
      <c r="K270" t="str">
        <f t="shared" si="45"/>
        <v/>
      </c>
      <c r="L270">
        <f>'[1]20221110_supplier_unique_data_t'!$W270</f>
        <v>0</v>
      </c>
      <c r="M270" t="str">
        <f t="shared" si="52"/>
        <v/>
      </c>
      <c r="N270" t="str">
        <f t="shared" si="46"/>
        <v/>
      </c>
      <c r="O270" t="str">
        <f t="shared" si="47"/>
        <v/>
      </c>
      <c r="P270" t="str">
        <f t="shared" si="53"/>
        <v/>
      </c>
      <c r="Q270">
        <f>'[1]20221110_supplier_unique_data_t'!$G270</f>
        <v>0</v>
      </c>
      <c r="R270" t="str">
        <f t="shared" si="49"/>
        <v>0</v>
      </c>
      <c r="S270">
        <f>'[1]20221110_supplier_unique_data_t'!$AE$2</f>
        <v>0</v>
      </c>
      <c r="T270" t="str">
        <f t="shared" si="50"/>
        <v/>
      </c>
    </row>
    <row r="271" spans="1:20">
      <c r="A271">
        <f>'[1]20221110_supplier_unique_data_t'!$B271</f>
        <v>0</v>
      </c>
      <c r="B271" t="str">
        <f t="shared" si="48"/>
        <v>0</v>
      </c>
      <c r="C271">
        <f>IF('[1]20221110_supplier_unique_data_t'!$U271="いる", 0, 1)</f>
        <v>1</v>
      </c>
      <c r="D271" t="b">
        <f>'[1]20221110_supplier_unique_data_t'!$U271="いる"</f>
        <v>0</v>
      </c>
      <c r="E271" s="1">
        <f>'[1]20221110_supplier_unique_data_t'!$E271</f>
        <v>0</v>
      </c>
      <c r="F271">
        <f>'[1]20221110_supplier_unique_data_t'!$X271</f>
        <v>0</v>
      </c>
      <c r="G271">
        <f>'[1]20221110_supplier_unique_data_t'!$Y271</f>
        <v>0</v>
      </c>
      <c r="H271">
        <f>'[1]20221110_supplier_unique_data_t'!$V271</f>
        <v>0</v>
      </c>
      <c r="I271" t="str">
        <f t="shared" si="51"/>
        <v/>
      </c>
      <c r="J271" t="str">
        <f t="shared" si="44"/>
        <v/>
      </c>
      <c r="K271" t="str">
        <f t="shared" si="45"/>
        <v/>
      </c>
      <c r="L271">
        <f>'[1]20221110_supplier_unique_data_t'!$W271</f>
        <v>0</v>
      </c>
      <c r="M271" t="str">
        <f t="shared" si="52"/>
        <v/>
      </c>
      <c r="N271" t="str">
        <f t="shared" si="46"/>
        <v/>
      </c>
      <c r="O271" t="str">
        <f t="shared" si="47"/>
        <v/>
      </c>
      <c r="P271" t="str">
        <f t="shared" si="53"/>
        <v/>
      </c>
      <c r="Q271">
        <f>'[1]20221110_supplier_unique_data_t'!$G271</f>
        <v>0</v>
      </c>
      <c r="R271" t="str">
        <f t="shared" si="49"/>
        <v>0</v>
      </c>
      <c r="S271">
        <f>'[1]20221110_supplier_unique_data_t'!$AE$2</f>
        <v>0</v>
      </c>
      <c r="T271" t="str">
        <f t="shared" si="50"/>
        <v/>
      </c>
    </row>
    <row r="272" spans="1:20">
      <c r="A272">
        <f>'[1]20221110_supplier_unique_data_t'!$B272</f>
        <v>0</v>
      </c>
      <c r="B272" t="str">
        <f t="shared" si="48"/>
        <v>0</v>
      </c>
      <c r="C272">
        <f>IF('[1]20221110_supplier_unique_data_t'!$U272="いる", 0, 1)</f>
        <v>1</v>
      </c>
      <c r="D272" t="b">
        <f>'[1]20221110_supplier_unique_data_t'!$U272="いる"</f>
        <v>0</v>
      </c>
      <c r="E272" s="1">
        <f>'[1]20221110_supplier_unique_data_t'!$E272</f>
        <v>0</v>
      </c>
      <c r="F272">
        <f>'[1]20221110_supplier_unique_data_t'!$X272</f>
        <v>0</v>
      </c>
      <c r="G272">
        <f>'[1]20221110_supplier_unique_data_t'!$Y272</f>
        <v>0</v>
      </c>
      <c r="H272">
        <f>'[1]20221110_supplier_unique_data_t'!$V272</f>
        <v>0</v>
      </c>
      <c r="I272" t="str">
        <f t="shared" si="51"/>
        <v/>
      </c>
      <c r="J272" t="str">
        <f t="shared" si="44"/>
        <v/>
      </c>
      <c r="K272" t="str">
        <f t="shared" si="45"/>
        <v/>
      </c>
      <c r="L272">
        <f>'[1]20221110_supplier_unique_data_t'!$W272</f>
        <v>0</v>
      </c>
      <c r="M272" t="str">
        <f t="shared" si="52"/>
        <v/>
      </c>
      <c r="N272" t="str">
        <f t="shared" si="46"/>
        <v/>
      </c>
      <c r="O272" t="str">
        <f t="shared" si="47"/>
        <v/>
      </c>
      <c r="P272" t="str">
        <f t="shared" si="53"/>
        <v/>
      </c>
      <c r="Q272">
        <f>'[1]20221110_supplier_unique_data_t'!$G272</f>
        <v>0</v>
      </c>
      <c r="R272" t="str">
        <f t="shared" si="49"/>
        <v>0</v>
      </c>
      <c r="S272">
        <f>'[1]20221110_supplier_unique_data_t'!$AE$2</f>
        <v>0</v>
      </c>
      <c r="T272" t="str">
        <f t="shared" si="50"/>
        <v/>
      </c>
    </row>
    <row r="273" spans="1:20">
      <c r="A273">
        <f>'[1]20221110_supplier_unique_data_t'!$B273</f>
        <v>0</v>
      </c>
      <c r="B273" t="str">
        <f t="shared" si="48"/>
        <v>0</v>
      </c>
      <c r="C273">
        <f>IF('[1]20221110_supplier_unique_data_t'!$U273="いる", 0, 1)</f>
        <v>1</v>
      </c>
      <c r="D273" t="b">
        <f>'[1]20221110_supplier_unique_data_t'!$U273="いる"</f>
        <v>0</v>
      </c>
      <c r="E273" s="1">
        <f>'[1]20221110_supplier_unique_data_t'!$E273</f>
        <v>0</v>
      </c>
      <c r="F273">
        <f>'[1]20221110_supplier_unique_data_t'!$X273</f>
        <v>0</v>
      </c>
      <c r="G273">
        <f>'[1]20221110_supplier_unique_data_t'!$Y273</f>
        <v>0</v>
      </c>
      <c r="H273">
        <f>'[1]20221110_supplier_unique_data_t'!$V273</f>
        <v>0</v>
      </c>
      <c r="I273" t="str">
        <f t="shared" si="51"/>
        <v/>
      </c>
      <c r="J273" t="str">
        <f t="shared" si="44"/>
        <v/>
      </c>
      <c r="K273" t="str">
        <f t="shared" si="45"/>
        <v/>
      </c>
      <c r="L273">
        <f>'[1]20221110_supplier_unique_data_t'!$W273</f>
        <v>0</v>
      </c>
      <c r="M273" t="str">
        <f t="shared" si="52"/>
        <v/>
      </c>
      <c r="N273" t="str">
        <f t="shared" si="46"/>
        <v/>
      </c>
      <c r="O273" t="str">
        <f t="shared" si="47"/>
        <v/>
      </c>
      <c r="P273" t="str">
        <f t="shared" si="53"/>
        <v/>
      </c>
      <c r="Q273">
        <f>'[1]20221110_supplier_unique_data_t'!$G273</f>
        <v>0</v>
      </c>
      <c r="R273" t="str">
        <f t="shared" si="49"/>
        <v>0</v>
      </c>
      <c r="S273">
        <f>'[1]20221110_supplier_unique_data_t'!$AE$2</f>
        <v>0</v>
      </c>
      <c r="T273" t="str">
        <f t="shared" si="50"/>
        <v/>
      </c>
    </row>
    <row r="274" spans="1:20">
      <c r="A274">
        <f>'[1]20221110_supplier_unique_data_t'!$B274</f>
        <v>0</v>
      </c>
      <c r="B274" t="str">
        <f t="shared" si="48"/>
        <v>0</v>
      </c>
      <c r="C274">
        <f>IF('[1]20221110_supplier_unique_data_t'!$U274="いる", 0, 1)</f>
        <v>1</v>
      </c>
      <c r="D274" t="b">
        <f>'[1]20221110_supplier_unique_data_t'!$U274="いる"</f>
        <v>0</v>
      </c>
      <c r="E274" s="1">
        <f>'[1]20221110_supplier_unique_data_t'!$E274</f>
        <v>0</v>
      </c>
      <c r="F274">
        <f>'[1]20221110_supplier_unique_data_t'!$X274</f>
        <v>0</v>
      </c>
      <c r="G274">
        <f>'[1]20221110_supplier_unique_data_t'!$Y274</f>
        <v>0</v>
      </c>
      <c r="H274">
        <f>'[1]20221110_supplier_unique_data_t'!$V274</f>
        <v>0</v>
      </c>
      <c r="I274" t="str">
        <f t="shared" si="51"/>
        <v/>
      </c>
      <c r="J274" t="str">
        <f t="shared" si="44"/>
        <v/>
      </c>
      <c r="K274" t="str">
        <f t="shared" si="45"/>
        <v/>
      </c>
      <c r="L274">
        <f>'[1]20221110_supplier_unique_data_t'!$W274</f>
        <v>0</v>
      </c>
      <c r="M274" t="str">
        <f t="shared" si="52"/>
        <v/>
      </c>
      <c r="N274" t="str">
        <f t="shared" si="46"/>
        <v/>
      </c>
      <c r="O274" t="str">
        <f t="shared" si="47"/>
        <v/>
      </c>
      <c r="P274" t="str">
        <f t="shared" si="53"/>
        <v/>
      </c>
      <c r="Q274">
        <f>'[1]20221110_supplier_unique_data_t'!$G274</f>
        <v>0</v>
      </c>
      <c r="R274" t="str">
        <f t="shared" si="49"/>
        <v>0</v>
      </c>
      <c r="S274">
        <f>'[1]20221110_supplier_unique_data_t'!$AE$2</f>
        <v>0</v>
      </c>
      <c r="T274" t="str">
        <f t="shared" si="50"/>
        <v/>
      </c>
    </row>
    <row r="275" spans="1:20">
      <c r="A275">
        <f>'[1]20221110_supplier_unique_data_t'!$B275</f>
        <v>0</v>
      </c>
      <c r="B275" t="str">
        <f t="shared" si="48"/>
        <v>0</v>
      </c>
      <c r="C275">
        <f>IF('[1]20221110_supplier_unique_data_t'!$U275="いる", 0, 1)</f>
        <v>1</v>
      </c>
      <c r="D275" t="b">
        <f>'[1]20221110_supplier_unique_data_t'!$U275="いる"</f>
        <v>0</v>
      </c>
      <c r="E275" s="1">
        <f>'[1]20221110_supplier_unique_data_t'!$E275</f>
        <v>0</v>
      </c>
      <c r="F275">
        <f>'[1]20221110_supplier_unique_data_t'!$X275</f>
        <v>0</v>
      </c>
      <c r="G275">
        <f>'[1]20221110_supplier_unique_data_t'!$Y275</f>
        <v>0</v>
      </c>
      <c r="H275">
        <f>'[1]20221110_supplier_unique_data_t'!$V275</f>
        <v>0</v>
      </c>
      <c r="I275" t="str">
        <f t="shared" si="51"/>
        <v/>
      </c>
      <c r="J275" t="str">
        <f t="shared" si="44"/>
        <v/>
      </c>
      <c r="K275" t="str">
        <f t="shared" si="45"/>
        <v/>
      </c>
      <c r="L275">
        <f>'[1]20221110_supplier_unique_data_t'!$W275</f>
        <v>0</v>
      </c>
      <c r="M275" t="str">
        <f t="shared" si="52"/>
        <v/>
      </c>
      <c r="N275" t="str">
        <f t="shared" si="46"/>
        <v/>
      </c>
      <c r="O275" t="str">
        <f t="shared" si="47"/>
        <v/>
      </c>
      <c r="P275" t="str">
        <f t="shared" si="53"/>
        <v/>
      </c>
      <c r="Q275">
        <f>'[1]20221110_supplier_unique_data_t'!$G275</f>
        <v>0</v>
      </c>
      <c r="R275" t="str">
        <f t="shared" si="49"/>
        <v>0</v>
      </c>
      <c r="S275">
        <f>'[1]20221110_supplier_unique_data_t'!$AE$2</f>
        <v>0</v>
      </c>
      <c r="T275" t="str">
        <f t="shared" si="50"/>
        <v/>
      </c>
    </row>
    <row r="276" spans="1:20">
      <c r="A276">
        <f>'[1]20221110_supplier_unique_data_t'!$B276</f>
        <v>0</v>
      </c>
      <c r="B276" t="str">
        <f t="shared" si="48"/>
        <v>0</v>
      </c>
      <c r="C276">
        <f>IF('[1]20221110_supplier_unique_data_t'!$U276="いる", 0, 1)</f>
        <v>1</v>
      </c>
      <c r="D276" t="b">
        <f>'[1]20221110_supplier_unique_data_t'!$U276="いる"</f>
        <v>0</v>
      </c>
      <c r="E276" s="1">
        <f>'[1]20221110_supplier_unique_data_t'!$E276</f>
        <v>0</v>
      </c>
      <c r="F276">
        <f>'[1]20221110_supplier_unique_data_t'!$X276</f>
        <v>0</v>
      </c>
      <c r="G276">
        <f>'[1]20221110_supplier_unique_data_t'!$Y276</f>
        <v>0</v>
      </c>
      <c r="H276">
        <f>'[1]20221110_supplier_unique_data_t'!$V276</f>
        <v>0</v>
      </c>
      <c r="I276" t="str">
        <f t="shared" si="51"/>
        <v/>
      </c>
      <c r="J276" t="str">
        <f t="shared" si="44"/>
        <v/>
      </c>
      <c r="K276" t="str">
        <f t="shared" si="45"/>
        <v/>
      </c>
      <c r="L276">
        <f>'[1]20221110_supplier_unique_data_t'!$W276</f>
        <v>0</v>
      </c>
      <c r="M276" t="str">
        <f t="shared" si="52"/>
        <v/>
      </c>
      <c r="N276" t="str">
        <f t="shared" si="46"/>
        <v/>
      </c>
      <c r="O276" t="str">
        <f t="shared" si="47"/>
        <v/>
      </c>
      <c r="P276" t="str">
        <f t="shared" si="53"/>
        <v/>
      </c>
      <c r="Q276">
        <f>'[1]20221110_supplier_unique_data_t'!$G276</f>
        <v>0</v>
      </c>
      <c r="R276" t="str">
        <f t="shared" si="49"/>
        <v>0</v>
      </c>
      <c r="S276">
        <f>'[1]20221110_supplier_unique_data_t'!$AE$2</f>
        <v>0</v>
      </c>
      <c r="T276" t="str">
        <f t="shared" si="50"/>
        <v/>
      </c>
    </row>
    <row r="277" spans="1:20">
      <c r="A277">
        <f>'[1]20221110_supplier_unique_data_t'!$B277</f>
        <v>0</v>
      </c>
      <c r="B277" t="str">
        <f t="shared" si="48"/>
        <v>0</v>
      </c>
      <c r="C277">
        <f>IF('[1]20221110_supplier_unique_data_t'!$U277="いる", 0, 1)</f>
        <v>1</v>
      </c>
      <c r="D277" t="b">
        <f>'[1]20221110_supplier_unique_data_t'!$U277="いる"</f>
        <v>0</v>
      </c>
      <c r="E277" s="1">
        <f>'[1]20221110_supplier_unique_data_t'!$E277</f>
        <v>0</v>
      </c>
      <c r="F277">
        <f>'[1]20221110_supplier_unique_data_t'!$X277</f>
        <v>0</v>
      </c>
      <c r="G277">
        <f>'[1]20221110_supplier_unique_data_t'!$Y277</f>
        <v>0</v>
      </c>
      <c r="H277">
        <f>'[1]20221110_supplier_unique_data_t'!$V277</f>
        <v>0</v>
      </c>
      <c r="I277" t="str">
        <f t="shared" si="51"/>
        <v/>
      </c>
      <c r="J277" t="str">
        <f t="shared" si="44"/>
        <v/>
      </c>
      <c r="K277" t="str">
        <f t="shared" si="45"/>
        <v/>
      </c>
      <c r="L277">
        <f>'[1]20221110_supplier_unique_data_t'!$W277</f>
        <v>0</v>
      </c>
      <c r="M277" t="str">
        <f t="shared" si="52"/>
        <v/>
      </c>
      <c r="N277" t="str">
        <f t="shared" si="46"/>
        <v/>
      </c>
      <c r="O277" t="str">
        <f t="shared" si="47"/>
        <v/>
      </c>
      <c r="P277" t="str">
        <f t="shared" si="53"/>
        <v/>
      </c>
      <c r="Q277">
        <f>'[1]20221110_supplier_unique_data_t'!$G277</f>
        <v>0</v>
      </c>
      <c r="R277" t="str">
        <f t="shared" si="49"/>
        <v>0</v>
      </c>
      <c r="S277">
        <f>'[1]20221110_supplier_unique_data_t'!$AE$2</f>
        <v>0</v>
      </c>
      <c r="T277" t="str">
        <f t="shared" si="50"/>
        <v/>
      </c>
    </row>
    <row r="278" spans="1:20">
      <c r="A278">
        <f>'[1]20221110_supplier_unique_data_t'!$B278</f>
        <v>0</v>
      </c>
      <c r="B278" t="str">
        <f t="shared" si="48"/>
        <v>0</v>
      </c>
      <c r="C278">
        <f>IF('[1]20221110_supplier_unique_data_t'!$U278="いる", 0, 1)</f>
        <v>1</v>
      </c>
      <c r="D278" t="b">
        <f>'[1]20221110_supplier_unique_data_t'!$U278="いる"</f>
        <v>0</v>
      </c>
      <c r="E278" s="1">
        <f>'[1]20221110_supplier_unique_data_t'!$E278</f>
        <v>0</v>
      </c>
      <c r="F278">
        <f>'[1]20221110_supplier_unique_data_t'!$X278</f>
        <v>0</v>
      </c>
      <c r="G278">
        <f>'[1]20221110_supplier_unique_data_t'!$Y278</f>
        <v>0</v>
      </c>
      <c r="H278">
        <f>'[1]20221110_supplier_unique_data_t'!$V278</f>
        <v>0</v>
      </c>
      <c r="I278" t="str">
        <f t="shared" si="51"/>
        <v/>
      </c>
      <c r="J278" t="str">
        <f t="shared" si="44"/>
        <v/>
      </c>
      <c r="K278" t="str">
        <f t="shared" si="45"/>
        <v/>
      </c>
      <c r="L278">
        <f>'[1]20221110_supplier_unique_data_t'!$W278</f>
        <v>0</v>
      </c>
      <c r="M278" t="str">
        <f t="shared" si="52"/>
        <v/>
      </c>
      <c r="N278" t="str">
        <f t="shared" si="46"/>
        <v/>
      </c>
      <c r="O278" t="str">
        <f t="shared" si="47"/>
        <v/>
      </c>
      <c r="P278" t="str">
        <f t="shared" si="53"/>
        <v/>
      </c>
      <c r="Q278">
        <f>'[1]20221110_supplier_unique_data_t'!$G278</f>
        <v>0</v>
      </c>
      <c r="R278" t="str">
        <f t="shared" si="49"/>
        <v>0</v>
      </c>
      <c r="S278">
        <f>'[1]20221110_supplier_unique_data_t'!$AE$2</f>
        <v>0</v>
      </c>
      <c r="T278" t="str">
        <f t="shared" si="50"/>
        <v/>
      </c>
    </row>
    <row r="279" spans="1:20">
      <c r="A279">
        <f>'[1]20221110_supplier_unique_data_t'!$B279</f>
        <v>0</v>
      </c>
      <c r="B279" t="str">
        <f t="shared" si="48"/>
        <v>0</v>
      </c>
      <c r="C279">
        <f>IF('[1]20221110_supplier_unique_data_t'!$U279="いる", 0, 1)</f>
        <v>1</v>
      </c>
      <c r="D279" t="b">
        <f>'[1]20221110_supplier_unique_data_t'!$U279="いる"</f>
        <v>0</v>
      </c>
      <c r="E279" s="1">
        <f>'[1]20221110_supplier_unique_data_t'!$E279</f>
        <v>0</v>
      </c>
      <c r="F279">
        <f>'[1]20221110_supplier_unique_data_t'!$X279</f>
        <v>0</v>
      </c>
      <c r="G279">
        <f>'[1]20221110_supplier_unique_data_t'!$Y279</f>
        <v>0</v>
      </c>
      <c r="H279">
        <f>'[1]20221110_supplier_unique_data_t'!$V279</f>
        <v>0</v>
      </c>
      <c r="I279" t="str">
        <f t="shared" si="51"/>
        <v/>
      </c>
      <c r="J279" t="str">
        <f t="shared" si="44"/>
        <v/>
      </c>
      <c r="K279" t="str">
        <f t="shared" si="45"/>
        <v/>
      </c>
      <c r="L279">
        <f>'[1]20221110_supplier_unique_data_t'!$W279</f>
        <v>0</v>
      </c>
      <c r="M279" t="str">
        <f t="shared" si="52"/>
        <v/>
      </c>
      <c r="N279" t="str">
        <f t="shared" si="46"/>
        <v/>
      </c>
      <c r="O279" t="str">
        <f t="shared" si="47"/>
        <v/>
      </c>
      <c r="P279" t="str">
        <f t="shared" si="53"/>
        <v/>
      </c>
      <c r="Q279">
        <f>'[1]20221110_supplier_unique_data_t'!$G279</f>
        <v>0</v>
      </c>
      <c r="R279" t="str">
        <f t="shared" si="49"/>
        <v>0</v>
      </c>
      <c r="S279">
        <f>'[1]20221110_supplier_unique_data_t'!$AE$2</f>
        <v>0</v>
      </c>
      <c r="T279" t="str">
        <f t="shared" si="50"/>
        <v/>
      </c>
    </row>
    <row r="280" spans="1:20">
      <c r="A280">
        <f>'[1]20221110_supplier_unique_data_t'!$B280</f>
        <v>0</v>
      </c>
      <c r="B280" t="str">
        <f t="shared" si="48"/>
        <v>0</v>
      </c>
      <c r="C280">
        <f>IF('[1]20221110_supplier_unique_data_t'!$U280="いる", 0, 1)</f>
        <v>1</v>
      </c>
      <c r="D280" t="b">
        <f>'[1]20221110_supplier_unique_data_t'!$U280="いる"</f>
        <v>0</v>
      </c>
      <c r="E280" s="1">
        <f>'[1]20221110_supplier_unique_data_t'!$E280</f>
        <v>0</v>
      </c>
      <c r="F280">
        <f>'[1]20221110_supplier_unique_data_t'!$X280</f>
        <v>0</v>
      </c>
      <c r="G280">
        <f>'[1]20221110_supplier_unique_data_t'!$Y280</f>
        <v>0</v>
      </c>
      <c r="H280">
        <f>'[1]20221110_supplier_unique_data_t'!$V280</f>
        <v>0</v>
      </c>
      <c r="I280" t="str">
        <f t="shared" si="51"/>
        <v/>
      </c>
      <c r="J280" t="str">
        <f t="shared" si="44"/>
        <v/>
      </c>
      <c r="K280" t="str">
        <f t="shared" si="45"/>
        <v/>
      </c>
      <c r="L280">
        <f>'[1]20221110_supplier_unique_data_t'!$W280</f>
        <v>0</v>
      </c>
      <c r="M280" t="str">
        <f t="shared" si="52"/>
        <v/>
      </c>
      <c r="N280" t="str">
        <f t="shared" si="46"/>
        <v/>
      </c>
      <c r="O280" t="str">
        <f t="shared" si="47"/>
        <v/>
      </c>
      <c r="P280" t="str">
        <f t="shared" si="53"/>
        <v/>
      </c>
      <c r="Q280">
        <f>'[1]20221110_supplier_unique_data_t'!$G280</f>
        <v>0</v>
      </c>
      <c r="R280" t="str">
        <f t="shared" si="49"/>
        <v>0</v>
      </c>
      <c r="S280">
        <f>'[1]20221110_supplier_unique_data_t'!$AE$2</f>
        <v>0</v>
      </c>
      <c r="T280" t="str">
        <f t="shared" si="50"/>
        <v/>
      </c>
    </row>
    <row r="281" spans="1:20">
      <c r="A281">
        <f>'[1]20221110_supplier_unique_data_t'!$B281</f>
        <v>0</v>
      </c>
      <c r="B281" t="str">
        <f t="shared" si="48"/>
        <v>0</v>
      </c>
      <c r="C281">
        <f>IF('[1]20221110_supplier_unique_data_t'!$U281="いる", 0, 1)</f>
        <v>1</v>
      </c>
      <c r="D281" t="b">
        <f>'[1]20221110_supplier_unique_data_t'!$U281="いる"</f>
        <v>0</v>
      </c>
      <c r="E281" s="1">
        <f>'[1]20221110_supplier_unique_data_t'!$E281</f>
        <v>0</v>
      </c>
      <c r="F281">
        <f>'[1]20221110_supplier_unique_data_t'!$X281</f>
        <v>0</v>
      </c>
      <c r="G281">
        <f>'[1]20221110_supplier_unique_data_t'!$Y281</f>
        <v>0</v>
      </c>
      <c r="H281">
        <f>'[1]20221110_supplier_unique_data_t'!$V281</f>
        <v>0</v>
      </c>
      <c r="I281" t="str">
        <f t="shared" si="51"/>
        <v/>
      </c>
      <c r="J281" t="str">
        <f t="shared" si="44"/>
        <v/>
      </c>
      <c r="K281" t="str">
        <f t="shared" si="45"/>
        <v/>
      </c>
      <c r="L281">
        <f>'[1]20221110_supplier_unique_data_t'!$W281</f>
        <v>0</v>
      </c>
      <c r="M281" t="str">
        <f t="shared" si="52"/>
        <v/>
      </c>
      <c r="N281" t="str">
        <f t="shared" si="46"/>
        <v/>
      </c>
      <c r="O281" t="str">
        <f t="shared" si="47"/>
        <v/>
      </c>
      <c r="P281" t="str">
        <f t="shared" si="53"/>
        <v/>
      </c>
      <c r="Q281">
        <f>'[1]20221110_supplier_unique_data_t'!$G281</f>
        <v>0</v>
      </c>
      <c r="R281" t="str">
        <f t="shared" si="49"/>
        <v>0</v>
      </c>
      <c r="S281">
        <f>'[1]20221110_supplier_unique_data_t'!$AE$2</f>
        <v>0</v>
      </c>
      <c r="T281" t="str">
        <f t="shared" si="50"/>
        <v/>
      </c>
    </row>
    <row r="282" spans="1:20">
      <c r="A282">
        <f>'[1]20221110_supplier_unique_data_t'!$B282</f>
        <v>0</v>
      </c>
      <c r="B282" t="str">
        <f t="shared" si="48"/>
        <v>0</v>
      </c>
      <c r="C282">
        <f>IF('[1]20221110_supplier_unique_data_t'!$U282="いる", 0, 1)</f>
        <v>1</v>
      </c>
      <c r="D282" t="b">
        <f>'[1]20221110_supplier_unique_data_t'!$U282="いる"</f>
        <v>0</v>
      </c>
      <c r="E282" s="1">
        <f>'[1]20221110_supplier_unique_data_t'!$E282</f>
        <v>0</v>
      </c>
      <c r="F282">
        <f>'[1]20221110_supplier_unique_data_t'!$X282</f>
        <v>0</v>
      </c>
      <c r="G282">
        <f>'[1]20221110_supplier_unique_data_t'!$Y282</f>
        <v>0</v>
      </c>
      <c r="H282">
        <f>'[1]20221110_supplier_unique_data_t'!$V282</f>
        <v>0</v>
      </c>
      <c r="I282" t="str">
        <f t="shared" si="51"/>
        <v/>
      </c>
      <c r="J282" t="str">
        <f t="shared" si="44"/>
        <v/>
      </c>
      <c r="K282" t="str">
        <f t="shared" si="45"/>
        <v/>
      </c>
      <c r="L282">
        <f>'[1]20221110_supplier_unique_data_t'!$W282</f>
        <v>0</v>
      </c>
      <c r="M282" t="str">
        <f t="shared" si="52"/>
        <v/>
      </c>
      <c r="N282" t="str">
        <f t="shared" si="46"/>
        <v/>
      </c>
      <c r="O282" t="str">
        <f t="shared" si="47"/>
        <v/>
      </c>
      <c r="P282" t="str">
        <f t="shared" si="53"/>
        <v/>
      </c>
      <c r="Q282">
        <f>'[1]20221110_supplier_unique_data_t'!$G282</f>
        <v>0</v>
      </c>
      <c r="R282" t="str">
        <f t="shared" si="49"/>
        <v>0</v>
      </c>
      <c r="S282">
        <f>'[1]20221110_supplier_unique_data_t'!$AE$2</f>
        <v>0</v>
      </c>
      <c r="T282" t="str">
        <f t="shared" si="50"/>
        <v/>
      </c>
    </row>
    <row r="283" spans="1:20">
      <c r="A283">
        <f>'[1]20221110_supplier_unique_data_t'!$B283</f>
        <v>0</v>
      </c>
      <c r="B283" t="str">
        <f t="shared" si="48"/>
        <v>0</v>
      </c>
      <c r="C283">
        <f>IF('[1]20221110_supplier_unique_data_t'!$U283="いる", 0, 1)</f>
        <v>1</v>
      </c>
      <c r="D283" t="b">
        <f>'[1]20221110_supplier_unique_data_t'!$U283="いる"</f>
        <v>0</v>
      </c>
      <c r="E283" s="1">
        <f>'[1]20221110_supplier_unique_data_t'!$E283</f>
        <v>0</v>
      </c>
      <c r="F283">
        <f>'[1]20221110_supplier_unique_data_t'!$X283</f>
        <v>0</v>
      </c>
      <c r="G283">
        <f>'[1]20221110_supplier_unique_data_t'!$Y283</f>
        <v>0</v>
      </c>
      <c r="H283">
        <f>'[1]20221110_supplier_unique_data_t'!$V283</f>
        <v>0</v>
      </c>
      <c r="I283" t="str">
        <f t="shared" si="51"/>
        <v/>
      </c>
      <c r="J283" t="str">
        <f t="shared" si="44"/>
        <v/>
      </c>
      <c r="K283" t="str">
        <f t="shared" si="45"/>
        <v/>
      </c>
      <c r="L283">
        <f>'[1]20221110_supplier_unique_data_t'!$W283</f>
        <v>0</v>
      </c>
      <c r="M283" t="str">
        <f t="shared" si="52"/>
        <v/>
      </c>
      <c r="N283" t="str">
        <f t="shared" si="46"/>
        <v/>
      </c>
      <c r="O283" t="str">
        <f t="shared" si="47"/>
        <v/>
      </c>
      <c r="P283" t="str">
        <f t="shared" si="53"/>
        <v/>
      </c>
      <c r="Q283">
        <f>'[1]20221110_supplier_unique_data_t'!$G283</f>
        <v>0</v>
      </c>
      <c r="R283" t="str">
        <f t="shared" si="49"/>
        <v>0</v>
      </c>
      <c r="S283">
        <f>'[1]20221110_supplier_unique_data_t'!$AE$2</f>
        <v>0</v>
      </c>
      <c r="T283" t="str">
        <f t="shared" si="50"/>
        <v/>
      </c>
    </row>
    <row r="284" spans="1:20">
      <c r="A284">
        <f>'[1]20221110_supplier_unique_data_t'!$B284</f>
        <v>0</v>
      </c>
      <c r="B284" t="str">
        <f t="shared" si="48"/>
        <v>0</v>
      </c>
      <c r="C284">
        <f>IF('[1]20221110_supplier_unique_data_t'!$U284="いる", 0, 1)</f>
        <v>1</v>
      </c>
      <c r="D284" t="b">
        <f>'[1]20221110_supplier_unique_data_t'!$U284="いる"</f>
        <v>0</v>
      </c>
      <c r="E284" s="1">
        <f>'[1]20221110_supplier_unique_data_t'!$E284</f>
        <v>0</v>
      </c>
      <c r="F284">
        <f>'[1]20221110_supplier_unique_data_t'!$X284</f>
        <v>0</v>
      </c>
      <c r="G284">
        <f>'[1]20221110_supplier_unique_data_t'!$Y284</f>
        <v>0</v>
      </c>
      <c r="H284">
        <f>'[1]20221110_supplier_unique_data_t'!$V284</f>
        <v>0</v>
      </c>
      <c r="I284" t="str">
        <f t="shared" si="51"/>
        <v/>
      </c>
      <c r="J284" t="str">
        <f t="shared" si="44"/>
        <v/>
      </c>
      <c r="K284" t="str">
        <f t="shared" si="45"/>
        <v/>
      </c>
      <c r="L284">
        <f>'[1]20221110_supplier_unique_data_t'!$W284</f>
        <v>0</v>
      </c>
      <c r="M284" t="str">
        <f t="shared" si="52"/>
        <v/>
      </c>
      <c r="N284" t="str">
        <f t="shared" si="46"/>
        <v/>
      </c>
      <c r="O284" t="str">
        <f t="shared" si="47"/>
        <v/>
      </c>
      <c r="P284" t="str">
        <f t="shared" si="53"/>
        <v/>
      </c>
      <c r="Q284">
        <f>'[1]20221110_supplier_unique_data_t'!$G284</f>
        <v>0</v>
      </c>
      <c r="R284" t="str">
        <f t="shared" si="49"/>
        <v>0</v>
      </c>
      <c r="S284">
        <f>'[1]20221110_supplier_unique_data_t'!$AE$2</f>
        <v>0</v>
      </c>
      <c r="T284" t="str">
        <f t="shared" si="50"/>
        <v/>
      </c>
    </row>
    <row r="285" spans="1:20">
      <c r="A285">
        <f>'[1]20221110_supplier_unique_data_t'!$B285</f>
        <v>0</v>
      </c>
      <c r="B285" t="str">
        <f t="shared" si="48"/>
        <v>0</v>
      </c>
      <c r="C285">
        <f>IF('[1]20221110_supplier_unique_data_t'!$U285="いる", 0, 1)</f>
        <v>1</v>
      </c>
      <c r="D285" t="b">
        <f>'[1]20221110_supplier_unique_data_t'!$U285="いる"</f>
        <v>0</v>
      </c>
      <c r="E285" s="1">
        <f>'[1]20221110_supplier_unique_data_t'!$E285</f>
        <v>0</v>
      </c>
      <c r="F285">
        <f>'[1]20221110_supplier_unique_data_t'!$X285</f>
        <v>0</v>
      </c>
      <c r="G285">
        <f>'[1]20221110_supplier_unique_data_t'!$Y285</f>
        <v>0</v>
      </c>
      <c r="H285">
        <f>'[1]20221110_supplier_unique_data_t'!$V285</f>
        <v>0</v>
      </c>
      <c r="I285" t="str">
        <f t="shared" si="51"/>
        <v/>
      </c>
      <c r="J285" t="str">
        <f t="shared" si="44"/>
        <v/>
      </c>
      <c r="K285" t="str">
        <f t="shared" si="45"/>
        <v/>
      </c>
      <c r="L285">
        <f>'[1]20221110_supplier_unique_data_t'!$W285</f>
        <v>0</v>
      </c>
      <c r="M285" t="str">
        <f t="shared" si="52"/>
        <v/>
      </c>
      <c r="N285" t="str">
        <f t="shared" si="46"/>
        <v/>
      </c>
      <c r="O285" t="str">
        <f t="shared" si="47"/>
        <v/>
      </c>
      <c r="P285" t="str">
        <f t="shared" si="53"/>
        <v/>
      </c>
      <c r="Q285">
        <f>'[1]20221110_supplier_unique_data_t'!$G285</f>
        <v>0</v>
      </c>
      <c r="R285" t="str">
        <f t="shared" si="49"/>
        <v>0</v>
      </c>
      <c r="S285">
        <f>'[1]20221110_supplier_unique_data_t'!$AE$2</f>
        <v>0</v>
      </c>
      <c r="T285" t="str">
        <f t="shared" si="50"/>
        <v/>
      </c>
    </row>
    <row r="286" spans="1:20">
      <c r="A286">
        <f>'[1]20221110_supplier_unique_data_t'!$B286</f>
        <v>0</v>
      </c>
      <c r="B286" t="str">
        <f t="shared" si="48"/>
        <v>0</v>
      </c>
      <c r="C286">
        <f>IF('[1]20221110_supplier_unique_data_t'!$U286="いる", 0, 1)</f>
        <v>1</v>
      </c>
      <c r="D286" t="b">
        <f>'[1]20221110_supplier_unique_data_t'!$U286="いる"</f>
        <v>0</v>
      </c>
      <c r="E286" s="1">
        <f>'[1]20221110_supplier_unique_data_t'!$E286</f>
        <v>0</v>
      </c>
      <c r="F286">
        <f>'[1]20221110_supplier_unique_data_t'!$X286</f>
        <v>0</v>
      </c>
      <c r="G286">
        <f>'[1]20221110_supplier_unique_data_t'!$Y286</f>
        <v>0</v>
      </c>
      <c r="H286">
        <f>'[1]20221110_supplier_unique_data_t'!$V286</f>
        <v>0</v>
      </c>
      <c r="I286" t="str">
        <f t="shared" si="51"/>
        <v/>
      </c>
      <c r="J286" t="str">
        <f t="shared" si="44"/>
        <v/>
      </c>
      <c r="K286" t="str">
        <f t="shared" si="45"/>
        <v/>
      </c>
      <c r="L286">
        <f>'[1]20221110_supplier_unique_data_t'!$W286</f>
        <v>0</v>
      </c>
      <c r="M286" t="str">
        <f t="shared" si="52"/>
        <v/>
      </c>
      <c r="N286" t="str">
        <f t="shared" si="46"/>
        <v/>
      </c>
      <c r="O286" t="str">
        <f t="shared" si="47"/>
        <v/>
      </c>
      <c r="P286" t="str">
        <f t="shared" si="53"/>
        <v/>
      </c>
      <c r="Q286">
        <f>'[1]20221110_supplier_unique_data_t'!$G286</f>
        <v>0</v>
      </c>
      <c r="R286" t="str">
        <f t="shared" si="49"/>
        <v>0</v>
      </c>
      <c r="S286">
        <f>'[1]20221110_supplier_unique_data_t'!$AE$2</f>
        <v>0</v>
      </c>
      <c r="T286" t="str">
        <f t="shared" si="50"/>
        <v/>
      </c>
    </row>
    <row r="287" spans="1:20">
      <c r="A287">
        <f>'[1]20221110_supplier_unique_data_t'!$B287</f>
        <v>0</v>
      </c>
      <c r="B287" t="str">
        <f t="shared" si="48"/>
        <v>0</v>
      </c>
      <c r="C287">
        <f>IF('[1]20221110_supplier_unique_data_t'!$U287="いる", 0, 1)</f>
        <v>1</v>
      </c>
      <c r="D287" t="b">
        <f>'[1]20221110_supplier_unique_data_t'!$U287="いる"</f>
        <v>0</v>
      </c>
      <c r="E287" s="1">
        <f>'[1]20221110_supplier_unique_data_t'!$E287</f>
        <v>0</v>
      </c>
      <c r="F287">
        <f>'[1]20221110_supplier_unique_data_t'!$X287</f>
        <v>0</v>
      </c>
      <c r="G287">
        <f>'[1]20221110_supplier_unique_data_t'!$Y287</f>
        <v>0</v>
      </c>
      <c r="H287">
        <f>'[1]20221110_supplier_unique_data_t'!$V287</f>
        <v>0</v>
      </c>
      <c r="I287" t="str">
        <f t="shared" si="51"/>
        <v/>
      </c>
      <c r="J287" t="str">
        <f t="shared" si="44"/>
        <v/>
      </c>
      <c r="K287" t="str">
        <f t="shared" si="45"/>
        <v/>
      </c>
      <c r="L287">
        <f>'[1]20221110_supplier_unique_data_t'!$W287</f>
        <v>0</v>
      </c>
      <c r="M287" t="str">
        <f t="shared" si="52"/>
        <v/>
      </c>
      <c r="N287" t="str">
        <f t="shared" si="46"/>
        <v/>
      </c>
      <c r="O287" t="str">
        <f t="shared" si="47"/>
        <v/>
      </c>
      <c r="P287" t="str">
        <f t="shared" si="53"/>
        <v/>
      </c>
      <c r="Q287">
        <f>'[1]20221110_supplier_unique_data_t'!$G287</f>
        <v>0</v>
      </c>
      <c r="R287" t="str">
        <f t="shared" si="49"/>
        <v>0</v>
      </c>
      <c r="S287">
        <f>'[1]20221110_supplier_unique_data_t'!$AE$2</f>
        <v>0</v>
      </c>
      <c r="T287" t="str">
        <f t="shared" si="50"/>
        <v/>
      </c>
    </row>
    <row r="288" spans="1:20">
      <c r="A288">
        <f>'[1]20221110_supplier_unique_data_t'!$B288</f>
        <v>0</v>
      </c>
      <c r="B288" t="str">
        <f t="shared" si="48"/>
        <v>0</v>
      </c>
      <c r="C288">
        <f>IF('[1]20221110_supplier_unique_data_t'!$U288="いる", 0, 1)</f>
        <v>1</v>
      </c>
      <c r="D288" t="b">
        <f>'[1]20221110_supplier_unique_data_t'!$U288="いる"</f>
        <v>0</v>
      </c>
      <c r="E288" s="1">
        <f>'[1]20221110_supplier_unique_data_t'!$E288</f>
        <v>0</v>
      </c>
      <c r="F288">
        <f>'[1]20221110_supplier_unique_data_t'!$X288</f>
        <v>0</v>
      </c>
      <c r="G288">
        <f>'[1]20221110_supplier_unique_data_t'!$Y288</f>
        <v>0</v>
      </c>
      <c r="H288">
        <f>'[1]20221110_supplier_unique_data_t'!$V288</f>
        <v>0</v>
      </c>
      <c r="I288" t="str">
        <f t="shared" si="51"/>
        <v/>
      </c>
      <c r="J288" t="str">
        <f t="shared" si="44"/>
        <v/>
      </c>
      <c r="K288" t="str">
        <f t="shared" si="45"/>
        <v/>
      </c>
      <c r="L288">
        <f>'[1]20221110_supplier_unique_data_t'!$W288</f>
        <v>0</v>
      </c>
      <c r="M288" t="str">
        <f t="shared" si="52"/>
        <v/>
      </c>
      <c r="N288" t="str">
        <f t="shared" si="46"/>
        <v/>
      </c>
      <c r="O288" t="str">
        <f t="shared" si="47"/>
        <v/>
      </c>
      <c r="P288" t="str">
        <f t="shared" si="53"/>
        <v/>
      </c>
      <c r="Q288">
        <f>'[1]20221110_supplier_unique_data_t'!$G288</f>
        <v>0</v>
      </c>
      <c r="R288" t="str">
        <f t="shared" si="49"/>
        <v>0</v>
      </c>
      <c r="S288">
        <f>'[1]20221110_supplier_unique_data_t'!$AE$2</f>
        <v>0</v>
      </c>
      <c r="T288" t="str">
        <f t="shared" si="50"/>
        <v/>
      </c>
    </row>
    <row r="289" spans="1:20">
      <c r="A289">
        <f>'[1]20221110_supplier_unique_data_t'!$B289</f>
        <v>0</v>
      </c>
      <c r="B289" t="str">
        <f t="shared" si="48"/>
        <v>0</v>
      </c>
      <c r="C289">
        <f>IF('[1]20221110_supplier_unique_data_t'!$U289="いる", 0, 1)</f>
        <v>1</v>
      </c>
      <c r="D289" t="b">
        <f>'[1]20221110_supplier_unique_data_t'!$U289="いる"</f>
        <v>0</v>
      </c>
      <c r="E289" s="1">
        <f>'[1]20221110_supplier_unique_data_t'!$E289</f>
        <v>0</v>
      </c>
      <c r="F289">
        <f>'[1]20221110_supplier_unique_data_t'!$X289</f>
        <v>0</v>
      </c>
      <c r="G289">
        <f>'[1]20221110_supplier_unique_data_t'!$Y289</f>
        <v>0</v>
      </c>
      <c r="H289">
        <f>'[1]20221110_supplier_unique_data_t'!$V289</f>
        <v>0</v>
      </c>
      <c r="I289" t="str">
        <f t="shared" si="51"/>
        <v/>
      </c>
      <c r="J289" t="str">
        <f t="shared" si="44"/>
        <v/>
      </c>
      <c r="K289" t="str">
        <f t="shared" si="45"/>
        <v/>
      </c>
      <c r="L289">
        <f>'[1]20221110_supplier_unique_data_t'!$W289</f>
        <v>0</v>
      </c>
      <c r="M289" t="str">
        <f t="shared" si="52"/>
        <v/>
      </c>
      <c r="N289" t="str">
        <f t="shared" si="46"/>
        <v/>
      </c>
      <c r="O289" t="str">
        <f t="shared" si="47"/>
        <v/>
      </c>
      <c r="P289" t="str">
        <f t="shared" si="53"/>
        <v/>
      </c>
      <c r="Q289">
        <f>'[1]20221110_supplier_unique_data_t'!$G289</f>
        <v>0</v>
      </c>
      <c r="R289" t="str">
        <f t="shared" si="49"/>
        <v>0</v>
      </c>
      <c r="S289">
        <f>'[1]20221110_supplier_unique_data_t'!$AE$2</f>
        <v>0</v>
      </c>
      <c r="T289" t="str">
        <f t="shared" si="50"/>
        <v/>
      </c>
    </row>
    <row r="290" spans="1:20">
      <c r="A290">
        <f>'[1]20221110_supplier_unique_data_t'!$B290</f>
        <v>0</v>
      </c>
      <c r="B290" t="str">
        <f t="shared" si="48"/>
        <v>0</v>
      </c>
      <c r="C290">
        <f>IF('[1]20221110_supplier_unique_data_t'!$U290="いる", 0, 1)</f>
        <v>1</v>
      </c>
      <c r="D290" t="b">
        <f>'[1]20221110_supplier_unique_data_t'!$U290="いる"</f>
        <v>0</v>
      </c>
      <c r="E290" s="1">
        <f>'[1]20221110_supplier_unique_data_t'!$E290</f>
        <v>0</v>
      </c>
      <c r="F290">
        <f>'[1]20221110_supplier_unique_data_t'!$X290</f>
        <v>0</v>
      </c>
      <c r="G290">
        <f>'[1]20221110_supplier_unique_data_t'!$Y290</f>
        <v>0</v>
      </c>
      <c r="H290">
        <f>'[1]20221110_supplier_unique_data_t'!$V290</f>
        <v>0</v>
      </c>
      <c r="I290" t="str">
        <f t="shared" si="51"/>
        <v/>
      </c>
      <c r="J290" t="str">
        <f t="shared" si="44"/>
        <v/>
      </c>
      <c r="K290" t="str">
        <f t="shared" si="45"/>
        <v/>
      </c>
      <c r="L290">
        <f>'[1]20221110_supplier_unique_data_t'!$W290</f>
        <v>0</v>
      </c>
      <c r="M290" t="str">
        <f t="shared" si="52"/>
        <v/>
      </c>
      <c r="N290" t="str">
        <f t="shared" si="46"/>
        <v/>
      </c>
      <c r="O290" t="str">
        <f t="shared" si="47"/>
        <v/>
      </c>
      <c r="P290" t="str">
        <f t="shared" si="53"/>
        <v/>
      </c>
      <c r="Q290">
        <f>'[1]20221110_supplier_unique_data_t'!$G290</f>
        <v>0</v>
      </c>
      <c r="R290" t="str">
        <f t="shared" si="49"/>
        <v>0</v>
      </c>
      <c r="S290">
        <f>'[1]20221110_supplier_unique_data_t'!$AE$2</f>
        <v>0</v>
      </c>
      <c r="T290" t="str">
        <f t="shared" si="50"/>
        <v/>
      </c>
    </row>
    <row r="291" spans="1:20">
      <c r="A291">
        <f>'[1]20221110_supplier_unique_data_t'!$B291</f>
        <v>0</v>
      </c>
      <c r="B291" t="str">
        <f t="shared" si="48"/>
        <v>0</v>
      </c>
      <c r="C291">
        <f>IF('[1]20221110_supplier_unique_data_t'!$U291="いる", 0, 1)</f>
        <v>1</v>
      </c>
      <c r="D291" t="b">
        <f>'[1]20221110_supplier_unique_data_t'!$U291="いる"</f>
        <v>0</v>
      </c>
      <c r="E291" s="1">
        <f>'[1]20221110_supplier_unique_data_t'!$E291</f>
        <v>0</v>
      </c>
      <c r="F291">
        <f>'[1]20221110_supplier_unique_data_t'!$X291</f>
        <v>0</v>
      </c>
      <c r="G291">
        <f>'[1]20221110_supplier_unique_data_t'!$Y291</f>
        <v>0</v>
      </c>
      <c r="H291">
        <f>'[1]20221110_supplier_unique_data_t'!$V291</f>
        <v>0</v>
      </c>
      <c r="I291" t="str">
        <f t="shared" si="51"/>
        <v/>
      </c>
      <c r="J291" t="str">
        <f t="shared" si="44"/>
        <v/>
      </c>
      <c r="K291" t="str">
        <f t="shared" si="45"/>
        <v/>
      </c>
      <c r="L291">
        <f>'[1]20221110_supplier_unique_data_t'!$W291</f>
        <v>0</v>
      </c>
      <c r="M291" t="str">
        <f t="shared" si="52"/>
        <v/>
      </c>
      <c r="N291" t="str">
        <f t="shared" si="46"/>
        <v/>
      </c>
      <c r="O291" t="str">
        <f t="shared" si="47"/>
        <v/>
      </c>
      <c r="P291" t="str">
        <f t="shared" si="53"/>
        <v/>
      </c>
      <c r="Q291">
        <f>'[1]20221110_supplier_unique_data_t'!$G291</f>
        <v>0</v>
      </c>
      <c r="R291" t="str">
        <f t="shared" si="49"/>
        <v>0</v>
      </c>
      <c r="S291">
        <f>'[1]20221110_supplier_unique_data_t'!$AE$2</f>
        <v>0</v>
      </c>
      <c r="T291" t="str">
        <f t="shared" si="50"/>
        <v/>
      </c>
    </row>
    <row r="292" spans="1:20">
      <c r="A292">
        <f>'[1]20221110_supplier_unique_data_t'!$B292</f>
        <v>0</v>
      </c>
      <c r="B292" t="str">
        <f t="shared" si="48"/>
        <v>0</v>
      </c>
      <c r="C292">
        <f>IF('[1]20221110_supplier_unique_data_t'!$U292="いる", 0, 1)</f>
        <v>1</v>
      </c>
      <c r="D292" t="b">
        <f>'[1]20221110_supplier_unique_data_t'!$U292="いる"</f>
        <v>0</v>
      </c>
      <c r="E292" s="1">
        <f>'[1]20221110_supplier_unique_data_t'!$E292</f>
        <v>0</v>
      </c>
      <c r="F292">
        <f>'[1]20221110_supplier_unique_data_t'!$X292</f>
        <v>0</v>
      </c>
      <c r="G292">
        <f>'[1]20221110_supplier_unique_data_t'!$Y292</f>
        <v>0</v>
      </c>
      <c r="H292">
        <f>'[1]20221110_supplier_unique_data_t'!$V292</f>
        <v>0</v>
      </c>
      <c r="I292" t="str">
        <f t="shared" si="51"/>
        <v/>
      </c>
      <c r="J292" t="str">
        <f t="shared" si="44"/>
        <v/>
      </c>
      <c r="K292" t="str">
        <f t="shared" si="45"/>
        <v/>
      </c>
      <c r="L292">
        <f>'[1]20221110_supplier_unique_data_t'!$W292</f>
        <v>0</v>
      </c>
      <c r="M292" t="str">
        <f t="shared" si="52"/>
        <v/>
      </c>
      <c r="N292" t="str">
        <f t="shared" si="46"/>
        <v/>
      </c>
      <c r="O292" t="str">
        <f t="shared" si="47"/>
        <v/>
      </c>
      <c r="P292" t="str">
        <f t="shared" si="53"/>
        <v/>
      </c>
      <c r="Q292">
        <f>'[1]20221110_supplier_unique_data_t'!$G292</f>
        <v>0</v>
      </c>
      <c r="R292" t="str">
        <f t="shared" si="49"/>
        <v>0</v>
      </c>
      <c r="S292">
        <f>'[1]20221110_supplier_unique_data_t'!$AE$2</f>
        <v>0</v>
      </c>
      <c r="T292" t="str">
        <f t="shared" si="50"/>
        <v/>
      </c>
    </row>
    <row r="293" spans="1:20">
      <c r="A293">
        <f>'[1]20221110_supplier_unique_data_t'!$B293</f>
        <v>0</v>
      </c>
      <c r="B293" t="str">
        <f t="shared" si="48"/>
        <v>0</v>
      </c>
      <c r="C293">
        <f>IF('[1]20221110_supplier_unique_data_t'!$U293="いる", 0, 1)</f>
        <v>1</v>
      </c>
      <c r="D293" t="b">
        <f>'[1]20221110_supplier_unique_data_t'!$U293="いる"</f>
        <v>0</v>
      </c>
      <c r="E293" s="1">
        <f>'[1]20221110_supplier_unique_data_t'!$E293</f>
        <v>0</v>
      </c>
      <c r="F293">
        <f>'[1]20221110_supplier_unique_data_t'!$X293</f>
        <v>0</v>
      </c>
      <c r="G293">
        <f>'[1]20221110_supplier_unique_data_t'!$Y293</f>
        <v>0</v>
      </c>
      <c r="H293">
        <f>'[1]20221110_supplier_unique_data_t'!$V293</f>
        <v>0</v>
      </c>
      <c r="I293" t="str">
        <f t="shared" si="51"/>
        <v/>
      </c>
      <c r="J293" t="str">
        <f t="shared" si="44"/>
        <v/>
      </c>
      <c r="K293" t="str">
        <f t="shared" si="45"/>
        <v/>
      </c>
      <c r="L293">
        <f>'[1]20221110_supplier_unique_data_t'!$W293</f>
        <v>0</v>
      </c>
      <c r="M293" t="str">
        <f t="shared" si="52"/>
        <v/>
      </c>
      <c r="N293" t="str">
        <f t="shared" si="46"/>
        <v/>
      </c>
      <c r="O293" t="str">
        <f t="shared" si="47"/>
        <v/>
      </c>
      <c r="P293" t="str">
        <f t="shared" si="53"/>
        <v/>
      </c>
      <c r="Q293">
        <f>'[1]20221110_supplier_unique_data_t'!$G293</f>
        <v>0</v>
      </c>
      <c r="R293" t="str">
        <f t="shared" si="49"/>
        <v>0</v>
      </c>
      <c r="S293">
        <f>'[1]20221110_supplier_unique_data_t'!$AE$2</f>
        <v>0</v>
      </c>
      <c r="T293" t="str">
        <f t="shared" si="50"/>
        <v/>
      </c>
    </row>
    <row r="294" spans="1:20">
      <c r="A294">
        <f>'[1]20221110_supplier_unique_data_t'!$B294</f>
        <v>0</v>
      </c>
      <c r="B294" t="str">
        <f t="shared" si="48"/>
        <v>0</v>
      </c>
      <c r="C294">
        <f>IF('[1]20221110_supplier_unique_data_t'!$U294="いる", 0, 1)</f>
        <v>1</v>
      </c>
      <c r="D294" t="b">
        <f>'[1]20221110_supplier_unique_data_t'!$U294="いる"</f>
        <v>0</v>
      </c>
      <c r="E294" s="1">
        <f>'[1]20221110_supplier_unique_data_t'!$E294</f>
        <v>0</v>
      </c>
      <c r="F294">
        <f>'[1]20221110_supplier_unique_data_t'!$X294</f>
        <v>0</v>
      </c>
      <c r="G294">
        <f>'[1]20221110_supplier_unique_data_t'!$Y294</f>
        <v>0</v>
      </c>
      <c r="H294">
        <f>'[1]20221110_supplier_unique_data_t'!$V294</f>
        <v>0</v>
      </c>
      <c r="I294" t="str">
        <f t="shared" si="51"/>
        <v/>
      </c>
      <c r="J294" t="str">
        <f t="shared" si="44"/>
        <v/>
      </c>
      <c r="K294" t="str">
        <f t="shared" si="45"/>
        <v/>
      </c>
      <c r="L294">
        <f>'[1]20221110_supplier_unique_data_t'!$W294</f>
        <v>0</v>
      </c>
      <c r="M294" t="str">
        <f t="shared" si="52"/>
        <v/>
      </c>
      <c r="N294" t="str">
        <f t="shared" si="46"/>
        <v/>
      </c>
      <c r="O294" t="str">
        <f t="shared" si="47"/>
        <v/>
      </c>
      <c r="P294" t="str">
        <f t="shared" si="53"/>
        <v/>
      </c>
      <c r="Q294">
        <f>'[1]20221110_supplier_unique_data_t'!$G294</f>
        <v>0</v>
      </c>
      <c r="R294" t="str">
        <f t="shared" si="49"/>
        <v>0</v>
      </c>
      <c r="S294">
        <f>'[1]20221110_supplier_unique_data_t'!$AE$2</f>
        <v>0</v>
      </c>
      <c r="T294" t="str">
        <f t="shared" si="50"/>
        <v/>
      </c>
    </row>
    <row r="295" spans="1:20">
      <c r="A295">
        <f>'[1]20221110_supplier_unique_data_t'!$B295</f>
        <v>0</v>
      </c>
      <c r="B295" t="str">
        <f t="shared" si="48"/>
        <v>0</v>
      </c>
      <c r="C295">
        <f>IF('[1]20221110_supplier_unique_data_t'!$U295="いる", 0, 1)</f>
        <v>1</v>
      </c>
      <c r="D295" t="b">
        <f>'[1]20221110_supplier_unique_data_t'!$U295="いる"</f>
        <v>0</v>
      </c>
      <c r="E295" s="1">
        <f>'[1]20221110_supplier_unique_data_t'!$E295</f>
        <v>0</v>
      </c>
      <c r="F295">
        <f>'[1]20221110_supplier_unique_data_t'!$X295</f>
        <v>0</v>
      </c>
      <c r="G295">
        <f>'[1]20221110_supplier_unique_data_t'!$Y295</f>
        <v>0</v>
      </c>
      <c r="H295">
        <f>'[1]20221110_supplier_unique_data_t'!$V295</f>
        <v>0</v>
      </c>
      <c r="I295" t="str">
        <f t="shared" si="51"/>
        <v/>
      </c>
      <c r="J295" t="str">
        <f t="shared" si="44"/>
        <v/>
      </c>
      <c r="K295" t="str">
        <f t="shared" si="45"/>
        <v/>
      </c>
      <c r="L295">
        <f>'[1]20221110_supplier_unique_data_t'!$W295</f>
        <v>0</v>
      </c>
      <c r="M295" t="str">
        <f t="shared" si="52"/>
        <v/>
      </c>
      <c r="N295" t="str">
        <f t="shared" si="46"/>
        <v/>
      </c>
      <c r="O295" t="str">
        <f t="shared" si="47"/>
        <v/>
      </c>
      <c r="P295" t="str">
        <f t="shared" si="53"/>
        <v/>
      </c>
      <c r="Q295">
        <f>'[1]20221110_supplier_unique_data_t'!$G295</f>
        <v>0</v>
      </c>
      <c r="R295" t="str">
        <f t="shared" si="49"/>
        <v>0</v>
      </c>
      <c r="S295">
        <f>'[1]20221110_supplier_unique_data_t'!$AE$2</f>
        <v>0</v>
      </c>
      <c r="T295" t="str">
        <f t="shared" si="50"/>
        <v/>
      </c>
    </row>
    <row r="296" spans="1:20">
      <c r="A296">
        <f>'[1]20221110_supplier_unique_data_t'!$B296</f>
        <v>0</v>
      </c>
      <c r="B296" t="str">
        <f t="shared" si="48"/>
        <v>0</v>
      </c>
      <c r="C296">
        <f>IF('[1]20221110_supplier_unique_data_t'!$U296="いる", 0, 1)</f>
        <v>1</v>
      </c>
      <c r="D296" t="b">
        <f>'[1]20221110_supplier_unique_data_t'!$U296="いる"</f>
        <v>0</v>
      </c>
      <c r="E296" s="1">
        <f>'[1]20221110_supplier_unique_data_t'!$E296</f>
        <v>0</v>
      </c>
      <c r="F296">
        <f>'[1]20221110_supplier_unique_data_t'!$X296</f>
        <v>0</v>
      </c>
      <c r="G296">
        <f>'[1]20221110_supplier_unique_data_t'!$Y296</f>
        <v>0</v>
      </c>
      <c r="H296">
        <f>'[1]20221110_supplier_unique_data_t'!$V296</f>
        <v>0</v>
      </c>
      <c r="I296" t="str">
        <f t="shared" si="51"/>
        <v/>
      </c>
      <c r="J296" t="str">
        <f t="shared" si="44"/>
        <v/>
      </c>
      <c r="K296" t="str">
        <f t="shared" si="45"/>
        <v/>
      </c>
      <c r="L296">
        <f>'[1]20221110_supplier_unique_data_t'!$W296</f>
        <v>0</v>
      </c>
      <c r="M296" t="str">
        <f t="shared" si="52"/>
        <v/>
      </c>
      <c r="N296" t="str">
        <f t="shared" si="46"/>
        <v/>
      </c>
      <c r="O296" t="str">
        <f t="shared" si="47"/>
        <v/>
      </c>
      <c r="P296" t="str">
        <f t="shared" si="53"/>
        <v/>
      </c>
      <c r="Q296">
        <f>'[1]20221110_supplier_unique_data_t'!$G296</f>
        <v>0</v>
      </c>
      <c r="R296" t="str">
        <f t="shared" si="49"/>
        <v>0</v>
      </c>
      <c r="S296">
        <f>'[1]20221110_supplier_unique_data_t'!$AE$2</f>
        <v>0</v>
      </c>
      <c r="T296" t="str">
        <f t="shared" si="50"/>
        <v/>
      </c>
    </row>
    <row r="297" spans="1:20">
      <c r="A297">
        <f>'[1]20221110_supplier_unique_data_t'!$B297</f>
        <v>0</v>
      </c>
      <c r="B297" t="str">
        <f t="shared" si="48"/>
        <v>0</v>
      </c>
      <c r="C297">
        <f>IF('[1]20221110_supplier_unique_data_t'!$U297="いる", 0, 1)</f>
        <v>1</v>
      </c>
      <c r="D297" t="b">
        <f>'[1]20221110_supplier_unique_data_t'!$U297="いる"</f>
        <v>0</v>
      </c>
      <c r="E297" s="1">
        <f>'[1]20221110_supplier_unique_data_t'!$E297</f>
        <v>0</v>
      </c>
      <c r="F297">
        <f>'[1]20221110_supplier_unique_data_t'!$X297</f>
        <v>0</v>
      </c>
      <c r="G297">
        <f>'[1]20221110_supplier_unique_data_t'!$Y297</f>
        <v>0</v>
      </c>
      <c r="H297">
        <f>'[1]20221110_supplier_unique_data_t'!$V297</f>
        <v>0</v>
      </c>
      <c r="I297" t="str">
        <f t="shared" si="51"/>
        <v/>
      </c>
      <c r="J297" t="str">
        <f t="shared" si="44"/>
        <v/>
      </c>
      <c r="K297" t="str">
        <f t="shared" si="45"/>
        <v/>
      </c>
      <c r="L297">
        <f>'[1]20221110_supplier_unique_data_t'!$W297</f>
        <v>0</v>
      </c>
      <c r="M297" t="str">
        <f t="shared" si="52"/>
        <v/>
      </c>
      <c r="N297" t="str">
        <f t="shared" si="46"/>
        <v/>
      </c>
      <c r="O297" t="str">
        <f t="shared" si="47"/>
        <v/>
      </c>
      <c r="P297" t="str">
        <f t="shared" si="53"/>
        <v/>
      </c>
      <c r="Q297">
        <f>'[1]20221110_supplier_unique_data_t'!$G297</f>
        <v>0</v>
      </c>
      <c r="R297" t="str">
        <f t="shared" si="49"/>
        <v>0</v>
      </c>
      <c r="S297">
        <f>'[1]20221110_supplier_unique_data_t'!$AE$2</f>
        <v>0</v>
      </c>
      <c r="T297" t="str">
        <f t="shared" si="50"/>
        <v/>
      </c>
    </row>
    <row r="298" spans="1:20">
      <c r="A298">
        <f>'[1]20221110_supplier_unique_data_t'!$B298</f>
        <v>0</v>
      </c>
      <c r="B298" t="str">
        <f t="shared" si="48"/>
        <v>0</v>
      </c>
      <c r="C298">
        <f>IF('[1]20221110_supplier_unique_data_t'!$U298="いる", 0, 1)</f>
        <v>1</v>
      </c>
      <c r="D298" t="b">
        <f>'[1]20221110_supplier_unique_data_t'!$U298="いる"</f>
        <v>0</v>
      </c>
      <c r="E298" s="1">
        <f>'[1]20221110_supplier_unique_data_t'!$E298</f>
        <v>0</v>
      </c>
      <c r="F298">
        <f>'[1]20221110_supplier_unique_data_t'!$X298</f>
        <v>0</v>
      </c>
      <c r="G298">
        <f>'[1]20221110_supplier_unique_data_t'!$Y298</f>
        <v>0</v>
      </c>
      <c r="H298">
        <f>'[1]20221110_supplier_unique_data_t'!$V298</f>
        <v>0</v>
      </c>
      <c r="I298" t="str">
        <f t="shared" si="51"/>
        <v/>
      </c>
      <c r="J298" t="str">
        <f t="shared" si="44"/>
        <v/>
      </c>
      <c r="K298" t="str">
        <f t="shared" si="45"/>
        <v/>
      </c>
      <c r="L298">
        <f>'[1]20221110_supplier_unique_data_t'!$W298</f>
        <v>0</v>
      </c>
      <c r="M298" t="str">
        <f t="shared" si="52"/>
        <v/>
      </c>
      <c r="N298" t="str">
        <f t="shared" si="46"/>
        <v/>
      </c>
      <c r="O298" t="str">
        <f t="shared" si="47"/>
        <v/>
      </c>
      <c r="P298" t="str">
        <f t="shared" si="53"/>
        <v/>
      </c>
      <c r="Q298">
        <f>'[1]20221110_supplier_unique_data_t'!$G298</f>
        <v>0</v>
      </c>
      <c r="R298" t="str">
        <f t="shared" si="49"/>
        <v>0</v>
      </c>
      <c r="S298">
        <f>'[1]20221110_supplier_unique_data_t'!$AE$2</f>
        <v>0</v>
      </c>
      <c r="T298" t="str">
        <f t="shared" si="50"/>
        <v/>
      </c>
    </row>
    <row r="299" spans="1:20">
      <c r="A299">
        <f>'[1]20221110_supplier_unique_data_t'!$B299</f>
        <v>0</v>
      </c>
      <c r="B299" t="str">
        <f t="shared" si="48"/>
        <v>0</v>
      </c>
      <c r="C299">
        <f>IF('[1]20221110_supplier_unique_data_t'!$U299="いる", 0, 1)</f>
        <v>1</v>
      </c>
      <c r="D299" t="b">
        <f>'[1]20221110_supplier_unique_data_t'!$U299="いる"</f>
        <v>0</v>
      </c>
      <c r="E299" s="1">
        <f>'[1]20221110_supplier_unique_data_t'!$E299</f>
        <v>0</v>
      </c>
      <c r="F299">
        <f>'[1]20221110_supplier_unique_data_t'!$X299</f>
        <v>0</v>
      </c>
      <c r="G299">
        <f>'[1]20221110_supplier_unique_data_t'!$Y299</f>
        <v>0</v>
      </c>
      <c r="H299">
        <f>'[1]20221110_supplier_unique_data_t'!$V299</f>
        <v>0</v>
      </c>
      <c r="I299" t="str">
        <f t="shared" si="51"/>
        <v/>
      </c>
      <c r="J299" t="str">
        <f t="shared" si="44"/>
        <v/>
      </c>
      <c r="K299" t="str">
        <f t="shared" si="45"/>
        <v/>
      </c>
      <c r="L299">
        <f>'[1]20221110_supplier_unique_data_t'!$W299</f>
        <v>0</v>
      </c>
      <c r="M299" t="str">
        <f t="shared" si="52"/>
        <v/>
      </c>
      <c r="N299" t="str">
        <f t="shared" si="46"/>
        <v/>
      </c>
      <c r="O299" t="str">
        <f t="shared" si="47"/>
        <v/>
      </c>
      <c r="P299" t="str">
        <f t="shared" si="53"/>
        <v/>
      </c>
      <c r="Q299">
        <f>'[1]20221110_supplier_unique_data_t'!$G299</f>
        <v>0</v>
      </c>
      <c r="R299" t="str">
        <f t="shared" si="49"/>
        <v>0</v>
      </c>
      <c r="S299">
        <f>'[1]20221110_supplier_unique_data_t'!$AE$2</f>
        <v>0</v>
      </c>
      <c r="T299" t="str">
        <f t="shared" si="50"/>
        <v/>
      </c>
    </row>
    <row r="300" spans="1:20">
      <c r="A300">
        <f>'[1]20221110_supplier_unique_data_t'!$B300</f>
        <v>0</v>
      </c>
      <c r="B300" t="str">
        <f t="shared" si="48"/>
        <v>0</v>
      </c>
      <c r="C300">
        <f>IF('[1]20221110_supplier_unique_data_t'!$U300="いる", 0, 1)</f>
        <v>1</v>
      </c>
      <c r="D300" t="b">
        <f>'[1]20221110_supplier_unique_data_t'!$U300="いる"</f>
        <v>0</v>
      </c>
      <c r="E300" s="1">
        <f>'[1]20221110_supplier_unique_data_t'!$E300</f>
        <v>0</v>
      </c>
      <c r="F300">
        <f>'[1]20221110_supplier_unique_data_t'!$X300</f>
        <v>0</v>
      </c>
      <c r="G300">
        <f>'[1]20221110_supplier_unique_data_t'!$Y300</f>
        <v>0</v>
      </c>
      <c r="H300">
        <f>'[1]20221110_supplier_unique_data_t'!$V300</f>
        <v>0</v>
      </c>
      <c r="I300" t="str">
        <f t="shared" si="51"/>
        <v/>
      </c>
      <c r="J300" t="str">
        <f t="shared" si="44"/>
        <v/>
      </c>
      <c r="K300" t="str">
        <f t="shared" si="45"/>
        <v/>
      </c>
      <c r="L300">
        <f>'[1]20221110_supplier_unique_data_t'!$W300</f>
        <v>0</v>
      </c>
      <c r="M300" t="str">
        <f t="shared" si="52"/>
        <v/>
      </c>
      <c r="N300" t="str">
        <f t="shared" si="46"/>
        <v/>
      </c>
      <c r="O300" t="str">
        <f t="shared" si="47"/>
        <v/>
      </c>
      <c r="P300" t="str">
        <f t="shared" si="53"/>
        <v/>
      </c>
      <c r="Q300">
        <f>'[1]20221110_supplier_unique_data_t'!$G300</f>
        <v>0</v>
      </c>
      <c r="R300" t="str">
        <f t="shared" si="49"/>
        <v>0</v>
      </c>
      <c r="S300">
        <f>'[1]20221110_supplier_unique_data_t'!$AE$2</f>
        <v>0</v>
      </c>
      <c r="T300" t="str">
        <f t="shared" si="50"/>
        <v/>
      </c>
    </row>
    <row r="301" spans="1:20">
      <c r="A301">
        <f>'[1]20221110_supplier_unique_data_t'!$B301</f>
        <v>0</v>
      </c>
      <c r="B301" t="str">
        <f t="shared" si="48"/>
        <v>0</v>
      </c>
      <c r="C301">
        <f>IF('[1]20221110_supplier_unique_data_t'!$U301="いる", 0, 1)</f>
        <v>1</v>
      </c>
      <c r="D301" t="b">
        <f>'[1]20221110_supplier_unique_data_t'!$U301="いる"</f>
        <v>0</v>
      </c>
      <c r="E301" s="1">
        <f>'[1]20221110_supplier_unique_data_t'!$E301</f>
        <v>0</v>
      </c>
      <c r="F301">
        <f>'[1]20221110_supplier_unique_data_t'!$X301</f>
        <v>0</v>
      </c>
      <c r="G301">
        <f>'[1]20221110_supplier_unique_data_t'!$Y301</f>
        <v>0</v>
      </c>
      <c r="H301">
        <f>'[1]20221110_supplier_unique_data_t'!$V301</f>
        <v>0</v>
      </c>
      <c r="I301" t="str">
        <f t="shared" si="51"/>
        <v/>
      </c>
      <c r="J301" t="str">
        <f t="shared" si="44"/>
        <v/>
      </c>
      <c r="K301" t="str">
        <f t="shared" si="45"/>
        <v/>
      </c>
      <c r="L301">
        <f>'[1]20221110_supplier_unique_data_t'!$W301</f>
        <v>0</v>
      </c>
      <c r="M301" t="str">
        <f t="shared" si="52"/>
        <v/>
      </c>
      <c r="N301" t="str">
        <f t="shared" si="46"/>
        <v/>
      </c>
      <c r="O301" t="str">
        <f t="shared" si="47"/>
        <v/>
      </c>
      <c r="P301" t="str">
        <f t="shared" si="53"/>
        <v/>
      </c>
      <c r="Q301">
        <f>'[1]20221110_supplier_unique_data_t'!$G301</f>
        <v>0</v>
      </c>
      <c r="R301" t="str">
        <f t="shared" si="49"/>
        <v>0</v>
      </c>
      <c r="S301">
        <f>'[1]20221110_supplier_unique_data_t'!$AE$2</f>
        <v>0</v>
      </c>
      <c r="T301" t="str">
        <f t="shared" si="50"/>
        <v/>
      </c>
    </row>
    <row r="302" spans="1:20">
      <c r="A302">
        <f>'[1]20221110_supplier_unique_data_t'!$B302</f>
        <v>0</v>
      </c>
      <c r="B302" t="str">
        <f t="shared" si="48"/>
        <v>0</v>
      </c>
      <c r="C302">
        <f>IF('[1]20221110_supplier_unique_data_t'!$U302="いる", 0, 1)</f>
        <v>1</v>
      </c>
      <c r="D302" t="b">
        <f>'[1]20221110_supplier_unique_data_t'!$U302="いる"</f>
        <v>0</v>
      </c>
      <c r="E302" s="1">
        <f>'[1]20221110_supplier_unique_data_t'!$E302</f>
        <v>0</v>
      </c>
      <c r="F302">
        <f>'[1]20221110_supplier_unique_data_t'!$X302</f>
        <v>0</v>
      </c>
      <c r="G302">
        <f>'[1]20221110_supplier_unique_data_t'!$Y302</f>
        <v>0</v>
      </c>
      <c r="H302">
        <f>'[1]20221110_supplier_unique_data_t'!$V302</f>
        <v>0</v>
      </c>
      <c r="I302" t="str">
        <f t="shared" si="51"/>
        <v/>
      </c>
      <c r="J302" t="str">
        <f t="shared" si="44"/>
        <v/>
      </c>
      <c r="K302" t="str">
        <f t="shared" si="45"/>
        <v/>
      </c>
      <c r="L302">
        <f>'[1]20221110_supplier_unique_data_t'!$W302</f>
        <v>0</v>
      </c>
      <c r="M302" t="str">
        <f t="shared" si="52"/>
        <v/>
      </c>
      <c r="N302" t="str">
        <f t="shared" si="46"/>
        <v/>
      </c>
      <c r="O302" t="str">
        <f t="shared" si="47"/>
        <v/>
      </c>
      <c r="P302" t="str">
        <f t="shared" si="53"/>
        <v/>
      </c>
      <c r="Q302">
        <f>'[1]20221110_supplier_unique_data_t'!$G302</f>
        <v>0</v>
      </c>
      <c r="R302" t="str">
        <f t="shared" si="49"/>
        <v>0</v>
      </c>
      <c r="S302">
        <f>'[1]20221110_supplier_unique_data_t'!$AE$2</f>
        <v>0</v>
      </c>
      <c r="T302" t="str">
        <f t="shared" si="50"/>
        <v/>
      </c>
    </row>
    <row r="303" spans="1:20">
      <c r="A303">
        <f>'[1]20221110_supplier_unique_data_t'!$B303</f>
        <v>0</v>
      </c>
      <c r="B303" t="str">
        <f t="shared" si="48"/>
        <v>0</v>
      </c>
      <c r="C303">
        <f>IF('[1]20221110_supplier_unique_data_t'!$U303="いる", 0, 1)</f>
        <v>1</v>
      </c>
      <c r="D303" t="b">
        <f>'[1]20221110_supplier_unique_data_t'!$U303="いる"</f>
        <v>0</v>
      </c>
      <c r="E303" s="1">
        <f>'[1]20221110_supplier_unique_data_t'!$E303</f>
        <v>0</v>
      </c>
      <c r="F303">
        <f>'[1]20221110_supplier_unique_data_t'!$X303</f>
        <v>0</v>
      </c>
      <c r="G303">
        <f>'[1]20221110_supplier_unique_data_t'!$Y303</f>
        <v>0</v>
      </c>
      <c r="H303">
        <f>'[1]20221110_supplier_unique_data_t'!$V303</f>
        <v>0</v>
      </c>
      <c r="I303" t="str">
        <f t="shared" si="51"/>
        <v/>
      </c>
      <c r="J303" t="str">
        <f t="shared" ref="J303:J366" si="54">IFERROR(FIND(")",H303,1),"")</f>
        <v/>
      </c>
      <c r="K303" t="str">
        <f t="shared" ref="K303:K366" si="55">IF(I303="","",MID(H303,I303+1,J303-I303-1))</f>
        <v/>
      </c>
      <c r="L303">
        <f>'[1]20221110_supplier_unique_data_t'!$W303</f>
        <v>0</v>
      </c>
      <c r="M303" t="str">
        <f t="shared" si="52"/>
        <v/>
      </c>
      <c r="N303" t="str">
        <f t="shared" ref="N303:N366" si="56">IFERROR(FIND(")",L303,1),"")</f>
        <v/>
      </c>
      <c r="O303" t="str">
        <f t="shared" ref="O303:O366" si="57">IF(M303="","",MID(L303,M303+1,N303-M303-1))</f>
        <v/>
      </c>
      <c r="P303" t="str">
        <f t="shared" si="53"/>
        <v/>
      </c>
      <c r="Q303">
        <f>'[1]20221110_supplier_unique_data_t'!$G303</f>
        <v>0</v>
      </c>
      <c r="R303" t="str">
        <f t="shared" si="49"/>
        <v>0</v>
      </c>
      <c r="S303">
        <f>'[1]20221110_supplier_unique_data_t'!$AE$2</f>
        <v>0</v>
      </c>
      <c r="T303" t="str">
        <f t="shared" si="50"/>
        <v/>
      </c>
    </row>
    <row r="304" spans="1:20">
      <c r="A304">
        <f>'[1]20221110_supplier_unique_data_t'!$B304</f>
        <v>0</v>
      </c>
      <c r="B304" t="str">
        <f t="shared" si="48"/>
        <v>0</v>
      </c>
      <c r="C304">
        <f>IF('[1]20221110_supplier_unique_data_t'!$U304="いる", 0, 1)</f>
        <v>1</v>
      </c>
      <c r="D304" t="b">
        <f>'[1]20221110_supplier_unique_data_t'!$U304="いる"</f>
        <v>0</v>
      </c>
      <c r="E304" s="1">
        <f>'[1]20221110_supplier_unique_data_t'!$E304</f>
        <v>0</v>
      </c>
      <c r="F304">
        <f>'[1]20221110_supplier_unique_data_t'!$X304</f>
        <v>0</v>
      </c>
      <c r="G304">
        <f>'[1]20221110_supplier_unique_data_t'!$Y304</f>
        <v>0</v>
      </c>
      <c r="H304">
        <f>'[1]20221110_supplier_unique_data_t'!$V304</f>
        <v>0</v>
      </c>
      <c r="I304" t="str">
        <f t="shared" si="51"/>
        <v/>
      </c>
      <c r="J304" t="str">
        <f t="shared" si="54"/>
        <v/>
      </c>
      <c r="K304" t="str">
        <f t="shared" si="55"/>
        <v/>
      </c>
      <c r="L304">
        <f>'[1]20221110_supplier_unique_data_t'!$W304</f>
        <v>0</v>
      </c>
      <c r="M304" t="str">
        <f t="shared" si="52"/>
        <v/>
      </c>
      <c r="N304" t="str">
        <f t="shared" si="56"/>
        <v/>
      </c>
      <c r="O304" t="str">
        <f t="shared" si="57"/>
        <v/>
      </c>
      <c r="P304" t="str">
        <f t="shared" si="53"/>
        <v/>
      </c>
      <c r="Q304">
        <f>'[1]20221110_supplier_unique_data_t'!$G304</f>
        <v>0</v>
      </c>
      <c r="R304" t="str">
        <f t="shared" si="49"/>
        <v>0</v>
      </c>
      <c r="S304">
        <f>'[1]20221110_supplier_unique_data_t'!$AE$2</f>
        <v>0</v>
      </c>
      <c r="T304" t="str">
        <f t="shared" si="50"/>
        <v/>
      </c>
    </row>
    <row r="305" spans="1:20">
      <c r="A305">
        <f>'[1]20221110_supplier_unique_data_t'!$B305</f>
        <v>0</v>
      </c>
      <c r="B305" t="str">
        <f t="shared" si="48"/>
        <v>0</v>
      </c>
      <c r="C305">
        <f>IF('[1]20221110_supplier_unique_data_t'!$U305="いる", 0, 1)</f>
        <v>1</v>
      </c>
      <c r="D305" t="b">
        <f>'[1]20221110_supplier_unique_data_t'!$U305="いる"</f>
        <v>0</v>
      </c>
      <c r="E305" s="1">
        <f>'[1]20221110_supplier_unique_data_t'!$E305</f>
        <v>0</v>
      </c>
      <c r="F305">
        <f>'[1]20221110_supplier_unique_data_t'!$X305</f>
        <v>0</v>
      </c>
      <c r="G305">
        <f>'[1]20221110_supplier_unique_data_t'!$Y305</f>
        <v>0</v>
      </c>
      <c r="H305">
        <f>'[1]20221110_supplier_unique_data_t'!$V305</f>
        <v>0</v>
      </c>
      <c r="I305" t="str">
        <f t="shared" si="51"/>
        <v/>
      </c>
      <c r="J305" t="str">
        <f t="shared" si="54"/>
        <v/>
      </c>
      <c r="K305" t="str">
        <f t="shared" si="55"/>
        <v/>
      </c>
      <c r="L305">
        <f>'[1]20221110_supplier_unique_data_t'!$W305</f>
        <v>0</v>
      </c>
      <c r="M305" t="str">
        <f t="shared" si="52"/>
        <v/>
      </c>
      <c r="N305" t="str">
        <f t="shared" si="56"/>
        <v/>
      </c>
      <c r="O305" t="str">
        <f t="shared" si="57"/>
        <v/>
      </c>
      <c r="P305" t="str">
        <f t="shared" si="53"/>
        <v/>
      </c>
      <c r="Q305">
        <f>'[1]20221110_supplier_unique_data_t'!$G305</f>
        <v>0</v>
      </c>
      <c r="R305" t="str">
        <f t="shared" si="49"/>
        <v>0</v>
      </c>
      <c r="S305">
        <f>'[1]20221110_supplier_unique_data_t'!$AE$2</f>
        <v>0</v>
      </c>
      <c r="T305" t="str">
        <f t="shared" si="50"/>
        <v/>
      </c>
    </row>
    <row r="306" spans="1:20">
      <c r="A306">
        <f>'[1]20221110_supplier_unique_data_t'!$B306</f>
        <v>0</v>
      </c>
      <c r="B306" t="str">
        <f t="shared" si="48"/>
        <v>0</v>
      </c>
      <c r="C306">
        <f>IF('[1]20221110_supplier_unique_data_t'!$U306="いる", 0, 1)</f>
        <v>1</v>
      </c>
      <c r="D306" t="b">
        <f>'[1]20221110_supplier_unique_data_t'!$U306="いる"</f>
        <v>0</v>
      </c>
      <c r="E306" s="1">
        <f>'[1]20221110_supplier_unique_data_t'!$E306</f>
        <v>0</v>
      </c>
      <c r="F306">
        <f>'[1]20221110_supplier_unique_data_t'!$X306</f>
        <v>0</v>
      </c>
      <c r="G306">
        <f>'[1]20221110_supplier_unique_data_t'!$Y306</f>
        <v>0</v>
      </c>
      <c r="H306">
        <f>'[1]20221110_supplier_unique_data_t'!$V306</f>
        <v>0</v>
      </c>
      <c r="I306" t="str">
        <f t="shared" si="51"/>
        <v/>
      </c>
      <c r="J306" t="str">
        <f t="shared" si="54"/>
        <v/>
      </c>
      <c r="K306" t="str">
        <f t="shared" si="55"/>
        <v/>
      </c>
      <c r="L306">
        <f>'[1]20221110_supplier_unique_data_t'!$W306</f>
        <v>0</v>
      </c>
      <c r="M306" t="str">
        <f t="shared" si="52"/>
        <v/>
      </c>
      <c r="N306" t="str">
        <f t="shared" si="56"/>
        <v/>
      </c>
      <c r="O306" t="str">
        <f t="shared" si="57"/>
        <v/>
      </c>
      <c r="P306" t="str">
        <f t="shared" si="53"/>
        <v/>
      </c>
      <c r="Q306">
        <f>'[1]20221110_supplier_unique_data_t'!$G306</f>
        <v>0</v>
      </c>
      <c r="R306" t="str">
        <f t="shared" si="49"/>
        <v>0</v>
      </c>
      <c r="S306">
        <f>'[1]20221110_supplier_unique_data_t'!$AE$2</f>
        <v>0</v>
      </c>
      <c r="T306" t="str">
        <f t="shared" si="50"/>
        <v/>
      </c>
    </row>
    <row r="307" spans="1:20">
      <c r="A307">
        <f>'[1]20221110_supplier_unique_data_t'!$B307</f>
        <v>0</v>
      </c>
      <c r="B307" t="str">
        <f t="shared" si="48"/>
        <v>0</v>
      </c>
      <c r="C307">
        <f>IF('[1]20221110_supplier_unique_data_t'!$U307="いる", 0, 1)</f>
        <v>1</v>
      </c>
      <c r="D307" t="b">
        <f>'[1]20221110_supplier_unique_data_t'!$U307="いる"</f>
        <v>0</v>
      </c>
      <c r="E307" s="1">
        <f>'[1]20221110_supplier_unique_data_t'!$E307</f>
        <v>0</v>
      </c>
      <c r="F307">
        <f>'[1]20221110_supplier_unique_data_t'!$X307</f>
        <v>0</v>
      </c>
      <c r="G307">
        <f>'[1]20221110_supplier_unique_data_t'!$Y307</f>
        <v>0</v>
      </c>
      <c r="H307">
        <f>'[1]20221110_supplier_unique_data_t'!$V307</f>
        <v>0</v>
      </c>
      <c r="I307" t="str">
        <f t="shared" si="51"/>
        <v/>
      </c>
      <c r="J307" t="str">
        <f t="shared" si="54"/>
        <v/>
      </c>
      <c r="K307" t="str">
        <f t="shared" si="55"/>
        <v/>
      </c>
      <c r="L307">
        <f>'[1]20221110_supplier_unique_data_t'!$W307</f>
        <v>0</v>
      </c>
      <c r="M307" t="str">
        <f t="shared" si="52"/>
        <v/>
      </c>
      <c r="N307" t="str">
        <f t="shared" si="56"/>
        <v/>
      </c>
      <c r="O307" t="str">
        <f t="shared" si="57"/>
        <v/>
      </c>
      <c r="P307" t="str">
        <f t="shared" si="53"/>
        <v/>
      </c>
      <c r="Q307">
        <f>'[1]20221110_supplier_unique_data_t'!$G307</f>
        <v>0</v>
      </c>
      <c r="R307" t="str">
        <f t="shared" si="49"/>
        <v>0</v>
      </c>
      <c r="S307">
        <f>'[1]20221110_supplier_unique_data_t'!$AE$2</f>
        <v>0</v>
      </c>
      <c r="T307" t="str">
        <f t="shared" si="50"/>
        <v/>
      </c>
    </row>
    <row r="308" spans="1:20">
      <c r="A308">
        <f>'[1]20221110_supplier_unique_data_t'!$B308</f>
        <v>0</v>
      </c>
      <c r="B308" t="str">
        <f t="shared" si="48"/>
        <v>0</v>
      </c>
      <c r="C308">
        <f>IF('[1]20221110_supplier_unique_data_t'!$U308="いる", 0, 1)</f>
        <v>1</v>
      </c>
      <c r="D308" t="b">
        <f>'[1]20221110_supplier_unique_data_t'!$U308="いる"</f>
        <v>0</v>
      </c>
      <c r="E308" s="1">
        <f>'[1]20221110_supplier_unique_data_t'!$E308</f>
        <v>0</v>
      </c>
      <c r="F308">
        <f>'[1]20221110_supplier_unique_data_t'!$X308</f>
        <v>0</v>
      </c>
      <c r="G308">
        <f>'[1]20221110_supplier_unique_data_t'!$Y308</f>
        <v>0</v>
      </c>
      <c r="H308">
        <f>'[1]20221110_supplier_unique_data_t'!$V308</f>
        <v>0</v>
      </c>
      <c r="I308" t="str">
        <f t="shared" si="51"/>
        <v/>
      </c>
      <c r="J308" t="str">
        <f t="shared" si="54"/>
        <v/>
      </c>
      <c r="K308" t="str">
        <f t="shared" si="55"/>
        <v/>
      </c>
      <c r="L308">
        <f>'[1]20221110_supplier_unique_data_t'!$W308</f>
        <v>0</v>
      </c>
      <c r="M308" t="str">
        <f t="shared" si="52"/>
        <v/>
      </c>
      <c r="N308" t="str">
        <f t="shared" si="56"/>
        <v/>
      </c>
      <c r="O308" t="str">
        <f t="shared" si="57"/>
        <v/>
      </c>
      <c r="P308" t="str">
        <f t="shared" si="53"/>
        <v/>
      </c>
      <c r="Q308">
        <f>'[1]20221110_supplier_unique_data_t'!$G308</f>
        <v>0</v>
      </c>
      <c r="R308" t="str">
        <f t="shared" si="49"/>
        <v>0</v>
      </c>
      <c r="S308">
        <f>'[1]20221110_supplier_unique_data_t'!$AE$2</f>
        <v>0</v>
      </c>
      <c r="T308" t="str">
        <f t="shared" si="50"/>
        <v/>
      </c>
    </row>
    <row r="309" spans="1:20">
      <c r="A309">
        <f>'[1]20221110_supplier_unique_data_t'!$B309</f>
        <v>0</v>
      </c>
      <c r="B309" t="str">
        <f t="shared" si="48"/>
        <v>0</v>
      </c>
      <c r="C309">
        <f>IF('[1]20221110_supplier_unique_data_t'!$U309="いる", 0, 1)</f>
        <v>1</v>
      </c>
      <c r="D309" t="b">
        <f>'[1]20221110_supplier_unique_data_t'!$U309="いる"</f>
        <v>0</v>
      </c>
      <c r="E309" s="1">
        <f>'[1]20221110_supplier_unique_data_t'!$E309</f>
        <v>0</v>
      </c>
      <c r="F309">
        <f>'[1]20221110_supplier_unique_data_t'!$X309</f>
        <v>0</v>
      </c>
      <c r="G309">
        <f>'[1]20221110_supplier_unique_data_t'!$Y309</f>
        <v>0</v>
      </c>
      <c r="H309">
        <f>'[1]20221110_supplier_unique_data_t'!$V309</f>
        <v>0</v>
      </c>
      <c r="I309" t="str">
        <f t="shared" si="51"/>
        <v/>
      </c>
      <c r="J309" t="str">
        <f t="shared" si="54"/>
        <v/>
      </c>
      <c r="K309" t="str">
        <f t="shared" si="55"/>
        <v/>
      </c>
      <c r="L309">
        <f>'[1]20221110_supplier_unique_data_t'!$W309</f>
        <v>0</v>
      </c>
      <c r="M309" t="str">
        <f t="shared" si="52"/>
        <v/>
      </c>
      <c r="N309" t="str">
        <f t="shared" si="56"/>
        <v/>
      </c>
      <c r="O309" t="str">
        <f t="shared" si="57"/>
        <v/>
      </c>
      <c r="P309" t="str">
        <f t="shared" si="53"/>
        <v/>
      </c>
      <c r="Q309">
        <f>'[1]20221110_supplier_unique_data_t'!$G309</f>
        <v>0</v>
      </c>
      <c r="R309" t="str">
        <f t="shared" si="49"/>
        <v>0</v>
      </c>
      <c r="S309">
        <f>'[1]20221110_supplier_unique_data_t'!$AE$2</f>
        <v>0</v>
      </c>
      <c r="T309" t="str">
        <f t="shared" si="50"/>
        <v/>
      </c>
    </row>
    <row r="310" spans="1:20">
      <c r="A310">
        <f>'[1]20221110_supplier_unique_data_t'!$B310</f>
        <v>0</v>
      </c>
      <c r="B310" t="str">
        <f t="shared" si="48"/>
        <v>0</v>
      </c>
      <c r="C310">
        <f>IF('[1]20221110_supplier_unique_data_t'!$U310="いる", 0, 1)</f>
        <v>1</v>
      </c>
      <c r="D310" t="b">
        <f>'[1]20221110_supplier_unique_data_t'!$U310="いる"</f>
        <v>0</v>
      </c>
      <c r="E310" s="1">
        <f>'[1]20221110_supplier_unique_data_t'!$E310</f>
        <v>0</v>
      </c>
      <c r="F310">
        <f>'[1]20221110_supplier_unique_data_t'!$X310</f>
        <v>0</v>
      </c>
      <c r="G310">
        <f>'[1]20221110_supplier_unique_data_t'!$Y310</f>
        <v>0</v>
      </c>
      <c r="H310">
        <f>'[1]20221110_supplier_unique_data_t'!$V310</f>
        <v>0</v>
      </c>
      <c r="I310" t="str">
        <f t="shared" si="51"/>
        <v/>
      </c>
      <c r="J310" t="str">
        <f t="shared" si="54"/>
        <v/>
      </c>
      <c r="K310" t="str">
        <f t="shared" si="55"/>
        <v/>
      </c>
      <c r="L310">
        <f>'[1]20221110_supplier_unique_data_t'!$W310</f>
        <v>0</v>
      </c>
      <c r="M310" t="str">
        <f t="shared" si="52"/>
        <v/>
      </c>
      <c r="N310" t="str">
        <f t="shared" si="56"/>
        <v/>
      </c>
      <c r="O310" t="str">
        <f t="shared" si="57"/>
        <v/>
      </c>
      <c r="P310" t="str">
        <f t="shared" si="53"/>
        <v/>
      </c>
      <c r="Q310">
        <f>'[1]20221110_supplier_unique_data_t'!$G310</f>
        <v>0</v>
      </c>
      <c r="R310" t="str">
        <f t="shared" si="49"/>
        <v>0</v>
      </c>
      <c r="S310">
        <f>'[1]20221110_supplier_unique_data_t'!$AE$2</f>
        <v>0</v>
      </c>
      <c r="T310" t="str">
        <f t="shared" si="50"/>
        <v/>
      </c>
    </row>
    <row r="311" spans="1:20">
      <c r="A311">
        <f>'[1]20221110_supplier_unique_data_t'!$B311</f>
        <v>0</v>
      </c>
      <c r="B311" t="str">
        <f t="shared" si="48"/>
        <v>0</v>
      </c>
      <c r="C311">
        <f>IF('[1]20221110_supplier_unique_data_t'!$U311="いる", 0, 1)</f>
        <v>1</v>
      </c>
      <c r="D311" t="b">
        <f>'[1]20221110_supplier_unique_data_t'!$U311="いる"</f>
        <v>0</v>
      </c>
      <c r="E311" s="1">
        <f>'[1]20221110_supplier_unique_data_t'!$E311</f>
        <v>0</v>
      </c>
      <c r="F311">
        <f>'[1]20221110_supplier_unique_data_t'!$X311</f>
        <v>0</v>
      </c>
      <c r="G311">
        <f>'[1]20221110_supplier_unique_data_t'!$Y311</f>
        <v>0</v>
      </c>
      <c r="H311">
        <f>'[1]20221110_supplier_unique_data_t'!$V311</f>
        <v>0</v>
      </c>
      <c r="I311" t="str">
        <f t="shared" si="51"/>
        <v/>
      </c>
      <c r="J311" t="str">
        <f t="shared" si="54"/>
        <v/>
      </c>
      <c r="K311" t="str">
        <f t="shared" si="55"/>
        <v/>
      </c>
      <c r="L311">
        <f>'[1]20221110_supplier_unique_data_t'!$W311</f>
        <v>0</v>
      </c>
      <c r="M311" t="str">
        <f t="shared" si="52"/>
        <v/>
      </c>
      <c r="N311" t="str">
        <f t="shared" si="56"/>
        <v/>
      </c>
      <c r="O311" t="str">
        <f t="shared" si="57"/>
        <v/>
      </c>
      <c r="P311" t="str">
        <f t="shared" si="53"/>
        <v/>
      </c>
      <c r="Q311">
        <f>'[1]20221110_supplier_unique_data_t'!$G311</f>
        <v>0</v>
      </c>
      <c r="R311" t="str">
        <f t="shared" si="49"/>
        <v>0</v>
      </c>
      <c r="S311">
        <f>'[1]20221110_supplier_unique_data_t'!$AE$2</f>
        <v>0</v>
      </c>
      <c r="T311" t="str">
        <f t="shared" si="50"/>
        <v/>
      </c>
    </row>
    <row r="312" spans="1:20">
      <c r="A312">
        <f>'[1]20221110_supplier_unique_data_t'!$B312</f>
        <v>0</v>
      </c>
      <c r="B312" t="str">
        <f t="shared" si="48"/>
        <v>0</v>
      </c>
      <c r="C312">
        <f>IF('[1]20221110_supplier_unique_data_t'!$U312="いる", 0, 1)</f>
        <v>1</v>
      </c>
      <c r="D312" t="b">
        <f>'[1]20221110_supplier_unique_data_t'!$U312="いる"</f>
        <v>0</v>
      </c>
      <c r="E312" s="1">
        <f>'[1]20221110_supplier_unique_data_t'!$E312</f>
        <v>0</v>
      </c>
      <c r="F312">
        <f>'[1]20221110_supplier_unique_data_t'!$X312</f>
        <v>0</v>
      </c>
      <c r="G312">
        <f>'[1]20221110_supplier_unique_data_t'!$Y312</f>
        <v>0</v>
      </c>
      <c r="H312">
        <f>'[1]20221110_supplier_unique_data_t'!$V312</f>
        <v>0</v>
      </c>
      <c r="I312" t="str">
        <f t="shared" si="51"/>
        <v/>
      </c>
      <c r="J312" t="str">
        <f t="shared" si="54"/>
        <v/>
      </c>
      <c r="K312" t="str">
        <f t="shared" si="55"/>
        <v/>
      </c>
      <c r="L312">
        <f>'[1]20221110_supplier_unique_data_t'!$W312</f>
        <v>0</v>
      </c>
      <c r="M312" t="str">
        <f t="shared" si="52"/>
        <v/>
      </c>
      <c r="N312" t="str">
        <f t="shared" si="56"/>
        <v/>
      </c>
      <c r="O312" t="str">
        <f t="shared" si="57"/>
        <v/>
      </c>
      <c r="P312" t="str">
        <f t="shared" si="53"/>
        <v/>
      </c>
      <c r="Q312">
        <f>'[1]20221110_supplier_unique_data_t'!$G312</f>
        <v>0</v>
      </c>
      <c r="R312" t="str">
        <f t="shared" si="49"/>
        <v>0</v>
      </c>
      <c r="S312">
        <f>'[1]20221110_supplier_unique_data_t'!$AE$2</f>
        <v>0</v>
      </c>
      <c r="T312" t="str">
        <f t="shared" si="50"/>
        <v/>
      </c>
    </row>
    <row r="313" spans="1:20">
      <c r="A313">
        <f>'[1]20221110_supplier_unique_data_t'!$B313</f>
        <v>0</v>
      </c>
      <c r="B313" t="str">
        <f t="shared" si="48"/>
        <v>0</v>
      </c>
      <c r="C313">
        <f>IF('[1]20221110_supplier_unique_data_t'!$U313="いる", 0, 1)</f>
        <v>1</v>
      </c>
      <c r="D313" t="b">
        <f>'[1]20221110_supplier_unique_data_t'!$U313="いる"</f>
        <v>0</v>
      </c>
      <c r="E313" s="1">
        <f>'[1]20221110_supplier_unique_data_t'!$E313</f>
        <v>0</v>
      </c>
      <c r="F313">
        <f>'[1]20221110_supplier_unique_data_t'!$X313</f>
        <v>0</v>
      </c>
      <c r="G313">
        <f>'[1]20221110_supplier_unique_data_t'!$Y313</f>
        <v>0</v>
      </c>
      <c r="H313">
        <f>'[1]20221110_supplier_unique_data_t'!$V313</f>
        <v>0</v>
      </c>
      <c r="I313" t="str">
        <f t="shared" si="51"/>
        <v/>
      </c>
      <c r="J313" t="str">
        <f t="shared" si="54"/>
        <v/>
      </c>
      <c r="K313" t="str">
        <f t="shared" si="55"/>
        <v/>
      </c>
      <c r="L313">
        <f>'[1]20221110_supplier_unique_data_t'!$W313</f>
        <v>0</v>
      </c>
      <c r="M313" t="str">
        <f t="shared" si="52"/>
        <v/>
      </c>
      <c r="N313" t="str">
        <f t="shared" si="56"/>
        <v/>
      </c>
      <c r="O313" t="str">
        <f t="shared" si="57"/>
        <v/>
      </c>
      <c r="P313" t="str">
        <f t="shared" si="53"/>
        <v/>
      </c>
      <c r="Q313">
        <f>'[1]20221110_supplier_unique_data_t'!$G313</f>
        <v>0</v>
      </c>
      <c r="R313" t="str">
        <f t="shared" si="49"/>
        <v>0</v>
      </c>
      <c r="S313">
        <f>'[1]20221110_supplier_unique_data_t'!$AE$2</f>
        <v>0</v>
      </c>
      <c r="T313" t="str">
        <f t="shared" si="50"/>
        <v/>
      </c>
    </row>
    <row r="314" spans="1:20">
      <c r="A314">
        <f>'[1]20221110_supplier_unique_data_t'!$B314</f>
        <v>0</v>
      </c>
      <c r="B314" t="str">
        <f t="shared" si="48"/>
        <v>0</v>
      </c>
      <c r="C314">
        <f>IF('[1]20221110_supplier_unique_data_t'!$U314="いる", 0, 1)</f>
        <v>1</v>
      </c>
      <c r="D314" t="b">
        <f>'[1]20221110_supplier_unique_data_t'!$U314="いる"</f>
        <v>0</v>
      </c>
      <c r="E314" s="1">
        <f>'[1]20221110_supplier_unique_data_t'!$E314</f>
        <v>0</v>
      </c>
      <c r="F314">
        <f>'[1]20221110_supplier_unique_data_t'!$X314</f>
        <v>0</v>
      </c>
      <c r="G314">
        <f>'[1]20221110_supplier_unique_data_t'!$Y314</f>
        <v>0</v>
      </c>
      <c r="H314">
        <f>'[1]20221110_supplier_unique_data_t'!$V314</f>
        <v>0</v>
      </c>
      <c r="I314" t="str">
        <f t="shared" si="51"/>
        <v/>
      </c>
      <c r="J314" t="str">
        <f t="shared" si="54"/>
        <v/>
      </c>
      <c r="K314" t="str">
        <f t="shared" si="55"/>
        <v/>
      </c>
      <c r="L314">
        <f>'[1]20221110_supplier_unique_data_t'!$W314</f>
        <v>0</v>
      </c>
      <c r="M314" t="str">
        <f t="shared" si="52"/>
        <v/>
      </c>
      <c r="N314" t="str">
        <f t="shared" si="56"/>
        <v/>
      </c>
      <c r="O314" t="str">
        <f t="shared" si="57"/>
        <v/>
      </c>
      <c r="P314" t="str">
        <f t="shared" si="53"/>
        <v/>
      </c>
      <c r="Q314">
        <f>'[1]20221110_supplier_unique_data_t'!$G314</f>
        <v>0</v>
      </c>
      <c r="R314" t="str">
        <f t="shared" si="49"/>
        <v>0</v>
      </c>
      <c r="S314">
        <f>'[1]20221110_supplier_unique_data_t'!$AE$2</f>
        <v>0</v>
      </c>
      <c r="T314" t="str">
        <f t="shared" si="50"/>
        <v/>
      </c>
    </row>
    <row r="315" spans="1:20">
      <c r="A315">
        <f>'[1]20221110_supplier_unique_data_t'!$B315</f>
        <v>0</v>
      </c>
      <c r="B315" t="str">
        <f t="shared" si="48"/>
        <v>0</v>
      </c>
      <c r="C315">
        <f>IF('[1]20221110_supplier_unique_data_t'!$U315="いる", 0, 1)</f>
        <v>1</v>
      </c>
      <c r="D315" t="b">
        <f>'[1]20221110_supplier_unique_data_t'!$U315="いる"</f>
        <v>0</v>
      </c>
      <c r="E315" s="1">
        <f>'[1]20221110_supplier_unique_data_t'!$E315</f>
        <v>0</v>
      </c>
      <c r="F315">
        <f>'[1]20221110_supplier_unique_data_t'!$X315</f>
        <v>0</v>
      </c>
      <c r="G315">
        <f>'[1]20221110_supplier_unique_data_t'!$Y315</f>
        <v>0</v>
      </c>
      <c r="H315">
        <f>'[1]20221110_supplier_unique_data_t'!$V315</f>
        <v>0</v>
      </c>
      <c r="I315" t="str">
        <f t="shared" si="51"/>
        <v/>
      </c>
      <c r="J315" t="str">
        <f t="shared" si="54"/>
        <v/>
      </c>
      <c r="K315" t="str">
        <f t="shared" si="55"/>
        <v/>
      </c>
      <c r="L315">
        <f>'[1]20221110_supplier_unique_data_t'!$W315</f>
        <v>0</v>
      </c>
      <c r="M315" t="str">
        <f t="shared" si="52"/>
        <v/>
      </c>
      <c r="N315" t="str">
        <f t="shared" si="56"/>
        <v/>
      </c>
      <c r="O315" t="str">
        <f t="shared" si="57"/>
        <v/>
      </c>
      <c r="P315" t="str">
        <f t="shared" si="53"/>
        <v/>
      </c>
      <c r="Q315">
        <f>'[1]20221110_supplier_unique_data_t'!$G315</f>
        <v>0</v>
      </c>
      <c r="R315" t="str">
        <f t="shared" si="49"/>
        <v>0</v>
      </c>
      <c r="S315">
        <f>'[1]20221110_supplier_unique_data_t'!$AE$2</f>
        <v>0</v>
      </c>
      <c r="T315" t="str">
        <f t="shared" si="50"/>
        <v/>
      </c>
    </row>
    <row r="316" spans="1:20">
      <c r="A316">
        <f>'[1]20221110_supplier_unique_data_t'!$B316</f>
        <v>0</v>
      </c>
      <c r="B316" t="str">
        <f t="shared" si="48"/>
        <v>0</v>
      </c>
      <c r="C316">
        <f>IF('[1]20221110_supplier_unique_data_t'!$U316="いる", 0, 1)</f>
        <v>1</v>
      </c>
      <c r="D316" t="b">
        <f>'[1]20221110_supplier_unique_data_t'!$U316="いる"</f>
        <v>0</v>
      </c>
      <c r="E316" s="1">
        <f>'[1]20221110_supplier_unique_data_t'!$E316</f>
        <v>0</v>
      </c>
      <c r="F316">
        <f>'[1]20221110_supplier_unique_data_t'!$X316</f>
        <v>0</v>
      </c>
      <c r="G316">
        <f>'[1]20221110_supplier_unique_data_t'!$Y316</f>
        <v>0</v>
      </c>
      <c r="H316">
        <f>'[1]20221110_supplier_unique_data_t'!$V316</f>
        <v>0</v>
      </c>
      <c r="I316" t="str">
        <f t="shared" si="51"/>
        <v/>
      </c>
      <c r="J316" t="str">
        <f t="shared" si="54"/>
        <v/>
      </c>
      <c r="K316" t="str">
        <f t="shared" si="55"/>
        <v/>
      </c>
      <c r="L316">
        <f>'[1]20221110_supplier_unique_data_t'!$W316</f>
        <v>0</v>
      </c>
      <c r="M316" t="str">
        <f t="shared" si="52"/>
        <v/>
      </c>
      <c r="N316" t="str">
        <f t="shared" si="56"/>
        <v/>
      </c>
      <c r="O316" t="str">
        <f t="shared" si="57"/>
        <v/>
      </c>
      <c r="P316" t="str">
        <f t="shared" si="53"/>
        <v/>
      </c>
      <c r="Q316">
        <f>'[1]20221110_supplier_unique_data_t'!$G316</f>
        <v>0</v>
      </c>
      <c r="R316" t="str">
        <f t="shared" si="49"/>
        <v>0</v>
      </c>
      <c r="S316">
        <f>'[1]20221110_supplier_unique_data_t'!$AE$2</f>
        <v>0</v>
      </c>
      <c r="T316" t="str">
        <f t="shared" si="50"/>
        <v/>
      </c>
    </row>
    <row r="317" spans="1:20">
      <c r="A317">
        <f>'[1]20221110_supplier_unique_data_t'!$B317</f>
        <v>0</v>
      </c>
      <c r="B317" t="str">
        <f t="shared" si="48"/>
        <v>0</v>
      </c>
      <c r="C317">
        <f>IF('[1]20221110_supplier_unique_data_t'!$U317="いる", 0, 1)</f>
        <v>1</v>
      </c>
      <c r="D317" t="b">
        <f>'[1]20221110_supplier_unique_data_t'!$U317="いる"</f>
        <v>0</v>
      </c>
      <c r="E317" s="1">
        <f>'[1]20221110_supplier_unique_data_t'!$E317</f>
        <v>0</v>
      </c>
      <c r="F317">
        <f>'[1]20221110_supplier_unique_data_t'!$X317</f>
        <v>0</v>
      </c>
      <c r="G317">
        <f>'[1]20221110_supplier_unique_data_t'!$Y317</f>
        <v>0</v>
      </c>
      <c r="H317">
        <f>'[1]20221110_supplier_unique_data_t'!$V317</f>
        <v>0</v>
      </c>
      <c r="I317" t="str">
        <f t="shared" si="51"/>
        <v/>
      </c>
      <c r="J317" t="str">
        <f t="shared" si="54"/>
        <v/>
      </c>
      <c r="K317" t="str">
        <f t="shared" si="55"/>
        <v/>
      </c>
      <c r="L317">
        <f>'[1]20221110_supplier_unique_data_t'!$W317</f>
        <v>0</v>
      </c>
      <c r="M317" t="str">
        <f t="shared" si="52"/>
        <v/>
      </c>
      <c r="N317" t="str">
        <f t="shared" si="56"/>
        <v/>
      </c>
      <c r="O317" t="str">
        <f t="shared" si="57"/>
        <v/>
      </c>
      <c r="P317" t="str">
        <f t="shared" si="53"/>
        <v/>
      </c>
      <c r="Q317">
        <f>'[1]20221110_supplier_unique_data_t'!$G317</f>
        <v>0</v>
      </c>
      <c r="R317" t="str">
        <f t="shared" si="49"/>
        <v>0</v>
      </c>
      <c r="S317">
        <f>'[1]20221110_supplier_unique_data_t'!$AE$2</f>
        <v>0</v>
      </c>
      <c r="T317" t="str">
        <f t="shared" si="50"/>
        <v/>
      </c>
    </row>
    <row r="318" spans="1:20">
      <c r="A318">
        <f>'[1]20221110_supplier_unique_data_t'!$B318</f>
        <v>0</v>
      </c>
      <c r="B318" t="str">
        <f t="shared" si="48"/>
        <v>0</v>
      </c>
      <c r="C318">
        <f>IF('[1]20221110_supplier_unique_data_t'!$U318="いる", 0, 1)</f>
        <v>1</v>
      </c>
      <c r="D318" t="b">
        <f>'[1]20221110_supplier_unique_data_t'!$U318="いる"</f>
        <v>0</v>
      </c>
      <c r="E318" s="1">
        <f>'[1]20221110_supplier_unique_data_t'!$E318</f>
        <v>0</v>
      </c>
      <c r="F318">
        <f>'[1]20221110_supplier_unique_data_t'!$X318</f>
        <v>0</v>
      </c>
      <c r="G318">
        <f>'[1]20221110_supplier_unique_data_t'!$Y318</f>
        <v>0</v>
      </c>
      <c r="H318">
        <f>'[1]20221110_supplier_unique_data_t'!$V318</f>
        <v>0</v>
      </c>
      <c r="I318" t="str">
        <f t="shared" si="51"/>
        <v/>
      </c>
      <c r="J318" t="str">
        <f t="shared" si="54"/>
        <v/>
      </c>
      <c r="K318" t="str">
        <f t="shared" si="55"/>
        <v/>
      </c>
      <c r="L318">
        <f>'[1]20221110_supplier_unique_data_t'!$W318</f>
        <v>0</v>
      </c>
      <c r="M318" t="str">
        <f t="shared" si="52"/>
        <v/>
      </c>
      <c r="N318" t="str">
        <f t="shared" si="56"/>
        <v/>
      </c>
      <c r="O318" t="str">
        <f t="shared" si="57"/>
        <v/>
      </c>
      <c r="P318" t="str">
        <f t="shared" si="53"/>
        <v/>
      </c>
      <c r="Q318">
        <f>'[1]20221110_supplier_unique_data_t'!$G318</f>
        <v>0</v>
      </c>
      <c r="R318" t="str">
        <f t="shared" si="49"/>
        <v>0</v>
      </c>
      <c r="S318">
        <f>'[1]20221110_supplier_unique_data_t'!$AE$2</f>
        <v>0</v>
      </c>
      <c r="T318" t="str">
        <f t="shared" si="50"/>
        <v/>
      </c>
    </row>
    <row r="319" spans="1:20">
      <c r="A319">
        <f>'[1]20221110_supplier_unique_data_t'!$B319</f>
        <v>0</v>
      </c>
      <c r="B319" t="str">
        <f t="shared" si="48"/>
        <v>0</v>
      </c>
      <c r="C319">
        <f>IF('[1]20221110_supplier_unique_data_t'!$U319="いる", 0, 1)</f>
        <v>1</v>
      </c>
      <c r="D319" t="b">
        <f>'[1]20221110_supplier_unique_data_t'!$U319="いる"</f>
        <v>0</v>
      </c>
      <c r="E319" s="1">
        <f>'[1]20221110_supplier_unique_data_t'!$E319</f>
        <v>0</v>
      </c>
      <c r="F319">
        <f>'[1]20221110_supplier_unique_data_t'!$X319</f>
        <v>0</v>
      </c>
      <c r="G319">
        <f>'[1]20221110_supplier_unique_data_t'!$Y319</f>
        <v>0</v>
      </c>
      <c r="H319">
        <f>'[1]20221110_supplier_unique_data_t'!$V319</f>
        <v>0</v>
      </c>
      <c r="I319" t="str">
        <f t="shared" si="51"/>
        <v/>
      </c>
      <c r="J319" t="str">
        <f t="shared" si="54"/>
        <v/>
      </c>
      <c r="K319" t="str">
        <f t="shared" si="55"/>
        <v/>
      </c>
      <c r="L319">
        <f>'[1]20221110_supplier_unique_data_t'!$W319</f>
        <v>0</v>
      </c>
      <c r="M319" t="str">
        <f t="shared" si="52"/>
        <v/>
      </c>
      <c r="N319" t="str">
        <f t="shared" si="56"/>
        <v/>
      </c>
      <c r="O319" t="str">
        <f t="shared" si="57"/>
        <v/>
      </c>
      <c r="P319" t="str">
        <f t="shared" si="53"/>
        <v/>
      </c>
      <c r="Q319">
        <f>'[1]20221110_supplier_unique_data_t'!$G319</f>
        <v>0</v>
      </c>
      <c r="R319" t="str">
        <f t="shared" si="49"/>
        <v>0</v>
      </c>
      <c r="S319">
        <f>'[1]20221110_supplier_unique_data_t'!$AE$2</f>
        <v>0</v>
      </c>
      <c r="T319" t="str">
        <f t="shared" si="50"/>
        <v/>
      </c>
    </row>
    <row r="320" spans="1:20">
      <c r="A320">
        <f>'[1]20221110_supplier_unique_data_t'!$B320</f>
        <v>0</v>
      </c>
      <c r="B320" t="str">
        <f t="shared" si="48"/>
        <v>0</v>
      </c>
      <c r="C320">
        <f>IF('[1]20221110_supplier_unique_data_t'!$U320="いる", 0, 1)</f>
        <v>1</v>
      </c>
      <c r="D320" t="b">
        <f>'[1]20221110_supplier_unique_data_t'!$U320="いる"</f>
        <v>0</v>
      </c>
      <c r="E320" s="1">
        <f>'[1]20221110_supplier_unique_data_t'!$E320</f>
        <v>0</v>
      </c>
      <c r="F320">
        <f>'[1]20221110_supplier_unique_data_t'!$X320</f>
        <v>0</v>
      </c>
      <c r="G320">
        <f>'[1]20221110_supplier_unique_data_t'!$Y320</f>
        <v>0</v>
      </c>
      <c r="H320">
        <f>'[1]20221110_supplier_unique_data_t'!$V320</f>
        <v>0</v>
      </c>
      <c r="I320" t="str">
        <f t="shared" si="51"/>
        <v/>
      </c>
      <c r="J320" t="str">
        <f t="shared" si="54"/>
        <v/>
      </c>
      <c r="K320" t="str">
        <f t="shared" si="55"/>
        <v/>
      </c>
      <c r="L320">
        <f>'[1]20221110_supplier_unique_data_t'!$W320</f>
        <v>0</v>
      </c>
      <c r="M320" t="str">
        <f t="shared" si="52"/>
        <v/>
      </c>
      <c r="N320" t="str">
        <f t="shared" si="56"/>
        <v/>
      </c>
      <c r="O320" t="str">
        <f t="shared" si="57"/>
        <v/>
      </c>
      <c r="P320" t="str">
        <f t="shared" si="53"/>
        <v/>
      </c>
      <c r="Q320">
        <f>'[1]20221110_supplier_unique_data_t'!$G320</f>
        <v>0</v>
      </c>
      <c r="R320" t="str">
        <f t="shared" si="49"/>
        <v>0</v>
      </c>
      <c r="S320">
        <f>'[1]20221110_supplier_unique_data_t'!$AE$2</f>
        <v>0</v>
      </c>
      <c r="T320" t="str">
        <f t="shared" si="50"/>
        <v/>
      </c>
    </row>
    <row r="321" spans="1:20">
      <c r="A321">
        <f>'[1]20221110_supplier_unique_data_t'!$B321</f>
        <v>0</v>
      </c>
      <c r="B321" t="str">
        <f t="shared" si="48"/>
        <v>0</v>
      </c>
      <c r="C321">
        <f>IF('[1]20221110_supplier_unique_data_t'!$U321="いる", 0, 1)</f>
        <v>1</v>
      </c>
      <c r="D321" t="b">
        <f>'[1]20221110_supplier_unique_data_t'!$U321="いる"</f>
        <v>0</v>
      </c>
      <c r="E321" s="1">
        <f>'[1]20221110_supplier_unique_data_t'!$E321</f>
        <v>0</v>
      </c>
      <c r="F321">
        <f>'[1]20221110_supplier_unique_data_t'!$X321</f>
        <v>0</v>
      </c>
      <c r="G321">
        <f>'[1]20221110_supplier_unique_data_t'!$Y321</f>
        <v>0</v>
      </c>
      <c r="H321">
        <f>'[1]20221110_supplier_unique_data_t'!$V321</f>
        <v>0</v>
      </c>
      <c r="I321" t="str">
        <f t="shared" si="51"/>
        <v/>
      </c>
      <c r="J321" t="str">
        <f t="shared" si="54"/>
        <v/>
      </c>
      <c r="K321" t="str">
        <f t="shared" si="55"/>
        <v/>
      </c>
      <c r="L321">
        <f>'[1]20221110_supplier_unique_data_t'!$W321</f>
        <v>0</v>
      </c>
      <c r="M321" t="str">
        <f t="shared" si="52"/>
        <v/>
      </c>
      <c r="N321" t="str">
        <f t="shared" si="56"/>
        <v/>
      </c>
      <c r="O321" t="str">
        <f t="shared" si="57"/>
        <v/>
      </c>
      <c r="P321" t="str">
        <f t="shared" si="53"/>
        <v/>
      </c>
      <c r="Q321">
        <f>'[1]20221110_supplier_unique_data_t'!$G321</f>
        <v>0</v>
      </c>
      <c r="R321" t="str">
        <f t="shared" si="49"/>
        <v>0</v>
      </c>
      <c r="S321">
        <f>'[1]20221110_supplier_unique_data_t'!$AE$2</f>
        <v>0</v>
      </c>
      <c r="T321" t="str">
        <f t="shared" si="50"/>
        <v/>
      </c>
    </row>
    <row r="322" spans="1:20">
      <c r="A322">
        <f>'[1]20221110_supplier_unique_data_t'!$B322</f>
        <v>0</v>
      </c>
      <c r="B322" t="str">
        <f t="shared" ref="B322:B385" si="58">MID(A322,1,10)</f>
        <v>0</v>
      </c>
      <c r="C322">
        <f>IF('[1]20221110_supplier_unique_data_t'!$U322="いる", 0, 1)</f>
        <v>1</v>
      </c>
      <c r="D322" t="b">
        <f>'[1]20221110_supplier_unique_data_t'!$U322="いる"</f>
        <v>0</v>
      </c>
      <c r="E322" s="1">
        <f>'[1]20221110_supplier_unique_data_t'!$E322</f>
        <v>0</v>
      </c>
      <c r="F322">
        <f>'[1]20221110_supplier_unique_data_t'!$X322</f>
        <v>0</v>
      </c>
      <c r="G322">
        <f>'[1]20221110_supplier_unique_data_t'!$Y322</f>
        <v>0</v>
      </c>
      <c r="H322">
        <f>'[1]20221110_supplier_unique_data_t'!$V322</f>
        <v>0</v>
      </c>
      <c r="I322" t="str">
        <f t="shared" si="51"/>
        <v/>
      </c>
      <c r="J322" t="str">
        <f t="shared" si="54"/>
        <v/>
      </c>
      <c r="K322" t="str">
        <f t="shared" si="55"/>
        <v/>
      </c>
      <c r="L322">
        <f>'[1]20221110_supplier_unique_data_t'!$W322</f>
        <v>0</v>
      </c>
      <c r="M322" t="str">
        <f t="shared" si="52"/>
        <v/>
      </c>
      <c r="N322" t="str">
        <f t="shared" si="56"/>
        <v/>
      </c>
      <c r="O322" t="str">
        <f t="shared" si="57"/>
        <v/>
      </c>
      <c r="P322" t="str">
        <f t="shared" si="53"/>
        <v/>
      </c>
      <c r="Q322">
        <f>'[1]20221110_supplier_unique_data_t'!$G322</f>
        <v>0</v>
      </c>
      <c r="R322" t="str">
        <f t="shared" ref="R322:R385" si="59">SUBSTITUTE(SUBSTITUTE(SUBSTITUTE(Q322,CHAR(10),$V$1),CHAR(9),V321),CHAR(13),V321)</f>
        <v>0</v>
      </c>
      <c r="S322">
        <f>'[1]20221110_supplier_unique_data_t'!$AE$2</f>
        <v>0</v>
      </c>
      <c r="T322" t="str">
        <f t="shared" ref="T322:T385" si="60">IF(S323=0,"",SUBSTITUTE(SUBSTITUTE(SUBSTITUTE(S322,CHAR(10),$V$1),CHAR(9),X321),CHAR(13),X321))</f>
        <v/>
      </c>
    </row>
    <row r="323" spans="1:20">
      <c r="A323">
        <f>'[1]20221110_supplier_unique_data_t'!$B323</f>
        <v>0</v>
      </c>
      <c r="B323" t="str">
        <f t="shared" si="58"/>
        <v>0</v>
      </c>
      <c r="C323">
        <f>IF('[1]20221110_supplier_unique_data_t'!$U323="いる", 0, 1)</f>
        <v>1</v>
      </c>
      <c r="D323" t="b">
        <f>'[1]20221110_supplier_unique_data_t'!$U323="いる"</f>
        <v>0</v>
      </c>
      <c r="E323" s="1">
        <f>'[1]20221110_supplier_unique_data_t'!$E323</f>
        <v>0</v>
      </c>
      <c r="F323">
        <f>'[1]20221110_supplier_unique_data_t'!$X323</f>
        <v>0</v>
      </c>
      <c r="G323">
        <f>'[1]20221110_supplier_unique_data_t'!$Y323</f>
        <v>0</v>
      </c>
      <c r="H323">
        <f>'[1]20221110_supplier_unique_data_t'!$V323</f>
        <v>0</v>
      </c>
      <c r="I323" t="str">
        <f t="shared" ref="I323:I386" si="61">IFERROR(FIND("(",H323,1),"")</f>
        <v/>
      </c>
      <c r="J323" t="str">
        <f t="shared" si="54"/>
        <v/>
      </c>
      <c r="K323" t="str">
        <f t="shared" si="55"/>
        <v/>
      </c>
      <c r="L323">
        <f>'[1]20221110_supplier_unique_data_t'!$W323</f>
        <v>0</v>
      </c>
      <c r="M323" t="str">
        <f t="shared" ref="M323:M386" si="62">IFERROR(FIND("(",L323,1),"")</f>
        <v/>
      </c>
      <c r="N323" t="str">
        <f t="shared" si="56"/>
        <v/>
      </c>
      <c r="O323" t="str">
        <f t="shared" si="57"/>
        <v/>
      </c>
      <c r="P323" t="str">
        <f t="shared" ref="P323:P386" si="63">_xlfn.TEXTJOIN(",",TRUE,K323,O323 )</f>
        <v/>
      </c>
      <c r="Q323">
        <f>'[1]20221110_supplier_unique_data_t'!$G323</f>
        <v>0</v>
      </c>
      <c r="R323" t="str">
        <f t="shared" si="59"/>
        <v>0</v>
      </c>
      <c r="S323">
        <f>'[1]20221110_supplier_unique_data_t'!$AE$2</f>
        <v>0</v>
      </c>
      <c r="T323" t="str">
        <f t="shared" si="60"/>
        <v/>
      </c>
    </row>
    <row r="324" spans="1:20">
      <c r="A324">
        <f>'[1]20221110_supplier_unique_data_t'!$B324</f>
        <v>0</v>
      </c>
      <c r="B324" t="str">
        <f t="shared" si="58"/>
        <v>0</v>
      </c>
      <c r="C324">
        <f>IF('[1]20221110_supplier_unique_data_t'!$U324="いる", 0, 1)</f>
        <v>1</v>
      </c>
      <c r="D324" t="b">
        <f>'[1]20221110_supplier_unique_data_t'!$U324="いる"</f>
        <v>0</v>
      </c>
      <c r="E324" s="1">
        <f>'[1]20221110_supplier_unique_data_t'!$E324</f>
        <v>0</v>
      </c>
      <c r="F324">
        <f>'[1]20221110_supplier_unique_data_t'!$X324</f>
        <v>0</v>
      </c>
      <c r="G324">
        <f>'[1]20221110_supplier_unique_data_t'!$Y324</f>
        <v>0</v>
      </c>
      <c r="H324">
        <f>'[1]20221110_supplier_unique_data_t'!$V324</f>
        <v>0</v>
      </c>
      <c r="I324" t="str">
        <f t="shared" si="61"/>
        <v/>
      </c>
      <c r="J324" t="str">
        <f t="shared" si="54"/>
        <v/>
      </c>
      <c r="K324" t="str">
        <f t="shared" si="55"/>
        <v/>
      </c>
      <c r="L324">
        <f>'[1]20221110_supplier_unique_data_t'!$W324</f>
        <v>0</v>
      </c>
      <c r="M324" t="str">
        <f t="shared" si="62"/>
        <v/>
      </c>
      <c r="N324" t="str">
        <f t="shared" si="56"/>
        <v/>
      </c>
      <c r="O324" t="str">
        <f t="shared" si="57"/>
        <v/>
      </c>
      <c r="P324" t="str">
        <f t="shared" si="63"/>
        <v/>
      </c>
      <c r="Q324">
        <f>'[1]20221110_supplier_unique_data_t'!$G324</f>
        <v>0</v>
      </c>
      <c r="R324" t="str">
        <f t="shared" si="59"/>
        <v>0</v>
      </c>
      <c r="S324">
        <f>'[1]20221110_supplier_unique_data_t'!$AE$2</f>
        <v>0</v>
      </c>
      <c r="T324" t="str">
        <f t="shared" si="60"/>
        <v/>
      </c>
    </row>
    <row r="325" spans="1:20">
      <c r="A325">
        <f>'[1]20221110_supplier_unique_data_t'!$B325</f>
        <v>0</v>
      </c>
      <c r="B325" t="str">
        <f t="shared" si="58"/>
        <v>0</v>
      </c>
      <c r="C325">
        <f>IF('[1]20221110_supplier_unique_data_t'!$U325="いる", 0, 1)</f>
        <v>1</v>
      </c>
      <c r="D325" t="b">
        <f>'[1]20221110_supplier_unique_data_t'!$U325="いる"</f>
        <v>0</v>
      </c>
      <c r="E325" s="1">
        <f>'[1]20221110_supplier_unique_data_t'!$E325</f>
        <v>0</v>
      </c>
      <c r="F325">
        <f>'[1]20221110_supplier_unique_data_t'!$X325</f>
        <v>0</v>
      </c>
      <c r="G325">
        <f>'[1]20221110_supplier_unique_data_t'!$Y325</f>
        <v>0</v>
      </c>
      <c r="H325">
        <f>'[1]20221110_supplier_unique_data_t'!$V325</f>
        <v>0</v>
      </c>
      <c r="I325" t="str">
        <f t="shared" si="61"/>
        <v/>
      </c>
      <c r="J325" t="str">
        <f t="shared" si="54"/>
        <v/>
      </c>
      <c r="K325" t="str">
        <f t="shared" si="55"/>
        <v/>
      </c>
      <c r="L325">
        <f>'[1]20221110_supplier_unique_data_t'!$W325</f>
        <v>0</v>
      </c>
      <c r="M325" t="str">
        <f t="shared" si="62"/>
        <v/>
      </c>
      <c r="N325" t="str">
        <f t="shared" si="56"/>
        <v/>
      </c>
      <c r="O325" t="str">
        <f t="shared" si="57"/>
        <v/>
      </c>
      <c r="P325" t="str">
        <f t="shared" si="63"/>
        <v/>
      </c>
      <c r="Q325">
        <f>'[1]20221110_supplier_unique_data_t'!$G325</f>
        <v>0</v>
      </c>
      <c r="R325" t="str">
        <f t="shared" si="59"/>
        <v>0</v>
      </c>
      <c r="S325">
        <f>'[1]20221110_supplier_unique_data_t'!$AE$2</f>
        <v>0</v>
      </c>
      <c r="T325" t="str">
        <f t="shared" si="60"/>
        <v/>
      </c>
    </row>
    <row r="326" spans="1:20">
      <c r="A326">
        <f>'[1]20221110_supplier_unique_data_t'!$B326</f>
        <v>0</v>
      </c>
      <c r="B326" t="str">
        <f t="shared" si="58"/>
        <v>0</v>
      </c>
      <c r="C326">
        <f>IF('[1]20221110_supplier_unique_data_t'!$U326="いる", 0, 1)</f>
        <v>1</v>
      </c>
      <c r="D326" t="b">
        <f>'[1]20221110_supplier_unique_data_t'!$U326="いる"</f>
        <v>0</v>
      </c>
      <c r="E326" s="1">
        <f>'[1]20221110_supplier_unique_data_t'!$E326</f>
        <v>0</v>
      </c>
      <c r="F326">
        <f>'[1]20221110_supplier_unique_data_t'!$X326</f>
        <v>0</v>
      </c>
      <c r="G326">
        <f>'[1]20221110_supplier_unique_data_t'!$Y326</f>
        <v>0</v>
      </c>
      <c r="H326">
        <f>'[1]20221110_supplier_unique_data_t'!$V326</f>
        <v>0</v>
      </c>
      <c r="I326" t="str">
        <f t="shared" si="61"/>
        <v/>
      </c>
      <c r="J326" t="str">
        <f t="shared" si="54"/>
        <v/>
      </c>
      <c r="K326" t="str">
        <f t="shared" si="55"/>
        <v/>
      </c>
      <c r="L326">
        <f>'[1]20221110_supplier_unique_data_t'!$W326</f>
        <v>0</v>
      </c>
      <c r="M326" t="str">
        <f t="shared" si="62"/>
        <v/>
      </c>
      <c r="N326" t="str">
        <f t="shared" si="56"/>
        <v/>
      </c>
      <c r="O326" t="str">
        <f t="shared" si="57"/>
        <v/>
      </c>
      <c r="P326" t="str">
        <f t="shared" si="63"/>
        <v/>
      </c>
      <c r="Q326">
        <f>'[1]20221110_supplier_unique_data_t'!$G326</f>
        <v>0</v>
      </c>
      <c r="R326" t="str">
        <f t="shared" si="59"/>
        <v>0</v>
      </c>
      <c r="S326">
        <f>'[1]20221110_supplier_unique_data_t'!$AE$2</f>
        <v>0</v>
      </c>
      <c r="T326" t="str">
        <f t="shared" si="60"/>
        <v/>
      </c>
    </row>
    <row r="327" spans="1:20">
      <c r="A327">
        <f>'[1]20221110_supplier_unique_data_t'!$B327</f>
        <v>0</v>
      </c>
      <c r="B327" t="str">
        <f t="shared" si="58"/>
        <v>0</v>
      </c>
      <c r="C327">
        <f>IF('[1]20221110_supplier_unique_data_t'!$U327="いる", 0, 1)</f>
        <v>1</v>
      </c>
      <c r="D327" t="b">
        <f>'[1]20221110_supplier_unique_data_t'!$U327="いる"</f>
        <v>0</v>
      </c>
      <c r="E327" s="1">
        <f>'[1]20221110_supplier_unique_data_t'!$E327</f>
        <v>0</v>
      </c>
      <c r="F327">
        <f>'[1]20221110_supplier_unique_data_t'!$X327</f>
        <v>0</v>
      </c>
      <c r="G327">
        <f>'[1]20221110_supplier_unique_data_t'!$Y327</f>
        <v>0</v>
      </c>
      <c r="H327">
        <f>'[1]20221110_supplier_unique_data_t'!$V327</f>
        <v>0</v>
      </c>
      <c r="I327" t="str">
        <f t="shared" si="61"/>
        <v/>
      </c>
      <c r="J327" t="str">
        <f t="shared" si="54"/>
        <v/>
      </c>
      <c r="K327" t="str">
        <f t="shared" si="55"/>
        <v/>
      </c>
      <c r="L327">
        <f>'[1]20221110_supplier_unique_data_t'!$W327</f>
        <v>0</v>
      </c>
      <c r="M327" t="str">
        <f t="shared" si="62"/>
        <v/>
      </c>
      <c r="N327" t="str">
        <f t="shared" si="56"/>
        <v/>
      </c>
      <c r="O327" t="str">
        <f t="shared" si="57"/>
        <v/>
      </c>
      <c r="P327" t="str">
        <f t="shared" si="63"/>
        <v/>
      </c>
      <c r="Q327">
        <f>'[1]20221110_supplier_unique_data_t'!$G327</f>
        <v>0</v>
      </c>
      <c r="R327" t="str">
        <f t="shared" si="59"/>
        <v>0</v>
      </c>
      <c r="S327">
        <f>'[1]20221110_supplier_unique_data_t'!$AE$2</f>
        <v>0</v>
      </c>
      <c r="T327" t="str">
        <f t="shared" si="60"/>
        <v/>
      </c>
    </row>
    <row r="328" spans="1:20">
      <c r="A328">
        <f>'[1]20221110_supplier_unique_data_t'!$B328</f>
        <v>0</v>
      </c>
      <c r="B328" t="str">
        <f t="shared" si="58"/>
        <v>0</v>
      </c>
      <c r="C328">
        <f>IF('[1]20221110_supplier_unique_data_t'!$U328="いる", 0, 1)</f>
        <v>1</v>
      </c>
      <c r="D328" t="b">
        <f>'[1]20221110_supplier_unique_data_t'!$U328="いる"</f>
        <v>0</v>
      </c>
      <c r="E328" s="1">
        <f>'[1]20221110_supplier_unique_data_t'!$E328</f>
        <v>0</v>
      </c>
      <c r="F328">
        <f>'[1]20221110_supplier_unique_data_t'!$X328</f>
        <v>0</v>
      </c>
      <c r="G328">
        <f>'[1]20221110_supplier_unique_data_t'!$Y328</f>
        <v>0</v>
      </c>
      <c r="H328">
        <f>'[1]20221110_supplier_unique_data_t'!$V328</f>
        <v>0</v>
      </c>
      <c r="I328" t="str">
        <f t="shared" si="61"/>
        <v/>
      </c>
      <c r="J328" t="str">
        <f t="shared" si="54"/>
        <v/>
      </c>
      <c r="K328" t="str">
        <f t="shared" si="55"/>
        <v/>
      </c>
      <c r="L328">
        <f>'[1]20221110_supplier_unique_data_t'!$W328</f>
        <v>0</v>
      </c>
      <c r="M328" t="str">
        <f t="shared" si="62"/>
        <v/>
      </c>
      <c r="N328" t="str">
        <f t="shared" si="56"/>
        <v/>
      </c>
      <c r="O328" t="str">
        <f t="shared" si="57"/>
        <v/>
      </c>
      <c r="P328" t="str">
        <f t="shared" si="63"/>
        <v/>
      </c>
      <c r="Q328">
        <f>'[1]20221110_supplier_unique_data_t'!$G328</f>
        <v>0</v>
      </c>
      <c r="R328" t="str">
        <f t="shared" si="59"/>
        <v>0</v>
      </c>
      <c r="S328">
        <f>'[1]20221110_supplier_unique_data_t'!$AE$2</f>
        <v>0</v>
      </c>
      <c r="T328" t="str">
        <f t="shared" si="60"/>
        <v/>
      </c>
    </row>
    <row r="329" spans="1:20">
      <c r="A329">
        <f>'[1]20221110_supplier_unique_data_t'!$B329</f>
        <v>0</v>
      </c>
      <c r="B329" t="str">
        <f t="shared" si="58"/>
        <v>0</v>
      </c>
      <c r="C329">
        <f>IF('[1]20221110_supplier_unique_data_t'!$U329="いる", 0, 1)</f>
        <v>1</v>
      </c>
      <c r="D329" t="b">
        <f>'[1]20221110_supplier_unique_data_t'!$U329="いる"</f>
        <v>0</v>
      </c>
      <c r="E329" s="1">
        <f>'[1]20221110_supplier_unique_data_t'!$E329</f>
        <v>0</v>
      </c>
      <c r="F329">
        <f>'[1]20221110_supplier_unique_data_t'!$X329</f>
        <v>0</v>
      </c>
      <c r="G329">
        <f>'[1]20221110_supplier_unique_data_t'!$Y329</f>
        <v>0</v>
      </c>
      <c r="H329">
        <f>'[1]20221110_supplier_unique_data_t'!$V329</f>
        <v>0</v>
      </c>
      <c r="I329" t="str">
        <f t="shared" si="61"/>
        <v/>
      </c>
      <c r="J329" t="str">
        <f t="shared" si="54"/>
        <v/>
      </c>
      <c r="K329" t="str">
        <f t="shared" si="55"/>
        <v/>
      </c>
      <c r="L329">
        <f>'[1]20221110_supplier_unique_data_t'!$W329</f>
        <v>0</v>
      </c>
      <c r="M329" t="str">
        <f t="shared" si="62"/>
        <v/>
      </c>
      <c r="N329" t="str">
        <f t="shared" si="56"/>
        <v/>
      </c>
      <c r="O329" t="str">
        <f t="shared" si="57"/>
        <v/>
      </c>
      <c r="P329" t="str">
        <f t="shared" si="63"/>
        <v/>
      </c>
      <c r="Q329">
        <f>'[1]20221110_supplier_unique_data_t'!$G329</f>
        <v>0</v>
      </c>
      <c r="R329" t="str">
        <f t="shared" si="59"/>
        <v>0</v>
      </c>
      <c r="S329">
        <f>'[1]20221110_supplier_unique_data_t'!$AE$2</f>
        <v>0</v>
      </c>
      <c r="T329" t="str">
        <f t="shared" si="60"/>
        <v/>
      </c>
    </row>
    <row r="330" spans="1:20">
      <c r="A330">
        <f>'[1]20221110_supplier_unique_data_t'!$B330</f>
        <v>0</v>
      </c>
      <c r="B330" t="str">
        <f t="shared" si="58"/>
        <v>0</v>
      </c>
      <c r="C330">
        <f>IF('[1]20221110_supplier_unique_data_t'!$U330="いる", 0, 1)</f>
        <v>1</v>
      </c>
      <c r="D330" t="b">
        <f>'[1]20221110_supplier_unique_data_t'!$U330="いる"</f>
        <v>0</v>
      </c>
      <c r="E330" s="1">
        <f>'[1]20221110_supplier_unique_data_t'!$E330</f>
        <v>0</v>
      </c>
      <c r="F330">
        <f>'[1]20221110_supplier_unique_data_t'!$X330</f>
        <v>0</v>
      </c>
      <c r="G330">
        <f>'[1]20221110_supplier_unique_data_t'!$Y330</f>
        <v>0</v>
      </c>
      <c r="H330">
        <f>'[1]20221110_supplier_unique_data_t'!$V330</f>
        <v>0</v>
      </c>
      <c r="I330" t="str">
        <f t="shared" si="61"/>
        <v/>
      </c>
      <c r="J330" t="str">
        <f t="shared" si="54"/>
        <v/>
      </c>
      <c r="K330" t="str">
        <f t="shared" si="55"/>
        <v/>
      </c>
      <c r="L330">
        <f>'[1]20221110_supplier_unique_data_t'!$W330</f>
        <v>0</v>
      </c>
      <c r="M330" t="str">
        <f t="shared" si="62"/>
        <v/>
      </c>
      <c r="N330" t="str">
        <f t="shared" si="56"/>
        <v/>
      </c>
      <c r="O330" t="str">
        <f t="shared" si="57"/>
        <v/>
      </c>
      <c r="P330" t="str">
        <f t="shared" si="63"/>
        <v/>
      </c>
      <c r="Q330">
        <f>'[1]20221110_supplier_unique_data_t'!$G330</f>
        <v>0</v>
      </c>
      <c r="R330" t="str">
        <f t="shared" si="59"/>
        <v>0</v>
      </c>
      <c r="S330">
        <f>'[1]20221110_supplier_unique_data_t'!$AE$2</f>
        <v>0</v>
      </c>
      <c r="T330" t="str">
        <f t="shared" si="60"/>
        <v/>
      </c>
    </row>
    <row r="331" spans="1:20">
      <c r="A331">
        <f>'[1]20221110_supplier_unique_data_t'!$B331</f>
        <v>0</v>
      </c>
      <c r="B331" t="str">
        <f t="shared" si="58"/>
        <v>0</v>
      </c>
      <c r="C331">
        <f>IF('[1]20221110_supplier_unique_data_t'!$U331="いる", 0, 1)</f>
        <v>1</v>
      </c>
      <c r="D331" t="b">
        <f>'[1]20221110_supplier_unique_data_t'!$U331="いる"</f>
        <v>0</v>
      </c>
      <c r="E331" s="1">
        <f>'[1]20221110_supplier_unique_data_t'!$E331</f>
        <v>0</v>
      </c>
      <c r="F331">
        <f>'[1]20221110_supplier_unique_data_t'!$X331</f>
        <v>0</v>
      </c>
      <c r="G331">
        <f>'[1]20221110_supplier_unique_data_t'!$Y331</f>
        <v>0</v>
      </c>
      <c r="H331">
        <f>'[1]20221110_supplier_unique_data_t'!$V331</f>
        <v>0</v>
      </c>
      <c r="I331" t="str">
        <f t="shared" si="61"/>
        <v/>
      </c>
      <c r="J331" t="str">
        <f t="shared" si="54"/>
        <v/>
      </c>
      <c r="K331" t="str">
        <f t="shared" si="55"/>
        <v/>
      </c>
      <c r="L331">
        <f>'[1]20221110_supplier_unique_data_t'!$W331</f>
        <v>0</v>
      </c>
      <c r="M331" t="str">
        <f t="shared" si="62"/>
        <v/>
      </c>
      <c r="N331" t="str">
        <f t="shared" si="56"/>
        <v/>
      </c>
      <c r="O331" t="str">
        <f t="shared" si="57"/>
        <v/>
      </c>
      <c r="P331" t="str">
        <f t="shared" si="63"/>
        <v/>
      </c>
      <c r="Q331">
        <f>'[1]20221110_supplier_unique_data_t'!$G331</f>
        <v>0</v>
      </c>
      <c r="R331" t="str">
        <f t="shared" si="59"/>
        <v>0</v>
      </c>
      <c r="S331">
        <f>'[1]20221110_supplier_unique_data_t'!$AE$2</f>
        <v>0</v>
      </c>
      <c r="T331" t="str">
        <f t="shared" si="60"/>
        <v/>
      </c>
    </row>
    <row r="332" spans="1:20">
      <c r="A332">
        <f>'[1]20221110_supplier_unique_data_t'!$B332</f>
        <v>0</v>
      </c>
      <c r="B332" t="str">
        <f t="shared" si="58"/>
        <v>0</v>
      </c>
      <c r="C332">
        <f>IF('[1]20221110_supplier_unique_data_t'!$U332="いる", 0, 1)</f>
        <v>1</v>
      </c>
      <c r="D332" t="b">
        <f>'[1]20221110_supplier_unique_data_t'!$U332="いる"</f>
        <v>0</v>
      </c>
      <c r="E332" s="1">
        <f>'[1]20221110_supplier_unique_data_t'!$E332</f>
        <v>0</v>
      </c>
      <c r="F332">
        <f>'[1]20221110_supplier_unique_data_t'!$X332</f>
        <v>0</v>
      </c>
      <c r="G332">
        <f>'[1]20221110_supplier_unique_data_t'!$Y332</f>
        <v>0</v>
      </c>
      <c r="H332">
        <f>'[1]20221110_supplier_unique_data_t'!$V332</f>
        <v>0</v>
      </c>
      <c r="I332" t="str">
        <f t="shared" si="61"/>
        <v/>
      </c>
      <c r="J332" t="str">
        <f t="shared" si="54"/>
        <v/>
      </c>
      <c r="K332" t="str">
        <f t="shared" si="55"/>
        <v/>
      </c>
      <c r="L332">
        <f>'[1]20221110_supplier_unique_data_t'!$W332</f>
        <v>0</v>
      </c>
      <c r="M332" t="str">
        <f t="shared" si="62"/>
        <v/>
      </c>
      <c r="N332" t="str">
        <f t="shared" si="56"/>
        <v/>
      </c>
      <c r="O332" t="str">
        <f t="shared" si="57"/>
        <v/>
      </c>
      <c r="P332" t="str">
        <f t="shared" si="63"/>
        <v/>
      </c>
      <c r="Q332">
        <f>'[1]20221110_supplier_unique_data_t'!$G332</f>
        <v>0</v>
      </c>
      <c r="R332" t="str">
        <f t="shared" si="59"/>
        <v>0</v>
      </c>
      <c r="S332">
        <f>'[1]20221110_supplier_unique_data_t'!$AE$2</f>
        <v>0</v>
      </c>
      <c r="T332" t="str">
        <f t="shared" si="60"/>
        <v/>
      </c>
    </row>
    <row r="333" spans="1:20">
      <c r="A333">
        <f>'[1]20221110_supplier_unique_data_t'!$B333</f>
        <v>0</v>
      </c>
      <c r="B333" t="str">
        <f t="shared" si="58"/>
        <v>0</v>
      </c>
      <c r="C333">
        <f>IF('[1]20221110_supplier_unique_data_t'!$U333="いる", 0, 1)</f>
        <v>1</v>
      </c>
      <c r="D333" t="b">
        <f>'[1]20221110_supplier_unique_data_t'!$U333="いる"</f>
        <v>0</v>
      </c>
      <c r="E333" s="1">
        <f>'[1]20221110_supplier_unique_data_t'!$E333</f>
        <v>0</v>
      </c>
      <c r="F333">
        <f>'[1]20221110_supplier_unique_data_t'!$X333</f>
        <v>0</v>
      </c>
      <c r="G333">
        <f>'[1]20221110_supplier_unique_data_t'!$Y333</f>
        <v>0</v>
      </c>
      <c r="H333">
        <f>'[1]20221110_supplier_unique_data_t'!$V333</f>
        <v>0</v>
      </c>
      <c r="I333" t="str">
        <f t="shared" si="61"/>
        <v/>
      </c>
      <c r="J333" t="str">
        <f t="shared" si="54"/>
        <v/>
      </c>
      <c r="K333" t="str">
        <f t="shared" si="55"/>
        <v/>
      </c>
      <c r="L333">
        <f>'[1]20221110_supplier_unique_data_t'!$W333</f>
        <v>0</v>
      </c>
      <c r="M333" t="str">
        <f t="shared" si="62"/>
        <v/>
      </c>
      <c r="N333" t="str">
        <f t="shared" si="56"/>
        <v/>
      </c>
      <c r="O333" t="str">
        <f t="shared" si="57"/>
        <v/>
      </c>
      <c r="P333" t="str">
        <f t="shared" si="63"/>
        <v/>
      </c>
      <c r="Q333">
        <f>'[1]20221110_supplier_unique_data_t'!$G333</f>
        <v>0</v>
      </c>
      <c r="R333" t="str">
        <f t="shared" si="59"/>
        <v>0</v>
      </c>
      <c r="S333">
        <f>'[1]20221110_supplier_unique_data_t'!$AE$2</f>
        <v>0</v>
      </c>
      <c r="T333" t="str">
        <f t="shared" si="60"/>
        <v/>
      </c>
    </row>
    <row r="334" spans="1:20">
      <c r="A334">
        <f>'[1]20221110_supplier_unique_data_t'!$B334</f>
        <v>0</v>
      </c>
      <c r="B334" t="str">
        <f t="shared" si="58"/>
        <v>0</v>
      </c>
      <c r="C334">
        <f>IF('[1]20221110_supplier_unique_data_t'!$U334="いる", 0, 1)</f>
        <v>1</v>
      </c>
      <c r="D334" t="b">
        <f>'[1]20221110_supplier_unique_data_t'!$U334="いる"</f>
        <v>0</v>
      </c>
      <c r="E334" s="1">
        <f>'[1]20221110_supplier_unique_data_t'!$E334</f>
        <v>0</v>
      </c>
      <c r="F334">
        <f>'[1]20221110_supplier_unique_data_t'!$X334</f>
        <v>0</v>
      </c>
      <c r="G334">
        <f>'[1]20221110_supplier_unique_data_t'!$Y334</f>
        <v>0</v>
      </c>
      <c r="H334">
        <f>'[1]20221110_supplier_unique_data_t'!$V334</f>
        <v>0</v>
      </c>
      <c r="I334" t="str">
        <f t="shared" si="61"/>
        <v/>
      </c>
      <c r="J334" t="str">
        <f t="shared" si="54"/>
        <v/>
      </c>
      <c r="K334" t="str">
        <f t="shared" si="55"/>
        <v/>
      </c>
      <c r="L334">
        <f>'[1]20221110_supplier_unique_data_t'!$W334</f>
        <v>0</v>
      </c>
      <c r="M334" t="str">
        <f t="shared" si="62"/>
        <v/>
      </c>
      <c r="N334" t="str">
        <f t="shared" si="56"/>
        <v/>
      </c>
      <c r="O334" t="str">
        <f t="shared" si="57"/>
        <v/>
      </c>
      <c r="P334" t="str">
        <f t="shared" si="63"/>
        <v/>
      </c>
      <c r="Q334">
        <f>'[1]20221110_supplier_unique_data_t'!$G334</f>
        <v>0</v>
      </c>
      <c r="R334" t="str">
        <f t="shared" si="59"/>
        <v>0</v>
      </c>
      <c r="S334">
        <f>'[1]20221110_supplier_unique_data_t'!$AE$2</f>
        <v>0</v>
      </c>
      <c r="T334" t="str">
        <f t="shared" si="60"/>
        <v/>
      </c>
    </row>
    <row r="335" spans="1:20">
      <c r="A335">
        <f>'[1]20221110_supplier_unique_data_t'!$B335</f>
        <v>0</v>
      </c>
      <c r="B335" t="str">
        <f t="shared" si="58"/>
        <v>0</v>
      </c>
      <c r="C335">
        <f>IF('[1]20221110_supplier_unique_data_t'!$U335="いる", 0, 1)</f>
        <v>1</v>
      </c>
      <c r="D335" t="b">
        <f>'[1]20221110_supplier_unique_data_t'!$U335="いる"</f>
        <v>0</v>
      </c>
      <c r="E335" s="1">
        <f>'[1]20221110_supplier_unique_data_t'!$E335</f>
        <v>0</v>
      </c>
      <c r="F335">
        <f>'[1]20221110_supplier_unique_data_t'!$X335</f>
        <v>0</v>
      </c>
      <c r="G335">
        <f>'[1]20221110_supplier_unique_data_t'!$Y335</f>
        <v>0</v>
      </c>
      <c r="H335">
        <f>'[1]20221110_supplier_unique_data_t'!$V335</f>
        <v>0</v>
      </c>
      <c r="I335" t="str">
        <f t="shared" si="61"/>
        <v/>
      </c>
      <c r="J335" t="str">
        <f t="shared" si="54"/>
        <v/>
      </c>
      <c r="K335" t="str">
        <f t="shared" si="55"/>
        <v/>
      </c>
      <c r="L335">
        <f>'[1]20221110_supplier_unique_data_t'!$W335</f>
        <v>0</v>
      </c>
      <c r="M335" t="str">
        <f t="shared" si="62"/>
        <v/>
      </c>
      <c r="N335" t="str">
        <f t="shared" si="56"/>
        <v/>
      </c>
      <c r="O335" t="str">
        <f t="shared" si="57"/>
        <v/>
      </c>
      <c r="P335" t="str">
        <f t="shared" si="63"/>
        <v/>
      </c>
      <c r="Q335">
        <f>'[1]20221110_supplier_unique_data_t'!$G335</f>
        <v>0</v>
      </c>
      <c r="R335" t="str">
        <f t="shared" si="59"/>
        <v>0</v>
      </c>
      <c r="S335">
        <f>'[1]20221110_supplier_unique_data_t'!$AE$2</f>
        <v>0</v>
      </c>
      <c r="T335" t="str">
        <f t="shared" si="60"/>
        <v/>
      </c>
    </row>
    <row r="336" spans="1:20">
      <c r="A336">
        <f>'[1]20221110_supplier_unique_data_t'!$B336</f>
        <v>0</v>
      </c>
      <c r="B336" t="str">
        <f t="shared" si="58"/>
        <v>0</v>
      </c>
      <c r="C336">
        <f>IF('[1]20221110_supplier_unique_data_t'!$U336="いる", 0, 1)</f>
        <v>1</v>
      </c>
      <c r="D336" t="b">
        <f>'[1]20221110_supplier_unique_data_t'!$U336="いる"</f>
        <v>0</v>
      </c>
      <c r="E336" s="1">
        <f>'[1]20221110_supplier_unique_data_t'!$E336</f>
        <v>0</v>
      </c>
      <c r="F336">
        <f>'[1]20221110_supplier_unique_data_t'!$X336</f>
        <v>0</v>
      </c>
      <c r="G336">
        <f>'[1]20221110_supplier_unique_data_t'!$Y336</f>
        <v>0</v>
      </c>
      <c r="H336">
        <f>'[1]20221110_supplier_unique_data_t'!$V336</f>
        <v>0</v>
      </c>
      <c r="I336" t="str">
        <f t="shared" si="61"/>
        <v/>
      </c>
      <c r="J336" t="str">
        <f t="shared" si="54"/>
        <v/>
      </c>
      <c r="K336" t="str">
        <f t="shared" si="55"/>
        <v/>
      </c>
      <c r="L336">
        <f>'[1]20221110_supplier_unique_data_t'!$W336</f>
        <v>0</v>
      </c>
      <c r="M336" t="str">
        <f t="shared" si="62"/>
        <v/>
      </c>
      <c r="N336" t="str">
        <f t="shared" si="56"/>
        <v/>
      </c>
      <c r="O336" t="str">
        <f t="shared" si="57"/>
        <v/>
      </c>
      <c r="P336" t="str">
        <f t="shared" si="63"/>
        <v/>
      </c>
      <c r="Q336">
        <f>'[1]20221110_supplier_unique_data_t'!$G336</f>
        <v>0</v>
      </c>
      <c r="R336" t="str">
        <f t="shared" si="59"/>
        <v>0</v>
      </c>
      <c r="S336">
        <f>'[1]20221110_supplier_unique_data_t'!$AE$2</f>
        <v>0</v>
      </c>
      <c r="T336" t="str">
        <f t="shared" si="60"/>
        <v/>
      </c>
    </row>
    <row r="337" spans="1:20">
      <c r="A337">
        <f>'[1]20221110_supplier_unique_data_t'!$B337</f>
        <v>0</v>
      </c>
      <c r="B337" t="str">
        <f t="shared" si="58"/>
        <v>0</v>
      </c>
      <c r="C337">
        <f>IF('[1]20221110_supplier_unique_data_t'!$U337="いる", 0, 1)</f>
        <v>1</v>
      </c>
      <c r="D337" t="b">
        <f>'[1]20221110_supplier_unique_data_t'!$U337="いる"</f>
        <v>0</v>
      </c>
      <c r="E337" s="1">
        <f>'[1]20221110_supplier_unique_data_t'!$E337</f>
        <v>0</v>
      </c>
      <c r="F337">
        <f>'[1]20221110_supplier_unique_data_t'!$X337</f>
        <v>0</v>
      </c>
      <c r="G337">
        <f>'[1]20221110_supplier_unique_data_t'!$Y337</f>
        <v>0</v>
      </c>
      <c r="H337">
        <f>'[1]20221110_supplier_unique_data_t'!$V337</f>
        <v>0</v>
      </c>
      <c r="I337" t="str">
        <f t="shared" si="61"/>
        <v/>
      </c>
      <c r="J337" t="str">
        <f t="shared" si="54"/>
        <v/>
      </c>
      <c r="K337" t="str">
        <f t="shared" si="55"/>
        <v/>
      </c>
      <c r="L337">
        <f>'[1]20221110_supplier_unique_data_t'!$W337</f>
        <v>0</v>
      </c>
      <c r="M337" t="str">
        <f t="shared" si="62"/>
        <v/>
      </c>
      <c r="N337" t="str">
        <f t="shared" si="56"/>
        <v/>
      </c>
      <c r="O337" t="str">
        <f t="shared" si="57"/>
        <v/>
      </c>
      <c r="P337" t="str">
        <f t="shared" si="63"/>
        <v/>
      </c>
      <c r="Q337">
        <f>'[1]20221110_supplier_unique_data_t'!$G337</f>
        <v>0</v>
      </c>
      <c r="R337" t="str">
        <f t="shared" si="59"/>
        <v>0</v>
      </c>
      <c r="S337">
        <f>'[1]20221110_supplier_unique_data_t'!$AE$2</f>
        <v>0</v>
      </c>
      <c r="T337" t="str">
        <f t="shared" si="60"/>
        <v/>
      </c>
    </row>
    <row r="338" spans="1:20">
      <c r="A338">
        <f>'[1]20221110_supplier_unique_data_t'!$B338</f>
        <v>0</v>
      </c>
      <c r="B338" t="str">
        <f t="shared" si="58"/>
        <v>0</v>
      </c>
      <c r="C338">
        <f>IF('[1]20221110_supplier_unique_data_t'!$U338="いる", 0, 1)</f>
        <v>1</v>
      </c>
      <c r="D338" t="b">
        <f>'[1]20221110_supplier_unique_data_t'!$U338="いる"</f>
        <v>0</v>
      </c>
      <c r="E338" s="1">
        <f>'[1]20221110_supplier_unique_data_t'!$E338</f>
        <v>0</v>
      </c>
      <c r="F338">
        <f>'[1]20221110_supplier_unique_data_t'!$X338</f>
        <v>0</v>
      </c>
      <c r="G338">
        <f>'[1]20221110_supplier_unique_data_t'!$Y338</f>
        <v>0</v>
      </c>
      <c r="H338">
        <f>'[1]20221110_supplier_unique_data_t'!$V338</f>
        <v>0</v>
      </c>
      <c r="I338" t="str">
        <f t="shared" si="61"/>
        <v/>
      </c>
      <c r="J338" t="str">
        <f t="shared" si="54"/>
        <v/>
      </c>
      <c r="K338" t="str">
        <f t="shared" si="55"/>
        <v/>
      </c>
      <c r="L338">
        <f>'[1]20221110_supplier_unique_data_t'!$W338</f>
        <v>0</v>
      </c>
      <c r="M338" t="str">
        <f t="shared" si="62"/>
        <v/>
      </c>
      <c r="N338" t="str">
        <f t="shared" si="56"/>
        <v/>
      </c>
      <c r="O338" t="str">
        <f t="shared" si="57"/>
        <v/>
      </c>
      <c r="P338" t="str">
        <f t="shared" si="63"/>
        <v/>
      </c>
      <c r="Q338">
        <f>'[1]20221110_supplier_unique_data_t'!$G338</f>
        <v>0</v>
      </c>
      <c r="R338" t="str">
        <f t="shared" si="59"/>
        <v>0</v>
      </c>
      <c r="S338">
        <f>'[1]20221110_supplier_unique_data_t'!$AE$2</f>
        <v>0</v>
      </c>
      <c r="T338" t="str">
        <f t="shared" si="60"/>
        <v/>
      </c>
    </row>
    <row r="339" spans="1:20">
      <c r="A339">
        <f>'[1]20221110_supplier_unique_data_t'!$B339</f>
        <v>0</v>
      </c>
      <c r="B339" t="str">
        <f t="shared" si="58"/>
        <v>0</v>
      </c>
      <c r="C339">
        <f>IF('[1]20221110_supplier_unique_data_t'!$U339="いる", 0, 1)</f>
        <v>1</v>
      </c>
      <c r="D339" t="b">
        <f>'[1]20221110_supplier_unique_data_t'!$U339="いる"</f>
        <v>0</v>
      </c>
      <c r="E339" s="1">
        <f>'[1]20221110_supplier_unique_data_t'!$E339</f>
        <v>0</v>
      </c>
      <c r="F339">
        <f>'[1]20221110_supplier_unique_data_t'!$X339</f>
        <v>0</v>
      </c>
      <c r="G339">
        <f>'[1]20221110_supplier_unique_data_t'!$Y339</f>
        <v>0</v>
      </c>
      <c r="H339">
        <f>'[1]20221110_supplier_unique_data_t'!$V339</f>
        <v>0</v>
      </c>
      <c r="I339" t="str">
        <f t="shared" si="61"/>
        <v/>
      </c>
      <c r="J339" t="str">
        <f t="shared" si="54"/>
        <v/>
      </c>
      <c r="K339" t="str">
        <f t="shared" si="55"/>
        <v/>
      </c>
      <c r="L339">
        <f>'[1]20221110_supplier_unique_data_t'!$W339</f>
        <v>0</v>
      </c>
      <c r="M339" t="str">
        <f t="shared" si="62"/>
        <v/>
      </c>
      <c r="N339" t="str">
        <f t="shared" si="56"/>
        <v/>
      </c>
      <c r="O339" t="str">
        <f t="shared" si="57"/>
        <v/>
      </c>
      <c r="P339" t="str">
        <f t="shared" si="63"/>
        <v/>
      </c>
      <c r="Q339">
        <f>'[1]20221110_supplier_unique_data_t'!$G339</f>
        <v>0</v>
      </c>
      <c r="R339" t="str">
        <f t="shared" si="59"/>
        <v>0</v>
      </c>
      <c r="S339">
        <f>'[1]20221110_supplier_unique_data_t'!$AE$2</f>
        <v>0</v>
      </c>
      <c r="T339" t="str">
        <f t="shared" si="60"/>
        <v/>
      </c>
    </row>
    <row r="340" spans="1:20">
      <c r="A340">
        <f>'[1]20221110_supplier_unique_data_t'!$B340</f>
        <v>0</v>
      </c>
      <c r="B340" t="str">
        <f t="shared" si="58"/>
        <v>0</v>
      </c>
      <c r="C340">
        <f>IF('[1]20221110_supplier_unique_data_t'!$U340="いる", 0, 1)</f>
        <v>1</v>
      </c>
      <c r="D340" t="b">
        <f>'[1]20221110_supplier_unique_data_t'!$U340="いる"</f>
        <v>0</v>
      </c>
      <c r="E340" s="1">
        <f>'[1]20221110_supplier_unique_data_t'!$E340</f>
        <v>0</v>
      </c>
      <c r="F340">
        <f>'[1]20221110_supplier_unique_data_t'!$X340</f>
        <v>0</v>
      </c>
      <c r="G340">
        <f>'[1]20221110_supplier_unique_data_t'!$Y340</f>
        <v>0</v>
      </c>
      <c r="H340">
        <f>'[1]20221110_supplier_unique_data_t'!$V340</f>
        <v>0</v>
      </c>
      <c r="I340" t="str">
        <f t="shared" si="61"/>
        <v/>
      </c>
      <c r="J340" t="str">
        <f t="shared" si="54"/>
        <v/>
      </c>
      <c r="K340" t="str">
        <f t="shared" si="55"/>
        <v/>
      </c>
      <c r="L340">
        <f>'[1]20221110_supplier_unique_data_t'!$W340</f>
        <v>0</v>
      </c>
      <c r="M340" t="str">
        <f t="shared" si="62"/>
        <v/>
      </c>
      <c r="N340" t="str">
        <f t="shared" si="56"/>
        <v/>
      </c>
      <c r="O340" t="str">
        <f t="shared" si="57"/>
        <v/>
      </c>
      <c r="P340" t="str">
        <f t="shared" si="63"/>
        <v/>
      </c>
      <c r="Q340">
        <f>'[1]20221110_supplier_unique_data_t'!$G340</f>
        <v>0</v>
      </c>
      <c r="R340" t="str">
        <f t="shared" si="59"/>
        <v>0</v>
      </c>
      <c r="S340">
        <f>'[1]20221110_supplier_unique_data_t'!$AE$2</f>
        <v>0</v>
      </c>
      <c r="T340" t="str">
        <f t="shared" si="60"/>
        <v/>
      </c>
    </row>
    <row r="341" spans="1:20">
      <c r="A341">
        <f>'[1]20221110_supplier_unique_data_t'!$B341</f>
        <v>0</v>
      </c>
      <c r="B341" t="str">
        <f t="shared" si="58"/>
        <v>0</v>
      </c>
      <c r="C341">
        <f>IF('[1]20221110_supplier_unique_data_t'!$U341="いる", 0, 1)</f>
        <v>1</v>
      </c>
      <c r="D341" t="b">
        <f>'[1]20221110_supplier_unique_data_t'!$U341="いる"</f>
        <v>0</v>
      </c>
      <c r="E341" s="1">
        <f>'[1]20221110_supplier_unique_data_t'!$E341</f>
        <v>0</v>
      </c>
      <c r="F341">
        <f>'[1]20221110_supplier_unique_data_t'!$X341</f>
        <v>0</v>
      </c>
      <c r="G341">
        <f>'[1]20221110_supplier_unique_data_t'!$Y341</f>
        <v>0</v>
      </c>
      <c r="H341">
        <f>'[1]20221110_supplier_unique_data_t'!$V341</f>
        <v>0</v>
      </c>
      <c r="I341" t="str">
        <f t="shared" si="61"/>
        <v/>
      </c>
      <c r="J341" t="str">
        <f t="shared" si="54"/>
        <v/>
      </c>
      <c r="K341" t="str">
        <f t="shared" si="55"/>
        <v/>
      </c>
      <c r="L341">
        <f>'[1]20221110_supplier_unique_data_t'!$W341</f>
        <v>0</v>
      </c>
      <c r="M341" t="str">
        <f t="shared" si="62"/>
        <v/>
      </c>
      <c r="N341" t="str">
        <f t="shared" si="56"/>
        <v/>
      </c>
      <c r="O341" t="str">
        <f t="shared" si="57"/>
        <v/>
      </c>
      <c r="P341" t="str">
        <f t="shared" si="63"/>
        <v/>
      </c>
      <c r="Q341">
        <f>'[1]20221110_supplier_unique_data_t'!$G341</f>
        <v>0</v>
      </c>
      <c r="R341" t="str">
        <f t="shared" si="59"/>
        <v>0</v>
      </c>
      <c r="S341">
        <f>'[1]20221110_supplier_unique_data_t'!$AE$2</f>
        <v>0</v>
      </c>
      <c r="T341" t="str">
        <f t="shared" si="60"/>
        <v/>
      </c>
    </row>
    <row r="342" spans="1:20">
      <c r="A342">
        <f>'[1]20221110_supplier_unique_data_t'!$B342</f>
        <v>0</v>
      </c>
      <c r="B342" t="str">
        <f t="shared" si="58"/>
        <v>0</v>
      </c>
      <c r="C342">
        <f>IF('[1]20221110_supplier_unique_data_t'!$U342="いる", 0, 1)</f>
        <v>1</v>
      </c>
      <c r="D342" t="b">
        <f>'[1]20221110_supplier_unique_data_t'!$U342="いる"</f>
        <v>0</v>
      </c>
      <c r="E342" s="1">
        <f>'[1]20221110_supplier_unique_data_t'!$E342</f>
        <v>0</v>
      </c>
      <c r="F342">
        <f>'[1]20221110_supplier_unique_data_t'!$X342</f>
        <v>0</v>
      </c>
      <c r="G342">
        <f>'[1]20221110_supplier_unique_data_t'!$Y342</f>
        <v>0</v>
      </c>
      <c r="H342">
        <f>'[1]20221110_supplier_unique_data_t'!$V342</f>
        <v>0</v>
      </c>
      <c r="I342" t="str">
        <f t="shared" si="61"/>
        <v/>
      </c>
      <c r="J342" t="str">
        <f t="shared" si="54"/>
        <v/>
      </c>
      <c r="K342" t="str">
        <f t="shared" si="55"/>
        <v/>
      </c>
      <c r="L342">
        <f>'[1]20221110_supplier_unique_data_t'!$W342</f>
        <v>0</v>
      </c>
      <c r="M342" t="str">
        <f t="shared" si="62"/>
        <v/>
      </c>
      <c r="N342" t="str">
        <f t="shared" si="56"/>
        <v/>
      </c>
      <c r="O342" t="str">
        <f t="shared" si="57"/>
        <v/>
      </c>
      <c r="P342" t="str">
        <f t="shared" si="63"/>
        <v/>
      </c>
      <c r="Q342">
        <f>'[1]20221110_supplier_unique_data_t'!$G342</f>
        <v>0</v>
      </c>
      <c r="R342" t="str">
        <f t="shared" si="59"/>
        <v>0</v>
      </c>
      <c r="S342">
        <f>'[1]20221110_supplier_unique_data_t'!$AE$2</f>
        <v>0</v>
      </c>
      <c r="T342" t="str">
        <f t="shared" si="60"/>
        <v/>
      </c>
    </row>
    <row r="343" spans="1:20">
      <c r="A343">
        <f>'[1]20221110_supplier_unique_data_t'!$B343</f>
        <v>0</v>
      </c>
      <c r="B343" t="str">
        <f t="shared" si="58"/>
        <v>0</v>
      </c>
      <c r="C343">
        <f>IF('[1]20221110_supplier_unique_data_t'!$U343="いる", 0, 1)</f>
        <v>1</v>
      </c>
      <c r="D343" t="b">
        <f>'[1]20221110_supplier_unique_data_t'!$U343="いる"</f>
        <v>0</v>
      </c>
      <c r="E343" s="1">
        <f>'[1]20221110_supplier_unique_data_t'!$E343</f>
        <v>0</v>
      </c>
      <c r="F343">
        <f>'[1]20221110_supplier_unique_data_t'!$X343</f>
        <v>0</v>
      </c>
      <c r="G343">
        <f>'[1]20221110_supplier_unique_data_t'!$Y343</f>
        <v>0</v>
      </c>
      <c r="H343">
        <f>'[1]20221110_supplier_unique_data_t'!$V343</f>
        <v>0</v>
      </c>
      <c r="I343" t="str">
        <f t="shared" si="61"/>
        <v/>
      </c>
      <c r="J343" t="str">
        <f t="shared" si="54"/>
        <v/>
      </c>
      <c r="K343" t="str">
        <f t="shared" si="55"/>
        <v/>
      </c>
      <c r="L343">
        <f>'[1]20221110_supplier_unique_data_t'!$W343</f>
        <v>0</v>
      </c>
      <c r="M343" t="str">
        <f t="shared" si="62"/>
        <v/>
      </c>
      <c r="N343" t="str">
        <f t="shared" si="56"/>
        <v/>
      </c>
      <c r="O343" t="str">
        <f t="shared" si="57"/>
        <v/>
      </c>
      <c r="P343" t="str">
        <f t="shared" si="63"/>
        <v/>
      </c>
      <c r="Q343">
        <f>'[1]20221110_supplier_unique_data_t'!$G343</f>
        <v>0</v>
      </c>
      <c r="R343" t="str">
        <f t="shared" si="59"/>
        <v>0</v>
      </c>
      <c r="S343">
        <f>'[1]20221110_supplier_unique_data_t'!$AE$2</f>
        <v>0</v>
      </c>
      <c r="T343" t="str">
        <f t="shared" si="60"/>
        <v/>
      </c>
    </row>
    <row r="344" spans="1:20">
      <c r="A344">
        <f>'[1]20221110_supplier_unique_data_t'!$B344</f>
        <v>0</v>
      </c>
      <c r="B344" t="str">
        <f t="shared" si="58"/>
        <v>0</v>
      </c>
      <c r="C344">
        <f>IF('[1]20221110_supplier_unique_data_t'!$U344="いる", 0, 1)</f>
        <v>1</v>
      </c>
      <c r="D344" t="b">
        <f>'[1]20221110_supplier_unique_data_t'!$U344="いる"</f>
        <v>0</v>
      </c>
      <c r="E344" s="1">
        <f>'[1]20221110_supplier_unique_data_t'!$E344</f>
        <v>0</v>
      </c>
      <c r="F344">
        <f>'[1]20221110_supplier_unique_data_t'!$X344</f>
        <v>0</v>
      </c>
      <c r="G344">
        <f>'[1]20221110_supplier_unique_data_t'!$Y344</f>
        <v>0</v>
      </c>
      <c r="H344">
        <f>'[1]20221110_supplier_unique_data_t'!$V344</f>
        <v>0</v>
      </c>
      <c r="I344" t="str">
        <f t="shared" si="61"/>
        <v/>
      </c>
      <c r="J344" t="str">
        <f t="shared" si="54"/>
        <v/>
      </c>
      <c r="K344" t="str">
        <f t="shared" si="55"/>
        <v/>
      </c>
      <c r="L344">
        <f>'[1]20221110_supplier_unique_data_t'!$W344</f>
        <v>0</v>
      </c>
      <c r="M344" t="str">
        <f t="shared" si="62"/>
        <v/>
      </c>
      <c r="N344" t="str">
        <f t="shared" si="56"/>
        <v/>
      </c>
      <c r="O344" t="str">
        <f t="shared" si="57"/>
        <v/>
      </c>
      <c r="P344" t="str">
        <f t="shared" si="63"/>
        <v/>
      </c>
      <c r="Q344">
        <f>'[1]20221110_supplier_unique_data_t'!$G344</f>
        <v>0</v>
      </c>
      <c r="R344" t="str">
        <f t="shared" si="59"/>
        <v>0</v>
      </c>
      <c r="S344">
        <f>'[1]20221110_supplier_unique_data_t'!$AE$2</f>
        <v>0</v>
      </c>
      <c r="T344" t="str">
        <f t="shared" si="60"/>
        <v/>
      </c>
    </row>
    <row r="345" spans="1:20">
      <c r="A345">
        <f>'[1]20221110_supplier_unique_data_t'!$B345</f>
        <v>0</v>
      </c>
      <c r="B345" t="str">
        <f t="shared" si="58"/>
        <v>0</v>
      </c>
      <c r="C345">
        <f>IF('[1]20221110_supplier_unique_data_t'!$U345="いる", 0, 1)</f>
        <v>1</v>
      </c>
      <c r="D345" t="b">
        <f>'[1]20221110_supplier_unique_data_t'!$U345="いる"</f>
        <v>0</v>
      </c>
      <c r="E345" s="1">
        <f>'[1]20221110_supplier_unique_data_t'!$E345</f>
        <v>0</v>
      </c>
      <c r="F345">
        <f>'[1]20221110_supplier_unique_data_t'!$X345</f>
        <v>0</v>
      </c>
      <c r="G345">
        <f>'[1]20221110_supplier_unique_data_t'!$Y345</f>
        <v>0</v>
      </c>
      <c r="H345">
        <f>'[1]20221110_supplier_unique_data_t'!$V345</f>
        <v>0</v>
      </c>
      <c r="I345" t="str">
        <f t="shared" si="61"/>
        <v/>
      </c>
      <c r="J345" t="str">
        <f t="shared" si="54"/>
        <v/>
      </c>
      <c r="K345" t="str">
        <f t="shared" si="55"/>
        <v/>
      </c>
      <c r="L345">
        <f>'[1]20221110_supplier_unique_data_t'!$W345</f>
        <v>0</v>
      </c>
      <c r="M345" t="str">
        <f t="shared" si="62"/>
        <v/>
      </c>
      <c r="N345" t="str">
        <f t="shared" si="56"/>
        <v/>
      </c>
      <c r="O345" t="str">
        <f t="shared" si="57"/>
        <v/>
      </c>
      <c r="P345" t="str">
        <f t="shared" si="63"/>
        <v/>
      </c>
      <c r="Q345">
        <f>'[1]20221110_supplier_unique_data_t'!$G345</f>
        <v>0</v>
      </c>
      <c r="R345" t="str">
        <f t="shared" si="59"/>
        <v>0</v>
      </c>
      <c r="S345">
        <f>'[1]20221110_supplier_unique_data_t'!$AE$2</f>
        <v>0</v>
      </c>
      <c r="T345" t="str">
        <f t="shared" si="60"/>
        <v/>
      </c>
    </row>
    <row r="346" spans="1:20">
      <c r="A346">
        <f>'[1]20221110_supplier_unique_data_t'!$B346</f>
        <v>0</v>
      </c>
      <c r="B346" t="str">
        <f t="shared" si="58"/>
        <v>0</v>
      </c>
      <c r="C346">
        <f>IF('[1]20221110_supplier_unique_data_t'!$U346="いる", 0, 1)</f>
        <v>1</v>
      </c>
      <c r="D346" t="b">
        <f>'[1]20221110_supplier_unique_data_t'!$U346="いる"</f>
        <v>0</v>
      </c>
      <c r="E346" s="1">
        <f>'[1]20221110_supplier_unique_data_t'!$E346</f>
        <v>0</v>
      </c>
      <c r="F346">
        <f>'[1]20221110_supplier_unique_data_t'!$X346</f>
        <v>0</v>
      </c>
      <c r="G346">
        <f>'[1]20221110_supplier_unique_data_t'!$Y346</f>
        <v>0</v>
      </c>
      <c r="H346">
        <f>'[1]20221110_supplier_unique_data_t'!$V346</f>
        <v>0</v>
      </c>
      <c r="I346" t="str">
        <f t="shared" si="61"/>
        <v/>
      </c>
      <c r="J346" t="str">
        <f t="shared" si="54"/>
        <v/>
      </c>
      <c r="K346" t="str">
        <f t="shared" si="55"/>
        <v/>
      </c>
      <c r="L346">
        <f>'[1]20221110_supplier_unique_data_t'!$W346</f>
        <v>0</v>
      </c>
      <c r="M346" t="str">
        <f t="shared" si="62"/>
        <v/>
      </c>
      <c r="N346" t="str">
        <f t="shared" si="56"/>
        <v/>
      </c>
      <c r="O346" t="str">
        <f t="shared" si="57"/>
        <v/>
      </c>
      <c r="P346" t="str">
        <f t="shared" si="63"/>
        <v/>
      </c>
      <c r="Q346">
        <f>'[1]20221110_supplier_unique_data_t'!$G346</f>
        <v>0</v>
      </c>
      <c r="R346" t="str">
        <f t="shared" si="59"/>
        <v>0</v>
      </c>
      <c r="S346">
        <f>'[1]20221110_supplier_unique_data_t'!$AE$2</f>
        <v>0</v>
      </c>
      <c r="T346" t="str">
        <f t="shared" si="60"/>
        <v/>
      </c>
    </row>
    <row r="347" spans="1:20">
      <c r="A347">
        <f>'[1]20221110_supplier_unique_data_t'!$B347</f>
        <v>0</v>
      </c>
      <c r="B347" t="str">
        <f t="shared" si="58"/>
        <v>0</v>
      </c>
      <c r="C347">
        <f>IF('[1]20221110_supplier_unique_data_t'!$U347="いる", 0, 1)</f>
        <v>1</v>
      </c>
      <c r="D347" t="b">
        <f>'[1]20221110_supplier_unique_data_t'!$U347="いる"</f>
        <v>0</v>
      </c>
      <c r="E347" s="1">
        <f>'[1]20221110_supplier_unique_data_t'!$E347</f>
        <v>0</v>
      </c>
      <c r="F347">
        <f>'[1]20221110_supplier_unique_data_t'!$X347</f>
        <v>0</v>
      </c>
      <c r="G347">
        <f>'[1]20221110_supplier_unique_data_t'!$Y347</f>
        <v>0</v>
      </c>
      <c r="H347">
        <f>'[1]20221110_supplier_unique_data_t'!$V347</f>
        <v>0</v>
      </c>
      <c r="I347" t="str">
        <f t="shared" si="61"/>
        <v/>
      </c>
      <c r="J347" t="str">
        <f t="shared" si="54"/>
        <v/>
      </c>
      <c r="K347" t="str">
        <f t="shared" si="55"/>
        <v/>
      </c>
      <c r="L347">
        <f>'[1]20221110_supplier_unique_data_t'!$W347</f>
        <v>0</v>
      </c>
      <c r="M347" t="str">
        <f t="shared" si="62"/>
        <v/>
      </c>
      <c r="N347" t="str">
        <f t="shared" si="56"/>
        <v/>
      </c>
      <c r="O347" t="str">
        <f t="shared" si="57"/>
        <v/>
      </c>
      <c r="P347" t="str">
        <f t="shared" si="63"/>
        <v/>
      </c>
      <c r="Q347">
        <f>'[1]20221110_supplier_unique_data_t'!$G347</f>
        <v>0</v>
      </c>
      <c r="R347" t="str">
        <f t="shared" si="59"/>
        <v>0</v>
      </c>
      <c r="S347">
        <f>'[1]20221110_supplier_unique_data_t'!$AE$2</f>
        <v>0</v>
      </c>
      <c r="T347" t="str">
        <f t="shared" si="60"/>
        <v/>
      </c>
    </row>
    <row r="348" spans="1:20">
      <c r="A348">
        <f>'[1]20221110_supplier_unique_data_t'!$B348</f>
        <v>0</v>
      </c>
      <c r="B348" t="str">
        <f t="shared" si="58"/>
        <v>0</v>
      </c>
      <c r="C348">
        <f>IF('[1]20221110_supplier_unique_data_t'!$U348="いる", 0, 1)</f>
        <v>1</v>
      </c>
      <c r="D348" t="b">
        <f>'[1]20221110_supplier_unique_data_t'!$U348="いる"</f>
        <v>0</v>
      </c>
      <c r="E348" s="1">
        <f>'[1]20221110_supplier_unique_data_t'!$E348</f>
        <v>0</v>
      </c>
      <c r="F348">
        <f>'[1]20221110_supplier_unique_data_t'!$X348</f>
        <v>0</v>
      </c>
      <c r="G348">
        <f>'[1]20221110_supplier_unique_data_t'!$Y348</f>
        <v>0</v>
      </c>
      <c r="H348">
        <f>'[1]20221110_supplier_unique_data_t'!$V348</f>
        <v>0</v>
      </c>
      <c r="I348" t="str">
        <f t="shared" si="61"/>
        <v/>
      </c>
      <c r="J348" t="str">
        <f t="shared" si="54"/>
        <v/>
      </c>
      <c r="K348" t="str">
        <f t="shared" si="55"/>
        <v/>
      </c>
      <c r="L348">
        <f>'[1]20221110_supplier_unique_data_t'!$W348</f>
        <v>0</v>
      </c>
      <c r="M348" t="str">
        <f t="shared" si="62"/>
        <v/>
      </c>
      <c r="N348" t="str">
        <f t="shared" si="56"/>
        <v/>
      </c>
      <c r="O348" t="str">
        <f t="shared" si="57"/>
        <v/>
      </c>
      <c r="P348" t="str">
        <f t="shared" si="63"/>
        <v/>
      </c>
      <c r="Q348">
        <f>'[1]20221110_supplier_unique_data_t'!$G348</f>
        <v>0</v>
      </c>
      <c r="R348" t="str">
        <f t="shared" si="59"/>
        <v>0</v>
      </c>
      <c r="S348">
        <f>'[1]20221110_supplier_unique_data_t'!$AE$2</f>
        <v>0</v>
      </c>
      <c r="T348" t="str">
        <f t="shared" si="60"/>
        <v/>
      </c>
    </row>
    <row r="349" spans="1:20">
      <c r="A349">
        <f>'[1]20221110_supplier_unique_data_t'!$B349</f>
        <v>0</v>
      </c>
      <c r="B349" t="str">
        <f t="shared" si="58"/>
        <v>0</v>
      </c>
      <c r="C349">
        <f>IF('[1]20221110_supplier_unique_data_t'!$U349="いる", 0, 1)</f>
        <v>1</v>
      </c>
      <c r="D349" t="b">
        <f>'[1]20221110_supplier_unique_data_t'!$U349="いる"</f>
        <v>0</v>
      </c>
      <c r="E349" s="1">
        <f>'[1]20221110_supplier_unique_data_t'!$E349</f>
        <v>0</v>
      </c>
      <c r="F349">
        <f>'[1]20221110_supplier_unique_data_t'!$X349</f>
        <v>0</v>
      </c>
      <c r="G349">
        <f>'[1]20221110_supplier_unique_data_t'!$Y349</f>
        <v>0</v>
      </c>
      <c r="H349">
        <f>'[1]20221110_supplier_unique_data_t'!$V349</f>
        <v>0</v>
      </c>
      <c r="I349" t="str">
        <f t="shared" si="61"/>
        <v/>
      </c>
      <c r="J349" t="str">
        <f t="shared" si="54"/>
        <v/>
      </c>
      <c r="K349" t="str">
        <f t="shared" si="55"/>
        <v/>
      </c>
      <c r="L349">
        <f>'[1]20221110_supplier_unique_data_t'!$W349</f>
        <v>0</v>
      </c>
      <c r="M349" t="str">
        <f t="shared" si="62"/>
        <v/>
      </c>
      <c r="N349" t="str">
        <f t="shared" si="56"/>
        <v/>
      </c>
      <c r="O349" t="str">
        <f t="shared" si="57"/>
        <v/>
      </c>
      <c r="P349" t="str">
        <f t="shared" si="63"/>
        <v/>
      </c>
      <c r="Q349">
        <f>'[1]20221110_supplier_unique_data_t'!$G349</f>
        <v>0</v>
      </c>
      <c r="R349" t="str">
        <f t="shared" si="59"/>
        <v>0</v>
      </c>
      <c r="S349">
        <f>'[1]20221110_supplier_unique_data_t'!$AE$2</f>
        <v>0</v>
      </c>
      <c r="T349" t="str">
        <f t="shared" si="60"/>
        <v/>
      </c>
    </row>
    <row r="350" spans="1:20">
      <c r="A350">
        <f>'[1]20221110_supplier_unique_data_t'!$B350</f>
        <v>0</v>
      </c>
      <c r="B350" t="str">
        <f t="shared" si="58"/>
        <v>0</v>
      </c>
      <c r="C350">
        <f>IF('[1]20221110_supplier_unique_data_t'!$U350="いる", 0, 1)</f>
        <v>1</v>
      </c>
      <c r="D350" t="b">
        <f>'[1]20221110_supplier_unique_data_t'!$U350="いる"</f>
        <v>0</v>
      </c>
      <c r="E350" s="1">
        <f>'[1]20221110_supplier_unique_data_t'!$E350</f>
        <v>0</v>
      </c>
      <c r="F350">
        <f>'[1]20221110_supplier_unique_data_t'!$X350</f>
        <v>0</v>
      </c>
      <c r="G350">
        <f>'[1]20221110_supplier_unique_data_t'!$Y350</f>
        <v>0</v>
      </c>
      <c r="H350">
        <f>'[1]20221110_supplier_unique_data_t'!$V350</f>
        <v>0</v>
      </c>
      <c r="I350" t="str">
        <f t="shared" si="61"/>
        <v/>
      </c>
      <c r="J350" t="str">
        <f t="shared" si="54"/>
        <v/>
      </c>
      <c r="K350" t="str">
        <f t="shared" si="55"/>
        <v/>
      </c>
      <c r="L350">
        <f>'[1]20221110_supplier_unique_data_t'!$W350</f>
        <v>0</v>
      </c>
      <c r="M350" t="str">
        <f t="shared" si="62"/>
        <v/>
      </c>
      <c r="N350" t="str">
        <f t="shared" si="56"/>
        <v/>
      </c>
      <c r="O350" t="str">
        <f t="shared" si="57"/>
        <v/>
      </c>
      <c r="P350" t="str">
        <f t="shared" si="63"/>
        <v/>
      </c>
      <c r="Q350">
        <f>'[1]20221110_supplier_unique_data_t'!$G350</f>
        <v>0</v>
      </c>
      <c r="R350" t="str">
        <f t="shared" si="59"/>
        <v>0</v>
      </c>
      <c r="S350">
        <f>'[1]20221110_supplier_unique_data_t'!$AE$2</f>
        <v>0</v>
      </c>
      <c r="T350" t="str">
        <f t="shared" si="60"/>
        <v/>
      </c>
    </row>
    <row r="351" spans="1:20">
      <c r="A351">
        <f>'[1]20221110_supplier_unique_data_t'!$B351</f>
        <v>0</v>
      </c>
      <c r="B351" t="str">
        <f t="shared" si="58"/>
        <v>0</v>
      </c>
      <c r="C351">
        <f>IF('[1]20221110_supplier_unique_data_t'!$U351="いる", 0, 1)</f>
        <v>1</v>
      </c>
      <c r="D351" t="b">
        <f>'[1]20221110_supplier_unique_data_t'!$U351="いる"</f>
        <v>0</v>
      </c>
      <c r="E351" s="1">
        <f>'[1]20221110_supplier_unique_data_t'!$E351</f>
        <v>0</v>
      </c>
      <c r="F351">
        <f>'[1]20221110_supplier_unique_data_t'!$X351</f>
        <v>0</v>
      </c>
      <c r="G351">
        <f>'[1]20221110_supplier_unique_data_t'!$Y351</f>
        <v>0</v>
      </c>
      <c r="H351">
        <f>'[1]20221110_supplier_unique_data_t'!$V351</f>
        <v>0</v>
      </c>
      <c r="I351" t="str">
        <f t="shared" si="61"/>
        <v/>
      </c>
      <c r="J351" t="str">
        <f t="shared" si="54"/>
        <v/>
      </c>
      <c r="K351" t="str">
        <f t="shared" si="55"/>
        <v/>
      </c>
      <c r="L351">
        <f>'[1]20221110_supplier_unique_data_t'!$W351</f>
        <v>0</v>
      </c>
      <c r="M351" t="str">
        <f t="shared" si="62"/>
        <v/>
      </c>
      <c r="N351" t="str">
        <f t="shared" si="56"/>
        <v/>
      </c>
      <c r="O351" t="str">
        <f t="shared" si="57"/>
        <v/>
      </c>
      <c r="P351" t="str">
        <f t="shared" si="63"/>
        <v/>
      </c>
      <c r="Q351">
        <f>'[1]20221110_supplier_unique_data_t'!$G351</f>
        <v>0</v>
      </c>
      <c r="R351" t="str">
        <f t="shared" si="59"/>
        <v>0</v>
      </c>
      <c r="S351">
        <f>'[1]20221110_supplier_unique_data_t'!$AE$2</f>
        <v>0</v>
      </c>
      <c r="T351" t="str">
        <f t="shared" si="60"/>
        <v/>
      </c>
    </row>
    <row r="352" spans="1:20">
      <c r="A352">
        <f>'[1]20221110_supplier_unique_data_t'!$B352</f>
        <v>0</v>
      </c>
      <c r="B352" t="str">
        <f t="shared" si="58"/>
        <v>0</v>
      </c>
      <c r="C352">
        <f>IF('[1]20221110_supplier_unique_data_t'!$U352="いる", 0, 1)</f>
        <v>1</v>
      </c>
      <c r="D352" t="b">
        <f>'[1]20221110_supplier_unique_data_t'!$U352="いる"</f>
        <v>0</v>
      </c>
      <c r="E352" s="1">
        <f>'[1]20221110_supplier_unique_data_t'!$E352</f>
        <v>0</v>
      </c>
      <c r="F352">
        <f>'[1]20221110_supplier_unique_data_t'!$X352</f>
        <v>0</v>
      </c>
      <c r="G352">
        <f>'[1]20221110_supplier_unique_data_t'!$Y352</f>
        <v>0</v>
      </c>
      <c r="H352">
        <f>'[1]20221110_supplier_unique_data_t'!$V352</f>
        <v>0</v>
      </c>
      <c r="I352" t="str">
        <f t="shared" si="61"/>
        <v/>
      </c>
      <c r="J352" t="str">
        <f t="shared" si="54"/>
        <v/>
      </c>
      <c r="K352" t="str">
        <f t="shared" si="55"/>
        <v/>
      </c>
      <c r="L352">
        <f>'[1]20221110_supplier_unique_data_t'!$W352</f>
        <v>0</v>
      </c>
      <c r="M352" t="str">
        <f t="shared" si="62"/>
        <v/>
      </c>
      <c r="N352" t="str">
        <f t="shared" si="56"/>
        <v/>
      </c>
      <c r="O352" t="str">
        <f t="shared" si="57"/>
        <v/>
      </c>
      <c r="P352" t="str">
        <f t="shared" si="63"/>
        <v/>
      </c>
      <c r="Q352">
        <f>'[1]20221110_supplier_unique_data_t'!$G352</f>
        <v>0</v>
      </c>
      <c r="R352" t="str">
        <f t="shared" si="59"/>
        <v>0</v>
      </c>
      <c r="S352">
        <f>'[1]20221110_supplier_unique_data_t'!$AE$2</f>
        <v>0</v>
      </c>
      <c r="T352" t="str">
        <f t="shared" si="60"/>
        <v/>
      </c>
    </row>
    <row r="353" spans="1:20">
      <c r="A353">
        <f>'[1]20221110_supplier_unique_data_t'!$B353</f>
        <v>0</v>
      </c>
      <c r="B353" t="str">
        <f t="shared" si="58"/>
        <v>0</v>
      </c>
      <c r="C353">
        <f>IF('[1]20221110_supplier_unique_data_t'!$U353="いる", 0, 1)</f>
        <v>1</v>
      </c>
      <c r="D353" t="b">
        <f>'[1]20221110_supplier_unique_data_t'!$U353="いる"</f>
        <v>0</v>
      </c>
      <c r="E353" s="1">
        <f>'[1]20221110_supplier_unique_data_t'!$E353</f>
        <v>0</v>
      </c>
      <c r="F353">
        <f>'[1]20221110_supplier_unique_data_t'!$X353</f>
        <v>0</v>
      </c>
      <c r="G353">
        <f>'[1]20221110_supplier_unique_data_t'!$Y353</f>
        <v>0</v>
      </c>
      <c r="H353">
        <f>'[1]20221110_supplier_unique_data_t'!$V353</f>
        <v>0</v>
      </c>
      <c r="I353" t="str">
        <f t="shared" si="61"/>
        <v/>
      </c>
      <c r="J353" t="str">
        <f t="shared" si="54"/>
        <v/>
      </c>
      <c r="K353" t="str">
        <f t="shared" si="55"/>
        <v/>
      </c>
      <c r="L353">
        <f>'[1]20221110_supplier_unique_data_t'!$W353</f>
        <v>0</v>
      </c>
      <c r="M353" t="str">
        <f t="shared" si="62"/>
        <v/>
      </c>
      <c r="N353" t="str">
        <f t="shared" si="56"/>
        <v/>
      </c>
      <c r="O353" t="str">
        <f t="shared" si="57"/>
        <v/>
      </c>
      <c r="P353" t="str">
        <f t="shared" si="63"/>
        <v/>
      </c>
      <c r="Q353">
        <f>'[1]20221110_supplier_unique_data_t'!$G353</f>
        <v>0</v>
      </c>
      <c r="R353" t="str">
        <f t="shared" si="59"/>
        <v>0</v>
      </c>
      <c r="S353">
        <f>'[1]20221110_supplier_unique_data_t'!$AE$2</f>
        <v>0</v>
      </c>
      <c r="T353" t="str">
        <f t="shared" si="60"/>
        <v/>
      </c>
    </row>
    <row r="354" spans="1:20">
      <c r="A354">
        <f>'[1]20221110_supplier_unique_data_t'!$B354</f>
        <v>0</v>
      </c>
      <c r="B354" t="str">
        <f t="shared" si="58"/>
        <v>0</v>
      </c>
      <c r="C354">
        <f>IF('[1]20221110_supplier_unique_data_t'!$U354="いる", 0, 1)</f>
        <v>1</v>
      </c>
      <c r="D354" t="b">
        <f>'[1]20221110_supplier_unique_data_t'!$U354="いる"</f>
        <v>0</v>
      </c>
      <c r="E354" s="1">
        <f>'[1]20221110_supplier_unique_data_t'!$E354</f>
        <v>0</v>
      </c>
      <c r="F354">
        <f>'[1]20221110_supplier_unique_data_t'!$X354</f>
        <v>0</v>
      </c>
      <c r="G354">
        <f>'[1]20221110_supplier_unique_data_t'!$Y354</f>
        <v>0</v>
      </c>
      <c r="H354">
        <f>'[1]20221110_supplier_unique_data_t'!$V354</f>
        <v>0</v>
      </c>
      <c r="I354" t="str">
        <f t="shared" si="61"/>
        <v/>
      </c>
      <c r="J354" t="str">
        <f t="shared" si="54"/>
        <v/>
      </c>
      <c r="K354" t="str">
        <f t="shared" si="55"/>
        <v/>
      </c>
      <c r="L354">
        <f>'[1]20221110_supplier_unique_data_t'!$W354</f>
        <v>0</v>
      </c>
      <c r="M354" t="str">
        <f t="shared" si="62"/>
        <v/>
      </c>
      <c r="N354" t="str">
        <f t="shared" si="56"/>
        <v/>
      </c>
      <c r="O354" t="str">
        <f t="shared" si="57"/>
        <v/>
      </c>
      <c r="P354" t="str">
        <f t="shared" si="63"/>
        <v/>
      </c>
      <c r="Q354">
        <f>'[1]20221110_supplier_unique_data_t'!$G354</f>
        <v>0</v>
      </c>
      <c r="R354" t="str">
        <f t="shared" si="59"/>
        <v>0</v>
      </c>
      <c r="S354">
        <f>'[1]20221110_supplier_unique_data_t'!$AE$2</f>
        <v>0</v>
      </c>
      <c r="T354" t="str">
        <f t="shared" si="60"/>
        <v/>
      </c>
    </row>
    <row r="355" spans="1:20">
      <c r="A355">
        <f>'[1]20221110_supplier_unique_data_t'!$B355</f>
        <v>0</v>
      </c>
      <c r="B355" t="str">
        <f t="shared" si="58"/>
        <v>0</v>
      </c>
      <c r="C355">
        <f>IF('[1]20221110_supplier_unique_data_t'!$U355="いる", 0, 1)</f>
        <v>1</v>
      </c>
      <c r="D355" t="b">
        <f>'[1]20221110_supplier_unique_data_t'!$U355="いる"</f>
        <v>0</v>
      </c>
      <c r="E355" s="1">
        <f>'[1]20221110_supplier_unique_data_t'!$E355</f>
        <v>0</v>
      </c>
      <c r="F355">
        <f>'[1]20221110_supplier_unique_data_t'!$X355</f>
        <v>0</v>
      </c>
      <c r="G355">
        <f>'[1]20221110_supplier_unique_data_t'!$Y355</f>
        <v>0</v>
      </c>
      <c r="H355">
        <f>'[1]20221110_supplier_unique_data_t'!$V355</f>
        <v>0</v>
      </c>
      <c r="I355" t="str">
        <f t="shared" si="61"/>
        <v/>
      </c>
      <c r="J355" t="str">
        <f t="shared" si="54"/>
        <v/>
      </c>
      <c r="K355" t="str">
        <f t="shared" si="55"/>
        <v/>
      </c>
      <c r="L355">
        <f>'[1]20221110_supplier_unique_data_t'!$W355</f>
        <v>0</v>
      </c>
      <c r="M355" t="str">
        <f t="shared" si="62"/>
        <v/>
      </c>
      <c r="N355" t="str">
        <f t="shared" si="56"/>
        <v/>
      </c>
      <c r="O355" t="str">
        <f t="shared" si="57"/>
        <v/>
      </c>
      <c r="P355" t="str">
        <f t="shared" si="63"/>
        <v/>
      </c>
      <c r="Q355">
        <f>'[1]20221110_supplier_unique_data_t'!$G355</f>
        <v>0</v>
      </c>
      <c r="R355" t="str">
        <f t="shared" si="59"/>
        <v>0</v>
      </c>
      <c r="S355">
        <f>'[1]20221110_supplier_unique_data_t'!$AE$2</f>
        <v>0</v>
      </c>
      <c r="T355" t="str">
        <f t="shared" si="60"/>
        <v/>
      </c>
    </row>
    <row r="356" spans="1:20">
      <c r="A356">
        <f>'[1]20221110_supplier_unique_data_t'!$B356</f>
        <v>0</v>
      </c>
      <c r="B356" t="str">
        <f t="shared" si="58"/>
        <v>0</v>
      </c>
      <c r="C356">
        <f>IF('[1]20221110_supplier_unique_data_t'!$U356="いる", 0, 1)</f>
        <v>1</v>
      </c>
      <c r="D356" t="b">
        <f>'[1]20221110_supplier_unique_data_t'!$U356="いる"</f>
        <v>0</v>
      </c>
      <c r="E356" s="1">
        <f>'[1]20221110_supplier_unique_data_t'!$E356</f>
        <v>0</v>
      </c>
      <c r="F356">
        <f>'[1]20221110_supplier_unique_data_t'!$X356</f>
        <v>0</v>
      </c>
      <c r="G356">
        <f>'[1]20221110_supplier_unique_data_t'!$Y356</f>
        <v>0</v>
      </c>
      <c r="H356">
        <f>'[1]20221110_supplier_unique_data_t'!$V356</f>
        <v>0</v>
      </c>
      <c r="I356" t="str">
        <f t="shared" si="61"/>
        <v/>
      </c>
      <c r="J356" t="str">
        <f t="shared" si="54"/>
        <v/>
      </c>
      <c r="K356" t="str">
        <f t="shared" si="55"/>
        <v/>
      </c>
      <c r="L356">
        <f>'[1]20221110_supplier_unique_data_t'!$W356</f>
        <v>0</v>
      </c>
      <c r="M356" t="str">
        <f t="shared" si="62"/>
        <v/>
      </c>
      <c r="N356" t="str">
        <f t="shared" si="56"/>
        <v/>
      </c>
      <c r="O356" t="str">
        <f t="shared" si="57"/>
        <v/>
      </c>
      <c r="P356" t="str">
        <f t="shared" si="63"/>
        <v/>
      </c>
      <c r="Q356">
        <f>'[1]20221110_supplier_unique_data_t'!$G356</f>
        <v>0</v>
      </c>
      <c r="R356" t="str">
        <f t="shared" si="59"/>
        <v>0</v>
      </c>
      <c r="S356">
        <f>'[1]20221110_supplier_unique_data_t'!$AE$2</f>
        <v>0</v>
      </c>
      <c r="T356" t="str">
        <f t="shared" si="60"/>
        <v/>
      </c>
    </row>
    <row r="357" spans="1:20">
      <c r="A357">
        <f>'[1]20221110_supplier_unique_data_t'!$B357</f>
        <v>0</v>
      </c>
      <c r="B357" t="str">
        <f t="shared" si="58"/>
        <v>0</v>
      </c>
      <c r="C357">
        <f>IF('[1]20221110_supplier_unique_data_t'!$U357="いる", 0, 1)</f>
        <v>1</v>
      </c>
      <c r="D357" t="b">
        <f>'[1]20221110_supplier_unique_data_t'!$U357="いる"</f>
        <v>0</v>
      </c>
      <c r="E357" s="1">
        <f>'[1]20221110_supplier_unique_data_t'!$E357</f>
        <v>0</v>
      </c>
      <c r="F357">
        <f>'[1]20221110_supplier_unique_data_t'!$X357</f>
        <v>0</v>
      </c>
      <c r="G357">
        <f>'[1]20221110_supplier_unique_data_t'!$Y357</f>
        <v>0</v>
      </c>
      <c r="H357">
        <f>'[1]20221110_supplier_unique_data_t'!$V357</f>
        <v>0</v>
      </c>
      <c r="I357" t="str">
        <f t="shared" si="61"/>
        <v/>
      </c>
      <c r="J357" t="str">
        <f t="shared" si="54"/>
        <v/>
      </c>
      <c r="K357" t="str">
        <f t="shared" si="55"/>
        <v/>
      </c>
      <c r="L357">
        <f>'[1]20221110_supplier_unique_data_t'!$W357</f>
        <v>0</v>
      </c>
      <c r="M357" t="str">
        <f t="shared" si="62"/>
        <v/>
      </c>
      <c r="N357" t="str">
        <f t="shared" si="56"/>
        <v/>
      </c>
      <c r="O357" t="str">
        <f t="shared" si="57"/>
        <v/>
      </c>
      <c r="P357" t="str">
        <f t="shared" si="63"/>
        <v/>
      </c>
      <c r="Q357">
        <f>'[1]20221110_supplier_unique_data_t'!$G357</f>
        <v>0</v>
      </c>
      <c r="R357" t="str">
        <f t="shared" si="59"/>
        <v>0</v>
      </c>
      <c r="S357">
        <f>'[1]20221110_supplier_unique_data_t'!$AE$2</f>
        <v>0</v>
      </c>
      <c r="T357" t="str">
        <f t="shared" si="60"/>
        <v/>
      </c>
    </row>
    <row r="358" spans="1:20">
      <c r="A358">
        <f>'[1]20221110_supplier_unique_data_t'!$B358</f>
        <v>0</v>
      </c>
      <c r="B358" t="str">
        <f t="shared" si="58"/>
        <v>0</v>
      </c>
      <c r="C358">
        <f>IF('[1]20221110_supplier_unique_data_t'!$U358="いる", 0, 1)</f>
        <v>1</v>
      </c>
      <c r="D358" t="b">
        <f>'[1]20221110_supplier_unique_data_t'!$U358="いる"</f>
        <v>0</v>
      </c>
      <c r="E358" s="1">
        <f>'[1]20221110_supplier_unique_data_t'!$E358</f>
        <v>0</v>
      </c>
      <c r="F358">
        <f>'[1]20221110_supplier_unique_data_t'!$X358</f>
        <v>0</v>
      </c>
      <c r="G358">
        <f>'[1]20221110_supplier_unique_data_t'!$Y358</f>
        <v>0</v>
      </c>
      <c r="H358">
        <f>'[1]20221110_supplier_unique_data_t'!$V358</f>
        <v>0</v>
      </c>
      <c r="I358" t="str">
        <f t="shared" si="61"/>
        <v/>
      </c>
      <c r="J358" t="str">
        <f t="shared" si="54"/>
        <v/>
      </c>
      <c r="K358" t="str">
        <f t="shared" si="55"/>
        <v/>
      </c>
      <c r="L358">
        <f>'[1]20221110_supplier_unique_data_t'!$W358</f>
        <v>0</v>
      </c>
      <c r="M358" t="str">
        <f t="shared" si="62"/>
        <v/>
      </c>
      <c r="N358" t="str">
        <f t="shared" si="56"/>
        <v/>
      </c>
      <c r="O358" t="str">
        <f t="shared" si="57"/>
        <v/>
      </c>
      <c r="P358" t="str">
        <f t="shared" si="63"/>
        <v/>
      </c>
      <c r="Q358">
        <f>'[1]20221110_supplier_unique_data_t'!$G358</f>
        <v>0</v>
      </c>
      <c r="R358" t="str">
        <f t="shared" si="59"/>
        <v>0</v>
      </c>
      <c r="S358">
        <f>'[1]20221110_supplier_unique_data_t'!$AE$2</f>
        <v>0</v>
      </c>
      <c r="T358" t="str">
        <f t="shared" si="60"/>
        <v/>
      </c>
    </row>
    <row r="359" spans="1:20">
      <c r="A359">
        <f>'[1]20221110_supplier_unique_data_t'!$B359</f>
        <v>0</v>
      </c>
      <c r="B359" t="str">
        <f t="shared" si="58"/>
        <v>0</v>
      </c>
      <c r="C359">
        <f>IF('[1]20221110_supplier_unique_data_t'!$U359="いる", 0, 1)</f>
        <v>1</v>
      </c>
      <c r="D359" t="b">
        <f>'[1]20221110_supplier_unique_data_t'!$U359="いる"</f>
        <v>0</v>
      </c>
      <c r="E359" s="1">
        <f>'[1]20221110_supplier_unique_data_t'!$E359</f>
        <v>0</v>
      </c>
      <c r="F359">
        <f>'[1]20221110_supplier_unique_data_t'!$X359</f>
        <v>0</v>
      </c>
      <c r="G359">
        <f>'[1]20221110_supplier_unique_data_t'!$Y359</f>
        <v>0</v>
      </c>
      <c r="H359">
        <f>'[1]20221110_supplier_unique_data_t'!$V359</f>
        <v>0</v>
      </c>
      <c r="I359" t="str">
        <f t="shared" si="61"/>
        <v/>
      </c>
      <c r="J359" t="str">
        <f t="shared" si="54"/>
        <v/>
      </c>
      <c r="K359" t="str">
        <f t="shared" si="55"/>
        <v/>
      </c>
      <c r="L359">
        <f>'[1]20221110_supplier_unique_data_t'!$W359</f>
        <v>0</v>
      </c>
      <c r="M359" t="str">
        <f t="shared" si="62"/>
        <v/>
      </c>
      <c r="N359" t="str">
        <f t="shared" si="56"/>
        <v/>
      </c>
      <c r="O359" t="str">
        <f t="shared" si="57"/>
        <v/>
      </c>
      <c r="P359" t="str">
        <f t="shared" si="63"/>
        <v/>
      </c>
      <c r="Q359">
        <f>'[1]20221110_supplier_unique_data_t'!$G359</f>
        <v>0</v>
      </c>
      <c r="R359" t="str">
        <f t="shared" si="59"/>
        <v>0</v>
      </c>
      <c r="S359">
        <f>'[1]20221110_supplier_unique_data_t'!$AE$2</f>
        <v>0</v>
      </c>
      <c r="T359" t="str">
        <f t="shared" si="60"/>
        <v/>
      </c>
    </row>
    <row r="360" spans="1:20">
      <c r="A360">
        <f>'[1]20221110_supplier_unique_data_t'!$B360</f>
        <v>0</v>
      </c>
      <c r="B360" t="str">
        <f t="shared" si="58"/>
        <v>0</v>
      </c>
      <c r="C360">
        <f>IF('[1]20221110_supplier_unique_data_t'!$U360="いる", 0, 1)</f>
        <v>1</v>
      </c>
      <c r="D360" t="b">
        <f>'[1]20221110_supplier_unique_data_t'!$U360="いる"</f>
        <v>0</v>
      </c>
      <c r="E360" s="1">
        <f>'[1]20221110_supplier_unique_data_t'!$E360</f>
        <v>0</v>
      </c>
      <c r="F360">
        <f>'[1]20221110_supplier_unique_data_t'!$X360</f>
        <v>0</v>
      </c>
      <c r="G360">
        <f>'[1]20221110_supplier_unique_data_t'!$Y360</f>
        <v>0</v>
      </c>
      <c r="H360">
        <f>'[1]20221110_supplier_unique_data_t'!$V360</f>
        <v>0</v>
      </c>
      <c r="I360" t="str">
        <f t="shared" si="61"/>
        <v/>
      </c>
      <c r="J360" t="str">
        <f t="shared" si="54"/>
        <v/>
      </c>
      <c r="K360" t="str">
        <f t="shared" si="55"/>
        <v/>
      </c>
      <c r="L360">
        <f>'[1]20221110_supplier_unique_data_t'!$W360</f>
        <v>0</v>
      </c>
      <c r="M360" t="str">
        <f t="shared" si="62"/>
        <v/>
      </c>
      <c r="N360" t="str">
        <f t="shared" si="56"/>
        <v/>
      </c>
      <c r="O360" t="str">
        <f t="shared" si="57"/>
        <v/>
      </c>
      <c r="P360" t="str">
        <f t="shared" si="63"/>
        <v/>
      </c>
      <c r="Q360">
        <f>'[1]20221110_supplier_unique_data_t'!$G360</f>
        <v>0</v>
      </c>
      <c r="R360" t="str">
        <f t="shared" si="59"/>
        <v>0</v>
      </c>
      <c r="S360">
        <f>'[1]20221110_supplier_unique_data_t'!$AE$2</f>
        <v>0</v>
      </c>
      <c r="T360" t="str">
        <f t="shared" si="60"/>
        <v/>
      </c>
    </row>
    <row r="361" spans="1:20">
      <c r="A361">
        <f>'[1]20221110_supplier_unique_data_t'!$B361</f>
        <v>0</v>
      </c>
      <c r="B361" t="str">
        <f t="shared" si="58"/>
        <v>0</v>
      </c>
      <c r="C361">
        <f>IF('[1]20221110_supplier_unique_data_t'!$U361="いる", 0, 1)</f>
        <v>1</v>
      </c>
      <c r="D361" t="b">
        <f>'[1]20221110_supplier_unique_data_t'!$U361="いる"</f>
        <v>0</v>
      </c>
      <c r="E361" s="1">
        <f>'[1]20221110_supplier_unique_data_t'!$E361</f>
        <v>0</v>
      </c>
      <c r="F361">
        <f>'[1]20221110_supplier_unique_data_t'!$X361</f>
        <v>0</v>
      </c>
      <c r="G361">
        <f>'[1]20221110_supplier_unique_data_t'!$Y361</f>
        <v>0</v>
      </c>
      <c r="H361">
        <f>'[1]20221110_supplier_unique_data_t'!$V361</f>
        <v>0</v>
      </c>
      <c r="I361" t="str">
        <f t="shared" si="61"/>
        <v/>
      </c>
      <c r="J361" t="str">
        <f t="shared" si="54"/>
        <v/>
      </c>
      <c r="K361" t="str">
        <f t="shared" si="55"/>
        <v/>
      </c>
      <c r="L361">
        <f>'[1]20221110_supplier_unique_data_t'!$W361</f>
        <v>0</v>
      </c>
      <c r="M361" t="str">
        <f t="shared" si="62"/>
        <v/>
      </c>
      <c r="N361" t="str">
        <f t="shared" si="56"/>
        <v/>
      </c>
      <c r="O361" t="str">
        <f t="shared" si="57"/>
        <v/>
      </c>
      <c r="P361" t="str">
        <f t="shared" si="63"/>
        <v/>
      </c>
      <c r="Q361">
        <f>'[1]20221110_supplier_unique_data_t'!$G361</f>
        <v>0</v>
      </c>
      <c r="R361" t="str">
        <f t="shared" si="59"/>
        <v>0</v>
      </c>
      <c r="S361">
        <f>'[1]20221110_supplier_unique_data_t'!$AE$2</f>
        <v>0</v>
      </c>
      <c r="T361" t="str">
        <f t="shared" si="60"/>
        <v/>
      </c>
    </row>
    <row r="362" spans="1:20">
      <c r="A362">
        <f>'[1]20221110_supplier_unique_data_t'!$B362</f>
        <v>0</v>
      </c>
      <c r="B362" t="str">
        <f t="shared" si="58"/>
        <v>0</v>
      </c>
      <c r="C362">
        <f>IF('[1]20221110_supplier_unique_data_t'!$U362="いる", 0, 1)</f>
        <v>1</v>
      </c>
      <c r="D362" t="b">
        <f>'[1]20221110_supplier_unique_data_t'!$U362="いる"</f>
        <v>0</v>
      </c>
      <c r="E362" s="1">
        <f>'[1]20221110_supplier_unique_data_t'!$E362</f>
        <v>0</v>
      </c>
      <c r="F362">
        <f>'[1]20221110_supplier_unique_data_t'!$X362</f>
        <v>0</v>
      </c>
      <c r="G362">
        <f>'[1]20221110_supplier_unique_data_t'!$Y362</f>
        <v>0</v>
      </c>
      <c r="H362">
        <f>'[1]20221110_supplier_unique_data_t'!$V362</f>
        <v>0</v>
      </c>
      <c r="I362" t="str">
        <f t="shared" si="61"/>
        <v/>
      </c>
      <c r="J362" t="str">
        <f t="shared" si="54"/>
        <v/>
      </c>
      <c r="K362" t="str">
        <f t="shared" si="55"/>
        <v/>
      </c>
      <c r="L362">
        <f>'[1]20221110_supplier_unique_data_t'!$W362</f>
        <v>0</v>
      </c>
      <c r="M362" t="str">
        <f t="shared" si="62"/>
        <v/>
      </c>
      <c r="N362" t="str">
        <f t="shared" si="56"/>
        <v/>
      </c>
      <c r="O362" t="str">
        <f t="shared" si="57"/>
        <v/>
      </c>
      <c r="P362" t="str">
        <f t="shared" si="63"/>
        <v/>
      </c>
      <c r="Q362">
        <f>'[1]20221110_supplier_unique_data_t'!$G362</f>
        <v>0</v>
      </c>
      <c r="R362" t="str">
        <f t="shared" si="59"/>
        <v>0</v>
      </c>
      <c r="S362">
        <f>'[1]20221110_supplier_unique_data_t'!$AE$2</f>
        <v>0</v>
      </c>
      <c r="T362" t="str">
        <f t="shared" si="60"/>
        <v/>
      </c>
    </row>
    <row r="363" spans="1:20">
      <c r="A363">
        <f>'[1]20221110_supplier_unique_data_t'!$B363</f>
        <v>0</v>
      </c>
      <c r="B363" t="str">
        <f t="shared" si="58"/>
        <v>0</v>
      </c>
      <c r="C363">
        <f>IF('[1]20221110_supplier_unique_data_t'!$U363="いる", 0, 1)</f>
        <v>1</v>
      </c>
      <c r="D363" t="b">
        <f>'[1]20221110_supplier_unique_data_t'!$U363="いる"</f>
        <v>0</v>
      </c>
      <c r="E363" s="1">
        <f>'[1]20221110_supplier_unique_data_t'!$E363</f>
        <v>0</v>
      </c>
      <c r="F363">
        <f>'[1]20221110_supplier_unique_data_t'!$X363</f>
        <v>0</v>
      </c>
      <c r="G363">
        <f>'[1]20221110_supplier_unique_data_t'!$Y363</f>
        <v>0</v>
      </c>
      <c r="H363">
        <f>'[1]20221110_supplier_unique_data_t'!$V363</f>
        <v>0</v>
      </c>
      <c r="I363" t="str">
        <f t="shared" si="61"/>
        <v/>
      </c>
      <c r="J363" t="str">
        <f t="shared" si="54"/>
        <v/>
      </c>
      <c r="K363" t="str">
        <f t="shared" si="55"/>
        <v/>
      </c>
      <c r="L363">
        <f>'[1]20221110_supplier_unique_data_t'!$W363</f>
        <v>0</v>
      </c>
      <c r="M363" t="str">
        <f t="shared" si="62"/>
        <v/>
      </c>
      <c r="N363" t="str">
        <f t="shared" si="56"/>
        <v/>
      </c>
      <c r="O363" t="str">
        <f t="shared" si="57"/>
        <v/>
      </c>
      <c r="P363" t="str">
        <f t="shared" si="63"/>
        <v/>
      </c>
      <c r="Q363">
        <f>'[1]20221110_supplier_unique_data_t'!$G363</f>
        <v>0</v>
      </c>
      <c r="R363" t="str">
        <f t="shared" si="59"/>
        <v>0</v>
      </c>
      <c r="S363">
        <f>'[1]20221110_supplier_unique_data_t'!$AE$2</f>
        <v>0</v>
      </c>
      <c r="T363" t="str">
        <f t="shared" si="60"/>
        <v/>
      </c>
    </row>
    <row r="364" spans="1:20">
      <c r="A364">
        <f>'[1]20221110_supplier_unique_data_t'!$B364</f>
        <v>0</v>
      </c>
      <c r="B364" t="str">
        <f t="shared" si="58"/>
        <v>0</v>
      </c>
      <c r="C364">
        <f>IF('[1]20221110_supplier_unique_data_t'!$U364="いる", 0, 1)</f>
        <v>1</v>
      </c>
      <c r="D364" t="b">
        <f>'[1]20221110_supplier_unique_data_t'!$U364="いる"</f>
        <v>0</v>
      </c>
      <c r="E364" s="1">
        <f>'[1]20221110_supplier_unique_data_t'!$E364</f>
        <v>0</v>
      </c>
      <c r="F364">
        <f>'[1]20221110_supplier_unique_data_t'!$X364</f>
        <v>0</v>
      </c>
      <c r="G364">
        <f>'[1]20221110_supplier_unique_data_t'!$Y364</f>
        <v>0</v>
      </c>
      <c r="H364">
        <f>'[1]20221110_supplier_unique_data_t'!$V364</f>
        <v>0</v>
      </c>
      <c r="I364" t="str">
        <f t="shared" si="61"/>
        <v/>
      </c>
      <c r="J364" t="str">
        <f t="shared" si="54"/>
        <v/>
      </c>
      <c r="K364" t="str">
        <f t="shared" si="55"/>
        <v/>
      </c>
      <c r="L364">
        <f>'[1]20221110_supplier_unique_data_t'!$W364</f>
        <v>0</v>
      </c>
      <c r="M364" t="str">
        <f t="shared" si="62"/>
        <v/>
      </c>
      <c r="N364" t="str">
        <f t="shared" si="56"/>
        <v/>
      </c>
      <c r="O364" t="str">
        <f t="shared" si="57"/>
        <v/>
      </c>
      <c r="P364" t="str">
        <f t="shared" si="63"/>
        <v/>
      </c>
      <c r="Q364">
        <f>'[1]20221110_supplier_unique_data_t'!$G364</f>
        <v>0</v>
      </c>
      <c r="R364" t="str">
        <f t="shared" si="59"/>
        <v>0</v>
      </c>
      <c r="S364">
        <f>'[1]20221110_supplier_unique_data_t'!$AE$2</f>
        <v>0</v>
      </c>
      <c r="T364" t="str">
        <f t="shared" si="60"/>
        <v/>
      </c>
    </row>
    <row r="365" spans="1:20">
      <c r="A365">
        <f>'[1]20221110_supplier_unique_data_t'!$B365</f>
        <v>0</v>
      </c>
      <c r="B365" t="str">
        <f t="shared" si="58"/>
        <v>0</v>
      </c>
      <c r="C365">
        <f>IF('[1]20221110_supplier_unique_data_t'!$U365="いる", 0, 1)</f>
        <v>1</v>
      </c>
      <c r="D365" t="b">
        <f>'[1]20221110_supplier_unique_data_t'!$U365="いる"</f>
        <v>0</v>
      </c>
      <c r="E365" s="1">
        <f>'[1]20221110_supplier_unique_data_t'!$E365</f>
        <v>0</v>
      </c>
      <c r="F365">
        <f>'[1]20221110_supplier_unique_data_t'!$X365</f>
        <v>0</v>
      </c>
      <c r="G365">
        <f>'[1]20221110_supplier_unique_data_t'!$Y365</f>
        <v>0</v>
      </c>
      <c r="H365">
        <f>'[1]20221110_supplier_unique_data_t'!$V365</f>
        <v>0</v>
      </c>
      <c r="I365" t="str">
        <f t="shared" si="61"/>
        <v/>
      </c>
      <c r="J365" t="str">
        <f t="shared" si="54"/>
        <v/>
      </c>
      <c r="K365" t="str">
        <f t="shared" si="55"/>
        <v/>
      </c>
      <c r="L365">
        <f>'[1]20221110_supplier_unique_data_t'!$W365</f>
        <v>0</v>
      </c>
      <c r="M365" t="str">
        <f t="shared" si="62"/>
        <v/>
      </c>
      <c r="N365" t="str">
        <f t="shared" si="56"/>
        <v/>
      </c>
      <c r="O365" t="str">
        <f t="shared" si="57"/>
        <v/>
      </c>
      <c r="P365" t="str">
        <f t="shared" si="63"/>
        <v/>
      </c>
      <c r="Q365">
        <f>'[1]20221110_supplier_unique_data_t'!$G365</f>
        <v>0</v>
      </c>
      <c r="R365" t="str">
        <f t="shared" si="59"/>
        <v>0</v>
      </c>
      <c r="S365">
        <f>'[1]20221110_supplier_unique_data_t'!$AE$2</f>
        <v>0</v>
      </c>
      <c r="T365" t="str">
        <f t="shared" si="60"/>
        <v/>
      </c>
    </row>
    <row r="366" spans="1:20">
      <c r="A366">
        <f>'[1]20221110_supplier_unique_data_t'!$B366</f>
        <v>0</v>
      </c>
      <c r="B366" t="str">
        <f t="shared" si="58"/>
        <v>0</v>
      </c>
      <c r="C366">
        <f>IF('[1]20221110_supplier_unique_data_t'!$U366="いる", 0, 1)</f>
        <v>1</v>
      </c>
      <c r="D366" t="b">
        <f>'[1]20221110_supplier_unique_data_t'!$U366="いる"</f>
        <v>0</v>
      </c>
      <c r="E366" s="1">
        <f>'[1]20221110_supplier_unique_data_t'!$E366</f>
        <v>0</v>
      </c>
      <c r="F366">
        <f>'[1]20221110_supplier_unique_data_t'!$X366</f>
        <v>0</v>
      </c>
      <c r="G366">
        <f>'[1]20221110_supplier_unique_data_t'!$Y366</f>
        <v>0</v>
      </c>
      <c r="H366">
        <f>'[1]20221110_supplier_unique_data_t'!$V366</f>
        <v>0</v>
      </c>
      <c r="I366" t="str">
        <f t="shared" si="61"/>
        <v/>
      </c>
      <c r="J366" t="str">
        <f t="shared" si="54"/>
        <v/>
      </c>
      <c r="K366" t="str">
        <f t="shared" si="55"/>
        <v/>
      </c>
      <c r="L366">
        <f>'[1]20221110_supplier_unique_data_t'!$W366</f>
        <v>0</v>
      </c>
      <c r="M366" t="str">
        <f t="shared" si="62"/>
        <v/>
      </c>
      <c r="N366" t="str">
        <f t="shared" si="56"/>
        <v/>
      </c>
      <c r="O366" t="str">
        <f t="shared" si="57"/>
        <v/>
      </c>
      <c r="P366" t="str">
        <f t="shared" si="63"/>
        <v/>
      </c>
      <c r="Q366">
        <f>'[1]20221110_supplier_unique_data_t'!$G366</f>
        <v>0</v>
      </c>
      <c r="R366" t="str">
        <f t="shared" si="59"/>
        <v>0</v>
      </c>
      <c r="S366">
        <f>'[1]20221110_supplier_unique_data_t'!$AE$2</f>
        <v>0</v>
      </c>
      <c r="T366" t="str">
        <f t="shared" si="60"/>
        <v/>
      </c>
    </row>
    <row r="367" spans="1:20">
      <c r="A367">
        <f>'[1]20221110_supplier_unique_data_t'!$B367</f>
        <v>0</v>
      </c>
      <c r="B367" t="str">
        <f t="shared" si="58"/>
        <v>0</v>
      </c>
      <c r="C367">
        <f>IF('[1]20221110_supplier_unique_data_t'!$U367="いる", 0, 1)</f>
        <v>1</v>
      </c>
      <c r="D367" t="b">
        <f>'[1]20221110_supplier_unique_data_t'!$U367="いる"</f>
        <v>0</v>
      </c>
      <c r="E367" s="1">
        <f>'[1]20221110_supplier_unique_data_t'!$E367</f>
        <v>0</v>
      </c>
      <c r="F367">
        <f>'[1]20221110_supplier_unique_data_t'!$X367</f>
        <v>0</v>
      </c>
      <c r="G367">
        <f>'[1]20221110_supplier_unique_data_t'!$Y367</f>
        <v>0</v>
      </c>
      <c r="H367">
        <f>'[1]20221110_supplier_unique_data_t'!$V367</f>
        <v>0</v>
      </c>
      <c r="I367" t="str">
        <f t="shared" si="61"/>
        <v/>
      </c>
      <c r="J367" t="str">
        <f t="shared" ref="J367:J430" si="64">IFERROR(FIND(")",H367,1),"")</f>
        <v/>
      </c>
      <c r="K367" t="str">
        <f t="shared" ref="K367:K430" si="65">IF(I367="","",MID(H367,I367+1,J367-I367-1))</f>
        <v/>
      </c>
      <c r="L367">
        <f>'[1]20221110_supplier_unique_data_t'!$W367</f>
        <v>0</v>
      </c>
      <c r="M367" t="str">
        <f t="shared" si="62"/>
        <v/>
      </c>
      <c r="N367" t="str">
        <f t="shared" ref="N367:N430" si="66">IFERROR(FIND(")",L367,1),"")</f>
        <v/>
      </c>
      <c r="O367" t="str">
        <f t="shared" ref="O367:O430" si="67">IF(M367="","",MID(L367,M367+1,N367-M367-1))</f>
        <v/>
      </c>
      <c r="P367" t="str">
        <f t="shared" si="63"/>
        <v/>
      </c>
      <c r="Q367">
        <f>'[1]20221110_supplier_unique_data_t'!$G367</f>
        <v>0</v>
      </c>
      <c r="R367" t="str">
        <f t="shared" si="59"/>
        <v>0</v>
      </c>
      <c r="S367">
        <f>'[1]20221110_supplier_unique_data_t'!$AE$2</f>
        <v>0</v>
      </c>
      <c r="T367" t="str">
        <f t="shared" si="60"/>
        <v/>
      </c>
    </row>
    <row r="368" spans="1:20">
      <c r="A368">
        <f>'[1]20221110_supplier_unique_data_t'!$B368</f>
        <v>0</v>
      </c>
      <c r="B368" t="str">
        <f t="shared" si="58"/>
        <v>0</v>
      </c>
      <c r="C368">
        <f>IF('[1]20221110_supplier_unique_data_t'!$U368="いる", 0, 1)</f>
        <v>1</v>
      </c>
      <c r="D368" t="b">
        <f>'[1]20221110_supplier_unique_data_t'!$U368="いる"</f>
        <v>0</v>
      </c>
      <c r="E368" s="1">
        <f>'[1]20221110_supplier_unique_data_t'!$E368</f>
        <v>0</v>
      </c>
      <c r="F368">
        <f>'[1]20221110_supplier_unique_data_t'!$X368</f>
        <v>0</v>
      </c>
      <c r="G368">
        <f>'[1]20221110_supplier_unique_data_t'!$Y368</f>
        <v>0</v>
      </c>
      <c r="H368">
        <f>'[1]20221110_supplier_unique_data_t'!$V368</f>
        <v>0</v>
      </c>
      <c r="I368" t="str">
        <f t="shared" si="61"/>
        <v/>
      </c>
      <c r="J368" t="str">
        <f t="shared" si="64"/>
        <v/>
      </c>
      <c r="K368" t="str">
        <f t="shared" si="65"/>
        <v/>
      </c>
      <c r="L368">
        <f>'[1]20221110_supplier_unique_data_t'!$W368</f>
        <v>0</v>
      </c>
      <c r="M368" t="str">
        <f t="shared" si="62"/>
        <v/>
      </c>
      <c r="N368" t="str">
        <f t="shared" si="66"/>
        <v/>
      </c>
      <c r="O368" t="str">
        <f t="shared" si="67"/>
        <v/>
      </c>
      <c r="P368" t="str">
        <f t="shared" si="63"/>
        <v/>
      </c>
      <c r="Q368">
        <f>'[1]20221110_supplier_unique_data_t'!$G368</f>
        <v>0</v>
      </c>
      <c r="R368" t="str">
        <f t="shared" si="59"/>
        <v>0</v>
      </c>
      <c r="S368">
        <f>'[1]20221110_supplier_unique_data_t'!$AE$2</f>
        <v>0</v>
      </c>
      <c r="T368" t="str">
        <f t="shared" si="60"/>
        <v/>
      </c>
    </row>
    <row r="369" spans="1:20">
      <c r="A369">
        <f>'[1]20221110_supplier_unique_data_t'!$B369</f>
        <v>0</v>
      </c>
      <c r="B369" t="str">
        <f t="shared" si="58"/>
        <v>0</v>
      </c>
      <c r="C369">
        <f>IF('[1]20221110_supplier_unique_data_t'!$U369="いる", 0, 1)</f>
        <v>1</v>
      </c>
      <c r="D369" t="b">
        <f>'[1]20221110_supplier_unique_data_t'!$U369="いる"</f>
        <v>0</v>
      </c>
      <c r="E369" s="1">
        <f>'[1]20221110_supplier_unique_data_t'!$E369</f>
        <v>0</v>
      </c>
      <c r="F369">
        <f>'[1]20221110_supplier_unique_data_t'!$X369</f>
        <v>0</v>
      </c>
      <c r="G369">
        <f>'[1]20221110_supplier_unique_data_t'!$Y369</f>
        <v>0</v>
      </c>
      <c r="H369">
        <f>'[1]20221110_supplier_unique_data_t'!$V369</f>
        <v>0</v>
      </c>
      <c r="I369" t="str">
        <f t="shared" si="61"/>
        <v/>
      </c>
      <c r="J369" t="str">
        <f t="shared" si="64"/>
        <v/>
      </c>
      <c r="K369" t="str">
        <f t="shared" si="65"/>
        <v/>
      </c>
      <c r="L369">
        <f>'[1]20221110_supplier_unique_data_t'!$W369</f>
        <v>0</v>
      </c>
      <c r="M369" t="str">
        <f t="shared" si="62"/>
        <v/>
      </c>
      <c r="N369" t="str">
        <f t="shared" si="66"/>
        <v/>
      </c>
      <c r="O369" t="str">
        <f t="shared" si="67"/>
        <v/>
      </c>
      <c r="P369" t="str">
        <f t="shared" si="63"/>
        <v/>
      </c>
      <c r="Q369">
        <f>'[1]20221110_supplier_unique_data_t'!$G369</f>
        <v>0</v>
      </c>
      <c r="R369" t="str">
        <f t="shared" si="59"/>
        <v>0</v>
      </c>
      <c r="S369">
        <f>'[1]20221110_supplier_unique_data_t'!$AE$2</f>
        <v>0</v>
      </c>
      <c r="T369" t="str">
        <f t="shared" si="60"/>
        <v/>
      </c>
    </row>
    <row r="370" spans="1:20">
      <c r="A370">
        <f>'[1]20221110_supplier_unique_data_t'!$B370</f>
        <v>0</v>
      </c>
      <c r="B370" t="str">
        <f t="shared" si="58"/>
        <v>0</v>
      </c>
      <c r="C370">
        <f>IF('[1]20221110_supplier_unique_data_t'!$U370="いる", 0, 1)</f>
        <v>1</v>
      </c>
      <c r="D370" t="b">
        <f>'[1]20221110_supplier_unique_data_t'!$U370="いる"</f>
        <v>0</v>
      </c>
      <c r="E370" s="1">
        <f>'[1]20221110_supplier_unique_data_t'!$E370</f>
        <v>0</v>
      </c>
      <c r="F370">
        <f>'[1]20221110_supplier_unique_data_t'!$X370</f>
        <v>0</v>
      </c>
      <c r="G370">
        <f>'[1]20221110_supplier_unique_data_t'!$Y370</f>
        <v>0</v>
      </c>
      <c r="H370">
        <f>'[1]20221110_supplier_unique_data_t'!$V370</f>
        <v>0</v>
      </c>
      <c r="I370" t="str">
        <f t="shared" si="61"/>
        <v/>
      </c>
      <c r="J370" t="str">
        <f t="shared" si="64"/>
        <v/>
      </c>
      <c r="K370" t="str">
        <f t="shared" si="65"/>
        <v/>
      </c>
      <c r="L370">
        <f>'[1]20221110_supplier_unique_data_t'!$W370</f>
        <v>0</v>
      </c>
      <c r="M370" t="str">
        <f t="shared" si="62"/>
        <v/>
      </c>
      <c r="N370" t="str">
        <f t="shared" si="66"/>
        <v/>
      </c>
      <c r="O370" t="str">
        <f t="shared" si="67"/>
        <v/>
      </c>
      <c r="P370" t="str">
        <f t="shared" si="63"/>
        <v/>
      </c>
      <c r="Q370">
        <f>'[1]20221110_supplier_unique_data_t'!$G370</f>
        <v>0</v>
      </c>
      <c r="R370" t="str">
        <f t="shared" si="59"/>
        <v>0</v>
      </c>
      <c r="S370">
        <f>'[1]20221110_supplier_unique_data_t'!$AE$2</f>
        <v>0</v>
      </c>
      <c r="T370" t="str">
        <f t="shared" si="60"/>
        <v/>
      </c>
    </row>
    <row r="371" spans="1:20">
      <c r="A371">
        <f>'[1]20221110_supplier_unique_data_t'!$B371</f>
        <v>0</v>
      </c>
      <c r="B371" t="str">
        <f t="shared" si="58"/>
        <v>0</v>
      </c>
      <c r="C371">
        <f>IF('[1]20221110_supplier_unique_data_t'!$U371="いる", 0, 1)</f>
        <v>1</v>
      </c>
      <c r="D371" t="b">
        <f>'[1]20221110_supplier_unique_data_t'!$U371="いる"</f>
        <v>0</v>
      </c>
      <c r="E371" s="1">
        <f>'[1]20221110_supplier_unique_data_t'!$E371</f>
        <v>0</v>
      </c>
      <c r="F371">
        <f>'[1]20221110_supplier_unique_data_t'!$X371</f>
        <v>0</v>
      </c>
      <c r="G371">
        <f>'[1]20221110_supplier_unique_data_t'!$Y371</f>
        <v>0</v>
      </c>
      <c r="H371">
        <f>'[1]20221110_supplier_unique_data_t'!$V371</f>
        <v>0</v>
      </c>
      <c r="I371" t="str">
        <f t="shared" si="61"/>
        <v/>
      </c>
      <c r="J371" t="str">
        <f t="shared" si="64"/>
        <v/>
      </c>
      <c r="K371" t="str">
        <f t="shared" si="65"/>
        <v/>
      </c>
      <c r="L371">
        <f>'[1]20221110_supplier_unique_data_t'!$W371</f>
        <v>0</v>
      </c>
      <c r="M371" t="str">
        <f t="shared" si="62"/>
        <v/>
      </c>
      <c r="N371" t="str">
        <f t="shared" si="66"/>
        <v/>
      </c>
      <c r="O371" t="str">
        <f t="shared" si="67"/>
        <v/>
      </c>
      <c r="P371" t="str">
        <f t="shared" si="63"/>
        <v/>
      </c>
      <c r="Q371">
        <f>'[1]20221110_supplier_unique_data_t'!$G371</f>
        <v>0</v>
      </c>
      <c r="R371" t="str">
        <f t="shared" si="59"/>
        <v>0</v>
      </c>
      <c r="S371">
        <f>'[1]20221110_supplier_unique_data_t'!$AE$2</f>
        <v>0</v>
      </c>
      <c r="T371" t="str">
        <f t="shared" si="60"/>
        <v/>
      </c>
    </row>
    <row r="372" spans="1:20">
      <c r="A372">
        <f>'[1]20221110_supplier_unique_data_t'!$B372</f>
        <v>0</v>
      </c>
      <c r="B372" t="str">
        <f t="shared" si="58"/>
        <v>0</v>
      </c>
      <c r="C372">
        <f>IF('[1]20221110_supplier_unique_data_t'!$U372="いる", 0, 1)</f>
        <v>1</v>
      </c>
      <c r="D372" t="b">
        <f>'[1]20221110_supplier_unique_data_t'!$U372="いる"</f>
        <v>0</v>
      </c>
      <c r="E372" s="1">
        <f>'[1]20221110_supplier_unique_data_t'!$E372</f>
        <v>0</v>
      </c>
      <c r="F372">
        <f>'[1]20221110_supplier_unique_data_t'!$X372</f>
        <v>0</v>
      </c>
      <c r="G372">
        <f>'[1]20221110_supplier_unique_data_t'!$Y372</f>
        <v>0</v>
      </c>
      <c r="H372">
        <f>'[1]20221110_supplier_unique_data_t'!$V372</f>
        <v>0</v>
      </c>
      <c r="I372" t="str">
        <f t="shared" si="61"/>
        <v/>
      </c>
      <c r="J372" t="str">
        <f t="shared" si="64"/>
        <v/>
      </c>
      <c r="K372" t="str">
        <f t="shared" si="65"/>
        <v/>
      </c>
      <c r="L372">
        <f>'[1]20221110_supplier_unique_data_t'!$W372</f>
        <v>0</v>
      </c>
      <c r="M372" t="str">
        <f t="shared" si="62"/>
        <v/>
      </c>
      <c r="N372" t="str">
        <f t="shared" si="66"/>
        <v/>
      </c>
      <c r="O372" t="str">
        <f t="shared" si="67"/>
        <v/>
      </c>
      <c r="P372" t="str">
        <f t="shared" si="63"/>
        <v/>
      </c>
      <c r="Q372">
        <f>'[1]20221110_supplier_unique_data_t'!$G372</f>
        <v>0</v>
      </c>
      <c r="R372" t="str">
        <f t="shared" si="59"/>
        <v>0</v>
      </c>
      <c r="S372">
        <f>'[1]20221110_supplier_unique_data_t'!$AE$2</f>
        <v>0</v>
      </c>
      <c r="T372" t="str">
        <f t="shared" si="60"/>
        <v/>
      </c>
    </row>
    <row r="373" spans="1:20">
      <c r="A373">
        <f>'[1]20221110_supplier_unique_data_t'!$B373</f>
        <v>0</v>
      </c>
      <c r="B373" t="str">
        <f t="shared" si="58"/>
        <v>0</v>
      </c>
      <c r="C373">
        <f>IF('[1]20221110_supplier_unique_data_t'!$U373="いる", 0, 1)</f>
        <v>1</v>
      </c>
      <c r="D373" t="b">
        <f>'[1]20221110_supplier_unique_data_t'!$U373="いる"</f>
        <v>0</v>
      </c>
      <c r="E373" s="1">
        <f>'[1]20221110_supplier_unique_data_t'!$E373</f>
        <v>0</v>
      </c>
      <c r="F373">
        <f>'[1]20221110_supplier_unique_data_t'!$X373</f>
        <v>0</v>
      </c>
      <c r="G373">
        <f>'[1]20221110_supplier_unique_data_t'!$Y373</f>
        <v>0</v>
      </c>
      <c r="H373">
        <f>'[1]20221110_supplier_unique_data_t'!$V373</f>
        <v>0</v>
      </c>
      <c r="I373" t="str">
        <f t="shared" si="61"/>
        <v/>
      </c>
      <c r="J373" t="str">
        <f t="shared" si="64"/>
        <v/>
      </c>
      <c r="K373" t="str">
        <f t="shared" si="65"/>
        <v/>
      </c>
      <c r="L373">
        <f>'[1]20221110_supplier_unique_data_t'!$W373</f>
        <v>0</v>
      </c>
      <c r="M373" t="str">
        <f t="shared" si="62"/>
        <v/>
      </c>
      <c r="N373" t="str">
        <f t="shared" si="66"/>
        <v/>
      </c>
      <c r="O373" t="str">
        <f t="shared" si="67"/>
        <v/>
      </c>
      <c r="P373" t="str">
        <f t="shared" si="63"/>
        <v/>
      </c>
      <c r="Q373">
        <f>'[1]20221110_supplier_unique_data_t'!$G373</f>
        <v>0</v>
      </c>
      <c r="R373" t="str">
        <f t="shared" si="59"/>
        <v>0</v>
      </c>
      <c r="S373">
        <f>'[1]20221110_supplier_unique_data_t'!$AE$2</f>
        <v>0</v>
      </c>
      <c r="T373" t="str">
        <f t="shared" si="60"/>
        <v/>
      </c>
    </row>
    <row r="374" spans="1:20">
      <c r="A374">
        <f>'[1]20221110_supplier_unique_data_t'!$B374</f>
        <v>0</v>
      </c>
      <c r="B374" t="str">
        <f t="shared" si="58"/>
        <v>0</v>
      </c>
      <c r="C374">
        <f>IF('[1]20221110_supplier_unique_data_t'!$U374="いる", 0, 1)</f>
        <v>1</v>
      </c>
      <c r="D374" t="b">
        <f>'[1]20221110_supplier_unique_data_t'!$U374="いる"</f>
        <v>0</v>
      </c>
      <c r="E374" s="1">
        <f>'[1]20221110_supplier_unique_data_t'!$E374</f>
        <v>0</v>
      </c>
      <c r="F374">
        <f>'[1]20221110_supplier_unique_data_t'!$X374</f>
        <v>0</v>
      </c>
      <c r="G374">
        <f>'[1]20221110_supplier_unique_data_t'!$Y374</f>
        <v>0</v>
      </c>
      <c r="H374">
        <f>'[1]20221110_supplier_unique_data_t'!$V374</f>
        <v>0</v>
      </c>
      <c r="I374" t="str">
        <f t="shared" si="61"/>
        <v/>
      </c>
      <c r="J374" t="str">
        <f t="shared" si="64"/>
        <v/>
      </c>
      <c r="K374" t="str">
        <f t="shared" si="65"/>
        <v/>
      </c>
      <c r="L374">
        <f>'[1]20221110_supplier_unique_data_t'!$W374</f>
        <v>0</v>
      </c>
      <c r="M374" t="str">
        <f t="shared" si="62"/>
        <v/>
      </c>
      <c r="N374" t="str">
        <f t="shared" si="66"/>
        <v/>
      </c>
      <c r="O374" t="str">
        <f t="shared" si="67"/>
        <v/>
      </c>
      <c r="P374" t="str">
        <f t="shared" si="63"/>
        <v/>
      </c>
      <c r="Q374">
        <f>'[1]20221110_supplier_unique_data_t'!$G374</f>
        <v>0</v>
      </c>
      <c r="R374" t="str">
        <f t="shared" si="59"/>
        <v>0</v>
      </c>
      <c r="S374">
        <f>'[1]20221110_supplier_unique_data_t'!$AE$2</f>
        <v>0</v>
      </c>
      <c r="T374" t="str">
        <f t="shared" si="60"/>
        <v/>
      </c>
    </row>
    <row r="375" spans="1:20">
      <c r="A375">
        <f>'[1]20221110_supplier_unique_data_t'!$B375</f>
        <v>0</v>
      </c>
      <c r="B375" t="str">
        <f t="shared" si="58"/>
        <v>0</v>
      </c>
      <c r="C375">
        <f>IF('[1]20221110_supplier_unique_data_t'!$U375="いる", 0, 1)</f>
        <v>1</v>
      </c>
      <c r="D375" t="b">
        <f>'[1]20221110_supplier_unique_data_t'!$U375="いる"</f>
        <v>0</v>
      </c>
      <c r="E375" s="1">
        <f>'[1]20221110_supplier_unique_data_t'!$E375</f>
        <v>0</v>
      </c>
      <c r="F375">
        <f>'[1]20221110_supplier_unique_data_t'!$X375</f>
        <v>0</v>
      </c>
      <c r="G375">
        <f>'[1]20221110_supplier_unique_data_t'!$Y375</f>
        <v>0</v>
      </c>
      <c r="H375">
        <f>'[1]20221110_supplier_unique_data_t'!$V375</f>
        <v>0</v>
      </c>
      <c r="I375" t="str">
        <f t="shared" si="61"/>
        <v/>
      </c>
      <c r="J375" t="str">
        <f t="shared" si="64"/>
        <v/>
      </c>
      <c r="K375" t="str">
        <f t="shared" si="65"/>
        <v/>
      </c>
      <c r="L375">
        <f>'[1]20221110_supplier_unique_data_t'!$W375</f>
        <v>0</v>
      </c>
      <c r="M375" t="str">
        <f t="shared" si="62"/>
        <v/>
      </c>
      <c r="N375" t="str">
        <f t="shared" si="66"/>
        <v/>
      </c>
      <c r="O375" t="str">
        <f t="shared" si="67"/>
        <v/>
      </c>
      <c r="P375" t="str">
        <f t="shared" si="63"/>
        <v/>
      </c>
      <c r="Q375">
        <f>'[1]20221110_supplier_unique_data_t'!$G375</f>
        <v>0</v>
      </c>
      <c r="R375" t="str">
        <f t="shared" si="59"/>
        <v>0</v>
      </c>
      <c r="S375">
        <f>'[1]20221110_supplier_unique_data_t'!$AE$2</f>
        <v>0</v>
      </c>
      <c r="T375" t="str">
        <f t="shared" si="60"/>
        <v/>
      </c>
    </row>
    <row r="376" spans="1:20">
      <c r="A376">
        <f>'[1]20221110_supplier_unique_data_t'!$B376</f>
        <v>0</v>
      </c>
      <c r="B376" t="str">
        <f t="shared" si="58"/>
        <v>0</v>
      </c>
      <c r="C376">
        <f>IF('[1]20221110_supplier_unique_data_t'!$U376="いる", 0, 1)</f>
        <v>1</v>
      </c>
      <c r="D376" t="b">
        <f>'[1]20221110_supplier_unique_data_t'!$U376="いる"</f>
        <v>0</v>
      </c>
      <c r="E376" s="1">
        <f>'[1]20221110_supplier_unique_data_t'!$E376</f>
        <v>0</v>
      </c>
      <c r="F376">
        <f>'[1]20221110_supplier_unique_data_t'!$X376</f>
        <v>0</v>
      </c>
      <c r="G376">
        <f>'[1]20221110_supplier_unique_data_t'!$Y376</f>
        <v>0</v>
      </c>
      <c r="H376">
        <f>'[1]20221110_supplier_unique_data_t'!$V376</f>
        <v>0</v>
      </c>
      <c r="I376" t="str">
        <f t="shared" si="61"/>
        <v/>
      </c>
      <c r="J376" t="str">
        <f t="shared" si="64"/>
        <v/>
      </c>
      <c r="K376" t="str">
        <f t="shared" si="65"/>
        <v/>
      </c>
      <c r="L376">
        <f>'[1]20221110_supplier_unique_data_t'!$W376</f>
        <v>0</v>
      </c>
      <c r="M376" t="str">
        <f t="shared" si="62"/>
        <v/>
      </c>
      <c r="N376" t="str">
        <f t="shared" si="66"/>
        <v/>
      </c>
      <c r="O376" t="str">
        <f t="shared" si="67"/>
        <v/>
      </c>
      <c r="P376" t="str">
        <f t="shared" si="63"/>
        <v/>
      </c>
      <c r="Q376">
        <f>'[1]20221110_supplier_unique_data_t'!$G376</f>
        <v>0</v>
      </c>
      <c r="R376" t="str">
        <f t="shared" si="59"/>
        <v>0</v>
      </c>
      <c r="S376">
        <f>'[1]20221110_supplier_unique_data_t'!$AE$2</f>
        <v>0</v>
      </c>
      <c r="T376" t="str">
        <f t="shared" si="60"/>
        <v/>
      </c>
    </row>
    <row r="377" spans="1:20">
      <c r="A377">
        <f>'[1]20221110_supplier_unique_data_t'!$B377</f>
        <v>0</v>
      </c>
      <c r="B377" t="str">
        <f t="shared" si="58"/>
        <v>0</v>
      </c>
      <c r="C377">
        <f>IF('[1]20221110_supplier_unique_data_t'!$U377="いる", 0, 1)</f>
        <v>1</v>
      </c>
      <c r="D377" t="b">
        <f>'[1]20221110_supplier_unique_data_t'!$U377="いる"</f>
        <v>0</v>
      </c>
      <c r="E377" s="1">
        <f>'[1]20221110_supplier_unique_data_t'!$E377</f>
        <v>0</v>
      </c>
      <c r="F377">
        <f>'[1]20221110_supplier_unique_data_t'!$X377</f>
        <v>0</v>
      </c>
      <c r="G377">
        <f>'[1]20221110_supplier_unique_data_t'!$Y377</f>
        <v>0</v>
      </c>
      <c r="H377">
        <f>'[1]20221110_supplier_unique_data_t'!$V377</f>
        <v>0</v>
      </c>
      <c r="I377" t="str">
        <f t="shared" si="61"/>
        <v/>
      </c>
      <c r="J377" t="str">
        <f t="shared" si="64"/>
        <v/>
      </c>
      <c r="K377" t="str">
        <f t="shared" si="65"/>
        <v/>
      </c>
      <c r="L377">
        <f>'[1]20221110_supplier_unique_data_t'!$W377</f>
        <v>0</v>
      </c>
      <c r="M377" t="str">
        <f t="shared" si="62"/>
        <v/>
      </c>
      <c r="N377" t="str">
        <f t="shared" si="66"/>
        <v/>
      </c>
      <c r="O377" t="str">
        <f t="shared" si="67"/>
        <v/>
      </c>
      <c r="P377" t="str">
        <f t="shared" si="63"/>
        <v/>
      </c>
      <c r="Q377">
        <f>'[1]20221110_supplier_unique_data_t'!$G377</f>
        <v>0</v>
      </c>
      <c r="R377" t="str">
        <f t="shared" si="59"/>
        <v>0</v>
      </c>
      <c r="S377">
        <f>'[1]20221110_supplier_unique_data_t'!$AE$2</f>
        <v>0</v>
      </c>
      <c r="T377" t="str">
        <f t="shared" si="60"/>
        <v/>
      </c>
    </row>
    <row r="378" spans="1:20">
      <c r="A378">
        <f>'[1]20221110_supplier_unique_data_t'!$B378</f>
        <v>0</v>
      </c>
      <c r="B378" t="str">
        <f t="shared" si="58"/>
        <v>0</v>
      </c>
      <c r="C378">
        <f>IF('[1]20221110_supplier_unique_data_t'!$U378="いる", 0, 1)</f>
        <v>1</v>
      </c>
      <c r="D378" t="b">
        <f>'[1]20221110_supplier_unique_data_t'!$U378="いる"</f>
        <v>0</v>
      </c>
      <c r="E378" s="1">
        <f>'[1]20221110_supplier_unique_data_t'!$E378</f>
        <v>0</v>
      </c>
      <c r="F378">
        <f>'[1]20221110_supplier_unique_data_t'!$X378</f>
        <v>0</v>
      </c>
      <c r="G378">
        <f>'[1]20221110_supplier_unique_data_t'!$Y378</f>
        <v>0</v>
      </c>
      <c r="H378">
        <f>'[1]20221110_supplier_unique_data_t'!$V378</f>
        <v>0</v>
      </c>
      <c r="I378" t="str">
        <f t="shared" si="61"/>
        <v/>
      </c>
      <c r="J378" t="str">
        <f t="shared" si="64"/>
        <v/>
      </c>
      <c r="K378" t="str">
        <f t="shared" si="65"/>
        <v/>
      </c>
      <c r="L378">
        <f>'[1]20221110_supplier_unique_data_t'!$W378</f>
        <v>0</v>
      </c>
      <c r="M378" t="str">
        <f t="shared" si="62"/>
        <v/>
      </c>
      <c r="N378" t="str">
        <f t="shared" si="66"/>
        <v/>
      </c>
      <c r="O378" t="str">
        <f t="shared" si="67"/>
        <v/>
      </c>
      <c r="P378" t="str">
        <f t="shared" si="63"/>
        <v/>
      </c>
      <c r="Q378">
        <f>'[1]20221110_supplier_unique_data_t'!$G378</f>
        <v>0</v>
      </c>
      <c r="R378" t="str">
        <f t="shared" si="59"/>
        <v>0</v>
      </c>
      <c r="S378">
        <f>'[1]20221110_supplier_unique_data_t'!$AE$2</f>
        <v>0</v>
      </c>
      <c r="T378" t="str">
        <f t="shared" si="60"/>
        <v/>
      </c>
    </row>
    <row r="379" spans="1:20">
      <c r="A379">
        <f>'[1]20221110_supplier_unique_data_t'!$B379</f>
        <v>0</v>
      </c>
      <c r="B379" t="str">
        <f t="shared" si="58"/>
        <v>0</v>
      </c>
      <c r="C379">
        <f>IF('[1]20221110_supplier_unique_data_t'!$U379="いる", 0, 1)</f>
        <v>1</v>
      </c>
      <c r="D379" t="b">
        <f>'[1]20221110_supplier_unique_data_t'!$U379="いる"</f>
        <v>0</v>
      </c>
      <c r="E379" s="1">
        <f>'[1]20221110_supplier_unique_data_t'!$E379</f>
        <v>0</v>
      </c>
      <c r="F379">
        <f>'[1]20221110_supplier_unique_data_t'!$X379</f>
        <v>0</v>
      </c>
      <c r="G379">
        <f>'[1]20221110_supplier_unique_data_t'!$Y379</f>
        <v>0</v>
      </c>
      <c r="H379">
        <f>'[1]20221110_supplier_unique_data_t'!$V379</f>
        <v>0</v>
      </c>
      <c r="I379" t="str">
        <f t="shared" si="61"/>
        <v/>
      </c>
      <c r="J379" t="str">
        <f t="shared" si="64"/>
        <v/>
      </c>
      <c r="K379" t="str">
        <f t="shared" si="65"/>
        <v/>
      </c>
      <c r="L379">
        <f>'[1]20221110_supplier_unique_data_t'!$W379</f>
        <v>0</v>
      </c>
      <c r="M379" t="str">
        <f t="shared" si="62"/>
        <v/>
      </c>
      <c r="N379" t="str">
        <f t="shared" si="66"/>
        <v/>
      </c>
      <c r="O379" t="str">
        <f t="shared" si="67"/>
        <v/>
      </c>
      <c r="P379" t="str">
        <f t="shared" si="63"/>
        <v/>
      </c>
      <c r="Q379">
        <f>'[1]20221110_supplier_unique_data_t'!$G379</f>
        <v>0</v>
      </c>
      <c r="R379" t="str">
        <f t="shared" si="59"/>
        <v>0</v>
      </c>
      <c r="S379">
        <f>'[1]20221110_supplier_unique_data_t'!$AE$2</f>
        <v>0</v>
      </c>
      <c r="T379" t="str">
        <f t="shared" si="60"/>
        <v/>
      </c>
    </row>
    <row r="380" spans="1:20">
      <c r="A380">
        <f>'[1]20221110_supplier_unique_data_t'!$B380</f>
        <v>0</v>
      </c>
      <c r="B380" t="str">
        <f t="shared" si="58"/>
        <v>0</v>
      </c>
      <c r="C380">
        <f>IF('[1]20221110_supplier_unique_data_t'!$U380="いる", 0, 1)</f>
        <v>1</v>
      </c>
      <c r="D380" t="b">
        <f>'[1]20221110_supplier_unique_data_t'!$U380="いる"</f>
        <v>0</v>
      </c>
      <c r="E380" s="1">
        <f>'[1]20221110_supplier_unique_data_t'!$E380</f>
        <v>0</v>
      </c>
      <c r="F380">
        <f>'[1]20221110_supplier_unique_data_t'!$X380</f>
        <v>0</v>
      </c>
      <c r="G380">
        <f>'[1]20221110_supplier_unique_data_t'!$Y380</f>
        <v>0</v>
      </c>
      <c r="H380">
        <f>'[1]20221110_supplier_unique_data_t'!$V380</f>
        <v>0</v>
      </c>
      <c r="I380" t="str">
        <f t="shared" si="61"/>
        <v/>
      </c>
      <c r="J380" t="str">
        <f t="shared" si="64"/>
        <v/>
      </c>
      <c r="K380" t="str">
        <f t="shared" si="65"/>
        <v/>
      </c>
      <c r="L380">
        <f>'[1]20221110_supplier_unique_data_t'!$W380</f>
        <v>0</v>
      </c>
      <c r="M380" t="str">
        <f t="shared" si="62"/>
        <v/>
      </c>
      <c r="N380" t="str">
        <f t="shared" si="66"/>
        <v/>
      </c>
      <c r="O380" t="str">
        <f t="shared" si="67"/>
        <v/>
      </c>
      <c r="P380" t="str">
        <f t="shared" si="63"/>
        <v/>
      </c>
      <c r="Q380">
        <f>'[1]20221110_supplier_unique_data_t'!$G380</f>
        <v>0</v>
      </c>
      <c r="R380" t="str">
        <f t="shared" si="59"/>
        <v>0</v>
      </c>
      <c r="S380">
        <f>'[1]20221110_supplier_unique_data_t'!$AE$2</f>
        <v>0</v>
      </c>
      <c r="T380" t="str">
        <f t="shared" si="60"/>
        <v/>
      </c>
    </row>
    <row r="381" spans="1:20">
      <c r="A381">
        <f>'[1]20221110_supplier_unique_data_t'!$B381</f>
        <v>0</v>
      </c>
      <c r="B381" t="str">
        <f t="shared" si="58"/>
        <v>0</v>
      </c>
      <c r="C381">
        <f>IF('[1]20221110_supplier_unique_data_t'!$U381="いる", 0, 1)</f>
        <v>1</v>
      </c>
      <c r="D381" t="b">
        <f>'[1]20221110_supplier_unique_data_t'!$U381="いる"</f>
        <v>0</v>
      </c>
      <c r="E381" s="1">
        <f>'[1]20221110_supplier_unique_data_t'!$E381</f>
        <v>0</v>
      </c>
      <c r="F381">
        <f>'[1]20221110_supplier_unique_data_t'!$X381</f>
        <v>0</v>
      </c>
      <c r="G381">
        <f>'[1]20221110_supplier_unique_data_t'!$Y381</f>
        <v>0</v>
      </c>
      <c r="H381">
        <f>'[1]20221110_supplier_unique_data_t'!$V381</f>
        <v>0</v>
      </c>
      <c r="I381" t="str">
        <f t="shared" si="61"/>
        <v/>
      </c>
      <c r="J381" t="str">
        <f t="shared" si="64"/>
        <v/>
      </c>
      <c r="K381" t="str">
        <f t="shared" si="65"/>
        <v/>
      </c>
      <c r="L381">
        <f>'[1]20221110_supplier_unique_data_t'!$W381</f>
        <v>0</v>
      </c>
      <c r="M381" t="str">
        <f t="shared" si="62"/>
        <v/>
      </c>
      <c r="N381" t="str">
        <f t="shared" si="66"/>
        <v/>
      </c>
      <c r="O381" t="str">
        <f t="shared" si="67"/>
        <v/>
      </c>
      <c r="P381" t="str">
        <f t="shared" si="63"/>
        <v/>
      </c>
      <c r="Q381">
        <f>'[1]20221110_supplier_unique_data_t'!$G381</f>
        <v>0</v>
      </c>
      <c r="R381" t="str">
        <f t="shared" si="59"/>
        <v>0</v>
      </c>
      <c r="S381">
        <f>'[1]20221110_supplier_unique_data_t'!$AE$2</f>
        <v>0</v>
      </c>
      <c r="T381" t="str">
        <f t="shared" si="60"/>
        <v/>
      </c>
    </row>
    <row r="382" spans="1:20">
      <c r="A382">
        <f>'[1]20221110_supplier_unique_data_t'!$B382</f>
        <v>0</v>
      </c>
      <c r="B382" t="str">
        <f t="shared" si="58"/>
        <v>0</v>
      </c>
      <c r="C382">
        <f>IF('[1]20221110_supplier_unique_data_t'!$U382="いる", 0, 1)</f>
        <v>1</v>
      </c>
      <c r="D382" t="b">
        <f>'[1]20221110_supplier_unique_data_t'!$U382="いる"</f>
        <v>0</v>
      </c>
      <c r="E382" s="1">
        <f>'[1]20221110_supplier_unique_data_t'!$E382</f>
        <v>0</v>
      </c>
      <c r="F382">
        <f>'[1]20221110_supplier_unique_data_t'!$X382</f>
        <v>0</v>
      </c>
      <c r="G382">
        <f>'[1]20221110_supplier_unique_data_t'!$Y382</f>
        <v>0</v>
      </c>
      <c r="H382">
        <f>'[1]20221110_supplier_unique_data_t'!$V382</f>
        <v>0</v>
      </c>
      <c r="I382" t="str">
        <f t="shared" si="61"/>
        <v/>
      </c>
      <c r="J382" t="str">
        <f t="shared" si="64"/>
        <v/>
      </c>
      <c r="K382" t="str">
        <f t="shared" si="65"/>
        <v/>
      </c>
      <c r="L382">
        <f>'[1]20221110_supplier_unique_data_t'!$W382</f>
        <v>0</v>
      </c>
      <c r="M382" t="str">
        <f t="shared" si="62"/>
        <v/>
      </c>
      <c r="N382" t="str">
        <f t="shared" si="66"/>
        <v/>
      </c>
      <c r="O382" t="str">
        <f t="shared" si="67"/>
        <v/>
      </c>
      <c r="P382" t="str">
        <f t="shared" si="63"/>
        <v/>
      </c>
      <c r="Q382">
        <f>'[1]20221110_supplier_unique_data_t'!$G382</f>
        <v>0</v>
      </c>
      <c r="R382" t="str">
        <f t="shared" si="59"/>
        <v>0</v>
      </c>
      <c r="S382">
        <f>'[1]20221110_supplier_unique_data_t'!$AE$2</f>
        <v>0</v>
      </c>
      <c r="T382" t="str">
        <f t="shared" si="60"/>
        <v/>
      </c>
    </row>
    <row r="383" spans="1:20">
      <c r="A383">
        <f>'[1]20221110_supplier_unique_data_t'!$B383</f>
        <v>0</v>
      </c>
      <c r="B383" t="str">
        <f t="shared" si="58"/>
        <v>0</v>
      </c>
      <c r="C383">
        <f>IF('[1]20221110_supplier_unique_data_t'!$U383="いる", 0, 1)</f>
        <v>1</v>
      </c>
      <c r="D383" t="b">
        <f>'[1]20221110_supplier_unique_data_t'!$U383="いる"</f>
        <v>0</v>
      </c>
      <c r="E383" s="1">
        <f>'[1]20221110_supplier_unique_data_t'!$E383</f>
        <v>0</v>
      </c>
      <c r="F383">
        <f>'[1]20221110_supplier_unique_data_t'!$X383</f>
        <v>0</v>
      </c>
      <c r="G383">
        <f>'[1]20221110_supplier_unique_data_t'!$Y383</f>
        <v>0</v>
      </c>
      <c r="H383">
        <f>'[1]20221110_supplier_unique_data_t'!$V383</f>
        <v>0</v>
      </c>
      <c r="I383" t="str">
        <f t="shared" si="61"/>
        <v/>
      </c>
      <c r="J383" t="str">
        <f t="shared" si="64"/>
        <v/>
      </c>
      <c r="K383" t="str">
        <f t="shared" si="65"/>
        <v/>
      </c>
      <c r="L383">
        <f>'[1]20221110_supplier_unique_data_t'!$W383</f>
        <v>0</v>
      </c>
      <c r="M383" t="str">
        <f t="shared" si="62"/>
        <v/>
      </c>
      <c r="N383" t="str">
        <f t="shared" si="66"/>
        <v/>
      </c>
      <c r="O383" t="str">
        <f t="shared" si="67"/>
        <v/>
      </c>
      <c r="P383" t="str">
        <f t="shared" si="63"/>
        <v/>
      </c>
      <c r="Q383">
        <f>'[1]20221110_supplier_unique_data_t'!$G383</f>
        <v>0</v>
      </c>
      <c r="R383" t="str">
        <f t="shared" si="59"/>
        <v>0</v>
      </c>
      <c r="S383">
        <f>'[1]20221110_supplier_unique_data_t'!$AE$2</f>
        <v>0</v>
      </c>
      <c r="T383" t="str">
        <f t="shared" si="60"/>
        <v/>
      </c>
    </row>
    <row r="384" spans="1:20">
      <c r="A384">
        <f>'[1]20221110_supplier_unique_data_t'!$B384</f>
        <v>0</v>
      </c>
      <c r="B384" t="str">
        <f t="shared" si="58"/>
        <v>0</v>
      </c>
      <c r="C384">
        <f>IF('[1]20221110_supplier_unique_data_t'!$U384="いる", 0, 1)</f>
        <v>1</v>
      </c>
      <c r="D384" t="b">
        <f>'[1]20221110_supplier_unique_data_t'!$U384="いる"</f>
        <v>0</v>
      </c>
      <c r="E384" s="1">
        <f>'[1]20221110_supplier_unique_data_t'!$E384</f>
        <v>0</v>
      </c>
      <c r="F384">
        <f>'[1]20221110_supplier_unique_data_t'!$X384</f>
        <v>0</v>
      </c>
      <c r="G384">
        <f>'[1]20221110_supplier_unique_data_t'!$Y384</f>
        <v>0</v>
      </c>
      <c r="H384">
        <f>'[1]20221110_supplier_unique_data_t'!$V384</f>
        <v>0</v>
      </c>
      <c r="I384" t="str">
        <f t="shared" si="61"/>
        <v/>
      </c>
      <c r="J384" t="str">
        <f t="shared" si="64"/>
        <v/>
      </c>
      <c r="K384" t="str">
        <f t="shared" si="65"/>
        <v/>
      </c>
      <c r="L384">
        <f>'[1]20221110_supplier_unique_data_t'!$W384</f>
        <v>0</v>
      </c>
      <c r="M384" t="str">
        <f t="shared" si="62"/>
        <v/>
      </c>
      <c r="N384" t="str">
        <f t="shared" si="66"/>
        <v/>
      </c>
      <c r="O384" t="str">
        <f t="shared" si="67"/>
        <v/>
      </c>
      <c r="P384" t="str">
        <f t="shared" si="63"/>
        <v/>
      </c>
      <c r="Q384">
        <f>'[1]20221110_supplier_unique_data_t'!$G384</f>
        <v>0</v>
      </c>
      <c r="R384" t="str">
        <f t="shared" si="59"/>
        <v>0</v>
      </c>
      <c r="S384">
        <f>'[1]20221110_supplier_unique_data_t'!$AE$2</f>
        <v>0</v>
      </c>
      <c r="T384" t="str">
        <f t="shared" si="60"/>
        <v/>
      </c>
    </row>
    <row r="385" spans="1:20">
      <c r="A385">
        <f>'[1]20221110_supplier_unique_data_t'!$B385</f>
        <v>0</v>
      </c>
      <c r="B385" t="str">
        <f t="shared" si="58"/>
        <v>0</v>
      </c>
      <c r="C385">
        <f>IF('[1]20221110_supplier_unique_data_t'!$U385="いる", 0, 1)</f>
        <v>1</v>
      </c>
      <c r="D385" t="b">
        <f>'[1]20221110_supplier_unique_data_t'!$U385="いる"</f>
        <v>0</v>
      </c>
      <c r="E385" s="1">
        <f>'[1]20221110_supplier_unique_data_t'!$E385</f>
        <v>0</v>
      </c>
      <c r="F385">
        <f>'[1]20221110_supplier_unique_data_t'!$X385</f>
        <v>0</v>
      </c>
      <c r="G385">
        <f>'[1]20221110_supplier_unique_data_t'!$Y385</f>
        <v>0</v>
      </c>
      <c r="H385">
        <f>'[1]20221110_supplier_unique_data_t'!$V385</f>
        <v>0</v>
      </c>
      <c r="I385" t="str">
        <f t="shared" si="61"/>
        <v/>
      </c>
      <c r="J385" t="str">
        <f t="shared" si="64"/>
        <v/>
      </c>
      <c r="K385" t="str">
        <f t="shared" si="65"/>
        <v/>
      </c>
      <c r="L385">
        <f>'[1]20221110_supplier_unique_data_t'!$W385</f>
        <v>0</v>
      </c>
      <c r="M385" t="str">
        <f t="shared" si="62"/>
        <v/>
      </c>
      <c r="N385" t="str">
        <f t="shared" si="66"/>
        <v/>
      </c>
      <c r="O385" t="str">
        <f t="shared" si="67"/>
        <v/>
      </c>
      <c r="P385" t="str">
        <f t="shared" si="63"/>
        <v/>
      </c>
      <c r="Q385">
        <f>'[1]20221110_supplier_unique_data_t'!$G385</f>
        <v>0</v>
      </c>
      <c r="R385" t="str">
        <f t="shared" si="59"/>
        <v>0</v>
      </c>
      <c r="S385">
        <f>'[1]20221110_supplier_unique_data_t'!$AE$2</f>
        <v>0</v>
      </c>
      <c r="T385" t="str">
        <f t="shared" si="60"/>
        <v/>
      </c>
    </row>
    <row r="386" spans="1:20">
      <c r="A386">
        <f>'[1]20221110_supplier_unique_data_t'!$B386</f>
        <v>0</v>
      </c>
      <c r="B386" t="str">
        <f t="shared" ref="B386:B449" si="68">MID(A386,1,10)</f>
        <v>0</v>
      </c>
      <c r="C386">
        <f>IF('[1]20221110_supplier_unique_data_t'!$U386="いる", 0, 1)</f>
        <v>1</v>
      </c>
      <c r="D386" t="b">
        <f>'[1]20221110_supplier_unique_data_t'!$U386="いる"</f>
        <v>0</v>
      </c>
      <c r="E386" s="1">
        <f>'[1]20221110_supplier_unique_data_t'!$E386</f>
        <v>0</v>
      </c>
      <c r="F386">
        <f>'[1]20221110_supplier_unique_data_t'!$X386</f>
        <v>0</v>
      </c>
      <c r="G386">
        <f>'[1]20221110_supplier_unique_data_t'!$Y386</f>
        <v>0</v>
      </c>
      <c r="H386">
        <f>'[1]20221110_supplier_unique_data_t'!$V386</f>
        <v>0</v>
      </c>
      <c r="I386" t="str">
        <f t="shared" si="61"/>
        <v/>
      </c>
      <c r="J386" t="str">
        <f t="shared" si="64"/>
        <v/>
      </c>
      <c r="K386" t="str">
        <f t="shared" si="65"/>
        <v/>
      </c>
      <c r="L386">
        <f>'[1]20221110_supplier_unique_data_t'!$W386</f>
        <v>0</v>
      </c>
      <c r="M386" t="str">
        <f t="shared" si="62"/>
        <v/>
      </c>
      <c r="N386" t="str">
        <f t="shared" si="66"/>
        <v/>
      </c>
      <c r="O386" t="str">
        <f t="shared" si="67"/>
        <v/>
      </c>
      <c r="P386" t="str">
        <f t="shared" si="63"/>
        <v/>
      </c>
      <c r="Q386">
        <f>'[1]20221110_supplier_unique_data_t'!$G386</f>
        <v>0</v>
      </c>
      <c r="R386" t="str">
        <f t="shared" ref="R386:R449" si="69">SUBSTITUTE(SUBSTITUTE(SUBSTITUTE(Q386,CHAR(10),$V$1),CHAR(9),V385),CHAR(13),V385)</f>
        <v>0</v>
      </c>
      <c r="S386">
        <f>'[1]20221110_supplier_unique_data_t'!$AE$2</f>
        <v>0</v>
      </c>
      <c r="T386" t="str">
        <f t="shared" ref="T386:T449" si="70">IF(S387=0,"",SUBSTITUTE(SUBSTITUTE(SUBSTITUTE(S386,CHAR(10),$V$1),CHAR(9),X385),CHAR(13),X385))</f>
        <v/>
      </c>
    </row>
    <row r="387" spans="1:20">
      <c r="A387">
        <f>'[1]20221110_supplier_unique_data_t'!$B387</f>
        <v>0</v>
      </c>
      <c r="B387" t="str">
        <f t="shared" si="68"/>
        <v>0</v>
      </c>
      <c r="C387">
        <f>IF('[1]20221110_supplier_unique_data_t'!$U387="いる", 0, 1)</f>
        <v>1</v>
      </c>
      <c r="D387" t="b">
        <f>'[1]20221110_supplier_unique_data_t'!$U387="いる"</f>
        <v>0</v>
      </c>
      <c r="E387" s="1">
        <f>'[1]20221110_supplier_unique_data_t'!$E387</f>
        <v>0</v>
      </c>
      <c r="F387">
        <f>'[1]20221110_supplier_unique_data_t'!$X387</f>
        <v>0</v>
      </c>
      <c r="G387">
        <f>'[1]20221110_supplier_unique_data_t'!$Y387</f>
        <v>0</v>
      </c>
      <c r="H387">
        <f>'[1]20221110_supplier_unique_data_t'!$V387</f>
        <v>0</v>
      </c>
      <c r="I387" t="str">
        <f t="shared" ref="I387:I450" si="71">IFERROR(FIND("(",H387,1),"")</f>
        <v/>
      </c>
      <c r="J387" t="str">
        <f t="shared" si="64"/>
        <v/>
      </c>
      <c r="K387" t="str">
        <f t="shared" si="65"/>
        <v/>
      </c>
      <c r="L387">
        <f>'[1]20221110_supplier_unique_data_t'!$W387</f>
        <v>0</v>
      </c>
      <c r="M387" t="str">
        <f t="shared" ref="M387:M450" si="72">IFERROR(FIND("(",L387,1),"")</f>
        <v/>
      </c>
      <c r="N387" t="str">
        <f t="shared" si="66"/>
        <v/>
      </c>
      <c r="O387" t="str">
        <f t="shared" si="67"/>
        <v/>
      </c>
      <c r="P387" t="str">
        <f t="shared" ref="P387:P450" si="73">_xlfn.TEXTJOIN(",",TRUE,K387,O387 )</f>
        <v/>
      </c>
      <c r="Q387">
        <f>'[1]20221110_supplier_unique_data_t'!$G387</f>
        <v>0</v>
      </c>
      <c r="R387" t="str">
        <f t="shared" si="69"/>
        <v>0</v>
      </c>
      <c r="S387">
        <f>'[1]20221110_supplier_unique_data_t'!$AE$2</f>
        <v>0</v>
      </c>
      <c r="T387" t="str">
        <f t="shared" si="70"/>
        <v/>
      </c>
    </row>
    <row r="388" spans="1:20">
      <c r="A388">
        <f>'[1]20221110_supplier_unique_data_t'!$B388</f>
        <v>0</v>
      </c>
      <c r="B388" t="str">
        <f t="shared" si="68"/>
        <v>0</v>
      </c>
      <c r="C388">
        <f>IF('[1]20221110_supplier_unique_data_t'!$U388="いる", 0, 1)</f>
        <v>1</v>
      </c>
      <c r="D388" t="b">
        <f>'[1]20221110_supplier_unique_data_t'!$U388="いる"</f>
        <v>0</v>
      </c>
      <c r="E388" s="1">
        <f>'[1]20221110_supplier_unique_data_t'!$E388</f>
        <v>0</v>
      </c>
      <c r="F388">
        <f>'[1]20221110_supplier_unique_data_t'!$X388</f>
        <v>0</v>
      </c>
      <c r="G388">
        <f>'[1]20221110_supplier_unique_data_t'!$Y388</f>
        <v>0</v>
      </c>
      <c r="H388">
        <f>'[1]20221110_supplier_unique_data_t'!$V388</f>
        <v>0</v>
      </c>
      <c r="I388" t="str">
        <f t="shared" si="71"/>
        <v/>
      </c>
      <c r="J388" t="str">
        <f t="shared" si="64"/>
        <v/>
      </c>
      <c r="K388" t="str">
        <f t="shared" si="65"/>
        <v/>
      </c>
      <c r="L388">
        <f>'[1]20221110_supplier_unique_data_t'!$W388</f>
        <v>0</v>
      </c>
      <c r="M388" t="str">
        <f t="shared" si="72"/>
        <v/>
      </c>
      <c r="N388" t="str">
        <f t="shared" si="66"/>
        <v/>
      </c>
      <c r="O388" t="str">
        <f t="shared" si="67"/>
        <v/>
      </c>
      <c r="P388" t="str">
        <f t="shared" si="73"/>
        <v/>
      </c>
      <c r="Q388">
        <f>'[1]20221110_supplier_unique_data_t'!$G388</f>
        <v>0</v>
      </c>
      <c r="R388" t="str">
        <f t="shared" si="69"/>
        <v>0</v>
      </c>
      <c r="S388">
        <f>'[1]20221110_supplier_unique_data_t'!$AE$2</f>
        <v>0</v>
      </c>
      <c r="T388" t="str">
        <f t="shared" si="70"/>
        <v/>
      </c>
    </row>
    <row r="389" spans="1:20">
      <c r="A389">
        <f>'[1]20221110_supplier_unique_data_t'!$B389</f>
        <v>0</v>
      </c>
      <c r="B389" t="str">
        <f t="shared" si="68"/>
        <v>0</v>
      </c>
      <c r="C389">
        <f>IF('[1]20221110_supplier_unique_data_t'!$U389="いる", 0, 1)</f>
        <v>1</v>
      </c>
      <c r="D389" t="b">
        <f>'[1]20221110_supplier_unique_data_t'!$U389="いる"</f>
        <v>0</v>
      </c>
      <c r="E389" s="1">
        <f>'[1]20221110_supplier_unique_data_t'!$E389</f>
        <v>0</v>
      </c>
      <c r="F389">
        <f>'[1]20221110_supplier_unique_data_t'!$X389</f>
        <v>0</v>
      </c>
      <c r="G389">
        <f>'[1]20221110_supplier_unique_data_t'!$Y389</f>
        <v>0</v>
      </c>
      <c r="H389">
        <f>'[1]20221110_supplier_unique_data_t'!$V389</f>
        <v>0</v>
      </c>
      <c r="I389" t="str">
        <f t="shared" si="71"/>
        <v/>
      </c>
      <c r="J389" t="str">
        <f t="shared" si="64"/>
        <v/>
      </c>
      <c r="K389" t="str">
        <f t="shared" si="65"/>
        <v/>
      </c>
      <c r="L389">
        <f>'[1]20221110_supplier_unique_data_t'!$W389</f>
        <v>0</v>
      </c>
      <c r="M389" t="str">
        <f t="shared" si="72"/>
        <v/>
      </c>
      <c r="N389" t="str">
        <f t="shared" si="66"/>
        <v/>
      </c>
      <c r="O389" t="str">
        <f t="shared" si="67"/>
        <v/>
      </c>
      <c r="P389" t="str">
        <f t="shared" si="73"/>
        <v/>
      </c>
      <c r="Q389">
        <f>'[1]20221110_supplier_unique_data_t'!$G389</f>
        <v>0</v>
      </c>
      <c r="R389" t="str">
        <f t="shared" si="69"/>
        <v>0</v>
      </c>
      <c r="S389">
        <f>'[1]20221110_supplier_unique_data_t'!$AE$2</f>
        <v>0</v>
      </c>
      <c r="T389" t="str">
        <f t="shared" si="70"/>
        <v/>
      </c>
    </row>
    <row r="390" spans="1:20">
      <c r="A390">
        <f>'[1]20221110_supplier_unique_data_t'!$B390</f>
        <v>0</v>
      </c>
      <c r="B390" t="str">
        <f t="shared" si="68"/>
        <v>0</v>
      </c>
      <c r="C390">
        <f>IF('[1]20221110_supplier_unique_data_t'!$U390="いる", 0, 1)</f>
        <v>1</v>
      </c>
      <c r="D390" t="b">
        <f>'[1]20221110_supplier_unique_data_t'!$U390="いる"</f>
        <v>0</v>
      </c>
      <c r="E390" s="1">
        <f>'[1]20221110_supplier_unique_data_t'!$E390</f>
        <v>0</v>
      </c>
      <c r="F390">
        <f>'[1]20221110_supplier_unique_data_t'!$X390</f>
        <v>0</v>
      </c>
      <c r="G390">
        <f>'[1]20221110_supplier_unique_data_t'!$Y390</f>
        <v>0</v>
      </c>
      <c r="H390">
        <f>'[1]20221110_supplier_unique_data_t'!$V390</f>
        <v>0</v>
      </c>
      <c r="I390" t="str">
        <f t="shared" si="71"/>
        <v/>
      </c>
      <c r="J390" t="str">
        <f t="shared" si="64"/>
        <v/>
      </c>
      <c r="K390" t="str">
        <f t="shared" si="65"/>
        <v/>
      </c>
      <c r="L390">
        <f>'[1]20221110_supplier_unique_data_t'!$W390</f>
        <v>0</v>
      </c>
      <c r="M390" t="str">
        <f t="shared" si="72"/>
        <v/>
      </c>
      <c r="N390" t="str">
        <f t="shared" si="66"/>
        <v/>
      </c>
      <c r="O390" t="str">
        <f t="shared" si="67"/>
        <v/>
      </c>
      <c r="P390" t="str">
        <f t="shared" si="73"/>
        <v/>
      </c>
      <c r="Q390">
        <f>'[1]20221110_supplier_unique_data_t'!$G390</f>
        <v>0</v>
      </c>
      <c r="R390" t="str">
        <f t="shared" si="69"/>
        <v>0</v>
      </c>
      <c r="S390">
        <f>'[1]20221110_supplier_unique_data_t'!$AE$2</f>
        <v>0</v>
      </c>
      <c r="T390" t="str">
        <f t="shared" si="70"/>
        <v/>
      </c>
    </row>
    <row r="391" spans="1:20">
      <c r="A391">
        <f>'[1]20221110_supplier_unique_data_t'!$B391</f>
        <v>0</v>
      </c>
      <c r="B391" t="str">
        <f t="shared" si="68"/>
        <v>0</v>
      </c>
      <c r="C391">
        <f>IF('[1]20221110_supplier_unique_data_t'!$U391="いる", 0, 1)</f>
        <v>1</v>
      </c>
      <c r="D391" t="b">
        <f>'[1]20221110_supplier_unique_data_t'!$U391="いる"</f>
        <v>0</v>
      </c>
      <c r="E391" s="1">
        <f>'[1]20221110_supplier_unique_data_t'!$E391</f>
        <v>0</v>
      </c>
      <c r="F391">
        <f>'[1]20221110_supplier_unique_data_t'!$X391</f>
        <v>0</v>
      </c>
      <c r="G391">
        <f>'[1]20221110_supplier_unique_data_t'!$Y391</f>
        <v>0</v>
      </c>
      <c r="H391">
        <f>'[1]20221110_supplier_unique_data_t'!$V391</f>
        <v>0</v>
      </c>
      <c r="I391" t="str">
        <f t="shared" si="71"/>
        <v/>
      </c>
      <c r="J391" t="str">
        <f t="shared" si="64"/>
        <v/>
      </c>
      <c r="K391" t="str">
        <f t="shared" si="65"/>
        <v/>
      </c>
      <c r="L391">
        <f>'[1]20221110_supplier_unique_data_t'!$W391</f>
        <v>0</v>
      </c>
      <c r="M391" t="str">
        <f t="shared" si="72"/>
        <v/>
      </c>
      <c r="N391" t="str">
        <f t="shared" si="66"/>
        <v/>
      </c>
      <c r="O391" t="str">
        <f t="shared" si="67"/>
        <v/>
      </c>
      <c r="P391" t="str">
        <f t="shared" si="73"/>
        <v/>
      </c>
      <c r="Q391">
        <f>'[1]20221110_supplier_unique_data_t'!$G391</f>
        <v>0</v>
      </c>
      <c r="R391" t="str">
        <f t="shared" si="69"/>
        <v>0</v>
      </c>
      <c r="S391">
        <f>'[1]20221110_supplier_unique_data_t'!$AE$2</f>
        <v>0</v>
      </c>
      <c r="T391" t="str">
        <f t="shared" si="70"/>
        <v/>
      </c>
    </row>
    <row r="392" spans="1:20">
      <c r="A392">
        <f>'[1]20221110_supplier_unique_data_t'!$B392</f>
        <v>0</v>
      </c>
      <c r="B392" t="str">
        <f t="shared" si="68"/>
        <v>0</v>
      </c>
      <c r="C392">
        <f>IF('[1]20221110_supplier_unique_data_t'!$U392="いる", 0, 1)</f>
        <v>1</v>
      </c>
      <c r="D392" t="b">
        <f>'[1]20221110_supplier_unique_data_t'!$U392="いる"</f>
        <v>0</v>
      </c>
      <c r="E392" s="1">
        <f>'[1]20221110_supplier_unique_data_t'!$E392</f>
        <v>0</v>
      </c>
      <c r="F392">
        <f>'[1]20221110_supplier_unique_data_t'!$X392</f>
        <v>0</v>
      </c>
      <c r="G392">
        <f>'[1]20221110_supplier_unique_data_t'!$Y392</f>
        <v>0</v>
      </c>
      <c r="H392">
        <f>'[1]20221110_supplier_unique_data_t'!$V392</f>
        <v>0</v>
      </c>
      <c r="I392" t="str">
        <f t="shared" si="71"/>
        <v/>
      </c>
      <c r="J392" t="str">
        <f t="shared" si="64"/>
        <v/>
      </c>
      <c r="K392" t="str">
        <f t="shared" si="65"/>
        <v/>
      </c>
      <c r="L392">
        <f>'[1]20221110_supplier_unique_data_t'!$W392</f>
        <v>0</v>
      </c>
      <c r="M392" t="str">
        <f t="shared" si="72"/>
        <v/>
      </c>
      <c r="N392" t="str">
        <f t="shared" si="66"/>
        <v/>
      </c>
      <c r="O392" t="str">
        <f t="shared" si="67"/>
        <v/>
      </c>
      <c r="P392" t="str">
        <f t="shared" si="73"/>
        <v/>
      </c>
      <c r="Q392">
        <f>'[1]20221110_supplier_unique_data_t'!$G392</f>
        <v>0</v>
      </c>
      <c r="R392" t="str">
        <f t="shared" si="69"/>
        <v>0</v>
      </c>
      <c r="S392">
        <f>'[1]20221110_supplier_unique_data_t'!$AE$2</f>
        <v>0</v>
      </c>
      <c r="T392" t="str">
        <f t="shared" si="70"/>
        <v/>
      </c>
    </row>
    <row r="393" spans="1:20">
      <c r="A393">
        <f>'[1]20221110_supplier_unique_data_t'!$B393</f>
        <v>0</v>
      </c>
      <c r="B393" t="str">
        <f t="shared" si="68"/>
        <v>0</v>
      </c>
      <c r="C393">
        <f>IF('[1]20221110_supplier_unique_data_t'!$U393="いる", 0, 1)</f>
        <v>1</v>
      </c>
      <c r="D393" t="b">
        <f>'[1]20221110_supplier_unique_data_t'!$U393="いる"</f>
        <v>0</v>
      </c>
      <c r="E393" s="1">
        <f>'[1]20221110_supplier_unique_data_t'!$E393</f>
        <v>0</v>
      </c>
      <c r="F393">
        <f>'[1]20221110_supplier_unique_data_t'!$X393</f>
        <v>0</v>
      </c>
      <c r="G393">
        <f>'[1]20221110_supplier_unique_data_t'!$Y393</f>
        <v>0</v>
      </c>
      <c r="H393">
        <f>'[1]20221110_supplier_unique_data_t'!$V393</f>
        <v>0</v>
      </c>
      <c r="I393" t="str">
        <f t="shared" si="71"/>
        <v/>
      </c>
      <c r="J393" t="str">
        <f t="shared" si="64"/>
        <v/>
      </c>
      <c r="K393" t="str">
        <f t="shared" si="65"/>
        <v/>
      </c>
      <c r="L393">
        <f>'[1]20221110_supplier_unique_data_t'!$W393</f>
        <v>0</v>
      </c>
      <c r="M393" t="str">
        <f t="shared" si="72"/>
        <v/>
      </c>
      <c r="N393" t="str">
        <f t="shared" si="66"/>
        <v/>
      </c>
      <c r="O393" t="str">
        <f t="shared" si="67"/>
        <v/>
      </c>
      <c r="P393" t="str">
        <f t="shared" si="73"/>
        <v/>
      </c>
      <c r="Q393">
        <f>'[1]20221110_supplier_unique_data_t'!$G393</f>
        <v>0</v>
      </c>
      <c r="R393" t="str">
        <f t="shared" si="69"/>
        <v>0</v>
      </c>
      <c r="S393">
        <f>'[1]20221110_supplier_unique_data_t'!$AE$2</f>
        <v>0</v>
      </c>
      <c r="T393" t="str">
        <f t="shared" si="70"/>
        <v/>
      </c>
    </row>
    <row r="394" spans="1:20">
      <c r="A394">
        <f>'[1]20221110_supplier_unique_data_t'!$B394</f>
        <v>0</v>
      </c>
      <c r="B394" t="str">
        <f t="shared" si="68"/>
        <v>0</v>
      </c>
      <c r="C394">
        <f>IF('[1]20221110_supplier_unique_data_t'!$U394="いる", 0, 1)</f>
        <v>1</v>
      </c>
      <c r="D394" t="b">
        <f>'[1]20221110_supplier_unique_data_t'!$U394="いる"</f>
        <v>0</v>
      </c>
      <c r="E394" s="1">
        <f>'[1]20221110_supplier_unique_data_t'!$E394</f>
        <v>0</v>
      </c>
      <c r="F394">
        <f>'[1]20221110_supplier_unique_data_t'!$X394</f>
        <v>0</v>
      </c>
      <c r="G394">
        <f>'[1]20221110_supplier_unique_data_t'!$Y394</f>
        <v>0</v>
      </c>
      <c r="H394">
        <f>'[1]20221110_supplier_unique_data_t'!$V394</f>
        <v>0</v>
      </c>
      <c r="I394" t="str">
        <f t="shared" si="71"/>
        <v/>
      </c>
      <c r="J394" t="str">
        <f t="shared" si="64"/>
        <v/>
      </c>
      <c r="K394" t="str">
        <f t="shared" si="65"/>
        <v/>
      </c>
      <c r="L394">
        <f>'[1]20221110_supplier_unique_data_t'!$W394</f>
        <v>0</v>
      </c>
      <c r="M394" t="str">
        <f t="shared" si="72"/>
        <v/>
      </c>
      <c r="N394" t="str">
        <f t="shared" si="66"/>
        <v/>
      </c>
      <c r="O394" t="str">
        <f t="shared" si="67"/>
        <v/>
      </c>
      <c r="P394" t="str">
        <f t="shared" si="73"/>
        <v/>
      </c>
      <c r="Q394">
        <f>'[1]20221110_supplier_unique_data_t'!$G394</f>
        <v>0</v>
      </c>
      <c r="R394" t="str">
        <f t="shared" si="69"/>
        <v>0</v>
      </c>
      <c r="S394">
        <f>'[1]20221110_supplier_unique_data_t'!$AE$2</f>
        <v>0</v>
      </c>
      <c r="T394" t="str">
        <f t="shared" si="70"/>
        <v/>
      </c>
    </row>
    <row r="395" spans="1:20">
      <c r="A395">
        <f>'[1]20221110_supplier_unique_data_t'!$B395</f>
        <v>0</v>
      </c>
      <c r="B395" t="str">
        <f t="shared" si="68"/>
        <v>0</v>
      </c>
      <c r="C395">
        <f>IF('[1]20221110_supplier_unique_data_t'!$U395="いる", 0, 1)</f>
        <v>1</v>
      </c>
      <c r="D395" t="b">
        <f>'[1]20221110_supplier_unique_data_t'!$U395="いる"</f>
        <v>0</v>
      </c>
      <c r="E395" s="1">
        <f>'[1]20221110_supplier_unique_data_t'!$E395</f>
        <v>0</v>
      </c>
      <c r="F395">
        <f>'[1]20221110_supplier_unique_data_t'!$X395</f>
        <v>0</v>
      </c>
      <c r="G395">
        <f>'[1]20221110_supplier_unique_data_t'!$Y395</f>
        <v>0</v>
      </c>
      <c r="H395">
        <f>'[1]20221110_supplier_unique_data_t'!$V395</f>
        <v>0</v>
      </c>
      <c r="I395" t="str">
        <f t="shared" si="71"/>
        <v/>
      </c>
      <c r="J395" t="str">
        <f t="shared" si="64"/>
        <v/>
      </c>
      <c r="K395" t="str">
        <f t="shared" si="65"/>
        <v/>
      </c>
      <c r="L395">
        <f>'[1]20221110_supplier_unique_data_t'!$W395</f>
        <v>0</v>
      </c>
      <c r="M395" t="str">
        <f t="shared" si="72"/>
        <v/>
      </c>
      <c r="N395" t="str">
        <f t="shared" si="66"/>
        <v/>
      </c>
      <c r="O395" t="str">
        <f t="shared" si="67"/>
        <v/>
      </c>
      <c r="P395" t="str">
        <f t="shared" si="73"/>
        <v/>
      </c>
      <c r="Q395">
        <f>'[1]20221110_supplier_unique_data_t'!$G395</f>
        <v>0</v>
      </c>
      <c r="R395" t="str">
        <f t="shared" si="69"/>
        <v>0</v>
      </c>
      <c r="S395">
        <f>'[1]20221110_supplier_unique_data_t'!$AE$2</f>
        <v>0</v>
      </c>
      <c r="T395" t="str">
        <f t="shared" si="70"/>
        <v/>
      </c>
    </row>
    <row r="396" spans="1:20">
      <c r="A396">
        <f>'[1]20221110_supplier_unique_data_t'!$B396</f>
        <v>0</v>
      </c>
      <c r="B396" t="str">
        <f t="shared" si="68"/>
        <v>0</v>
      </c>
      <c r="C396">
        <f>IF('[1]20221110_supplier_unique_data_t'!$U396="いる", 0, 1)</f>
        <v>1</v>
      </c>
      <c r="D396" t="b">
        <f>'[1]20221110_supplier_unique_data_t'!$U396="いる"</f>
        <v>0</v>
      </c>
      <c r="E396" s="1">
        <f>'[1]20221110_supplier_unique_data_t'!$E396</f>
        <v>0</v>
      </c>
      <c r="F396">
        <f>'[1]20221110_supplier_unique_data_t'!$X396</f>
        <v>0</v>
      </c>
      <c r="G396">
        <f>'[1]20221110_supplier_unique_data_t'!$Y396</f>
        <v>0</v>
      </c>
      <c r="H396">
        <f>'[1]20221110_supplier_unique_data_t'!$V396</f>
        <v>0</v>
      </c>
      <c r="I396" t="str">
        <f t="shared" si="71"/>
        <v/>
      </c>
      <c r="J396" t="str">
        <f t="shared" si="64"/>
        <v/>
      </c>
      <c r="K396" t="str">
        <f t="shared" si="65"/>
        <v/>
      </c>
      <c r="L396">
        <f>'[1]20221110_supplier_unique_data_t'!$W396</f>
        <v>0</v>
      </c>
      <c r="M396" t="str">
        <f t="shared" si="72"/>
        <v/>
      </c>
      <c r="N396" t="str">
        <f t="shared" si="66"/>
        <v/>
      </c>
      <c r="O396" t="str">
        <f t="shared" si="67"/>
        <v/>
      </c>
      <c r="P396" t="str">
        <f t="shared" si="73"/>
        <v/>
      </c>
      <c r="Q396">
        <f>'[1]20221110_supplier_unique_data_t'!$G396</f>
        <v>0</v>
      </c>
      <c r="R396" t="str">
        <f t="shared" si="69"/>
        <v>0</v>
      </c>
      <c r="S396">
        <f>'[1]20221110_supplier_unique_data_t'!$AE$2</f>
        <v>0</v>
      </c>
      <c r="T396" t="str">
        <f t="shared" si="70"/>
        <v/>
      </c>
    </row>
    <row r="397" spans="1:20">
      <c r="A397">
        <f>'[1]20221110_supplier_unique_data_t'!$B397</f>
        <v>0</v>
      </c>
      <c r="B397" t="str">
        <f t="shared" si="68"/>
        <v>0</v>
      </c>
      <c r="C397">
        <f>IF('[1]20221110_supplier_unique_data_t'!$U397="いる", 0, 1)</f>
        <v>1</v>
      </c>
      <c r="D397" t="b">
        <f>'[1]20221110_supplier_unique_data_t'!$U397="いる"</f>
        <v>0</v>
      </c>
      <c r="E397" s="1">
        <f>'[1]20221110_supplier_unique_data_t'!$E397</f>
        <v>0</v>
      </c>
      <c r="F397">
        <f>'[1]20221110_supplier_unique_data_t'!$X397</f>
        <v>0</v>
      </c>
      <c r="G397">
        <f>'[1]20221110_supplier_unique_data_t'!$Y397</f>
        <v>0</v>
      </c>
      <c r="H397">
        <f>'[1]20221110_supplier_unique_data_t'!$V397</f>
        <v>0</v>
      </c>
      <c r="I397" t="str">
        <f t="shared" si="71"/>
        <v/>
      </c>
      <c r="J397" t="str">
        <f t="shared" si="64"/>
        <v/>
      </c>
      <c r="K397" t="str">
        <f t="shared" si="65"/>
        <v/>
      </c>
      <c r="L397">
        <f>'[1]20221110_supplier_unique_data_t'!$W397</f>
        <v>0</v>
      </c>
      <c r="M397" t="str">
        <f t="shared" si="72"/>
        <v/>
      </c>
      <c r="N397" t="str">
        <f t="shared" si="66"/>
        <v/>
      </c>
      <c r="O397" t="str">
        <f t="shared" si="67"/>
        <v/>
      </c>
      <c r="P397" t="str">
        <f t="shared" si="73"/>
        <v/>
      </c>
      <c r="Q397">
        <f>'[1]20221110_supplier_unique_data_t'!$G397</f>
        <v>0</v>
      </c>
      <c r="R397" t="str">
        <f t="shared" si="69"/>
        <v>0</v>
      </c>
      <c r="S397">
        <f>'[1]20221110_supplier_unique_data_t'!$AE$2</f>
        <v>0</v>
      </c>
      <c r="T397" t="str">
        <f t="shared" si="70"/>
        <v/>
      </c>
    </row>
    <row r="398" spans="1:20">
      <c r="A398">
        <f>'[1]20221110_supplier_unique_data_t'!$B398</f>
        <v>0</v>
      </c>
      <c r="B398" t="str">
        <f t="shared" si="68"/>
        <v>0</v>
      </c>
      <c r="C398">
        <f>IF('[1]20221110_supplier_unique_data_t'!$U398="いる", 0, 1)</f>
        <v>1</v>
      </c>
      <c r="D398" t="b">
        <f>'[1]20221110_supplier_unique_data_t'!$U398="いる"</f>
        <v>0</v>
      </c>
      <c r="E398" s="1">
        <f>'[1]20221110_supplier_unique_data_t'!$E398</f>
        <v>0</v>
      </c>
      <c r="F398">
        <f>'[1]20221110_supplier_unique_data_t'!$X398</f>
        <v>0</v>
      </c>
      <c r="G398">
        <f>'[1]20221110_supplier_unique_data_t'!$Y398</f>
        <v>0</v>
      </c>
      <c r="H398">
        <f>'[1]20221110_supplier_unique_data_t'!$V398</f>
        <v>0</v>
      </c>
      <c r="I398" t="str">
        <f t="shared" si="71"/>
        <v/>
      </c>
      <c r="J398" t="str">
        <f t="shared" si="64"/>
        <v/>
      </c>
      <c r="K398" t="str">
        <f t="shared" si="65"/>
        <v/>
      </c>
      <c r="L398">
        <f>'[1]20221110_supplier_unique_data_t'!$W398</f>
        <v>0</v>
      </c>
      <c r="M398" t="str">
        <f t="shared" si="72"/>
        <v/>
      </c>
      <c r="N398" t="str">
        <f t="shared" si="66"/>
        <v/>
      </c>
      <c r="O398" t="str">
        <f t="shared" si="67"/>
        <v/>
      </c>
      <c r="P398" t="str">
        <f t="shared" si="73"/>
        <v/>
      </c>
      <c r="Q398">
        <f>'[1]20221110_supplier_unique_data_t'!$G398</f>
        <v>0</v>
      </c>
      <c r="R398" t="str">
        <f t="shared" si="69"/>
        <v>0</v>
      </c>
      <c r="S398">
        <f>'[1]20221110_supplier_unique_data_t'!$AE$2</f>
        <v>0</v>
      </c>
      <c r="T398" t="str">
        <f t="shared" si="70"/>
        <v/>
      </c>
    </row>
    <row r="399" spans="1:20">
      <c r="A399">
        <f>'[1]20221110_supplier_unique_data_t'!$B399</f>
        <v>0</v>
      </c>
      <c r="B399" t="str">
        <f t="shared" si="68"/>
        <v>0</v>
      </c>
      <c r="C399">
        <f>IF('[1]20221110_supplier_unique_data_t'!$U399="いる", 0, 1)</f>
        <v>1</v>
      </c>
      <c r="D399" t="b">
        <f>'[1]20221110_supplier_unique_data_t'!$U399="いる"</f>
        <v>0</v>
      </c>
      <c r="E399" s="1">
        <f>'[1]20221110_supplier_unique_data_t'!$E399</f>
        <v>0</v>
      </c>
      <c r="F399">
        <f>'[1]20221110_supplier_unique_data_t'!$X399</f>
        <v>0</v>
      </c>
      <c r="G399">
        <f>'[1]20221110_supplier_unique_data_t'!$Y399</f>
        <v>0</v>
      </c>
      <c r="H399">
        <f>'[1]20221110_supplier_unique_data_t'!$V399</f>
        <v>0</v>
      </c>
      <c r="I399" t="str">
        <f t="shared" si="71"/>
        <v/>
      </c>
      <c r="J399" t="str">
        <f t="shared" si="64"/>
        <v/>
      </c>
      <c r="K399" t="str">
        <f t="shared" si="65"/>
        <v/>
      </c>
      <c r="L399">
        <f>'[1]20221110_supplier_unique_data_t'!$W399</f>
        <v>0</v>
      </c>
      <c r="M399" t="str">
        <f t="shared" si="72"/>
        <v/>
      </c>
      <c r="N399" t="str">
        <f t="shared" si="66"/>
        <v/>
      </c>
      <c r="O399" t="str">
        <f t="shared" si="67"/>
        <v/>
      </c>
      <c r="P399" t="str">
        <f t="shared" si="73"/>
        <v/>
      </c>
      <c r="Q399">
        <f>'[1]20221110_supplier_unique_data_t'!$G399</f>
        <v>0</v>
      </c>
      <c r="R399" t="str">
        <f t="shared" si="69"/>
        <v>0</v>
      </c>
      <c r="S399">
        <f>'[1]20221110_supplier_unique_data_t'!$AE$2</f>
        <v>0</v>
      </c>
      <c r="T399" t="str">
        <f t="shared" si="70"/>
        <v/>
      </c>
    </row>
    <row r="400" spans="1:20">
      <c r="A400">
        <f>'[1]20221110_supplier_unique_data_t'!$B400</f>
        <v>0</v>
      </c>
      <c r="B400" t="str">
        <f t="shared" si="68"/>
        <v>0</v>
      </c>
      <c r="C400">
        <f>IF('[1]20221110_supplier_unique_data_t'!$U400="いる", 0, 1)</f>
        <v>1</v>
      </c>
      <c r="D400" t="b">
        <f>'[1]20221110_supplier_unique_data_t'!$U400="いる"</f>
        <v>0</v>
      </c>
      <c r="E400" s="1">
        <f>'[1]20221110_supplier_unique_data_t'!$E400</f>
        <v>0</v>
      </c>
      <c r="F400">
        <f>'[1]20221110_supplier_unique_data_t'!$X400</f>
        <v>0</v>
      </c>
      <c r="G400">
        <f>'[1]20221110_supplier_unique_data_t'!$Y400</f>
        <v>0</v>
      </c>
      <c r="H400">
        <f>'[1]20221110_supplier_unique_data_t'!$V400</f>
        <v>0</v>
      </c>
      <c r="I400" t="str">
        <f t="shared" si="71"/>
        <v/>
      </c>
      <c r="J400" t="str">
        <f t="shared" si="64"/>
        <v/>
      </c>
      <c r="K400" t="str">
        <f t="shared" si="65"/>
        <v/>
      </c>
      <c r="L400">
        <f>'[1]20221110_supplier_unique_data_t'!$W400</f>
        <v>0</v>
      </c>
      <c r="M400" t="str">
        <f t="shared" si="72"/>
        <v/>
      </c>
      <c r="N400" t="str">
        <f t="shared" si="66"/>
        <v/>
      </c>
      <c r="O400" t="str">
        <f t="shared" si="67"/>
        <v/>
      </c>
      <c r="P400" t="str">
        <f t="shared" si="73"/>
        <v/>
      </c>
      <c r="Q400">
        <f>'[1]20221110_supplier_unique_data_t'!$G400</f>
        <v>0</v>
      </c>
      <c r="R400" t="str">
        <f t="shared" si="69"/>
        <v>0</v>
      </c>
      <c r="S400">
        <f>'[1]20221110_supplier_unique_data_t'!$AE$2</f>
        <v>0</v>
      </c>
      <c r="T400" t="str">
        <f t="shared" si="70"/>
        <v/>
      </c>
    </row>
    <row r="401" spans="1:20">
      <c r="A401">
        <f>'[1]20221110_supplier_unique_data_t'!$B401</f>
        <v>0</v>
      </c>
      <c r="B401" t="str">
        <f t="shared" si="68"/>
        <v>0</v>
      </c>
      <c r="C401">
        <f>IF('[1]20221110_supplier_unique_data_t'!$U401="いる", 0, 1)</f>
        <v>1</v>
      </c>
      <c r="D401" t="b">
        <f>'[1]20221110_supplier_unique_data_t'!$U401="いる"</f>
        <v>0</v>
      </c>
      <c r="E401" s="1">
        <f>'[1]20221110_supplier_unique_data_t'!$E401</f>
        <v>0</v>
      </c>
      <c r="F401">
        <f>'[1]20221110_supplier_unique_data_t'!$X401</f>
        <v>0</v>
      </c>
      <c r="G401">
        <f>'[1]20221110_supplier_unique_data_t'!$Y401</f>
        <v>0</v>
      </c>
      <c r="H401">
        <f>'[1]20221110_supplier_unique_data_t'!$V401</f>
        <v>0</v>
      </c>
      <c r="I401" t="str">
        <f t="shared" si="71"/>
        <v/>
      </c>
      <c r="J401" t="str">
        <f t="shared" si="64"/>
        <v/>
      </c>
      <c r="K401" t="str">
        <f t="shared" si="65"/>
        <v/>
      </c>
      <c r="L401">
        <f>'[1]20221110_supplier_unique_data_t'!$W401</f>
        <v>0</v>
      </c>
      <c r="M401" t="str">
        <f t="shared" si="72"/>
        <v/>
      </c>
      <c r="N401" t="str">
        <f t="shared" si="66"/>
        <v/>
      </c>
      <c r="O401" t="str">
        <f t="shared" si="67"/>
        <v/>
      </c>
      <c r="P401" t="str">
        <f t="shared" si="73"/>
        <v/>
      </c>
      <c r="Q401">
        <f>'[1]20221110_supplier_unique_data_t'!$G401</f>
        <v>0</v>
      </c>
      <c r="R401" t="str">
        <f t="shared" si="69"/>
        <v>0</v>
      </c>
      <c r="S401">
        <f>'[1]20221110_supplier_unique_data_t'!$AE$2</f>
        <v>0</v>
      </c>
      <c r="T401" t="str">
        <f t="shared" si="70"/>
        <v/>
      </c>
    </row>
    <row r="402" spans="1:20">
      <c r="A402">
        <f>'[1]20221110_supplier_unique_data_t'!$B402</f>
        <v>0</v>
      </c>
      <c r="B402" t="str">
        <f t="shared" si="68"/>
        <v>0</v>
      </c>
      <c r="C402">
        <f>IF('[1]20221110_supplier_unique_data_t'!$U402="いる", 0, 1)</f>
        <v>1</v>
      </c>
      <c r="D402" t="b">
        <f>'[1]20221110_supplier_unique_data_t'!$U402="いる"</f>
        <v>0</v>
      </c>
      <c r="E402" s="1">
        <f>'[1]20221110_supplier_unique_data_t'!$E402</f>
        <v>0</v>
      </c>
      <c r="F402">
        <f>'[1]20221110_supplier_unique_data_t'!$X402</f>
        <v>0</v>
      </c>
      <c r="G402">
        <f>'[1]20221110_supplier_unique_data_t'!$Y402</f>
        <v>0</v>
      </c>
      <c r="H402">
        <f>'[1]20221110_supplier_unique_data_t'!$V402</f>
        <v>0</v>
      </c>
      <c r="I402" t="str">
        <f t="shared" si="71"/>
        <v/>
      </c>
      <c r="J402" t="str">
        <f t="shared" si="64"/>
        <v/>
      </c>
      <c r="K402" t="str">
        <f t="shared" si="65"/>
        <v/>
      </c>
      <c r="L402">
        <f>'[1]20221110_supplier_unique_data_t'!$W402</f>
        <v>0</v>
      </c>
      <c r="M402" t="str">
        <f t="shared" si="72"/>
        <v/>
      </c>
      <c r="N402" t="str">
        <f t="shared" si="66"/>
        <v/>
      </c>
      <c r="O402" t="str">
        <f t="shared" si="67"/>
        <v/>
      </c>
      <c r="P402" t="str">
        <f t="shared" si="73"/>
        <v/>
      </c>
      <c r="Q402">
        <f>'[1]20221110_supplier_unique_data_t'!$G402</f>
        <v>0</v>
      </c>
      <c r="R402" t="str">
        <f t="shared" si="69"/>
        <v>0</v>
      </c>
      <c r="S402">
        <f>'[1]20221110_supplier_unique_data_t'!$AE$2</f>
        <v>0</v>
      </c>
      <c r="T402" t="str">
        <f t="shared" si="70"/>
        <v/>
      </c>
    </row>
    <row r="403" spans="1:20">
      <c r="A403">
        <f>'[1]20221110_supplier_unique_data_t'!$B403</f>
        <v>0</v>
      </c>
      <c r="B403" t="str">
        <f t="shared" si="68"/>
        <v>0</v>
      </c>
      <c r="C403">
        <f>IF('[1]20221110_supplier_unique_data_t'!$U403="いる", 0, 1)</f>
        <v>1</v>
      </c>
      <c r="D403" t="b">
        <f>'[1]20221110_supplier_unique_data_t'!$U403="いる"</f>
        <v>0</v>
      </c>
      <c r="E403" s="1">
        <f>'[1]20221110_supplier_unique_data_t'!$E403</f>
        <v>0</v>
      </c>
      <c r="F403">
        <f>'[1]20221110_supplier_unique_data_t'!$X403</f>
        <v>0</v>
      </c>
      <c r="G403">
        <f>'[1]20221110_supplier_unique_data_t'!$Y403</f>
        <v>0</v>
      </c>
      <c r="H403">
        <f>'[1]20221110_supplier_unique_data_t'!$V403</f>
        <v>0</v>
      </c>
      <c r="I403" t="str">
        <f t="shared" si="71"/>
        <v/>
      </c>
      <c r="J403" t="str">
        <f t="shared" si="64"/>
        <v/>
      </c>
      <c r="K403" t="str">
        <f t="shared" si="65"/>
        <v/>
      </c>
      <c r="L403">
        <f>'[1]20221110_supplier_unique_data_t'!$W403</f>
        <v>0</v>
      </c>
      <c r="M403" t="str">
        <f t="shared" si="72"/>
        <v/>
      </c>
      <c r="N403" t="str">
        <f t="shared" si="66"/>
        <v/>
      </c>
      <c r="O403" t="str">
        <f t="shared" si="67"/>
        <v/>
      </c>
      <c r="P403" t="str">
        <f t="shared" si="73"/>
        <v/>
      </c>
      <c r="Q403">
        <f>'[1]20221110_supplier_unique_data_t'!$G403</f>
        <v>0</v>
      </c>
      <c r="R403" t="str">
        <f t="shared" si="69"/>
        <v>0</v>
      </c>
      <c r="S403">
        <f>'[1]20221110_supplier_unique_data_t'!$AE$2</f>
        <v>0</v>
      </c>
      <c r="T403" t="str">
        <f t="shared" si="70"/>
        <v/>
      </c>
    </row>
    <row r="404" spans="1:20">
      <c r="A404">
        <f>'[1]20221110_supplier_unique_data_t'!$B404</f>
        <v>0</v>
      </c>
      <c r="B404" t="str">
        <f t="shared" si="68"/>
        <v>0</v>
      </c>
      <c r="C404">
        <f>IF('[1]20221110_supplier_unique_data_t'!$U404="いる", 0, 1)</f>
        <v>1</v>
      </c>
      <c r="D404" t="b">
        <f>'[1]20221110_supplier_unique_data_t'!$U404="いる"</f>
        <v>0</v>
      </c>
      <c r="E404" s="1">
        <f>'[1]20221110_supplier_unique_data_t'!$E404</f>
        <v>0</v>
      </c>
      <c r="F404">
        <f>'[1]20221110_supplier_unique_data_t'!$X404</f>
        <v>0</v>
      </c>
      <c r="G404">
        <f>'[1]20221110_supplier_unique_data_t'!$Y404</f>
        <v>0</v>
      </c>
      <c r="H404">
        <f>'[1]20221110_supplier_unique_data_t'!$V404</f>
        <v>0</v>
      </c>
      <c r="I404" t="str">
        <f t="shared" si="71"/>
        <v/>
      </c>
      <c r="J404" t="str">
        <f t="shared" si="64"/>
        <v/>
      </c>
      <c r="K404" t="str">
        <f t="shared" si="65"/>
        <v/>
      </c>
      <c r="L404">
        <f>'[1]20221110_supplier_unique_data_t'!$W404</f>
        <v>0</v>
      </c>
      <c r="M404" t="str">
        <f t="shared" si="72"/>
        <v/>
      </c>
      <c r="N404" t="str">
        <f t="shared" si="66"/>
        <v/>
      </c>
      <c r="O404" t="str">
        <f t="shared" si="67"/>
        <v/>
      </c>
      <c r="P404" t="str">
        <f t="shared" si="73"/>
        <v/>
      </c>
      <c r="Q404">
        <f>'[1]20221110_supplier_unique_data_t'!$G404</f>
        <v>0</v>
      </c>
      <c r="R404" t="str">
        <f t="shared" si="69"/>
        <v>0</v>
      </c>
      <c r="S404">
        <f>'[1]20221110_supplier_unique_data_t'!$AE$2</f>
        <v>0</v>
      </c>
      <c r="T404" t="str">
        <f t="shared" si="70"/>
        <v/>
      </c>
    </row>
    <row r="405" spans="1:20">
      <c r="A405">
        <f>'[1]20221110_supplier_unique_data_t'!$B405</f>
        <v>0</v>
      </c>
      <c r="B405" t="str">
        <f t="shared" si="68"/>
        <v>0</v>
      </c>
      <c r="C405">
        <f>IF('[1]20221110_supplier_unique_data_t'!$U405="いる", 0, 1)</f>
        <v>1</v>
      </c>
      <c r="D405" t="b">
        <f>'[1]20221110_supplier_unique_data_t'!$U405="いる"</f>
        <v>0</v>
      </c>
      <c r="E405" s="1">
        <f>'[1]20221110_supplier_unique_data_t'!$E405</f>
        <v>0</v>
      </c>
      <c r="F405">
        <f>'[1]20221110_supplier_unique_data_t'!$X405</f>
        <v>0</v>
      </c>
      <c r="G405">
        <f>'[1]20221110_supplier_unique_data_t'!$Y405</f>
        <v>0</v>
      </c>
      <c r="H405">
        <f>'[1]20221110_supplier_unique_data_t'!$V405</f>
        <v>0</v>
      </c>
      <c r="I405" t="str">
        <f t="shared" si="71"/>
        <v/>
      </c>
      <c r="J405" t="str">
        <f t="shared" si="64"/>
        <v/>
      </c>
      <c r="K405" t="str">
        <f t="shared" si="65"/>
        <v/>
      </c>
      <c r="L405">
        <f>'[1]20221110_supplier_unique_data_t'!$W405</f>
        <v>0</v>
      </c>
      <c r="M405" t="str">
        <f t="shared" si="72"/>
        <v/>
      </c>
      <c r="N405" t="str">
        <f t="shared" si="66"/>
        <v/>
      </c>
      <c r="O405" t="str">
        <f t="shared" si="67"/>
        <v/>
      </c>
      <c r="P405" t="str">
        <f t="shared" si="73"/>
        <v/>
      </c>
      <c r="Q405">
        <f>'[1]20221110_supplier_unique_data_t'!$G405</f>
        <v>0</v>
      </c>
      <c r="R405" t="str">
        <f t="shared" si="69"/>
        <v>0</v>
      </c>
      <c r="S405">
        <f>'[1]20221110_supplier_unique_data_t'!$AE$2</f>
        <v>0</v>
      </c>
      <c r="T405" t="str">
        <f t="shared" si="70"/>
        <v/>
      </c>
    </row>
    <row r="406" spans="1:20">
      <c r="A406">
        <f>'[1]20221110_supplier_unique_data_t'!$B406</f>
        <v>0</v>
      </c>
      <c r="B406" t="str">
        <f t="shared" si="68"/>
        <v>0</v>
      </c>
      <c r="C406">
        <f>IF('[1]20221110_supplier_unique_data_t'!$U406="いる", 0, 1)</f>
        <v>1</v>
      </c>
      <c r="D406" t="b">
        <f>'[1]20221110_supplier_unique_data_t'!$U406="いる"</f>
        <v>0</v>
      </c>
      <c r="E406" s="1">
        <f>'[1]20221110_supplier_unique_data_t'!$E406</f>
        <v>0</v>
      </c>
      <c r="F406">
        <f>'[1]20221110_supplier_unique_data_t'!$X406</f>
        <v>0</v>
      </c>
      <c r="G406">
        <f>'[1]20221110_supplier_unique_data_t'!$Y406</f>
        <v>0</v>
      </c>
      <c r="H406">
        <f>'[1]20221110_supplier_unique_data_t'!$V406</f>
        <v>0</v>
      </c>
      <c r="I406" t="str">
        <f t="shared" si="71"/>
        <v/>
      </c>
      <c r="J406" t="str">
        <f t="shared" si="64"/>
        <v/>
      </c>
      <c r="K406" t="str">
        <f t="shared" si="65"/>
        <v/>
      </c>
      <c r="L406">
        <f>'[1]20221110_supplier_unique_data_t'!$W406</f>
        <v>0</v>
      </c>
      <c r="M406" t="str">
        <f t="shared" si="72"/>
        <v/>
      </c>
      <c r="N406" t="str">
        <f t="shared" si="66"/>
        <v/>
      </c>
      <c r="O406" t="str">
        <f t="shared" si="67"/>
        <v/>
      </c>
      <c r="P406" t="str">
        <f t="shared" si="73"/>
        <v/>
      </c>
      <c r="Q406">
        <f>'[1]20221110_supplier_unique_data_t'!$G406</f>
        <v>0</v>
      </c>
      <c r="R406" t="str">
        <f t="shared" si="69"/>
        <v>0</v>
      </c>
      <c r="S406">
        <f>'[1]20221110_supplier_unique_data_t'!$AE$2</f>
        <v>0</v>
      </c>
      <c r="T406" t="str">
        <f t="shared" si="70"/>
        <v/>
      </c>
    </row>
    <row r="407" spans="1:20">
      <c r="A407">
        <f>'[1]20221110_supplier_unique_data_t'!$B407</f>
        <v>0</v>
      </c>
      <c r="B407" t="str">
        <f t="shared" si="68"/>
        <v>0</v>
      </c>
      <c r="C407">
        <f>IF('[1]20221110_supplier_unique_data_t'!$U407="いる", 0, 1)</f>
        <v>1</v>
      </c>
      <c r="D407" t="b">
        <f>'[1]20221110_supplier_unique_data_t'!$U407="いる"</f>
        <v>0</v>
      </c>
      <c r="E407" s="1">
        <f>'[1]20221110_supplier_unique_data_t'!$E407</f>
        <v>0</v>
      </c>
      <c r="F407">
        <f>'[1]20221110_supplier_unique_data_t'!$X407</f>
        <v>0</v>
      </c>
      <c r="G407">
        <f>'[1]20221110_supplier_unique_data_t'!$Y407</f>
        <v>0</v>
      </c>
      <c r="H407">
        <f>'[1]20221110_supplier_unique_data_t'!$V407</f>
        <v>0</v>
      </c>
      <c r="I407" t="str">
        <f t="shared" si="71"/>
        <v/>
      </c>
      <c r="J407" t="str">
        <f t="shared" si="64"/>
        <v/>
      </c>
      <c r="K407" t="str">
        <f t="shared" si="65"/>
        <v/>
      </c>
      <c r="L407">
        <f>'[1]20221110_supplier_unique_data_t'!$W407</f>
        <v>0</v>
      </c>
      <c r="M407" t="str">
        <f t="shared" si="72"/>
        <v/>
      </c>
      <c r="N407" t="str">
        <f t="shared" si="66"/>
        <v/>
      </c>
      <c r="O407" t="str">
        <f t="shared" si="67"/>
        <v/>
      </c>
      <c r="P407" t="str">
        <f t="shared" si="73"/>
        <v/>
      </c>
      <c r="Q407">
        <f>'[1]20221110_supplier_unique_data_t'!$G407</f>
        <v>0</v>
      </c>
      <c r="R407" t="str">
        <f t="shared" si="69"/>
        <v>0</v>
      </c>
      <c r="S407">
        <f>'[1]20221110_supplier_unique_data_t'!$AE$2</f>
        <v>0</v>
      </c>
      <c r="T407" t="str">
        <f t="shared" si="70"/>
        <v/>
      </c>
    </row>
    <row r="408" spans="1:20">
      <c r="A408">
        <f>'[1]20221110_supplier_unique_data_t'!$B408</f>
        <v>0</v>
      </c>
      <c r="B408" t="str">
        <f t="shared" si="68"/>
        <v>0</v>
      </c>
      <c r="C408">
        <f>IF('[1]20221110_supplier_unique_data_t'!$U408="いる", 0, 1)</f>
        <v>1</v>
      </c>
      <c r="D408" t="b">
        <f>'[1]20221110_supplier_unique_data_t'!$U408="いる"</f>
        <v>0</v>
      </c>
      <c r="E408" s="1">
        <f>'[1]20221110_supplier_unique_data_t'!$E408</f>
        <v>0</v>
      </c>
      <c r="F408">
        <f>'[1]20221110_supplier_unique_data_t'!$X408</f>
        <v>0</v>
      </c>
      <c r="G408">
        <f>'[1]20221110_supplier_unique_data_t'!$Y408</f>
        <v>0</v>
      </c>
      <c r="H408">
        <f>'[1]20221110_supplier_unique_data_t'!$V408</f>
        <v>0</v>
      </c>
      <c r="I408" t="str">
        <f t="shared" si="71"/>
        <v/>
      </c>
      <c r="J408" t="str">
        <f t="shared" si="64"/>
        <v/>
      </c>
      <c r="K408" t="str">
        <f t="shared" si="65"/>
        <v/>
      </c>
      <c r="L408">
        <f>'[1]20221110_supplier_unique_data_t'!$W408</f>
        <v>0</v>
      </c>
      <c r="M408" t="str">
        <f t="shared" si="72"/>
        <v/>
      </c>
      <c r="N408" t="str">
        <f t="shared" si="66"/>
        <v/>
      </c>
      <c r="O408" t="str">
        <f t="shared" si="67"/>
        <v/>
      </c>
      <c r="P408" t="str">
        <f t="shared" si="73"/>
        <v/>
      </c>
      <c r="Q408">
        <f>'[1]20221110_supplier_unique_data_t'!$G408</f>
        <v>0</v>
      </c>
      <c r="R408" t="str">
        <f t="shared" si="69"/>
        <v>0</v>
      </c>
      <c r="S408">
        <f>'[1]20221110_supplier_unique_data_t'!$AE$2</f>
        <v>0</v>
      </c>
      <c r="T408" t="str">
        <f t="shared" si="70"/>
        <v/>
      </c>
    </row>
    <row r="409" spans="1:20">
      <c r="A409">
        <f>'[1]20221110_supplier_unique_data_t'!$B409</f>
        <v>0</v>
      </c>
      <c r="B409" t="str">
        <f t="shared" si="68"/>
        <v>0</v>
      </c>
      <c r="C409">
        <f>IF('[1]20221110_supplier_unique_data_t'!$U409="いる", 0, 1)</f>
        <v>1</v>
      </c>
      <c r="D409" t="b">
        <f>'[1]20221110_supplier_unique_data_t'!$U409="いる"</f>
        <v>0</v>
      </c>
      <c r="E409" s="1">
        <f>'[1]20221110_supplier_unique_data_t'!$E409</f>
        <v>0</v>
      </c>
      <c r="F409">
        <f>'[1]20221110_supplier_unique_data_t'!$X409</f>
        <v>0</v>
      </c>
      <c r="G409">
        <f>'[1]20221110_supplier_unique_data_t'!$Y409</f>
        <v>0</v>
      </c>
      <c r="H409">
        <f>'[1]20221110_supplier_unique_data_t'!$V409</f>
        <v>0</v>
      </c>
      <c r="I409" t="str">
        <f t="shared" si="71"/>
        <v/>
      </c>
      <c r="J409" t="str">
        <f t="shared" si="64"/>
        <v/>
      </c>
      <c r="K409" t="str">
        <f t="shared" si="65"/>
        <v/>
      </c>
      <c r="L409">
        <f>'[1]20221110_supplier_unique_data_t'!$W409</f>
        <v>0</v>
      </c>
      <c r="M409" t="str">
        <f t="shared" si="72"/>
        <v/>
      </c>
      <c r="N409" t="str">
        <f t="shared" si="66"/>
        <v/>
      </c>
      <c r="O409" t="str">
        <f t="shared" si="67"/>
        <v/>
      </c>
      <c r="P409" t="str">
        <f t="shared" si="73"/>
        <v/>
      </c>
      <c r="Q409">
        <f>'[1]20221110_supplier_unique_data_t'!$G409</f>
        <v>0</v>
      </c>
      <c r="R409" t="str">
        <f t="shared" si="69"/>
        <v>0</v>
      </c>
      <c r="S409">
        <f>'[1]20221110_supplier_unique_data_t'!$AE$2</f>
        <v>0</v>
      </c>
      <c r="T409" t="str">
        <f t="shared" si="70"/>
        <v/>
      </c>
    </row>
    <row r="410" spans="1:20">
      <c r="A410">
        <f>'[1]20221110_supplier_unique_data_t'!$B410</f>
        <v>0</v>
      </c>
      <c r="B410" t="str">
        <f t="shared" si="68"/>
        <v>0</v>
      </c>
      <c r="C410">
        <f>IF('[1]20221110_supplier_unique_data_t'!$U410="いる", 0, 1)</f>
        <v>1</v>
      </c>
      <c r="D410" t="b">
        <f>'[1]20221110_supplier_unique_data_t'!$U410="いる"</f>
        <v>0</v>
      </c>
      <c r="E410" s="1">
        <f>'[1]20221110_supplier_unique_data_t'!$E410</f>
        <v>0</v>
      </c>
      <c r="F410">
        <f>'[1]20221110_supplier_unique_data_t'!$X410</f>
        <v>0</v>
      </c>
      <c r="G410">
        <f>'[1]20221110_supplier_unique_data_t'!$Y410</f>
        <v>0</v>
      </c>
      <c r="H410">
        <f>'[1]20221110_supplier_unique_data_t'!$V410</f>
        <v>0</v>
      </c>
      <c r="I410" t="str">
        <f t="shared" si="71"/>
        <v/>
      </c>
      <c r="J410" t="str">
        <f t="shared" si="64"/>
        <v/>
      </c>
      <c r="K410" t="str">
        <f t="shared" si="65"/>
        <v/>
      </c>
      <c r="L410">
        <f>'[1]20221110_supplier_unique_data_t'!$W410</f>
        <v>0</v>
      </c>
      <c r="M410" t="str">
        <f t="shared" si="72"/>
        <v/>
      </c>
      <c r="N410" t="str">
        <f t="shared" si="66"/>
        <v/>
      </c>
      <c r="O410" t="str">
        <f t="shared" si="67"/>
        <v/>
      </c>
      <c r="P410" t="str">
        <f t="shared" si="73"/>
        <v/>
      </c>
      <c r="Q410">
        <f>'[1]20221110_supplier_unique_data_t'!$G410</f>
        <v>0</v>
      </c>
      <c r="R410" t="str">
        <f t="shared" si="69"/>
        <v>0</v>
      </c>
      <c r="S410">
        <f>'[1]20221110_supplier_unique_data_t'!$AE$2</f>
        <v>0</v>
      </c>
      <c r="T410" t="str">
        <f t="shared" si="70"/>
        <v/>
      </c>
    </row>
    <row r="411" spans="1:20">
      <c r="A411">
        <f>'[1]20221110_supplier_unique_data_t'!$B411</f>
        <v>0</v>
      </c>
      <c r="B411" t="str">
        <f t="shared" si="68"/>
        <v>0</v>
      </c>
      <c r="C411">
        <f>IF('[1]20221110_supplier_unique_data_t'!$U411="いる", 0, 1)</f>
        <v>1</v>
      </c>
      <c r="D411" t="b">
        <f>'[1]20221110_supplier_unique_data_t'!$U411="いる"</f>
        <v>0</v>
      </c>
      <c r="E411" s="1">
        <f>'[1]20221110_supplier_unique_data_t'!$E411</f>
        <v>0</v>
      </c>
      <c r="F411">
        <f>'[1]20221110_supplier_unique_data_t'!$X411</f>
        <v>0</v>
      </c>
      <c r="G411">
        <f>'[1]20221110_supplier_unique_data_t'!$Y411</f>
        <v>0</v>
      </c>
      <c r="H411">
        <f>'[1]20221110_supplier_unique_data_t'!$V411</f>
        <v>0</v>
      </c>
      <c r="I411" t="str">
        <f t="shared" si="71"/>
        <v/>
      </c>
      <c r="J411" t="str">
        <f t="shared" si="64"/>
        <v/>
      </c>
      <c r="K411" t="str">
        <f t="shared" si="65"/>
        <v/>
      </c>
      <c r="L411">
        <f>'[1]20221110_supplier_unique_data_t'!$W411</f>
        <v>0</v>
      </c>
      <c r="M411" t="str">
        <f t="shared" si="72"/>
        <v/>
      </c>
      <c r="N411" t="str">
        <f t="shared" si="66"/>
        <v/>
      </c>
      <c r="O411" t="str">
        <f t="shared" si="67"/>
        <v/>
      </c>
      <c r="P411" t="str">
        <f t="shared" si="73"/>
        <v/>
      </c>
      <c r="Q411">
        <f>'[1]20221110_supplier_unique_data_t'!$G411</f>
        <v>0</v>
      </c>
      <c r="R411" t="str">
        <f t="shared" si="69"/>
        <v>0</v>
      </c>
      <c r="S411">
        <f>'[1]20221110_supplier_unique_data_t'!$AE$2</f>
        <v>0</v>
      </c>
      <c r="T411" t="str">
        <f t="shared" si="70"/>
        <v/>
      </c>
    </row>
    <row r="412" spans="1:20">
      <c r="A412">
        <f>'[1]20221110_supplier_unique_data_t'!$B412</f>
        <v>0</v>
      </c>
      <c r="B412" t="str">
        <f t="shared" si="68"/>
        <v>0</v>
      </c>
      <c r="C412">
        <f>IF('[1]20221110_supplier_unique_data_t'!$U412="いる", 0, 1)</f>
        <v>1</v>
      </c>
      <c r="D412" t="b">
        <f>'[1]20221110_supplier_unique_data_t'!$U412="いる"</f>
        <v>0</v>
      </c>
      <c r="E412" s="1">
        <f>'[1]20221110_supplier_unique_data_t'!$E412</f>
        <v>0</v>
      </c>
      <c r="F412">
        <f>'[1]20221110_supplier_unique_data_t'!$X412</f>
        <v>0</v>
      </c>
      <c r="G412">
        <f>'[1]20221110_supplier_unique_data_t'!$Y412</f>
        <v>0</v>
      </c>
      <c r="H412">
        <f>'[1]20221110_supplier_unique_data_t'!$V412</f>
        <v>0</v>
      </c>
      <c r="I412" t="str">
        <f t="shared" si="71"/>
        <v/>
      </c>
      <c r="J412" t="str">
        <f t="shared" si="64"/>
        <v/>
      </c>
      <c r="K412" t="str">
        <f t="shared" si="65"/>
        <v/>
      </c>
      <c r="L412">
        <f>'[1]20221110_supplier_unique_data_t'!$W412</f>
        <v>0</v>
      </c>
      <c r="M412" t="str">
        <f t="shared" si="72"/>
        <v/>
      </c>
      <c r="N412" t="str">
        <f t="shared" si="66"/>
        <v/>
      </c>
      <c r="O412" t="str">
        <f t="shared" si="67"/>
        <v/>
      </c>
      <c r="P412" t="str">
        <f t="shared" si="73"/>
        <v/>
      </c>
      <c r="Q412">
        <f>'[1]20221110_supplier_unique_data_t'!$G412</f>
        <v>0</v>
      </c>
      <c r="R412" t="str">
        <f t="shared" si="69"/>
        <v>0</v>
      </c>
      <c r="S412">
        <f>'[1]20221110_supplier_unique_data_t'!$AE$2</f>
        <v>0</v>
      </c>
      <c r="T412" t="str">
        <f t="shared" si="70"/>
        <v/>
      </c>
    </row>
    <row r="413" spans="1:20">
      <c r="A413">
        <f>'[1]20221110_supplier_unique_data_t'!$B413</f>
        <v>0</v>
      </c>
      <c r="B413" t="str">
        <f t="shared" si="68"/>
        <v>0</v>
      </c>
      <c r="C413">
        <f>IF('[1]20221110_supplier_unique_data_t'!$U413="いる", 0, 1)</f>
        <v>1</v>
      </c>
      <c r="D413" t="b">
        <f>'[1]20221110_supplier_unique_data_t'!$U413="いる"</f>
        <v>0</v>
      </c>
      <c r="E413" s="1">
        <f>'[1]20221110_supplier_unique_data_t'!$E413</f>
        <v>0</v>
      </c>
      <c r="F413">
        <f>'[1]20221110_supplier_unique_data_t'!$X413</f>
        <v>0</v>
      </c>
      <c r="G413">
        <f>'[1]20221110_supplier_unique_data_t'!$Y413</f>
        <v>0</v>
      </c>
      <c r="H413">
        <f>'[1]20221110_supplier_unique_data_t'!$V413</f>
        <v>0</v>
      </c>
      <c r="I413" t="str">
        <f t="shared" si="71"/>
        <v/>
      </c>
      <c r="J413" t="str">
        <f t="shared" si="64"/>
        <v/>
      </c>
      <c r="K413" t="str">
        <f t="shared" si="65"/>
        <v/>
      </c>
      <c r="L413">
        <f>'[1]20221110_supplier_unique_data_t'!$W413</f>
        <v>0</v>
      </c>
      <c r="M413" t="str">
        <f t="shared" si="72"/>
        <v/>
      </c>
      <c r="N413" t="str">
        <f t="shared" si="66"/>
        <v/>
      </c>
      <c r="O413" t="str">
        <f t="shared" si="67"/>
        <v/>
      </c>
      <c r="P413" t="str">
        <f t="shared" si="73"/>
        <v/>
      </c>
      <c r="Q413">
        <f>'[1]20221110_supplier_unique_data_t'!$G413</f>
        <v>0</v>
      </c>
      <c r="R413" t="str">
        <f t="shared" si="69"/>
        <v>0</v>
      </c>
      <c r="S413">
        <f>'[1]20221110_supplier_unique_data_t'!$AE$2</f>
        <v>0</v>
      </c>
      <c r="T413" t="str">
        <f t="shared" si="70"/>
        <v/>
      </c>
    </row>
    <row r="414" spans="1:20">
      <c r="A414">
        <f>'[1]20221110_supplier_unique_data_t'!$B414</f>
        <v>0</v>
      </c>
      <c r="B414" t="str">
        <f t="shared" si="68"/>
        <v>0</v>
      </c>
      <c r="C414">
        <f>IF('[1]20221110_supplier_unique_data_t'!$U414="いる", 0, 1)</f>
        <v>1</v>
      </c>
      <c r="D414" t="b">
        <f>'[1]20221110_supplier_unique_data_t'!$U414="いる"</f>
        <v>0</v>
      </c>
      <c r="E414" s="1">
        <f>'[1]20221110_supplier_unique_data_t'!$E414</f>
        <v>0</v>
      </c>
      <c r="F414">
        <f>'[1]20221110_supplier_unique_data_t'!$X414</f>
        <v>0</v>
      </c>
      <c r="G414">
        <f>'[1]20221110_supplier_unique_data_t'!$Y414</f>
        <v>0</v>
      </c>
      <c r="H414">
        <f>'[1]20221110_supplier_unique_data_t'!$V414</f>
        <v>0</v>
      </c>
      <c r="I414" t="str">
        <f t="shared" si="71"/>
        <v/>
      </c>
      <c r="J414" t="str">
        <f t="shared" si="64"/>
        <v/>
      </c>
      <c r="K414" t="str">
        <f t="shared" si="65"/>
        <v/>
      </c>
      <c r="L414">
        <f>'[1]20221110_supplier_unique_data_t'!$W414</f>
        <v>0</v>
      </c>
      <c r="M414" t="str">
        <f t="shared" si="72"/>
        <v/>
      </c>
      <c r="N414" t="str">
        <f t="shared" si="66"/>
        <v/>
      </c>
      <c r="O414" t="str">
        <f t="shared" si="67"/>
        <v/>
      </c>
      <c r="P414" t="str">
        <f t="shared" si="73"/>
        <v/>
      </c>
      <c r="Q414">
        <f>'[1]20221110_supplier_unique_data_t'!$G414</f>
        <v>0</v>
      </c>
      <c r="R414" t="str">
        <f t="shared" si="69"/>
        <v>0</v>
      </c>
      <c r="S414">
        <f>'[1]20221110_supplier_unique_data_t'!$AE$2</f>
        <v>0</v>
      </c>
      <c r="T414" t="str">
        <f t="shared" si="70"/>
        <v/>
      </c>
    </row>
    <row r="415" spans="1:20">
      <c r="A415">
        <f>'[1]20221110_supplier_unique_data_t'!$B415</f>
        <v>0</v>
      </c>
      <c r="B415" t="str">
        <f t="shared" si="68"/>
        <v>0</v>
      </c>
      <c r="C415">
        <f>IF('[1]20221110_supplier_unique_data_t'!$U415="いる", 0, 1)</f>
        <v>1</v>
      </c>
      <c r="D415" t="b">
        <f>'[1]20221110_supplier_unique_data_t'!$U415="いる"</f>
        <v>0</v>
      </c>
      <c r="E415" s="1">
        <f>'[1]20221110_supplier_unique_data_t'!$E415</f>
        <v>0</v>
      </c>
      <c r="F415">
        <f>'[1]20221110_supplier_unique_data_t'!$X415</f>
        <v>0</v>
      </c>
      <c r="G415">
        <f>'[1]20221110_supplier_unique_data_t'!$Y415</f>
        <v>0</v>
      </c>
      <c r="H415">
        <f>'[1]20221110_supplier_unique_data_t'!$V415</f>
        <v>0</v>
      </c>
      <c r="I415" t="str">
        <f t="shared" si="71"/>
        <v/>
      </c>
      <c r="J415" t="str">
        <f t="shared" si="64"/>
        <v/>
      </c>
      <c r="K415" t="str">
        <f t="shared" si="65"/>
        <v/>
      </c>
      <c r="L415">
        <f>'[1]20221110_supplier_unique_data_t'!$W415</f>
        <v>0</v>
      </c>
      <c r="M415" t="str">
        <f t="shared" si="72"/>
        <v/>
      </c>
      <c r="N415" t="str">
        <f t="shared" si="66"/>
        <v/>
      </c>
      <c r="O415" t="str">
        <f t="shared" si="67"/>
        <v/>
      </c>
      <c r="P415" t="str">
        <f t="shared" si="73"/>
        <v/>
      </c>
      <c r="Q415">
        <f>'[1]20221110_supplier_unique_data_t'!$G415</f>
        <v>0</v>
      </c>
      <c r="R415" t="str">
        <f t="shared" si="69"/>
        <v>0</v>
      </c>
      <c r="S415">
        <f>'[1]20221110_supplier_unique_data_t'!$AE$2</f>
        <v>0</v>
      </c>
      <c r="T415" t="str">
        <f t="shared" si="70"/>
        <v/>
      </c>
    </row>
    <row r="416" spans="1:20">
      <c r="A416">
        <f>'[1]20221110_supplier_unique_data_t'!$B416</f>
        <v>0</v>
      </c>
      <c r="B416" t="str">
        <f t="shared" si="68"/>
        <v>0</v>
      </c>
      <c r="C416">
        <f>IF('[1]20221110_supplier_unique_data_t'!$U416="いる", 0, 1)</f>
        <v>1</v>
      </c>
      <c r="D416" t="b">
        <f>'[1]20221110_supplier_unique_data_t'!$U416="いる"</f>
        <v>0</v>
      </c>
      <c r="E416" s="1">
        <f>'[1]20221110_supplier_unique_data_t'!$E416</f>
        <v>0</v>
      </c>
      <c r="F416">
        <f>'[1]20221110_supplier_unique_data_t'!$X416</f>
        <v>0</v>
      </c>
      <c r="G416">
        <f>'[1]20221110_supplier_unique_data_t'!$Y416</f>
        <v>0</v>
      </c>
      <c r="H416">
        <f>'[1]20221110_supplier_unique_data_t'!$V416</f>
        <v>0</v>
      </c>
      <c r="I416" t="str">
        <f t="shared" si="71"/>
        <v/>
      </c>
      <c r="J416" t="str">
        <f t="shared" si="64"/>
        <v/>
      </c>
      <c r="K416" t="str">
        <f t="shared" si="65"/>
        <v/>
      </c>
      <c r="L416">
        <f>'[1]20221110_supplier_unique_data_t'!$W416</f>
        <v>0</v>
      </c>
      <c r="M416" t="str">
        <f t="shared" si="72"/>
        <v/>
      </c>
      <c r="N416" t="str">
        <f t="shared" si="66"/>
        <v/>
      </c>
      <c r="O416" t="str">
        <f t="shared" si="67"/>
        <v/>
      </c>
      <c r="P416" t="str">
        <f t="shared" si="73"/>
        <v/>
      </c>
      <c r="Q416">
        <f>'[1]20221110_supplier_unique_data_t'!$G416</f>
        <v>0</v>
      </c>
      <c r="R416" t="str">
        <f t="shared" si="69"/>
        <v>0</v>
      </c>
      <c r="S416">
        <f>'[1]20221110_supplier_unique_data_t'!$AE$2</f>
        <v>0</v>
      </c>
      <c r="T416" t="str">
        <f t="shared" si="70"/>
        <v/>
      </c>
    </row>
    <row r="417" spans="1:20">
      <c r="A417">
        <f>'[1]20221110_supplier_unique_data_t'!$B417</f>
        <v>0</v>
      </c>
      <c r="B417" t="str">
        <f t="shared" si="68"/>
        <v>0</v>
      </c>
      <c r="C417">
        <f>IF('[1]20221110_supplier_unique_data_t'!$U417="いる", 0, 1)</f>
        <v>1</v>
      </c>
      <c r="D417" t="b">
        <f>'[1]20221110_supplier_unique_data_t'!$U417="いる"</f>
        <v>0</v>
      </c>
      <c r="E417" s="1">
        <f>'[1]20221110_supplier_unique_data_t'!$E417</f>
        <v>0</v>
      </c>
      <c r="F417">
        <f>'[1]20221110_supplier_unique_data_t'!$X417</f>
        <v>0</v>
      </c>
      <c r="G417">
        <f>'[1]20221110_supplier_unique_data_t'!$Y417</f>
        <v>0</v>
      </c>
      <c r="H417">
        <f>'[1]20221110_supplier_unique_data_t'!$V417</f>
        <v>0</v>
      </c>
      <c r="I417" t="str">
        <f t="shared" si="71"/>
        <v/>
      </c>
      <c r="J417" t="str">
        <f t="shared" si="64"/>
        <v/>
      </c>
      <c r="K417" t="str">
        <f t="shared" si="65"/>
        <v/>
      </c>
      <c r="L417">
        <f>'[1]20221110_supplier_unique_data_t'!$W417</f>
        <v>0</v>
      </c>
      <c r="M417" t="str">
        <f t="shared" si="72"/>
        <v/>
      </c>
      <c r="N417" t="str">
        <f t="shared" si="66"/>
        <v/>
      </c>
      <c r="O417" t="str">
        <f t="shared" si="67"/>
        <v/>
      </c>
      <c r="P417" t="str">
        <f t="shared" si="73"/>
        <v/>
      </c>
      <c r="Q417">
        <f>'[1]20221110_supplier_unique_data_t'!$G417</f>
        <v>0</v>
      </c>
      <c r="R417" t="str">
        <f t="shared" si="69"/>
        <v>0</v>
      </c>
      <c r="S417">
        <f>'[1]20221110_supplier_unique_data_t'!$AE$2</f>
        <v>0</v>
      </c>
      <c r="T417" t="str">
        <f t="shared" si="70"/>
        <v/>
      </c>
    </row>
    <row r="418" spans="1:20">
      <c r="A418">
        <f>'[1]20221110_supplier_unique_data_t'!$B418</f>
        <v>0</v>
      </c>
      <c r="B418" t="str">
        <f t="shared" si="68"/>
        <v>0</v>
      </c>
      <c r="C418">
        <f>IF('[1]20221110_supplier_unique_data_t'!$U418="いる", 0, 1)</f>
        <v>1</v>
      </c>
      <c r="D418" t="b">
        <f>'[1]20221110_supplier_unique_data_t'!$U418="いる"</f>
        <v>0</v>
      </c>
      <c r="E418" s="1">
        <f>'[1]20221110_supplier_unique_data_t'!$E418</f>
        <v>0</v>
      </c>
      <c r="F418">
        <f>'[1]20221110_supplier_unique_data_t'!$X418</f>
        <v>0</v>
      </c>
      <c r="G418">
        <f>'[1]20221110_supplier_unique_data_t'!$Y418</f>
        <v>0</v>
      </c>
      <c r="H418">
        <f>'[1]20221110_supplier_unique_data_t'!$V418</f>
        <v>0</v>
      </c>
      <c r="I418" t="str">
        <f t="shared" si="71"/>
        <v/>
      </c>
      <c r="J418" t="str">
        <f t="shared" si="64"/>
        <v/>
      </c>
      <c r="K418" t="str">
        <f t="shared" si="65"/>
        <v/>
      </c>
      <c r="L418">
        <f>'[1]20221110_supplier_unique_data_t'!$W418</f>
        <v>0</v>
      </c>
      <c r="M418" t="str">
        <f t="shared" si="72"/>
        <v/>
      </c>
      <c r="N418" t="str">
        <f t="shared" si="66"/>
        <v/>
      </c>
      <c r="O418" t="str">
        <f t="shared" si="67"/>
        <v/>
      </c>
      <c r="P418" t="str">
        <f t="shared" si="73"/>
        <v/>
      </c>
      <c r="Q418">
        <f>'[1]20221110_supplier_unique_data_t'!$G418</f>
        <v>0</v>
      </c>
      <c r="R418" t="str">
        <f t="shared" si="69"/>
        <v>0</v>
      </c>
      <c r="S418">
        <f>'[1]20221110_supplier_unique_data_t'!$AE$2</f>
        <v>0</v>
      </c>
      <c r="T418" t="str">
        <f t="shared" si="70"/>
        <v/>
      </c>
    </row>
    <row r="419" spans="1:20">
      <c r="A419">
        <f>'[1]20221110_supplier_unique_data_t'!$B419</f>
        <v>0</v>
      </c>
      <c r="B419" t="str">
        <f t="shared" si="68"/>
        <v>0</v>
      </c>
      <c r="C419">
        <f>IF('[1]20221110_supplier_unique_data_t'!$U419="いる", 0, 1)</f>
        <v>1</v>
      </c>
      <c r="D419" t="b">
        <f>'[1]20221110_supplier_unique_data_t'!$U419="いる"</f>
        <v>0</v>
      </c>
      <c r="E419" s="1">
        <f>'[1]20221110_supplier_unique_data_t'!$E419</f>
        <v>0</v>
      </c>
      <c r="F419">
        <f>'[1]20221110_supplier_unique_data_t'!$X419</f>
        <v>0</v>
      </c>
      <c r="G419">
        <f>'[1]20221110_supplier_unique_data_t'!$Y419</f>
        <v>0</v>
      </c>
      <c r="H419">
        <f>'[1]20221110_supplier_unique_data_t'!$V419</f>
        <v>0</v>
      </c>
      <c r="I419" t="str">
        <f t="shared" si="71"/>
        <v/>
      </c>
      <c r="J419" t="str">
        <f t="shared" si="64"/>
        <v/>
      </c>
      <c r="K419" t="str">
        <f t="shared" si="65"/>
        <v/>
      </c>
      <c r="L419">
        <f>'[1]20221110_supplier_unique_data_t'!$W419</f>
        <v>0</v>
      </c>
      <c r="M419" t="str">
        <f t="shared" si="72"/>
        <v/>
      </c>
      <c r="N419" t="str">
        <f t="shared" si="66"/>
        <v/>
      </c>
      <c r="O419" t="str">
        <f t="shared" si="67"/>
        <v/>
      </c>
      <c r="P419" t="str">
        <f t="shared" si="73"/>
        <v/>
      </c>
      <c r="Q419">
        <f>'[1]20221110_supplier_unique_data_t'!$G419</f>
        <v>0</v>
      </c>
      <c r="R419" t="str">
        <f t="shared" si="69"/>
        <v>0</v>
      </c>
      <c r="S419">
        <f>'[1]20221110_supplier_unique_data_t'!$AE$2</f>
        <v>0</v>
      </c>
      <c r="T419" t="str">
        <f t="shared" si="70"/>
        <v/>
      </c>
    </row>
    <row r="420" spans="1:20">
      <c r="A420">
        <f>'[1]20221110_supplier_unique_data_t'!$B420</f>
        <v>0</v>
      </c>
      <c r="B420" t="str">
        <f t="shared" si="68"/>
        <v>0</v>
      </c>
      <c r="C420">
        <f>IF('[1]20221110_supplier_unique_data_t'!$U420="いる", 0, 1)</f>
        <v>1</v>
      </c>
      <c r="D420" t="b">
        <f>'[1]20221110_supplier_unique_data_t'!$U420="いる"</f>
        <v>0</v>
      </c>
      <c r="E420" s="1">
        <f>'[1]20221110_supplier_unique_data_t'!$E420</f>
        <v>0</v>
      </c>
      <c r="F420">
        <f>'[1]20221110_supplier_unique_data_t'!$X420</f>
        <v>0</v>
      </c>
      <c r="G420">
        <f>'[1]20221110_supplier_unique_data_t'!$Y420</f>
        <v>0</v>
      </c>
      <c r="H420">
        <f>'[1]20221110_supplier_unique_data_t'!$V420</f>
        <v>0</v>
      </c>
      <c r="I420" t="str">
        <f t="shared" si="71"/>
        <v/>
      </c>
      <c r="J420" t="str">
        <f t="shared" si="64"/>
        <v/>
      </c>
      <c r="K420" t="str">
        <f t="shared" si="65"/>
        <v/>
      </c>
      <c r="L420">
        <f>'[1]20221110_supplier_unique_data_t'!$W420</f>
        <v>0</v>
      </c>
      <c r="M420" t="str">
        <f t="shared" si="72"/>
        <v/>
      </c>
      <c r="N420" t="str">
        <f t="shared" si="66"/>
        <v/>
      </c>
      <c r="O420" t="str">
        <f t="shared" si="67"/>
        <v/>
      </c>
      <c r="P420" t="str">
        <f t="shared" si="73"/>
        <v/>
      </c>
      <c r="Q420">
        <f>'[1]20221110_supplier_unique_data_t'!$G420</f>
        <v>0</v>
      </c>
      <c r="R420" t="str">
        <f t="shared" si="69"/>
        <v>0</v>
      </c>
      <c r="S420">
        <f>'[1]20221110_supplier_unique_data_t'!$AE$2</f>
        <v>0</v>
      </c>
      <c r="T420" t="str">
        <f t="shared" si="70"/>
        <v/>
      </c>
    </row>
    <row r="421" spans="1:20">
      <c r="A421">
        <f>'[1]20221110_supplier_unique_data_t'!$B421</f>
        <v>0</v>
      </c>
      <c r="B421" t="str">
        <f t="shared" si="68"/>
        <v>0</v>
      </c>
      <c r="C421">
        <f>IF('[1]20221110_supplier_unique_data_t'!$U421="いる", 0, 1)</f>
        <v>1</v>
      </c>
      <c r="D421" t="b">
        <f>'[1]20221110_supplier_unique_data_t'!$U421="いる"</f>
        <v>0</v>
      </c>
      <c r="E421" s="1">
        <f>'[1]20221110_supplier_unique_data_t'!$E421</f>
        <v>0</v>
      </c>
      <c r="F421">
        <f>'[1]20221110_supplier_unique_data_t'!$X421</f>
        <v>0</v>
      </c>
      <c r="G421">
        <f>'[1]20221110_supplier_unique_data_t'!$Y421</f>
        <v>0</v>
      </c>
      <c r="H421">
        <f>'[1]20221110_supplier_unique_data_t'!$V421</f>
        <v>0</v>
      </c>
      <c r="I421" t="str">
        <f t="shared" si="71"/>
        <v/>
      </c>
      <c r="J421" t="str">
        <f t="shared" si="64"/>
        <v/>
      </c>
      <c r="K421" t="str">
        <f t="shared" si="65"/>
        <v/>
      </c>
      <c r="L421">
        <f>'[1]20221110_supplier_unique_data_t'!$W421</f>
        <v>0</v>
      </c>
      <c r="M421" t="str">
        <f t="shared" si="72"/>
        <v/>
      </c>
      <c r="N421" t="str">
        <f t="shared" si="66"/>
        <v/>
      </c>
      <c r="O421" t="str">
        <f t="shared" si="67"/>
        <v/>
      </c>
      <c r="P421" t="str">
        <f t="shared" si="73"/>
        <v/>
      </c>
      <c r="Q421">
        <f>'[1]20221110_supplier_unique_data_t'!$G421</f>
        <v>0</v>
      </c>
      <c r="R421" t="str">
        <f t="shared" si="69"/>
        <v>0</v>
      </c>
      <c r="S421">
        <f>'[1]20221110_supplier_unique_data_t'!$AE$2</f>
        <v>0</v>
      </c>
      <c r="T421" t="str">
        <f t="shared" si="70"/>
        <v/>
      </c>
    </row>
    <row r="422" spans="1:20">
      <c r="A422">
        <f>'[1]20221110_supplier_unique_data_t'!$B422</f>
        <v>0</v>
      </c>
      <c r="B422" t="str">
        <f t="shared" si="68"/>
        <v>0</v>
      </c>
      <c r="C422">
        <f>IF('[1]20221110_supplier_unique_data_t'!$U422="いる", 0, 1)</f>
        <v>1</v>
      </c>
      <c r="D422" t="b">
        <f>'[1]20221110_supplier_unique_data_t'!$U422="いる"</f>
        <v>0</v>
      </c>
      <c r="E422" s="1">
        <f>'[1]20221110_supplier_unique_data_t'!$E422</f>
        <v>0</v>
      </c>
      <c r="F422">
        <f>'[1]20221110_supplier_unique_data_t'!$X422</f>
        <v>0</v>
      </c>
      <c r="G422">
        <f>'[1]20221110_supplier_unique_data_t'!$Y422</f>
        <v>0</v>
      </c>
      <c r="H422">
        <f>'[1]20221110_supplier_unique_data_t'!$V422</f>
        <v>0</v>
      </c>
      <c r="I422" t="str">
        <f t="shared" si="71"/>
        <v/>
      </c>
      <c r="J422" t="str">
        <f t="shared" si="64"/>
        <v/>
      </c>
      <c r="K422" t="str">
        <f t="shared" si="65"/>
        <v/>
      </c>
      <c r="L422">
        <f>'[1]20221110_supplier_unique_data_t'!$W422</f>
        <v>0</v>
      </c>
      <c r="M422" t="str">
        <f t="shared" si="72"/>
        <v/>
      </c>
      <c r="N422" t="str">
        <f t="shared" si="66"/>
        <v/>
      </c>
      <c r="O422" t="str">
        <f t="shared" si="67"/>
        <v/>
      </c>
      <c r="P422" t="str">
        <f t="shared" si="73"/>
        <v/>
      </c>
      <c r="Q422">
        <f>'[1]20221110_supplier_unique_data_t'!$G422</f>
        <v>0</v>
      </c>
      <c r="R422" t="str">
        <f t="shared" si="69"/>
        <v>0</v>
      </c>
      <c r="S422">
        <f>'[1]20221110_supplier_unique_data_t'!$AE$2</f>
        <v>0</v>
      </c>
      <c r="T422" t="str">
        <f t="shared" si="70"/>
        <v/>
      </c>
    </row>
    <row r="423" spans="1:20">
      <c r="A423">
        <f>'[1]20221110_supplier_unique_data_t'!$B423</f>
        <v>0</v>
      </c>
      <c r="B423" t="str">
        <f t="shared" si="68"/>
        <v>0</v>
      </c>
      <c r="C423">
        <f>IF('[1]20221110_supplier_unique_data_t'!$U423="いる", 0, 1)</f>
        <v>1</v>
      </c>
      <c r="D423" t="b">
        <f>'[1]20221110_supplier_unique_data_t'!$U423="いる"</f>
        <v>0</v>
      </c>
      <c r="E423" s="1">
        <f>'[1]20221110_supplier_unique_data_t'!$E423</f>
        <v>0</v>
      </c>
      <c r="F423">
        <f>'[1]20221110_supplier_unique_data_t'!$X423</f>
        <v>0</v>
      </c>
      <c r="G423">
        <f>'[1]20221110_supplier_unique_data_t'!$Y423</f>
        <v>0</v>
      </c>
      <c r="H423">
        <f>'[1]20221110_supplier_unique_data_t'!$V423</f>
        <v>0</v>
      </c>
      <c r="I423" t="str">
        <f t="shared" si="71"/>
        <v/>
      </c>
      <c r="J423" t="str">
        <f t="shared" si="64"/>
        <v/>
      </c>
      <c r="K423" t="str">
        <f t="shared" si="65"/>
        <v/>
      </c>
      <c r="L423">
        <f>'[1]20221110_supplier_unique_data_t'!$W423</f>
        <v>0</v>
      </c>
      <c r="M423" t="str">
        <f t="shared" si="72"/>
        <v/>
      </c>
      <c r="N423" t="str">
        <f t="shared" si="66"/>
        <v/>
      </c>
      <c r="O423" t="str">
        <f t="shared" si="67"/>
        <v/>
      </c>
      <c r="P423" t="str">
        <f t="shared" si="73"/>
        <v/>
      </c>
      <c r="Q423">
        <f>'[1]20221110_supplier_unique_data_t'!$G423</f>
        <v>0</v>
      </c>
      <c r="R423" t="str">
        <f t="shared" si="69"/>
        <v>0</v>
      </c>
      <c r="S423">
        <f>'[1]20221110_supplier_unique_data_t'!$AE$2</f>
        <v>0</v>
      </c>
      <c r="T423" t="str">
        <f t="shared" si="70"/>
        <v/>
      </c>
    </row>
    <row r="424" spans="1:20">
      <c r="A424">
        <f>'[1]20221110_supplier_unique_data_t'!$B424</f>
        <v>0</v>
      </c>
      <c r="B424" t="str">
        <f t="shared" si="68"/>
        <v>0</v>
      </c>
      <c r="C424">
        <f>IF('[1]20221110_supplier_unique_data_t'!$U424="いる", 0, 1)</f>
        <v>1</v>
      </c>
      <c r="D424" t="b">
        <f>'[1]20221110_supplier_unique_data_t'!$U424="いる"</f>
        <v>0</v>
      </c>
      <c r="E424" s="1">
        <f>'[1]20221110_supplier_unique_data_t'!$E424</f>
        <v>0</v>
      </c>
      <c r="F424">
        <f>'[1]20221110_supplier_unique_data_t'!$X424</f>
        <v>0</v>
      </c>
      <c r="G424">
        <f>'[1]20221110_supplier_unique_data_t'!$Y424</f>
        <v>0</v>
      </c>
      <c r="H424">
        <f>'[1]20221110_supplier_unique_data_t'!$V424</f>
        <v>0</v>
      </c>
      <c r="I424" t="str">
        <f t="shared" si="71"/>
        <v/>
      </c>
      <c r="J424" t="str">
        <f t="shared" si="64"/>
        <v/>
      </c>
      <c r="K424" t="str">
        <f t="shared" si="65"/>
        <v/>
      </c>
      <c r="L424">
        <f>'[1]20221110_supplier_unique_data_t'!$W424</f>
        <v>0</v>
      </c>
      <c r="M424" t="str">
        <f t="shared" si="72"/>
        <v/>
      </c>
      <c r="N424" t="str">
        <f t="shared" si="66"/>
        <v/>
      </c>
      <c r="O424" t="str">
        <f t="shared" si="67"/>
        <v/>
      </c>
      <c r="P424" t="str">
        <f t="shared" si="73"/>
        <v/>
      </c>
      <c r="Q424">
        <f>'[1]20221110_supplier_unique_data_t'!$G424</f>
        <v>0</v>
      </c>
      <c r="R424" t="str">
        <f t="shared" si="69"/>
        <v>0</v>
      </c>
      <c r="S424">
        <f>'[1]20221110_supplier_unique_data_t'!$AE$2</f>
        <v>0</v>
      </c>
      <c r="T424" t="str">
        <f t="shared" si="70"/>
        <v/>
      </c>
    </row>
    <row r="425" spans="1:20">
      <c r="A425">
        <f>'[1]20221110_supplier_unique_data_t'!$B425</f>
        <v>0</v>
      </c>
      <c r="B425" t="str">
        <f t="shared" si="68"/>
        <v>0</v>
      </c>
      <c r="C425">
        <f>IF('[1]20221110_supplier_unique_data_t'!$U425="いる", 0, 1)</f>
        <v>1</v>
      </c>
      <c r="D425" t="b">
        <f>'[1]20221110_supplier_unique_data_t'!$U425="いる"</f>
        <v>0</v>
      </c>
      <c r="E425" s="1">
        <f>'[1]20221110_supplier_unique_data_t'!$E425</f>
        <v>0</v>
      </c>
      <c r="F425">
        <f>'[1]20221110_supplier_unique_data_t'!$X425</f>
        <v>0</v>
      </c>
      <c r="G425">
        <f>'[1]20221110_supplier_unique_data_t'!$Y425</f>
        <v>0</v>
      </c>
      <c r="H425">
        <f>'[1]20221110_supplier_unique_data_t'!$V425</f>
        <v>0</v>
      </c>
      <c r="I425" t="str">
        <f t="shared" si="71"/>
        <v/>
      </c>
      <c r="J425" t="str">
        <f t="shared" si="64"/>
        <v/>
      </c>
      <c r="K425" t="str">
        <f t="shared" si="65"/>
        <v/>
      </c>
      <c r="L425">
        <f>'[1]20221110_supplier_unique_data_t'!$W425</f>
        <v>0</v>
      </c>
      <c r="M425" t="str">
        <f t="shared" si="72"/>
        <v/>
      </c>
      <c r="N425" t="str">
        <f t="shared" si="66"/>
        <v/>
      </c>
      <c r="O425" t="str">
        <f t="shared" si="67"/>
        <v/>
      </c>
      <c r="P425" t="str">
        <f t="shared" si="73"/>
        <v/>
      </c>
      <c r="Q425">
        <f>'[1]20221110_supplier_unique_data_t'!$G425</f>
        <v>0</v>
      </c>
      <c r="R425" t="str">
        <f t="shared" si="69"/>
        <v>0</v>
      </c>
      <c r="S425">
        <f>'[1]20221110_supplier_unique_data_t'!$AE$2</f>
        <v>0</v>
      </c>
      <c r="T425" t="str">
        <f t="shared" si="70"/>
        <v/>
      </c>
    </row>
    <row r="426" spans="1:20">
      <c r="A426">
        <f>'[1]20221110_supplier_unique_data_t'!$B426</f>
        <v>0</v>
      </c>
      <c r="B426" t="str">
        <f t="shared" si="68"/>
        <v>0</v>
      </c>
      <c r="C426">
        <f>IF('[1]20221110_supplier_unique_data_t'!$U426="いる", 0, 1)</f>
        <v>1</v>
      </c>
      <c r="D426" t="b">
        <f>'[1]20221110_supplier_unique_data_t'!$U426="いる"</f>
        <v>0</v>
      </c>
      <c r="E426" s="1">
        <f>'[1]20221110_supplier_unique_data_t'!$E426</f>
        <v>0</v>
      </c>
      <c r="F426">
        <f>'[1]20221110_supplier_unique_data_t'!$X426</f>
        <v>0</v>
      </c>
      <c r="G426">
        <f>'[1]20221110_supplier_unique_data_t'!$Y426</f>
        <v>0</v>
      </c>
      <c r="H426">
        <f>'[1]20221110_supplier_unique_data_t'!$V426</f>
        <v>0</v>
      </c>
      <c r="I426" t="str">
        <f t="shared" si="71"/>
        <v/>
      </c>
      <c r="J426" t="str">
        <f t="shared" si="64"/>
        <v/>
      </c>
      <c r="K426" t="str">
        <f t="shared" si="65"/>
        <v/>
      </c>
      <c r="L426">
        <f>'[1]20221110_supplier_unique_data_t'!$W426</f>
        <v>0</v>
      </c>
      <c r="M426" t="str">
        <f t="shared" si="72"/>
        <v/>
      </c>
      <c r="N426" t="str">
        <f t="shared" si="66"/>
        <v/>
      </c>
      <c r="O426" t="str">
        <f t="shared" si="67"/>
        <v/>
      </c>
      <c r="P426" t="str">
        <f t="shared" si="73"/>
        <v/>
      </c>
      <c r="Q426">
        <f>'[1]20221110_supplier_unique_data_t'!$G426</f>
        <v>0</v>
      </c>
      <c r="R426" t="str">
        <f t="shared" si="69"/>
        <v>0</v>
      </c>
      <c r="S426">
        <f>'[1]20221110_supplier_unique_data_t'!$AE$2</f>
        <v>0</v>
      </c>
      <c r="T426" t="str">
        <f t="shared" si="70"/>
        <v/>
      </c>
    </row>
    <row r="427" spans="1:20">
      <c r="A427">
        <f>'[1]20221110_supplier_unique_data_t'!$B427</f>
        <v>0</v>
      </c>
      <c r="B427" t="str">
        <f t="shared" si="68"/>
        <v>0</v>
      </c>
      <c r="C427">
        <f>IF('[1]20221110_supplier_unique_data_t'!$U427="いる", 0, 1)</f>
        <v>1</v>
      </c>
      <c r="D427" t="b">
        <f>'[1]20221110_supplier_unique_data_t'!$U427="いる"</f>
        <v>0</v>
      </c>
      <c r="E427" s="1">
        <f>'[1]20221110_supplier_unique_data_t'!$E427</f>
        <v>0</v>
      </c>
      <c r="F427">
        <f>'[1]20221110_supplier_unique_data_t'!$X427</f>
        <v>0</v>
      </c>
      <c r="G427">
        <f>'[1]20221110_supplier_unique_data_t'!$Y427</f>
        <v>0</v>
      </c>
      <c r="H427">
        <f>'[1]20221110_supplier_unique_data_t'!$V427</f>
        <v>0</v>
      </c>
      <c r="I427" t="str">
        <f t="shared" si="71"/>
        <v/>
      </c>
      <c r="J427" t="str">
        <f t="shared" si="64"/>
        <v/>
      </c>
      <c r="K427" t="str">
        <f t="shared" si="65"/>
        <v/>
      </c>
      <c r="L427">
        <f>'[1]20221110_supplier_unique_data_t'!$W427</f>
        <v>0</v>
      </c>
      <c r="M427" t="str">
        <f t="shared" si="72"/>
        <v/>
      </c>
      <c r="N427" t="str">
        <f t="shared" si="66"/>
        <v/>
      </c>
      <c r="O427" t="str">
        <f t="shared" si="67"/>
        <v/>
      </c>
      <c r="P427" t="str">
        <f t="shared" si="73"/>
        <v/>
      </c>
      <c r="Q427">
        <f>'[1]20221110_supplier_unique_data_t'!$G427</f>
        <v>0</v>
      </c>
      <c r="R427" t="str">
        <f t="shared" si="69"/>
        <v>0</v>
      </c>
      <c r="S427">
        <f>'[1]20221110_supplier_unique_data_t'!$AE$2</f>
        <v>0</v>
      </c>
      <c r="T427" t="str">
        <f t="shared" si="70"/>
        <v/>
      </c>
    </row>
    <row r="428" spans="1:20">
      <c r="A428">
        <f>'[1]20221110_supplier_unique_data_t'!$B428</f>
        <v>0</v>
      </c>
      <c r="B428" t="str">
        <f t="shared" si="68"/>
        <v>0</v>
      </c>
      <c r="C428">
        <f>IF('[1]20221110_supplier_unique_data_t'!$U428="いる", 0, 1)</f>
        <v>1</v>
      </c>
      <c r="D428" t="b">
        <f>'[1]20221110_supplier_unique_data_t'!$U428="いる"</f>
        <v>0</v>
      </c>
      <c r="E428" s="1">
        <f>'[1]20221110_supplier_unique_data_t'!$E428</f>
        <v>0</v>
      </c>
      <c r="F428">
        <f>'[1]20221110_supplier_unique_data_t'!$X428</f>
        <v>0</v>
      </c>
      <c r="G428">
        <f>'[1]20221110_supplier_unique_data_t'!$Y428</f>
        <v>0</v>
      </c>
      <c r="H428">
        <f>'[1]20221110_supplier_unique_data_t'!$V428</f>
        <v>0</v>
      </c>
      <c r="I428" t="str">
        <f t="shared" si="71"/>
        <v/>
      </c>
      <c r="J428" t="str">
        <f t="shared" si="64"/>
        <v/>
      </c>
      <c r="K428" t="str">
        <f t="shared" si="65"/>
        <v/>
      </c>
      <c r="L428">
        <f>'[1]20221110_supplier_unique_data_t'!$W428</f>
        <v>0</v>
      </c>
      <c r="M428" t="str">
        <f t="shared" si="72"/>
        <v/>
      </c>
      <c r="N428" t="str">
        <f t="shared" si="66"/>
        <v/>
      </c>
      <c r="O428" t="str">
        <f t="shared" si="67"/>
        <v/>
      </c>
      <c r="P428" t="str">
        <f t="shared" si="73"/>
        <v/>
      </c>
      <c r="Q428">
        <f>'[1]20221110_supplier_unique_data_t'!$G428</f>
        <v>0</v>
      </c>
      <c r="R428" t="str">
        <f t="shared" si="69"/>
        <v>0</v>
      </c>
      <c r="S428">
        <f>'[1]20221110_supplier_unique_data_t'!$AE$2</f>
        <v>0</v>
      </c>
      <c r="T428" t="str">
        <f t="shared" si="70"/>
        <v/>
      </c>
    </row>
    <row r="429" spans="1:20">
      <c r="A429">
        <f>'[1]20221110_supplier_unique_data_t'!$B429</f>
        <v>0</v>
      </c>
      <c r="B429" t="str">
        <f t="shared" si="68"/>
        <v>0</v>
      </c>
      <c r="C429">
        <f>IF('[1]20221110_supplier_unique_data_t'!$U429="いる", 0, 1)</f>
        <v>1</v>
      </c>
      <c r="D429" t="b">
        <f>'[1]20221110_supplier_unique_data_t'!$U429="いる"</f>
        <v>0</v>
      </c>
      <c r="E429" s="1">
        <f>'[1]20221110_supplier_unique_data_t'!$E429</f>
        <v>0</v>
      </c>
      <c r="F429">
        <f>'[1]20221110_supplier_unique_data_t'!$X429</f>
        <v>0</v>
      </c>
      <c r="G429">
        <f>'[1]20221110_supplier_unique_data_t'!$Y429</f>
        <v>0</v>
      </c>
      <c r="H429">
        <f>'[1]20221110_supplier_unique_data_t'!$V429</f>
        <v>0</v>
      </c>
      <c r="I429" t="str">
        <f t="shared" si="71"/>
        <v/>
      </c>
      <c r="J429" t="str">
        <f t="shared" si="64"/>
        <v/>
      </c>
      <c r="K429" t="str">
        <f t="shared" si="65"/>
        <v/>
      </c>
      <c r="L429">
        <f>'[1]20221110_supplier_unique_data_t'!$W429</f>
        <v>0</v>
      </c>
      <c r="M429" t="str">
        <f t="shared" si="72"/>
        <v/>
      </c>
      <c r="N429" t="str">
        <f t="shared" si="66"/>
        <v/>
      </c>
      <c r="O429" t="str">
        <f t="shared" si="67"/>
        <v/>
      </c>
      <c r="P429" t="str">
        <f t="shared" si="73"/>
        <v/>
      </c>
      <c r="Q429">
        <f>'[1]20221110_supplier_unique_data_t'!$G429</f>
        <v>0</v>
      </c>
      <c r="R429" t="str">
        <f t="shared" si="69"/>
        <v>0</v>
      </c>
      <c r="S429">
        <f>'[1]20221110_supplier_unique_data_t'!$AE$2</f>
        <v>0</v>
      </c>
      <c r="T429" t="str">
        <f t="shared" si="70"/>
        <v/>
      </c>
    </row>
    <row r="430" spans="1:20">
      <c r="A430">
        <f>'[1]20221110_supplier_unique_data_t'!$B430</f>
        <v>0</v>
      </c>
      <c r="B430" t="str">
        <f t="shared" si="68"/>
        <v>0</v>
      </c>
      <c r="C430">
        <f>IF('[1]20221110_supplier_unique_data_t'!$U430="いる", 0, 1)</f>
        <v>1</v>
      </c>
      <c r="D430" t="b">
        <f>'[1]20221110_supplier_unique_data_t'!$U430="いる"</f>
        <v>0</v>
      </c>
      <c r="E430" s="1">
        <f>'[1]20221110_supplier_unique_data_t'!$E430</f>
        <v>0</v>
      </c>
      <c r="F430">
        <f>'[1]20221110_supplier_unique_data_t'!$X430</f>
        <v>0</v>
      </c>
      <c r="G430">
        <f>'[1]20221110_supplier_unique_data_t'!$Y430</f>
        <v>0</v>
      </c>
      <c r="H430">
        <f>'[1]20221110_supplier_unique_data_t'!$V430</f>
        <v>0</v>
      </c>
      <c r="I430" t="str">
        <f t="shared" si="71"/>
        <v/>
      </c>
      <c r="J430" t="str">
        <f t="shared" si="64"/>
        <v/>
      </c>
      <c r="K430" t="str">
        <f t="shared" si="65"/>
        <v/>
      </c>
      <c r="L430">
        <f>'[1]20221110_supplier_unique_data_t'!$W430</f>
        <v>0</v>
      </c>
      <c r="M430" t="str">
        <f t="shared" si="72"/>
        <v/>
      </c>
      <c r="N430" t="str">
        <f t="shared" si="66"/>
        <v/>
      </c>
      <c r="O430" t="str">
        <f t="shared" si="67"/>
        <v/>
      </c>
      <c r="P430" t="str">
        <f t="shared" si="73"/>
        <v/>
      </c>
      <c r="Q430">
        <f>'[1]20221110_supplier_unique_data_t'!$G430</f>
        <v>0</v>
      </c>
      <c r="R430" t="str">
        <f t="shared" si="69"/>
        <v>0</v>
      </c>
      <c r="S430">
        <f>'[1]20221110_supplier_unique_data_t'!$AE$2</f>
        <v>0</v>
      </c>
      <c r="T430" t="str">
        <f t="shared" si="70"/>
        <v/>
      </c>
    </row>
    <row r="431" spans="1:20">
      <c r="A431">
        <f>'[1]20221110_supplier_unique_data_t'!$B431</f>
        <v>0</v>
      </c>
      <c r="B431" t="str">
        <f t="shared" si="68"/>
        <v>0</v>
      </c>
      <c r="C431">
        <f>IF('[1]20221110_supplier_unique_data_t'!$U431="いる", 0, 1)</f>
        <v>1</v>
      </c>
      <c r="D431" t="b">
        <f>'[1]20221110_supplier_unique_data_t'!$U431="いる"</f>
        <v>0</v>
      </c>
      <c r="E431" s="1">
        <f>'[1]20221110_supplier_unique_data_t'!$E431</f>
        <v>0</v>
      </c>
      <c r="F431">
        <f>'[1]20221110_supplier_unique_data_t'!$X431</f>
        <v>0</v>
      </c>
      <c r="G431">
        <f>'[1]20221110_supplier_unique_data_t'!$Y431</f>
        <v>0</v>
      </c>
      <c r="H431">
        <f>'[1]20221110_supplier_unique_data_t'!$V431</f>
        <v>0</v>
      </c>
      <c r="I431" t="str">
        <f t="shared" si="71"/>
        <v/>
      </c>
      <c r="J431" t="str">
        <f t="shared" ref="J431:J453" si="74">IFERROR(FIND(")",H431,1),"")</f>
        <v/>
      </c>
      <c r="K431" t="str">
        <f t="shared" ref="K431:K453" si="75">IF(I431="","",MID(H431,I431+1,J431-I431-1))</f>
        <v/>
      </c>
      <c r="L431">
        <f>'[1]20221110_supplier_unique_data_t'!$W431</f>
        <v>0</v>
      </c>
      <c r="M431" t="str">
        <f t="shared" si="72"/>
        <v/>
      </c>
      <c r="N431" t="str">
        <f t="shared" ref="N431:N453" si="76">IFERROR(FIND(")",L431,1),"")</f>
        <v/>
      </c>
      <c r="O431" t="str">
        <f t="shared" ref="O431:O453" si="77">IF(M431="","",MID(L431,M431+1,N431-M431-1))</f>
        <v/>
      </c>
      <c r="P431" t="str">
        <f t="shared" si="73"/>
        <v/>
      </c>
      <c r="Q431">
        <f>'[1]20221110_supplier_unique_data_t'!$G431</f>
        <v>0</v>
      </c>
      <c r="R431" t="str">
        <f t="shared" si="69"/>
        <v>0</v>
      </c>
      <c r="S431">
        <f>'[1]20221110_supplier_unique_data_t'!$AE$2</f>
        <v>0</v>
      </c>
      <c r="T431" t="str">
        <f t="shared" si="70"/>
        <v/>
      </c>
    </row>
    <row r="432" spans="1:20">
      <c r="A432">
        <f>'[1]20221110_supplier_unique_data_t'!$B432</f>
        <v>0</v>
      </c>
      <c r="B432" t="str">
        <f t="shared" si="68"/>
        <v>0</v>
      </c>
      <c r="C432">
        <f>IF('[1]20221110_supplier_unique_data_t'!$U432="いる", 0, 1)</f>
        <v>1</v>
      </c>
      <c r="D432" t="b">
        <f>'[1]20221110_supplier_unique_data_t'!$U432="いる"</f>
        <v>0</v>
      </c>
      <c r="E432" s="1">
        <f>'[1]20221110_supplier_unique_data_t'!$E432</f>
        <v>0</v>
      </c>
      <c r="F432">
        <f>'[1]20221110_supplier_unique_data_t'!$X432</f>
        <v>0</v>
      </c>
      <c r="G432">
        <f>'[1]20221110_supplier_unique_data_t'!$Y432</f>
        <v>0</v>
      </c>
      <c r="H432">
        <f>'[1]20221110_supplier_unique_data_t'!$V432</f>
        <v>0</v>
      </c>
      <c r="I432" t="str">
        <f t="shared" si="71"/>
        <v/>
      </c>
      <c r="J432" t="str">
        <f t="shared" si="74"/>
        <v/>
      </c>
      <c r="K432" t="str">
        <f t="shared" si="75"/>
        <v/>
      </c>
      <c r="L432">
        <f>'[1]20221110_supplier_unique_data_t'!$W432</f>
        <v>0</v>
      </c>
      <c r="M432" t="str">
        <f t="shared" si="72"/>
        <v/>
      </c>
      <c r="N432" t="str">
        <f t="shared" si="76"/>
        <v/>
      </c>
      <c r="O432" t="str">
        <f t="shared" si="77"/>
        <v/>
      </c>
      <c r="P432" t="str">
        <f t="shared" si="73"/>
        <v/>
      </c>
      <c r="Q432">
        <f>'[1]20221110_supplier_unique_data_t'!$G432</f>
        <v>0</v>
      </c>
      <c r="R432" t="str">
        <f t="shared" si="69"/>
        <v>0</v>
      </c>
      <c r="S432">
        <f>'[1]20221110_supplier_unique_data_t'!$AE$2</f>
        <v>0</v>
      </c>
      <c r="T432" t="str">
        <f t="shared" si="70"/>
        <v/>
      </c>
    </row>
    <row r="433" spans="1:20">
      <c r="A433">
        <f>'[1]20221110_supplier_unique_data_t'!$B433</f>
        <v>0</v>
      </c>
      <c r="B433" t="str">
        <f t="shared" si="68"/>
        <v>0</v>
      </c>
      <c r="C433">
        <f>IF('[1]20221110_supplier_unique_data_t'!$U433="いる", 0, 1)</f>
        <v>1</v>
      </c>
      <c r="D433" t="b">
        <f>'[1]20221110_supplier_unique_data_t'!$U433="いる"</f>
        <v>0</v>
      </c>
      <c r="E433" s="1">
        <f>'[1]20221110_supplier_unique_data_t'!$E433</f>
        <v>0</v>
      </c>
      <c r="F433">
        <f>'[1]20221110_supplier_unique_data_t'!$X433</f>
        <v>0</v>
      </c>
      <c r="G433">
        <f>'[1]20221110_supplier_unique_data_t'!$Y433</f>
        <v>0</v>
      </c>
      <c r="H433">
        <f>'[1]20221110_supplier_unique_data_t'!$V433</f>
        <v>0</v>
      </c>
      <c r="I433" t="str">
        <f t="shared" si="71"/>
        <v/>
      </c>
      <c r="J433" t="str">
        <f t="shared" si="74"/>
        <v/>
      </c>
      <c r="K433" t="str">
        <f t="shared" si="75"/>
        <v/>
      </c>
      <c r="L433">
        <f>'[1]20221110_supplier_unique_data_t'!$W433</f>
        <v>0</v>
      </c>
      <c r="M433" t="str">
        <f t="shared" si="72"/>
        <v/>
      </c>
      <c r="N433" t="str">
        <f t="shared" si="76"/>
        <v/>
      </c>
      <c r="O433" t="str">
        <f t="shared" si="77"/>
        <v/>
      </c>
      <c r="P433" t="str">
        <f t="shared" si="73"/>
        <v/>
      </c>
      <c r="Q433">
        <f>'[1]20221110_supplier_unique_data_t'!$G433</f>
        <v>0</v>
      </c>
      <c r="R433" t="str">
        <f t="shared" si="69"/>
        <v>0</v>
      </c>
      <c r="S433">
        <f>'[1]20221110_supplier_unique_data_t'!$AE$2</f>
        <v>0</v>
      </c>
      <c r="T433" t="str">
        <f t="shared" si="70"/>
        <v/>
      </c>
    </row>
    <row r="434" spans="1:20">
      <c r="A434">
        <f>'[1]20221110_supplier_unique_data_t'!$B434</f>
        <v>0</v>
      </c>
      <c r="B434" t="str">
        <f t="shared" si="68"/>
        <v>0</v>
      </c>
      <c r="C434">
        <f>IF('[1]20221110_supplier_unique_data_t'!$U434="いる", 0, 1)</f>
        <v>1</v>
      </c>
      <c r="D434" t="b">
        <f>'[1]20221110_supplier_unique_data_t'!$U434="いる"</f>
        <v>0</v>
      </c>
      <c r="E434" s="1">
        <f>'[1]20221110_supplier_unique_data_t'!$E434</f>
        <v>0</v>
      </c>
      <c r="F434">
        <f>'[1]20221110_supplier_unique_data_t'!$X434</f>
        <v>0</v>
      </c>
      <c r="G434">
        <f>'[1]20221110_supplier_unique_data_t'!$Y434</f>
        <v>0</v>
      </c>
      <c r="H434">
        <f>'[1]20221110_supplier_unique_data_t'!$V434</f>
        <v>0</v>
      </c>
      <c r="I434" t="str">
        <f t="shared" si="71"/>
        <v/>
      </c>
      <c r="J434" t="str">
        <f t="shared" si="74"/>
        <v/>
      </c>
      <c r="K434" t="str">
        <f t="shared" si="75"/>
        <v/>
      </c>
      <c r="L434">
        <f>'[1]20221110_supplier_unique_data_t'!$W434</f>
        <v>0</v>
      </c>
      <c r="M434" t="str">
        <f t="shared" si="72"/>
        <v/>
      </c>
      <c r="N434" t="str">
        <f t="shared" si="76"/>
        <v/>
      </c>
      <c r="O434" t="str">
        <f t="shared" si="77"/>
        <v/>
      </c>
      <c r="P434" t="str">
        <f t="shared" si="73"/>
        <v/>
      </c>
      <c r="Q434">
        <f>'[1]20221110_supplier_unique_data_t'!$G434</f>
        <v>0</v>
      </c>
      <c r="R434" t="str">
        <f t="shared" si="69"/>
        <v>0</v>
      </c>
      <c r="S434">
        <f>'[1]20221110_supplier_unique_data_t'!$AE$2</f>
        <v>0</v>
      </c>
      <c r="T434" t="str">
        <f t="shared" si="70"/>
        <v/>
      </c>
    </row>
    <row r="435" spans="1:20">
      <c r="A435">
        <f>'[1]20221110_supplier_unique_data_t'!$B435</f>
        <v>0</v>
      </c>
      <c r="B435" t="str">
        <f t="shared" si="68"/>
        <v>0</v>
      </c>
      <c r="C435">
        <f>IF('[1]20221110_supplier_unique_data_t'!$U435="いる", 0, 1)</f>
        <v>1</v>
      </c>
      <c r="D435" t="b">
        <f>'[1]20221110_supplier_unique_data_t'!$U435="いる"</f>
        <v>0</v>
      </c>
      <c r="E435" s="1">
        <f>'[1]20221110_supplier_unique_data_t'!$E435</f>
        <v>0</v>
      </c>
      <c r="F435">
        <f>'[1]20221110_supplier_unique_data_t'!$X435</f>
        <v>0</v>
      </c>
      <c r="G435">
        <f>'[1]20221110_supplier_unique_data_t'!$Y435</f>
        <v>0</v>
      </c>
      <c r="H435">
        <f>'[1]20221110_supplier_unique_data_t'!$V435</f>
        <v>0</v>
      </c>
      <c r="I435" t="str">
        <f t="shared" si="71"/>
        <v/>
      </c>
      <c r="J435" t="str">
        <f t="shared" si="74"/>
        <v/>
      </c>
      <c r="K435" t="str">
        <f t="shared" si="75"/>
        <v/>
      </c>
      <c r="L435">
        <f>'[1]20221110_supplier_unique_data_t'!$W435</f>
        <v>0</v>
      </c>
      <c r="M435" t="str">
        <f t="shared" si="72"/>
        <v/>
      </c>
      <c r="N435" t="str">
        <f t="shared" si="76"/>
        <v/>
      </c>
      <c r="O435" t="str">
        <f t="shared" si="77"/>
        <v/>
      </c>
      <c r="P435" t="str">
        <f t="shared" si="73"/>
        <v/>
      </c>
      <c r="Q435">
        <f>'[1]20221110_supplier_unique_data_t'!$G435</f>
        <v>0</v>
      </c>
      <c r="R435" t="str">
        <f t="shared" si="69"/>
        <v>0</v>
      </c>
      <c r="S435">
        <f>'[1]20221110_supplier_unique_data_t'!$AE$2</f>
        <v>0</v>
      </c>
      <c r="T435" t="str">
        <f t="shared" si="70"/>
        <v/>
      </c>
    </row>
    <row r="436" spans="1:20">
      <c r="A436">
        <f>'[1]20221110_supplier_unique_data_t'!$B436</f>
        <v>0</v>
      </c>
      <c r="B436" t="str">
        <f t="shared" si="68"/>
        <v>0</v>
      </c>
      <c r="C436">
        <f>IF('[1]20221110_supplier_unique_data_t'!$U436="いる", 0, 1)</f>
        <v>1</v>
      </c>
      <c r="D436" t="b">
        <f>'[1]20221110_supplier_unique_data_t'!$U436="いる"</f>
        <v>0</v>
      </c>
      <c r="E436" s="1">
        <f>'[1]20221110_supplier_unique_data_t'!$E436</f>
        <v>0</v>
      </c>
      <c r="F436">
        <f>'[1]20221110_supplier_unique_data_t'!$X436</f>
        <v>0</v>
      </c>
      <c r="G436">
        <f>'[1]20221110_supplier_unique_data_t'!$Y436</f>
        <v>0</v>
      </c>
      <c r="H436">
        <f>'[1]20221110_supplier_unique_data_t'!$V436</f>
        <v>0</v>
      </c>
      <c r="I436" t="str">
        <f t="shared" si="71"/>
        <v/>
      </c>
      <c r="J436" t="str">
        <f t="shared" si="74"/>
        <v/>
      </c>
      <c r="K436" t="str">
        <f t="shared" si="75"/>
        <v/>
      </c>
      <c r="L436">
        <f>'[1]20221110_supplier_unique_data_t'!$W436</f>
        <v>0</v>
      </c>
      <c r="M436" t="str">
        <f t="shared" si="72"/>
        <v/>
      </c>
      <c r="N436" t="str">
        <f t="shared" si="76"/>
        <v/>
      </c>
      <c r="O436" t="str">
        <f t="shared" si="77"/>
        <v/>
      </c>
      <c r="P436" t="str">
        <f t="shared" si="73"/>
        <v/>
      </c>
      <c r="Q436">
        <f>'[1]20221110_supplier_unique_data_t'!$G436</f>
        <v>0</v>
      </c>
      <c r="R436" t="str">
        <f t="shared" si="69"/>
        <v>0</v>
      </c>
      <c r="S436">
        <f>'[1]20221110_supplier_unique_data_t'!$AE$2</f>
        <v>0</v>
      </c>
      <c r="T436" t="str">
        <f t="shared" si="70"/>
        <v/>
      </c>
    </row>
    <row r="437" spans="1:20">
      <c r="A437">
        <f>'[1]20221110_supplier_unique_data_t'!$B437</f>
        <v>0</v>
      </c>
      <c r="B437" t="str">
        <f t="shared" si="68"/>
        <v>0</v>
      </c>
      <c r="C437">
        <f>IF('[1]20221110_supplier_unique_data_t'!$U437="いる", 0, 1)</f>
        <v>1</v>
      </c>
      <c r="D437" t="b">
        <f>'[1]20221110_supplier_unique_data_t'!$U437="いる"</f>
        <v>0</v>
      </c>
      <c r="E437" s="1">
        <f>'[1]20221110_supplier_unique_data_t'!$E437</f>
        <v>0</v>
      </c>
      <c r="F437">
        <f>'[1]20221110_supplier_unique_data_t'!$X437</f>
        <v>0</v>
      </c>
      <c r="G437">
        <f>'[1]20221110_supplier_unique_data_t'!$Y437</f>
        <v>0</v>
      </c>
      <c r="H437">
        <f>'[1]20221110_supplier_unique_data_t'!$V437</f>
        <v>0</v>
      </c>
      <c r="I437" t="str">
        <f t="shared" si="71"/>
        <v/>
      </c>
      <c r="J437" t="str">
        <f t="shared" si="74"/>
        <v/>
      </c>
      <c r="K437" t="str">
        <f t="shared" si="75"/>
        <v/>
      </c>
      <c r="L437">
        <f>'[1]20221110_supplier_unique_data_t'!$W437</f>
        <v>0</v>
      </c>
      <c r="M437" t="str">
        <f t="shared" si="72"/>
        <v/>
      </c>
      <c r="N437" t="str">
        <f t="shared" si="76"/>
        <v/>
      </c>
      <c r="O437" t="str">
        <f t="shared" si="77"/>
        <v/>
      </c>
      <c r="P437" t="str">
        <f t="shared" si="73"/>
        <v/>
      </c>
      <c r="Q437">
        <f>'[1]20221110_supplier_unique_data_t'!$G437</f>
        <v>0</v>
      </c>
      <c r="R437" t="str">
        <f t="shared" si="69"/>
        <v>0</v>
      </c>
      <c r="S437">
        <f>'[1]20221110_supplier_unique_data_t'!$AE$2</f>
        <v>0</v>
      </c>
      <c r="T437" t="str">
        <f t="shared" si="70"/>
        <v/>
      </c>
    </row>
    <row r="438" spans="1:20">
      <c r="A438">
        <f>'[1]20221110_supplier_unique_data_t'!$B438</f>
        <v>0</v>
      </c>
      <c r="B438" t="str">
        <f t="shared" si="68"/>
        <v>0</v>
      </c>
      <c r="C438">
        <f>IF('[1]20221110_supplier_unique_data_t'!$U438="いる", 0, 1)</f>
        <v>1</v>
      </c>
      <c r="D438" t="b">
        <f>'[1]20221110_supplier_unique_data_t'!$U438="いる"</f>
        <v>0</v>
      </c>
      <c r="E438" s="1">
        <f>'[1]20221110_supplier_unique_data_t'!$E438</f>
        <v>0</v>
      </c>
      <c r="F438">
        <f>'[1]20221110_supplier_unique_data_t'!$X438</f>
        <v>0</v>
      </c>
      <c r="G438">
        <f>'[1]20221110_supplier_unique_data_t'!$Y438</f>
        <v>0</v>
      </c>
      <c r="H438">
        <f>'[1]20221110_supplier_unique_data_t'!$V438</f>
        <v>0</v>
      </c>
      <c r="I438" t="str">
        <f t="shared" si="71"/>
        <v/>
      </c>
      <c r="J438" t="str">
        <f t="shared" si="74"/>
        <v/>
      </c>
      <c r="K438" t="str">
        <f t="shared" si="75"/>
        <v/>
      </c>
      <c r="L438">
        <f>'[1]20221110_supplier_unique_data_t'!$W438</f>
        <v>0</v>
      </c>
      <c r="M438" t="str">
        <f t="shared" si="72"/>
        <v/>
      </c>
      <c r="N438" t="str">
        <f t="shared" si="76"/>
        <v/>
      </c>
      <c r="O438" t="str">
        <f t="shared" si="77"/>
        <v/>
      </c>
      <c r="P438" t="str">
        <f t="shared" si="73"/>
        <v/>
      </c>
      <c r="Q438">
        <f>'[1]20221110_supplier_unique_data_t'!$G438</f>
        <v>0</v>
      </c>
      <c r="R438" t="str">
        <f t="shared" si="69"/>
        <v>0</v>
      </c>
      <c r="S438">
        <f>'[1]20221110_supplier_unique_data_t'!$AE$2</f>
        <v>0</v>
      </c>
      <c r="T438" t="str">
        <f t="shared" si="70"/>
        <v/>
      </c>
    </row>
    <row r="439" spans="1:20">
      <c r="A439">
        <f>'[1]20221110_supplier_unique_data_t'!$B439</f>
        <v>0</v>
      </c>
      <c r="B439" t="str">
        <f t="shared" si="68"/>
        <v>0</v>
      </c>
      <c r="C439">
        <f>IF('[1]20221110_supplier_unique_data_t'!$U439="いる", 0, 1)</f>
        <v>1</v>
      </c>
      <c r="D439" t="b">
        <f>'[1]20221110_supplier_unique_data_t'!$U439="いる"</f>
        <v>0</v>
      </c>
      <c r="E439" s="1">
        <f>'[1]20221110_supplier_unique_data_t'!$E439</f>
        <v>0</v>
      </c>
      <c r="F439">
        <f>'[1]20221110_supplier_unique_data_t'!$X439</f>
        <v>0</v>
      </c>
      <c r="G439">
        <f>'[1]20221110_supplier_unique_data_t'!$Y439</f>
        <v>0</v>
      </c>
      <c r="H439">
        <f>'[1]20221110_supplier_unique_data_t'!$V439</f>
        <v>0</v>
      </c>
      <c r="I439" t="str">
        <f t="shared" si="71"/>
        <v/>
      </c>
      <c r="J439" t="str">
        <f t="shared" si="74"/>
        <v/>
      </c>
      <c r="K439" t="str">
        <f t="shared" si="75"/>
        <v/>
      </c>
      <c r="L439">
        <f>'[1]20221110_supplier_unique_data_t'!$W439</f>
        <v>0</v>
      </c>
      <c r="M439" t="str">
        <f t="shared" si="72"/>
        <v/>
      </c>
      <c r="N439" t="str">
        <f t="shared" si="76"/>
        <v/>
      </c>
      <c r="O439" t="str">
        <f t="shared" si="77"/>
        <v/>
      </c>
      <c r="P439" t="str">
        <f t="shared" si="73"/>
        <v/>
      </c>
      <c r="Q439">
        <f>'[1]20221110_supplier_unique_data_t'!$G439</f>
        <v>0</v>
      </c>
      <c r="R439" t="str">
        <f t="shared" si="69"/>
        <v>0</v>
      </c>
      <c r="S439">
        <f>'[1]20221110_supplier_unique_data_t'!$AE$2</f>
        <v>0</v>
      </c>
      <c r="T439" t="str">
        <f t="shared" si="70"/>
        <v/>
      </c>
    </row>
    <row r="440" spans="1:20">
      <c r="A440">
        <f>'[1]20221110_supplier_unique_data_t'!$B440</f>
        <v>0</v>
      </c>
      <c r="B440" t="str">
        <f t="shared" si="68"/>
        <v>0</v>
      </c>
      <c r="C440">
        <f>IF('[1]20221110_supplier_unique_data_t'!$U440="いる", 0, 1)</f>
        <v>1</v>
      </c>
      <c r="D440" t="b">
        <f>'[1]20221110_supplier_unique_data_t'!$U440="いる"</f>
        <v>0</v>
      </c>
      <c r="E440" s="1">
        <f>'[1]20221110_supplier_unique_data_t'!$E440</f>
        <v>0</v>
      </c>
      <c r="F440">
        <f>'[1]20221110_supplier_unique_data_t'!$X440</f>
        <v>0</v>
      </c>
      <c r="G440">
        <f>'[1]20221110_supplier_unique_data_t'!$Y440</f>
        <v>0</v>
      </c>
      <c r="H440">
        <f>'[1]20221110_supplier_unique_data_t'!$V440</f>
        <v>0</v>
      </c>
      <c r="I440" t="str">
        <f t="shared" si="71"/>
        <v/>
      </c>
      <c r="J440" t="str">
        <f t="shared" si="74"/>
        <v/>
      </c>
      <c r="K440" t="str">
        <f t="shared" si="75"/>
        <v/>
      </c>
      <c r="L440">
        <f>'[1]20221110_supplier_unique_data_t'!$W440</f>
        <v>0</v>
      </c>
      <c r="M440" t="str">
        <f t="shared" si="72"/>
        <v/>
      </c>
      <c r="N440" t="str">
        <f t="shared" si="76"/>
        <v/>
      </c>
      <c r="O440" t="str">
        <f t="shared" si="77"/>
        <v/>
      </c>
      <c r="P440" t="str">
        <f t="shared" si="73"/>
        <v/>
      </c>
      <c r="Q440">
        <f>'[1]20221110_supplier_unique_data_t'!$G440</f>
        <v>0</v>
      </c>
      <c r="R440" t="str">
        <f t="shared" si="69"/>
        <v>0</v>
      </c>
      <c r="S440">
        <f>'[1]20221110_supplier_unique_data_t'!$AE$2</f>
        <v>0</v>
      </c>
      <c r="T440" t="str">
        <f t="shared" si="70"/>
        <v/>
      </c>
    </row>
    <row r="441" spans="1:20">
      <c r="A441">
        <f>'[1]20221110_supplier_unique_data_t'!$B441</f>
        <v>0</v>
      </c>
      <c r="B441" t="str">
        <f t="shared" si="68"/>
        <v>0</v>
      </c>
      <c r="C441">
        <f>IF('[1]20221110_supplier_unique_data_t'!$U441="いる", 0, 1)</f>
        <v>1</v>
      </c>
      <c r="D441" t="b">
        <f>'[1]20221110_supplier_unique_data_t'!$U441="いる"</f>
        <v>0</v>
      </c>
      <c r="E441" s="1">
        <f>'[1]20221110_supplier_unique_data_t'!$E441</f>
        <v>0</v>
      </c>
      <c r="F441">
        <f>'[1]20221110_supplier_unique_data_t'!$X441</f>
        <v>0</v>
      </c>
      <c r="G441">
        <f>'[1]20221110_supplier_unique_data_t'!$Y441</f>
        <v>0</v>
      </c>
      <c r="H441">
        <f>'[1]20221110_supplier_unique_data_t'!$V441</f>
        <v>0</v>
      </c>
      <c r="I441" t="str">
        <f t="shared" si="71"/>
        <v/>
      </c>
      <c r="J441" t="str">
        <f t="shared" si="74"/>
        <v/>
      </c>
      <c r="K441" t="str">
        <f t="shared" si="75"/>
        <v/>
      </c>
      <c r="L441">
        <f>'[1]20221110_supplier_unique_data_t'!$W441</f>
        <v>0</v>
      </c>
      <c r="M441" t="str">
        <f t="shared" si="72"/>
        <v/>
      </c>
      <c r="N441" t="str">
        <f t="shared" si="76"/>
        <v/>
      </c>
      <c r="O441" t="str">
        <f t="shared" si="77"/>
        <v/>
      </c>
      <c r="P441" t="str">
        <f t="shared" si="73"/>
        <v/>
      </c>
      <c r="Q441">
        <f>'[1]20221110_supplier_unique_data_t'!$G441</f>
        <v>0</v>
      </c>
      <c r="R441" t="str">
        <f t="shared" si="69"/>
        <v>0</v>
      </c>
      <c r="S441">
        <f>'[1]20221110_supplier_unique_data_t'!$AE$2</f>
        <v>0</v>
      </c>
      <c r="T441" t="str">
        <f t="shared" si="70"/>
        <v/>
      </c>
    </row>
    <row r="442" spans="1:20">
      <c r="A442">
        <f>'[1]20221110_supplier_unique_data_t'!$B442</f>
        <v>0</v>
      </c>
      <c r="B442" t="str">
        <f t="shared" si="68"/>
        <v>0</v>
      </c>
      <c r="C442">
        <f>IF('[1]20221110_supplier_unique_data_t'!$U442="いる", 0, 1)</f>
        <v>1</v>
      </c>
      <c r="D442" t="b">
        <f>'[1]20221110_supplier_unique_data_t'!$U442="いる"</f>
        <v>0</v>
      </c>
      <c r="E442" s="1">
        <f>'[1]20221110_supplier_unique_data_t'!$E442</f>
        <v>0</v>
      </c>
      <c r="F442">
        <f>'[1]20221110_supplier_unique_data_t'!$X442</f>
        <v>0</v>
      </c>
      <c r="G442">
        <f>'[1]20221110_supplier_unique_data_t'!$Y442</f>
        <v>0</v>
      </c>
      <c r="H442">
        <f>'[1]20221110_supplier_unique_data_t'!$V442</f>
        <v>0</v>
      </c>
      <c r="I442" t="str">
        <f t="shared" si="71"/>
        <v/>
      </c>
      <c r="J442" t="str">
        <f t="shared" si="74"/>
        <v/>
      </c>
      <c r="K442" t="str">
        <f t="shared" si="75"/>
        <v/>
      </c>
      <c r="L442">
        <f>'[1]20221110_supplier_unique_data_t'!$W442</f>
        <v>0</v>
      </c>
      <c r="M442" t="str">
        <f t="shared" si="72"/>
        <v/>
      </c>
      <c r="N442" t="str">
        <f t="shared" si="76"/>
        <v/>
      </c>
      <c r="O442" t="str">
        <f t="shared" si="77"/>
        <v/>
      </c>
      <c r="P442" t="str">
        <f t="shared" si="73"/>
        <v/>
      </c>
      <c r="Q442">
        <f>'[1]20221110_supplier_unique_data_t'!$G442</f>
        <v>0</v>
      </c>
      <c r="R442" t="str">
        <f t="shared" si="69"/>
        <v>0</v>
      </c>
      <c r="S442">
        <f>'[1]20221110_supplier_unique_data_t'!$AE$2</f>
        <v>0</v>
      </c>
      <c r="T442" t="str">
        <f t="shared" si="70"/>
        <v/>
      </c>
    </row>
    <row r="443" spans="1:20">
      <c r="A443">
        <f>'[1]20221110_supplier_unique_data_t'!$B443</f>
        <v>0</v>
      </c>
      <c r="B443" t="str">
        <f t="shared" si="68"/>
        <v>0</v>
      </c>
      <c r="C443">
        <f>IF('[1]20221110_supplier_unique_data_t'!$U443="いる", 0, 1)</f>
        <v>1</v>
      </c>
      <c r="D443" t="b">
        <f>'[1]20221110_supplier_unique_data_t'!$U443="いる"</f>
        <v>0</v>
      </c>
      <c r="E443" s="1">
        <f>'[1]20221110_supplier_unique_data_t'!$E443</f>
        <v>0</v>
      </c>
      <c r="F443">
        <f>'[1]20221110_supplier_unique_data_t'!$X443</f>
        <v>0</v>
      </c>
      <c r="G443">
        <f>'[1]20221110_supplier_unique_data_t'!$Y443</f>
        <v>0</v>
      </c>
      <c r="H443">
        <f>'[1]20221110_supplier_unique_data_t'!$V443</f>
        <v>0</v>
      </c>
      <c r="I443" t="str">
        <f t="shared" si="71"/>
        <v/>
      </c>
      <c r="J443" t="str">
        <f t="shared" si="74"/>
        <v/>
      </c>
      <c r="K443" t="str">
        <f t="shared" si="75"/>
        <v/>
      </c>
      <c r="L443">
        <f>'[1]20221110_supplier_unique_data_t'!$W443</f>
        <v>0</v>
      </c>
      <c r="M443" t="str">
        <f t="shared" si="72"/>
        <v/>
      </c>
      <c r="N443" t="str">
        <f t="shared" si="76"/>
        <v/>
      </c>
      <c r="O443" t="str">
        <f t="shared" si="77"/>
        <v/>
      </c>
      <c r="P443" t="str">
        <f t="shared" si="73"/>
        <v/>
      </c>
      <c r="Q443">
        <f>'[1]20221110_supplier_unique_data_t'!$G443</f>
        <v>0</v>
      </c>
      <c r="R443" t="str">
        <f t="shared" si="69"/>
        <v>0</v>
      </c>
      <c r="S443">
        <f>'[1]20221110_supplier_unique_data_t'!$AE$2</f>
        <v>0</v>
      </c>
      <c r="T443" t="str">
        <f t="shared" si="70"/>
        <v/>
      </c>
    </row>
    <row r="444" spans="1:20">
      <c r="A444">
        <f>'[1]20221110_supplier_unique_data_t'!$B444</f>
        <v>0</v>
      </c>
      <c r="B444" t="str">
        <f t="shared" si="68"/>
        <v>0</v>
      </c>
      <c r="C444">
        <f>IF('[1]20221110_supplier_unique_data_t'!$U444="いる", 0, 1)</f>
        <v>1</v>
      </c>
      <c r="D444" t="b">
        <f>'[1]20221110_supplier_unique_data_t'!$U444="いる"</f>
        <v>0</v>
      </c>
      <c r="E444" s="1">
        <f>'[1]20221110_supplier_unique_data_t'!$E444</f>
        <v>0</v>
      </c>
      <c r="F444">
        <f>'[1]20221110_supplier_unique_data_t'!$X444</f>
        <v>0</v>
      </c>
      <c r="G444">
        <f>'[1]20221110_supplier_unique_data_t'!$Y444</f>
        <v>0</v>
      </c>
      <c r="H444">
        <f>'[1]20221110_supplier_unique_data_t'!$V444</f>
        <v>0</v>
      </c>
      <c r="I444" t="str">
        <f t="shared" si="71"/>
        <v/>
      </c>
      <c r="J444" t="str">
        <f t="shared" si="74"/>
        <v/>
      </c>
      <c r="K444" t="str">
        <f t="shared" si="75"/>
        <v/>
      </c>
      <c r="L444">
        <f>'[1]20221110_supplier_unique_data_t'!$W444</f>
        <v>0</v>
      </c>
      <c r="M444" t="str">
        <f t="shared" si="72"/>
        <v/>
      </c>
      <c r="N444" t="str">
        <f t="shared" si="76"/>
        <v/>
      </c>
      <c r="O444" t="str">
        <f t="shared" si="77"/>
        <v/>
      </c>
      <c r="P444" t="str">
        <f t="shared" si="73"/>
        <v/>
      </c>
      <c r="Q444">
        <f>'[1]20221110_supplier_unique_data_t'!$G444</f>
        <v>0</v>
      </c>
      <c r="R444" t="str">
        <f t="shared" si="69"/>
        <v>0</v>
      </c>
      <c r="S444">
        <f>'[1]20221110_supplier_unique_data_t'!$AE$2</f>
        <v>0</v>
      </c>
      <c r="T444" t="str">
        <f t="shared" si="70"/>
        <v/>
      </c>
    </row>
    <row r="445" spans="1:20">
      <c r="A445">
        <f>'[1]20221110_supplier_unique_data_t'!$B445</f>
        <v>0</v>
      </c>
      <c r="B445" t="str">
        <f t="shared" si="68"/>
        <v>0</v>
      </c>
      <c r="C445">
        <f>IF('[1]20221110_supplier_unique_data_t'!$U445="いる", 0, 1)</f>
        <v>1</v>
      </c>
      <c r="D445" t="b">
        <f>'[1]20221110_supplier_unique_data_t'!$U445="いる"</f>
        <v>0</v>
      </c>
      <c r="E445" s="1">
        <f>'[1]20221110_supplier_unique_data_t'!$E445</f>
        <v>0</v>
      </c>
      <c r="F445">
        <f>'[1]20221110_supplier_unique_data_t'!$X445</f>
        <v>0</v>
      </c>
      <c r="G445">
        <f>'[1]20221110_supplier_unique_data_t'!$Y445</f>
        <v>0</v>
      </c>
      <c r="H445">
        <f>'[1]20221110_supplier_unique_data_t'!$V445</f>
        <v>0</v>
      </c>
      <c r="I445" t="str">
        <f t="shared" si="71"/>
        <v/>
      </c>
      <c r="J445" t="str">
        <f t="shared" si="74"/>
        <v/>
      </c>
      <c r="K445" t="str">
        <f t="shared" si="75"/>
        <v/>
      </c>
      <c r="L445">
        <f>'[1]20221110_supplier_unique_data_t'!$W445</f>
        <v>0</v>
      </c>
      <c r="M445" t="str">
        <f t="shared" si="72"/>
        <v/>
      </c>
      <c r="N445" t="str">
        <f t="shared" si="76"/>
        <v/>
      </c>
      <c r="O445" t="str">
        <f t="shared" si="77"/>
        <v/>
      </c>
      <c r="P445" t="str">
        <f t="shared" si="73"/>
        <v/>
      </c>
      <c r="Q445">
        <f>'[1]20221110_supplier_unique_data_t'!$G445</f>
        <v>0</v>
      </c>
      <c r="R445" t="str">
        <f t="shared" si="69"/>
        <v>0</v>
      </c>
      <c r="S445">
        <f>'[1]20221110_supplier_unique_data_t'!$AE$2</f>
        <v>0</v>
      </c>
      <c r="T445" t="str">
        <f t="shared" si="70"/>
        <v/>
      </c>
    </row>
    <row r="446" spans="1:20">
      <c r="A446">
        <f>'[1]20221110_supplier_unique_data_t'!$B446</f>
        <v>0</v>
      </c>
      <c r="B446" t="str">
        <f t="shared" si="68"/>
        <v>0</v>
      </c>
      <c r="C446">
        <f>IF('[1]20221110_supplier_unique_data_t'!$U446="いる", 0, 1)</f>
        <v>1</v>
      </c>
      <c r="D446" t="b">
        <f>'[1]20221110_supplier_unique_data_t'!$U446="いる"</f>
        <v>0</v>
      </c>
      <c r="E446" s="1">
        <f>'[1]20221110_supplier_unique_data_t'!$E446</f>
        <v>0</v>
      </c>
      <c r="F446">
        <f>'[1]20221110_supplier_unique_data_t'!$X446</f>
        <v>0</v>
      </c>
      <c r="G446">
        <f>'[1]20221110_supplier_unique_data_t'!$Y446</f>
        <v>0</v>
      </c>
      <c r="H446">
        <f>'[1]20221110_supplier_unique_data_t'!$V446</f>
        <v>0</v>
      </c>
      <c r="I446" t="str">
        <f t="shared" si="71"/>
        <v/>
      </c>
      <c r="J446" t="str">
        <f t="shared" si="74"/>
        <v/>
      </c>
      <c r="K446" t="str">
        <f t="shared" si="75"/>
        <v/>
      </c>
      <c r="L446">
        <f>'[1]20221110_supplier_unique_data_t'!$W446</f>
        <v>0</v>
      </c>
      <c r="M446" t="str">
        <f t="shared" si="72"/>
        <v/>
      </c>
      <c r="N446" t="str">
        <f t="shared" si="76"/>
        <v/>
      </c>
      <c r="O446" t="str">
        <f t="shared" si="77"/>
        <v/>
      </c>
      <c r="P446" t="str">
        <f t="shared" si="73"/>
        <v/>
      </c>
      <c r="Q446">
        <f>'[1]20221110_supplier_unique_data_t'!$G446</f>
        <v>0</v>
      </c>
      <c r="R446" t="str">
        <f t="shared" si="69"/>
        <v>0</v>
      </c>
      <c r="S446">
        <f>'[1]20221110_supplier_unique_data_t'!$AE$2</f>
        <v>0</v>
      </c>
      <c r="T446" t="str">
        <f t="shared" si="70"/>
        <v/>
      </c>
    </row>
    <row r="447" spans="1:20">
      <c r="A447">
        <f>'[1]20221110_supplier_unique_data_t'!$B447</f>
        <v>0</v>
      </c>
      <c r="B447" t="str">
        <f t="shared" si="68"/>
        <v>0</v>
      </c>
      <c r="C447">
        <f>IF('[1]20221110_supplier_unique_data_t'!$U447="いる", 0, 1)</f>
        <v>1</v>
      </c>
      <c r="D447" t="b">
        <f>'[1]20221110_supplier_unique_data_t'!$U447="いる"</f>
        <v>0</v>
      </c>
      <c r="E447" s="1">
        <f>'[1]20221110_supplier_unique_data_t'!$E447</f>
        <v>0</v>
      </c>
      <c r="F447">
        <f>'[1]20221110_supplier_unique_data_t'!$X447</f>
        <v>0</v>
      </c>
      <c r="G447">
        <f>'[1]20221110_supplier_unique_data_t'!$Y447</f>
        <v>0</v>
      </c>
      <c r="H447">
        <f>'[1]20221110_supplier_unique_data_t'!$V447</f>
        <v>0</v>
      </c>
      <c r="I447" t="str">
        <f t="shared" si="71"/>
        <v/>
      </c>
      <c r="J447" t="str">
        <f t="shared" si="74"/>
        <v/>
      </c>
      <c r="K447" t="str">
        <f t="shared" si="75"/>
        <v/>
      </c>
      <c r="L447">
        <f>'[1]20221110_supplier_unique_data_t'!$W447</f>
        <v>0</v>
      </c>
      <c r="M447" t="str">
        <f t="shared" si="72"/>
        <v/>
      </c>
      <c r="N447" t="str">
        <f t="shared" si="76"/>
        <v/>
      </c>
      <c r="O447" t="str">
        <f t="shared" si="77"/>
        <v/>
      </c>
      <c r="P447" t="str">
        <f t="shared" si="73"/>
        <v/>
      </c>
      <c r="Q447">
        <f>'[1]20221110_supplier_unique_data_t'!$G447</f>
        <v>0</v>
      </c>
      <c r="R447" t="str">
        <f t="shared" si="69"/>
        <v>0</v>
      </c>
      <c r="S447">
        <f>'[1]20221110_supplier_unique_data_t'!$AE$2</f>
        <v>0</v>
      </c>
      <c r="T447" t="str">
        <f t="shared" si="70"/>
        <v/>
      </c>
    </row>
    <row r="448" spans="1:20">
      <c r="A448">
        <f>'[1]20221110_supplier_unique_data_t'!$B448</f>
        <v>0</v>
      </c>
      <c r="B448" t="str">
        <f t="shared" si="68"/>
        <v>0</v>
      </c>
      <c r="C448">
        <f>IF('[1]20221110_supplier_unique_data_t'!$U448="いる", 0, 1)</f>
        <v>1</v>
      </c>
      <c r="D448" t="b">
        <f>'[1]20221110_supplier_unique_data_t'!$U448="いる"</f>
        <v>0</v>
      </c>
      <c r="E448" s="1">
        <f>'[1]20221110_supplier_unique_data_t'!$E448</f>
        <v>0</v>
      </c>
      <c r="F448">
        <f>'[1]20221110_supplier_unique_data_t'!$X448</f>
        <v>0</v>
      </c>
      <c r="G448">
        <f>'[1]20221110_supplier_unique_data_t'!$Y448</f>
        <v>0</v>
      </c>
      <c r="H448">
        <f>'[1]20221110_supplier_unique_data_t'!$V448</f>
        <v>0</v>
      </c>
      <c r="I448" t="str">
        <f t="shared" si="71"/>
        <v/>
      </c>
      <c r="J448" t="str">
        <f t="shared" si="74"/>
        <v/>
      </c>
      <c r="K448" t="str">
        <f t="shared" si="75"/>
        <v/>
      </c>
      <c r="L448">
        <f>'[1]20221110_supplier_unique_data_t'!$W448</f>
        <v>0</v>
      </c>
      <c r="M448" t="str">
        <f t="shared" si="72"/>
        <v/>
      </c>
      <c r="N448" t="str">
        <f t="shared" si="76"/>
        <v/>
      </c>
      <c r="O448" t="str">
        <f t="shared" si="77"/>
        <v/>
      </c>
      <c r="P448" t="str">
        <f t="shared" si="73"/>
        <v/>
      </c>
      <c r="Q448">
        <f>'[1]20221110_supplier_unique_data_t'!$G448</f>
        <v>0</v>
      </c>
      <c r="R448" t="str">
        <f t="shared" si="69"/>
        <v>0</v>
      </c>
      <c r="S448">
        <f>'[1]20221110_supplier_unique_data_t'!$AE$2</f>
        <v>0</v>
      </c>
      <c r="T448" t="str">
        <f t="shared" si="70"/>
        <v/>
      </c>
    </row>
    <row r="449" spans="1:20">
      <c r="A449">
        <f>'[1]20221110_supplier_unique_data_t'!$B449</f>
        <v>0</v>
      </c>
      <c r="B449" t="str">
        <f t="shared" si="68"/>
        <v>0</v>
      </c>
      <c r="C449">
        <f>IF('[1]20221110_supplier_unique_data_t'!$U449="いる", 0, 1)</f>
        <v>1</v>
      </c>
      <c r="D449" t="b">
        <f>'[1]20221110_supplier_unique_data_t'!$U449="いる"</f>
        <v>0</v>
      </c>
      <c r="E449" s="1">
        <f>'[1]20221110_supplier_unique_data_t'!$E449</f>
        <v>0</v>
      </c>
      <c r="F449">
        <f>'[1]20221110_supplier_unique_data_t'!$X449</f>
        <v>0</v>
      </c>
      <c r="G449">
        <f>'[1]20221110_supplier_unique_data_t'!$Y449</f>
        <v>0</v>
      </c>
      <c r="H449">
        <f>'[1]20221110_supplier_unique_data_t'!$V449</f>
        <v>0</v>
      </c>
      <c r="I449" t="str">
        <f t="shared" si="71"/>
        <v/>
      </c>
      <c r="J449" t="str">
        <f t="shared" si="74"/>
        <v/>
      </c>
      <c r="K449" t="str">
        <f t="shared" si="75"/>
        <v/>
      </c>
      <c r="L449">
        <f>'[1]20221110_supplier_unique_data_t'!$W449</f>
        <v>0</v>
      </c>
      <c r="M449" t="str">
        <f t="shared" si="72"/>
        <v/>
      </c>
      <c r="N449" t="str">
        <f t="shared" si="76"/>
        <v/>
      </c>
      <c r="O449" t="str">
        <f t="shared" si="77"/>
        <v/>
      </c>
      <c r="P449" t="str">
        <f t="shared" si="73"/>
        <v/>
      </c>
      <c r="Q449">
        <f>'[1]20221110_supplier_unique_data_t'!$G449</f>
        <v>0</v>
      </c>
      <c r="R449" t="str">
        <f t="shared" si="69"/>
        <v>0</v>
      </c>
      <c r="S449">
        <f>'[1]20221110_supplier_unique_data_t'!$AE$2</f>
        <v>0</v>
      </c>
      <c r="T449" t="str">
        <f t="shared" si="70"/>
        <v/>
      </c>
    </row>
    <row r="450" spans="1:20">
      <c r="A450">
        <f>'[1]20221110_supplier_unique_data_t'!$B450</f>
        <v>0</v>
      </c>
      <c r="B450" t="str">
        <f t="shared" ref="B450:B453" si="78">MID(A450,1,10)</f>
        <v>0</v>
      </c>
      <c r="C450">
        <f>IF('[1]20221110_supplier_unique_data_t'!$U450="いる", 0, 1)</f>
        <v>1</v>
      </c>
      <c r="D450" t="b">
        <f>'[1]20221110_supplier_unique_data_t'!$U450="いる"</f>
        <v>0</v>
      </c>
      <c r="E450" s="1">
        <f>'[1]20221110_supplier_unique_data_t'!$E450</f>
        <v>0</v>
      </c>
      <c r="F450">
        <f>'[1]20221110_supplier_unique_data_t'!$X450</f>
        <v>0</v>
      </c>
      <c r="G450">
        <f>'[1]20221110_supplier_unique_data_t'!$Y450</f>
        <v>0</v>
      </c>
      <c r="H450">
        <f>'[1]20221110_supplier_unique_data_t'!$V450</f>
        <v>0</v>
      </c>
      <c r="I450" t="str">
        <f t="shared" si="71"/>
        <v/>
      </c>
      <c r="J450" t="str">
        <f t="shared" si="74"/>
        <v/>
      </c>
      <c r="K450" t="str">
        <f t="shared" si="75"/>
        <v/>
      </c>
      <c r="L450">
        <f>'[1]20221110_supplier_unique_data_t'!$W450</f>
        <v>0</v>
      </c>
      <c r="M450" t="str">
        <f t="shared" si="72"/>
        <v/>
      </c>
      <c r="N450" t="str">
        <f t="shared" si="76"/>
        <v/>
      </c>
      <c r="O450" t="str">
        <f t="shared" si="77"/>
        <v/>
      </c>
      <c r="P450" t="str">
        <f t="shared" si="73"/>
        <v/>
      </c>
      <c r="Q450">
        <f>'[1]20221110_supplier_unique_data_t'!$G450</f>
        <v>0</v>
      </c>
      <c r="R450" t="str">
        <f t="shared" ref="R450:R453" si="79">SUBSTITUTE(SUBSTITUTE(SUBSTITUTE(Q450,CHAR(10),$V$1),CHAR(9),V449),CHAR(13),V449)</f>
        <v>0</v>
      </c>
      <c r="S450">
        <f>'[1]20221110_supplier_unique_data_t'!$AE$2</f>
        <v>0</v>
      </c>
      <c r="T450" t="str">
        <f t="shared" ref="T450:T453" si="80">IF(S451=0,"",SUBSTITUTE(SUBSTITUTE(SUBSTITUTE(S450,CHAR(10),$V$1),CHAR(9),X449),CHAR(13),X449))</f>
        <v/>
      </c>
    </row>
    <row r="451" spans="1:20">
      <c r="A451">
        <f>'[1]20221110_supplier_unique_data_t'!$B451</f>
        <v>0</v>
      </c>
      <c r="B451" t="str">
        <f t="shared" si="78"/>
        <v>0</v>
      </c>
      <c r="C451">
        <f>IF('[1]20221110_supplier_unique_data_t'!$U451="いる", 0, 1)</f>
        <v>1</v>
      </c>
      <c r="D451" t="b">
        <f>'[1]20221110_supplier_unique_data_t'!$U451="いる"</f>
        <v>0</v>
      </c>
      <c r="E451" s="1">
        <f>'[1]20221110_supplier_unique_data_t'!$E451</f>
        <v>0</v>
      </c>
      <c r="F451">
        <f>'[1]20221110_supplier_unique_data_t'!$X451</f>
        <v>0</v>
      </c>
      <c r="G451">
        <f>'[1]20221110_supplier_unique_data_t'!$Y451</f>
        <v>0</v>
      </c>
      <c r="H451">
        <f>'[1]20221110_supplier_unique_data_t'!$V451</f>
        <v>0</v>
      </c>
      <c r="I451" t="str">
        <f t="shared" ref="I451:I453" si="81">IFERROR(FIND("(",H451,1),"")</f>
        <v/>
      </c>
      <c r="J451" t="str">
        <f t="shared" si="74"/>
        <v/>
      </c>
      <c r="K451" t="str">
        <f t="shared" si="75"/>
        <v/>
      </c>
      <c r="L451">
        <f>'[1]20221110_supplier_unique_data_t'!$W451</f>
        <v>0</v>
      </c>
      <c r="M451" t="str">
        <f t="shared" ref="M451:M453" si="82">IFERROR(FIND("(",L451,1),"")</f>
        <v/>
      </c>
      <c r="N451" t="str">
        <f t="shared" si="76"/>
        <v/>
      </c>
      <c r="O451" t="str">
        <f t="shared" si="77"/>
        <v/>
      </c>
      <c r="P451" t="str">
        <f t="shared" ref="P451:P453" si="83">_xlfn.TEXTJOIN(",",TRUE,K451,O451 )</f>
        <v/>
      </c>
      <c r="Q451">
        <f>'[1]20221110_supplier_unique_data_t'!$G451</f>
        <v>0</v>
      </c>
      <c r="R451" t="str">
        <f t="shared" si="79"/>
        <v>0</v>
      </c>
      <c r="S451">
        <f>'[1]20221110_supplier_unique_data_t'!$AE$2</f>
        <v>0</v>
      </c>
      <c r="T451" t="str">
        <f t="shared" si="80"/>
        <v/>
      </c>
    </row>
    <row r="452" spans="1:20">
      <c r="A452">
        <f>'[1]20221110_supplier_unique_data_t'!$B452</f>
        <v>0</v>
      </c>
      <c r="B452" t="str">
        <f t="shared" si="78"/>
        <v>0</v>
      </c>
      <c r="C452">
        <f>IF('[1]20221110_supplier_unique_data_t'!$U452="いる", 0, 1)</f>
        <v>1</v>
      </c>
      <c r="D452" t="b">
        <f>'[1]20221110_supplier_unique_data_t'!$U452="いる"</f>
        <v>0</v>
      </c>
      <c r="E452" s="1">
        <f>'[1]20221110_supplier_unique_data_t'!$E452</f>
        <v>0</v>
      </c>
      <c r="F452">
        <f>'[1]20221110_supplier_unique_data_t'!$X452</f>
        <v>0</v>
      </c>
      <c r="G452">
        <f>'[1]20221110_supplier_unique_data_t'!$Y452</f>
        <v>0</v>
      </c>
      <c r="H452">
        <f>'[1]20221110_supplier_unique_data_t'!$V452</f>
        <v>0</v>
      </c>
      <c r="I452" t="str">
        <f t="shared" si="81"/>
        <v/>
      </c>
      <c r="J452" t="str">
        <f t="shared" si="74"/>
        <v/>
      </c>
      <c r="K452" t="str">
        <f t="shared" si="75"/>
        <v/>
      </c>
      <c r="L452">
        <f>'[1]20221110_supplier_unique_data_t'!$W452</f>
        <v>0</v>
      </c>
      <c r="M452" t="str">
        <f t="shared" si="82"/>
        <v/>
      </c>
      <c r="N452" t="str">
        <f t="shared" si="76"/>
        <v/>
      </c>
      <c r="O452" t="str">
        <f t="shared" si="77"/>
        <v/>
      </c>
      <c r="P452" t="str">
        <f t="shared" si="83"/>
        <v/>
      </c>
      <c r="Q452">
        <f>'[1]20221110_supplier_unique_data_t'!$G452</f>
        <v>0</v>
      </c>
      <c r="R452" t="str">
        <f t="shared" si="79"/>
        <v>0</v>
      </c>
      <c r="S452">
        <f>'[1]20221110_supplier_unique_data_t'!$AE$2</f>
        <v>0</v>
      </c>
      <c r="T452" t="str">
        <f t="shared" si="80"/>
        <v/>
      </c>
    </row>
    <row r="453" spans="1:20">
      <c r="A453">
        <f>'[1]20221110_supplier_unique_data_t'!$B453</f>
        <v>0</v>
      </c>
      <c r="B453" t="str">
        <f t="shared" si="78"/>
        <v>0</v>
      </c>
      <c r="C453">
        <f>IF('[1]20221110_supplier_unique_data_t'!$U453="いる", 0, 1)</f>
        <v>1</v>
      </c>
      <c r="D453" t="b">
        <f>'[1]20221110_supplier_unique_data_t'!$U453="いる"</f>
        <v>0</v>
      </c>
      <c r="E453" s="1">
        <f>'[1]20221110_supplier_unique_data_t'!$E453</f>
        <v>0</v>
      </c>
      <c r="F453">
        <f>'[1]20221110_supplier_unique_data_t'!$X453</f>
        <v>0</v>
      </c>
      <c r="G453">
        <f>'[1]20221110_supplier_unique_data_t'!$Y453</f>
        <v>0</v>
      </c>
      <c r="H453">
        <f>'[1]20221110_supplier_unique_data_t'!$V453</f>
        <v>0</v>
      </c>
      <c r="I453" t="str">
        <f t="shared" si="81"/>
        <v/>
      </c>
      <c r="J453" t="str">
        <f t="shared" si="74"/>
        <v/>
      </c>
      <c r="K453" t="str">
        <f t="shared" si="75"/>
        <v/>
      </c>
      <c r="L453">
        <f>'[1]20221110_supplier_unique_data_t'!$W453</f>
        <v>0</v>
      </c>
      <c r="M453" t="str">
        <f t="shared" si="82"/>
        <v/>
      </c>
      <c r="N453" t="str">
        <f t="shared" si="76"/>
        <v/>
      </c>
      <c r="O453" t="str">
        <f t="shared" si="77"/>
        <v/>
      </c>
      <c r="P453" t="str">
        <f t="shared" si="83"/>
        <v/>
      </c>
      <c r="Q453">
        <f>'[1]20221110_supplier_unique_data_t'!$G453</f>
        <v>0</v>
      </c>
      <c r="R453" t="str">
        <f t="shared" si="79"/>
        <v>0</v>
      </c>
      <c r="S453">
        <f>'[1]20221110_supplier_unique_data_t'!$AE$2</f>
        <v>0</v>
      </c>
      <c r="T453" t="str">
        <f t="shared" si="80"/>
        <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54FBD-49DC-D141-8CC3-DA12F8F64295}">
  <dimension ref="A1:E52"/>
  <sheetViews>
    <sheetView workbookViewId="0">
      <selection activeCell="E13" sqref="E13"/>
    </sheetView>
  </sheetViews>
  <sheetFormatPr baseColWidth="10" defaultRowHeight="20"/>
  <cols>
    <col min="1" max="1" width="26" bestFit="1" customWidth="1"/>
    <col min="2" max="2" width="7.5703125" bestFit="1" customWidth="1"/>
    <col min="3" max="3" width="8.42578125" bestFit="1" customWidth="1"/>
  </cols>
  <sheetData>
    <row r="1" spans="1:5">
      <c r="A1" t="s">
        <v>160</v>
      </c>
      <c r="B1" t="s">
        <v>161</v>
      </c>
      <c r="C1" t="s">
        <v>162</v>
      </c>
      <c r="D1" t="s">
        <v>163</v>
      </c>
    </row>
    <row r="2" spans="1:5">
      <c r="A2">
        <v>0</v>
      </c>
      <c r="B2">
        <v>0</v>
      </c>
      <c r="C2">
        <v>0</v>
      </c>
      <c r="D2">
        <v>0</v>
      </c>
    </row>
    <row r="3" spans="1:5">
      <c r="A3" t="str">
        <f>[1]Companies_and_QPUs!$B$1</f>
        <v>Google</v>
      </c>
      <c r="B3" t="s">
        <v>164</v>
      </c>
      <c r="D3">
        <v>1</v>
      </c>
      <c r="E3" t="str">
        <f>[1]Companies_and_QPUs!$B$1</f>
        <v>Google</v>
      </c>
    </row>
    <row r="4" spans="1:5">
      <c r="A4" t="str">
        <f>[1]Companies_and_QPUs!$C$1</f>
        <v>IBM</v>
      </c>
      <c r="B4" t="s">
        <v>165</v>
      </c>
      <c r="D4">
        <v>2</v>
      </c>
      <c r="E4" t="str">
        <f>[1]Companies_and_QPUs!$C$1</f>
        <v>IBM</v>
      </c>
    </row>
    <row r="5" spans="1:5">
      <c r="A5" t="str">
        <f>[1]Companies_and_QPUs!$D$1</f>
        <v>IonQ</v>
      </c>
      <c r="B5" t="s">
        <v>166</v>
      </c>
      <c r="D5">
        <v>3</v>
      </c>
      <c r="E5" t="str">
        <f>[1]Companies_and_QPUs!$D$1</f>
        <v>IonQ</v>
      </c>
    </row>
    <row r="6" spans="1:5">
      <c r="A6" t="str">
        <f>[1]Companies_and_QPUs!$E$1</f>
        <v>Microsoft</v>
      </c>
      <c r="B6" t="s">
        <v>167</v>
      </c>
      <c r="D6">
        <v>4</v>
      </c>
      <c r="E6" t="str">
        <f>[1]Companies_and_QPUs!$E$1</f>
        <v>Microsoft</v>
      </c>
    </row>
    <row r="7" spans="1:5">
      <c r="A7" t="str">
        <f>[1]Companies_and_QPUs!$F$1</f>
        <v>AlpineQuantumTechnologies</v>
      </c>
      <c r="B7" t="s">
        <v>168</v>
      </c>
      <c r="D7">
        <v>5</v>
      </c>
      <c r="E7" t="str">
        <f>[1]Companies_and_QPUs!$F$1</f>
        <v>AlpineQuantumTechnologies</v>
      </c>
    </row>
    <row r="8" spans="1:5">
      <c r="A8" t="str">
        <f>[1]Companies_and_QPUs!$G$1</f>
        <v>Quantinuum</v>
      </c>
      <c r="B8" t="s">
        <v>169</v>
      </c>
      <c r="D8">
        <v>6</v>
      </c>
      <c r="E8" t="str">
        <f>[1]Companies_and_QPUs!$G$1</f>
        <v>Quantinuum</v>
      </c>
    </row>
    <row r="9" spans="1:5">
      <c r="A9" t="str">
        <f>[1]Companies_and_QPUs!$H$1</f>
        <v>Rigetti</v>
      </c>
      <c r="B9" t="s">
        <v>170</v>
      </c>
      <c r="D9">
        <v>7</v>
      </c>
      <c r="E9" t="str">
        <f>[1]Companies_and_QPUs!$H$1</f>
        <v>Rigetti</v>
      </c>
    </row>
    <row r="10" spans="1:5">
      <c r="A10" t="str">
        <f>[1]Companies_and_QPUs!$I$1</f>
        <v>Honeywell</v>
      </c>
      <c r="B10" t="s">
        <v>171</v>
      </c>
      <c r="D10">
        <v>8</v>
      </c>
      <c r="E10" t="str">
        <f>[1]Companies_and_QPUs!$G$1</f>
        <v>Quantinuum</v>
      </c>
    </row>
    <row r="11" spans="1:5">
      <c r="A11" t="str">
        <f>[1]Companies_and_QPUs!$J$1</f>
        <v>QuTech</v>
      </c>
      <c r="B11" t="s">
        <v>172</v>
      </c>
      <c r="D11">
        <v>9</v>
      </c>
      <c r="E11" t="str">
        <f>[1]Companies_and_QPUs!$J$1</f>
        <v>QuTech</v>
      </c>
    </row>
    <row r="12" spans="1:5">
      <c r="A12" t="s">
        <v>1491</v>
      </c>
      <c r="B12" t="s">
        <v>173</v>
      </c>
      <c r="D12">
        <v>10</v>
      </c>
      <c r="E12" t="s">
        <v>1492</v>
      </c>
    </row>
    <row r="13" spans="1:5">
      <c r="A13" t="s">
        <v>1493</v>
      </c>
      <c r="B13" t="s">
        <v>174</v>
      </c>
      <c r="D13">
        <v>11</v>
      </c>
      <c r="E13" t="str">
        <f>[1]Companies_and_QPUs!$D$1</f>
        <v>IonQ</v>
      </c>
    </row>
    <row r="14" spans="1:5">
      <c r="B14" t="s">
        <v>175</v>
      </c>
      <c r="D14">
        <v>12</v>
      </c>
    </row>
    <row r="15" spans="1:5">
      <c r="B15" t="s">
        <v>176</v>
      </c>
      <c r="D15">
        <v>13</v>
      </c>
    </row>
    <row r="16" spans="1:5">
      <c r="B16" t="s">
        <v>177</v>
      </c>
      <c r="D16">
        <v>14</v>
      </c>
    </row>
    <row r="17" spans="2:4">
      <c r="B17" t="s">
        <v>178</v>
      </c>
      <c r="D17">
        <v>15</v>
      </c>
    </row>
    <row r="18" spans="2:4">
      <c r="B18" t="s">
        <v>179</v>
      </c>
      <c r="D18">
        <v>16</v>
      </c>
    </row>
    <row r="19" spans="2:4">
      <c r="B19" t="s">
        <v>180</v>
      </c>
      <c r="D19">
        <v>17</v>
      </c>
    </row>
    <row r="20" spans="2:4">
      <c r="B20" t="s">
        <v>181</v>
      </c>
      <c r="D20">
        <v>18</v>
      </c>
    </row>
    <row r="21" spans="2:4">
      <c r="B21" t="s">
        <v>182</v>
      </c>
      <c r="D21">
        <v>19</v>
      </c>
    </row>
    <row r="22" spans="2:4">
      <c r="B22" t="s">
        <v>183</v>
      </c>
      <c r="D22">
        <v>20</v>
      </c>
    </row>
    <row r="23" spans="2:4">
      <c r="B23" t="s">
        <v>184</v>
      </c>
      <c r="D23">
        <v>21</v>
      </c>
    </row>
    <row r="24" spans="2:4">
      <c r="B24" t="s">
        <v>185</v>
      </c>
      <c r="D24">
        <v>22</v>
      </c>
    </row>
    <row r="25" spans="2:4">
      <c r="B25" t="s">
        <v>186</v>
      </c>
      <c r="D25">
        <v>23</v>
      </c>
    </row>
    <row r="26" spans="2:4">
      <c r="B26" t="s">
        <v>187</v>
      </c>
      <c r="D26">
        <v>24</v>
      </c>
    </row>
    <row r="27" spans="2:4">
      <c r="D27">
        <v>25</v>
      </c>
    </row>
    <row r="28" spans="2:4">
      <c r="D28">
        <v>26</v>
      </c>
    </row>
    <row r="29" spans="2:4">
      <c r="D29">
        <v>27</v>
      </c>
    </row>
    <row r="30" spans="2:4">
      <c r="D30">
        <v>28</v>
      </c>
    </row>
    <row r="31" spans="2:4">
      <c r="D31">
        <v>29</v>
      </c>
    </row>
    <row r="32" spans="2:4">
      <c r="D32">
        <v>30</v>
      </c>
    </row>
    <row r="33" spans="4:4">
      <c r="D33">
        <v>31</v>
      </c>
    </row>
    <row r="34" spans="4:4">
      <c r="D34">
        <v>32</v>
      </c>
    </row>
    <row r="35" spans="4:4">
      <c r="D35">
        <v>33</v>
      </c>
    </row>
    <row r="36" spans="4:4">
      <c r="D36">
        <v>34</v>
      </c>
    </row>
    <row r="37" spans="4:4">
      <c r="D37">
        <v>35</v>
      </c>
    </row>
    <row r="38" spans="4:4">
      <c r="D38">
        <v>36</v>
      </c>
    </row>
    <row r="39" spans="4:4">
      <c r="D39">
        <v>37</v>
      </c>
    </row>
    <row r="40" spans="4:4">
      <c r="D40">
        <v>38</v>
      </c>
    </row>
    <row r="41" spans="4:4">
      <c r="D41">
        <v>39</v>
      </c>
    </row>
    <row r="42" spans="4:4">
      <c r="D42">
        <v>40</v>
      </c>
    </row>
    <row r="43" spans="4:4">
      <c r="D43">
        <v>41</v>
      </c>
    </row>
    <row r="44" spans="4:4">
      <c r="D44">
        <v>42</v>
      </c>
    </row>
    <row r="45" spans="4:4">
      <c r="D45">
        <v>43</v>
      </c>
    </row>
    <row r="46" spans="4:4">
      <c r="D46">
        <v>44</v>
      </c>
    </row>
    <row r="47" spans="4:4">
      <c r="D47">
        <v>45</v>
      </c>
    </row>
    <row r="48" spans="4:4">
      <c r="D48">
        <v>46</v>
      </c>
    </row>
    <row r="49" spans="4:4">
      <c r="D49">
        <v>47</v>
      </c>
    </row>
    <row r="50" spans="4:4">
      <c r="D50">
        <v>48</v>
      </c>
    </row>
    <row r="51" spans="4:4">
      <c r="D51">
        <v>49</v>
      </c>
    </row>
    <row r="52" spans="4:4">
      <c r="D52">
        <v>50</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F8EE-9DA0-EC40-9620-33148FF84586}">
  <dimension ref="A1:B1203"/>
  <sheetViews>
    <sheetView workbookViewId="0">
      <selection sqref="A1:B1203"/>
    </sheetView>
  </sheetViews>
  <sheetFormatPr baseColWidth="10" defaultRowHeight="20"/>
  <cols>
    <col min="1" max="1" width="10.7109375" style="4"/>
  </cols>
  <sheetData>
    <row r="1" spans="1:2">
      <c r="A1" s="4" t="s">
        <v>286</v>
      </c>
      <c r="B1" t="s">
        <v>201</v>
      </c>
    </row>
    <row r="2" spans="1:2">
      <c r="A2" s="4" t="s">
        <v>285</v>
      </c>
      <c r="B2">
        <v>1</v>
      </c>
    </row>
    <row r="3" spans="1:2">
      <c r="A3" s="4" t="s">
        <v>287</v>
      </c>
      <c r="B3">
        <v>1</v>
      </c>
    </row>
    <row r="4" spans="1:2">
      <c r="A4" s="4" t="s">
        <v>288</v>
      </c>
      <c r="B4">
        <v>1</v>
      </c>
    </row>
    <row r="5" spans="1:2">
      <c r="A5" s="4" t="s">
        <v>289</v>
      </c>
      <c r="B5">
        <v>1</v>
      </c>
    </row>
    <row r="6" spans="1:2">
      <c r="A6" s="4" t="s">
        <v>290</v>
      </c>
      <c r="B6" t="s">
        <v>202</v>
      </c>
    </row>
    <row r="7" spans="1:2">
      <c r="A7" s="4" t="s">
        <v>291</v>
      </c>
      <c r="B7" t="s">
        <v>112</v>
      </c>
    </row>
    <row r="8" spans="1:2">
      <c r="A8" s="4" t="s">
        <v>292</v>
      </c>
      <c r="B8" t="s">
        <v>203</v>
      </c>
    </row>
    <row r="9" spans="1:2">
      <c r="A9" s="4" t="s">
        <v>293</v>
      </c>
      <c r="B9">
        <v>1</v>
      </c>
    </row>
    <row r="10" spans="1:2">
      <c r="A10" s="4" t="s">
        <v>294</v>
      </c>
      <c r="B10" t="s">
        <v>204</v>
      </c>
    </row>
    <row r="11" spans="1:2">
      <c r="A11" s="4" t="s">
        <v>295</v>
      </c>
      <c r="B11">
        <v>1</v>
      </c>
    </row>
    <row r="12" spans="1:2">
      <c r="A12" s="4" t="s">
        <v>296</v>
      </c>
      <c r="B12" t="s">
        <v>21</v>
      </c>
    </row>
    <row r="13" spans="1:2">
      <c r="A13" s="4" t="s">
        <v>297</v>
      </c>
      <c r="B13">
        <v>1</v>
      </c>
    </row>
    <row r="14" spans="1:2">
      <c r="A14" s="4" t="s">
        <v>298</v>
      </c>
      <c r="B14">
        <v>1</v>
      </c>
    </row>
    <row r="15" spans="1:2">
      <c r="A15" s="4" t="s">
        <v>299</v>
      </c>
      <c r="B15">
        <v>1</v>
      </c>
    </row>
    <row r="16" spans="1:2">
      <c r="A16" s="4" t="s">
        <v>300</v>
      </c>
      <c r="B16">
        <v>1</v>
      </c>
    </row>
    <row r="17" spans="1:2">
      <c r="A17" s="4" t="s">
        <v>301</v>
      </c>
      <c r="B17">
        <v>1</v>
      </c>
    </row>
    <row r="18" spans="1:2">
      <c r="A18" s="4" t="s">
        <v>302</v>
      </c>
      <c r="B18">
        <v>1</v>
      </c>
    </row>
    <row r="19" spans="1:2">
      <c r="A19" s="4" t="s">
        <v>303</v>
      </c>
      <c r="B19" t="s">
        <v>132</v>
      </c>
    </row>
    <row r="20" spans="1:2">
      <c r="A20" s="4" t="s">
        <v>304</v>
      </c>
      <c r="B20">
        <v>1</v>
      </c>
    </row>
    <row r="21" spans="1:2">
      <c r="A21" s="4" t="s">
        <v>305</v>
      </c>
      <c r="B21">
        <v>1</v>
      </c>
    </row>
    <row r="22" spans="1:2">
      <c r="A22" s="4" t="s">
        <v>306</v>
      </c>
      <c r="B22">
        <v>1</v>
      </c>
    </row>
    <row r="23" spans="1:2">
      <c r="A23" s="4" t="s">
        <v>307</v>
      </c>
      <c r="B23" t="s">
        <v>80</v>
      </c>
    </row>
    <row r="24" spans="1:2">
      <c r="A24" s="4" t="s">
        <v>308</v>
      </c>
      <c r="B24" t="s">
        <v>12</v>
      </c>
    </row>
    <row r="25" spans="1:2">
      <c r="A25" s="4" t="s">
        <v>309</v>
      </c>
      <c r="B25">
        <v>1</v>
      </c>
    </row>
    <row r="26" spans="1:2">
      <c r="A26" s="4" t="s">
        <v>310</v>
      </c>
      <c r="B26" t="s">
        <v>23</v>
      </c>
    </row>
    <row r="27" spans="1:2">
      <c r="A27" s="4" t="s">
        <v>311</v>
      </c>
      <c r="B27" t="s">
        <v>205</v>
      </c>
    </row>
    <row r="28" spans="1:2">
      <c r="A28" s="4" t="s">
        <v>312</v>
      </c>
      <c r="B28" t="s">
        <v>9</v>
      </c>
    </row>
    <row r="29" spans="1:2">
      <c r="A29" s="4" t="s">
        <v>313</v>
      </c>
      <c r="B29" t="s">
        <v>7</v>
      </c>
    </row>
    <row r="30" spans="1:2">
      <c r="A30" s="4" t="s">
        <v>314</v>
      </c>
      <c r="B30">
        <v>1</v>
      </c>
    </row>
    <row r="31" spans="1:2">
      <c r="A31" s="4" t="s">
        <v>315</v>
      </c>
      <c r="B31">
        <v>1</v>
      </c>
    </row>
    <row r="32" spans="1:2">
      <c r="A32" s="4" t="s">
        <v>316</v>
      </c>
      <c r="B32">
        <v>1</v>
      </c>
    </row>
    <row r="33" spans="1:2">
      <c r="A33" s="4" t="s">
        <v>317</v>
      </c>
      <c r="B33" t="s">
        <v>22</v>
      </c>
    </row>
    <row r="34" spans="1:2">
      <c r="A34" s="4" t="s">
        <v>318</v>
      </c>
      <c r="B34" t="s">
        <v>206</v>
      </c>
    </row>
    <row r="35" spans="1:2">
      <c r="A35" s="4" t="s">
        <v>319</v>
      </c>
      <c r="B35" t="s">
        <v>2</v>
      </c>
    </row>
    <row r="36" spans="1:2">
      <c r="A36" s="4" t="s">
        <v>320</v>
      </c>
      <c r="B36">
        <v>1</v>
      </c>
    </row>
    <row r="37" spans="1:2">
      <c r="A37" s="4" t="s">
        <v>321</v>
      </c>
      <c r="B37">
        <v>1</v>
      </c>
    </row>
    <row r="38" spans="1:2">
      <c r="A38" s="4" t="s">
        <v>322</v>
      </c>
      <c r="B38" t="s">
        <v>132</v>
      </c>
    </row>
    <row r="39" spans="1:2">
      <c r="A39" s="4" t="s">
        <v>323</v>
      </c>
      <c r="B39">
        <v>1</v>
      </c>
    </row>
    <row r="40" spans="1:2">
      <c r="A40" s="4" t="s">
        <v>324</v>
      </c>
      <c r="B40" t="s">
        <v>2</v>
      </c>
    </row>
    <row r="41" spans="1:2">
      <c r="A41" s="4" t="s">
        <v>325</v>
      </c>
      <c r="B41" t="s">
        <v>4</v>
      </c>
    </row>
    <row r="42" spans="1:2">
      <c r="A42" s="4" t="s">
        <v>326</v>
      </c>
      <c r="B42" t="s">
        <v>80</v>
      </c>
    </row>
    <row r="43" spans="1:2">
      <c r="A43" s="4" t="s">
        <v>327</v>
      </c>
      <c r="B43" t="s">
        <v>147</v>
      </c>
    </row>
    <row r="44" spans="1:2">
      <c r="A44" s="4" t="s">
        <v>328</v>
      </c>
      <c r="B44" t="s">
        <v>207</v>
      </c>
    </row>
    <row r="45" spans="1:2">
      <c r="A45" s="4" t="s">
        <v>329</v>
      </c>
      <c r="B45">
        <v>1</v>
      </c>
    </row>
    <row r="46" spans="1:2">
      <c r="A46" s="4" t="s">
        <v>330</v>
      </c>
      <c r="B46">
        <v>1</v>
      </c>
    </row>
    <row r="47" spans="1:2">
      <c r="A47" s="4" t="s">
        <v>331</v>
      </c>
      <c r="B47">
        <v>1</v>
      </c>
    </row>
    <row r="48" spans="1:2">
      <c r="A48" s="4" t="s">
        <v>332</v>
      </c>
      <c r="B48">
        <v>1</v>
      </c>
    </row>
    <row r="49" spans="1:2">
      <c r="A49" s="4" t="s">
        <v>333</v>
      </c>
      <c r="B49" t="s">
        <v>14</v>
      </c>
    </row>
    <row r="50" spans="1:2">
      <c r="A50" s="4" t="s">
        <v>334</v>
      </c>
      <c r="B50">
        <v>1</v>
      </c>
    </row>
    <row r="51" spans="1:2">
      <c r="A51" s="4" t="s">
        <v>335</v>
      </c>
      <c r="B51">
        <v>1</v>
      </c>
    </row>
    <row r="52" spans="1:2">
      <c r="A52" s="4" t="s">
        <v>336</v>
      </c>
      <c r="B52">
        <v>1</v>
      </c>
    </row>
    <row r="53" spans="1:2">
      <c r="A53" s="4" t="s">
        <v>337</v>
      </c>
      <c r="B53" t="s">
        <v>9</v>
      </c>
    </row>
    <row r="54" spans="1:2">
      <c r="A54" s="4" t="s">
        <v>338</v>
      </c>
      <c r="B54" t="s">
        <v>14</v>
      </c>
    </row>
    <row r="55" spans="1:2">
      <c r="A55" s="4" t="s">
        <v>339</v>
      </c>
      <c r="B55">
        <v>1</v>
      </c>
    </row>
    <row r="56" spans="1:2">
      <c r="A56" s="4" t="s">
        <v>340</v>
      </c>
      <c r="B56" t="s">
        <v>18</v>
      </c>
    </row>
    <row r="57" spans="1:2">
      <c r="A57" s="4" t="s">
        <v>341</v>
      </c>
      <c r="B57" t="s">
        <v>208</v>
      </c>
    </row>
    <row r="58" spans="1:2">
      <c r="A58" s="4" t="s">
        <v>342</v>
      </c>
      <c r="B58">
        <v>1</v>
      </c>
    </row>
    <row r="59" spans="1:2">
      <c r="A59" s="4" t="s">
        <v>343</v>
      </c>
      <c r="B59" t="s">
        <v>21</v>
      </c>
    </row>
    <row r="60" spans="1:2">
      <c r="A60" s="4" t="s">
        <v>344</v>
      </c>
      <c r="B60">
        <v>1</v>
      </c>
    </row>
    <row r="61" spans="1:2">
      <c r="A61" s="4" t="s">
        <v>345</v>
      </c>
      <c r="B61">
        <v>1</v>
      </c>
    </row>
    <row r="62" spans="1:2">
      <c r="A62" s="4" t="s">
        <v>346</v>
      </c>
      <c r="B62" t="s">
        <v>63</v>
      </c>
    </row>
    <row r="63" spans="1:2">
      <c r="A63" s="4" t="s">
        <v>347</v>
      </c>
      <c r="B63">
        <v>1</v>
      </c>
    </row>
    <row r="64" spans="1:2">
      <c r="A64" s="4" t="s">
        <v>348</v>
      </c>
      <c r="B64">
        <v>1</v>
      </c>
    </row>
    <row r="65" spans="1:2">
      <c r="A65" s="4" t="s">
        <v>349</v>
      </c>
      <c r="B65">
        <v>1</v>
      </c>
    </row>
    <row r="66" spans="1:2">
      <c r="A66" s="4" t="s">
        <v>350</v>
      </c>
      <c r="B66" t="s">
        <v>8</v>
      </c>
    </row>
    <row r="67" spans="1:2">
      <c r="A67" s="4" t="s">
        <v>351</v>
      </c>
      <c r="B67" t="s">
        <v>207</v>
      </c>
    </row>
    <row r="68" spans="1:2">
      <c r="A68" s="4" t="s">
        <v>352</v>
      </c>
      <c r="B68" t="s">
        <v>84</v>
      </c>
    </row>
    <row r="69" spans="1:2">
      <c r="A69" s="4" t="s">
        <v>353</v>
      </c>
      <c r="B69">
        <v>1</v>
      </c>
    </row>
    <row r="70" spans="1:2">
      <c r="A70" s="4" t="s">
        <v>354</v>
      </c>
      <c r="B70" t="s">
        <v>9</v>
      </c>
    </row>
    <row r="71" spans="1:2">
      <c r="A71" s="4" t="s">
        <v>355</v>
      </c>
      <c r="B71" t="s">
        <v>9</v>
      </c>
    </row>
    <row r="72" spans="1:2">
      <c r="A72" s="4" t="s">
        <v>356</v>
      </c>
      <c r="B72">
        <v>1</v>
      </c>
    </row>
    <row r="73" spans="1:2">
      <c r="A73" s="4" t="s">
        <v>357</v>
      </c>
      <c r="B73">
        <v>1</v>
      </c>
    </row>
    <row r="74" spans="1:2">
      <c r="A74" s="4" t="s">
        <v>358</v>
      </c>
      <c r="B74">
        <v>1</v>
      </c>
    </row>
    <row r="75" spans="1:2">
      <c r="A75" s="4" t="s">
        <v>359</v>
      </c>
      <c r="B75">
        <v>1</v>
      </c>
    </row>
    <row r="76" spans="1:2">
      <c r="A76" s="4" t="s">
        <v>360</v>
      </c>
      <c r="B76" t="s">
        <v>61</v>
      </c>
    </row>
    <row r="77" spans="1:2">
      <c r="A77" s="4" t="s">
        <v>361</v>
      </c>
      <c r="B77">
        <v>1</v>
      </c>
    </row>
    <row r="78" spans="1:2">
      <c r="A78" s="4" t="s">
        <v>362</v>
      </c>
      <c r="B78">
        <v>1</v>
      </c>
    </row>
    <row r="79" spans="1:2">
      <c r="A79" s="4" t="s">
        <v>363</v>
      </c>
      <c r="B79" t="s">
        <v>3</v>
      </c>
    </row>
    <row r="80" spans="1:2">
      <c r="A80" s="4" t="s">
        <v>364</v>
      </c>
      <c r="B80">
        <v>1</v>
      </c>
    </row>
    <row r="81" spans="1:2">
      <c r="A81" s="4" t="s">
        <v>365</v>
      </c>
      <c r="B81" t="s">
        <v>209</v>
      </c>
    </row>
    <row r="82" spans="1:2">
      <c r="A82" s="4" t="s">
        <v>366</v>
      </c>
      <c r="B82" t="s">
        <v>209</v>
      </c>
    </row>
    <row r="83" spans="1:2">
      <c r="A83" s="4" t="s">
        <v>367</v>
      </c>
      <c r="B83">
        <v>1</v>
      </c>
    </row>
    <row r="84" spans="1:2">
      <c r="A84" s="4" t="s">
        <v>368</v>
      </c>
      <c r="B84">
        <v>1</v>
      </c>
    </row>
    <row r="85" spans="1:2">
      <c r="A85" s="4" t="s">
        <v>369</v>
      </c>
      <c r="B85" t="s">
        <v>3</v>
      </c>
    </row>
    <row r="86" spans="1:2">
      <c r="A86" s="4" t="s">
        <v>370</v>
      </c>
      <c r="B86">
        <v>1</v>
      </c>
    </row>
    <row r="87" spans="1:2">
      <c r="A87" s="4" t="s">
        <v>371</v>
      </c>
      <c r="B87" t="s">
        <v>204</v>
      </c>
    </row>
    <row r="88" spans="1:2">
      <c r="A88" s="4" t="s">
        <v>372</v>
      </c>
      <c r="B88" t="s">
        <v>14</v>
      </c>
    </row>
    <row r="89" spans="1:2">
      <c r="A89" s="4" t="s">
        <v>373</v>
      </c>
      <c r="B89">
        <v>1</v>
      </c>
    </row>
    <row r="90" spans="1:2">
      <c r="A90" s="4" t="s">
        <v>374</v>
      </c>
      <c r="B90" t="s">
        <v>14</v>
      </c>
    </row>
    <row r="91" spans="1:2">
      <c r="A91" s="4" t="s">
        <v>375</v>
      </c>
      <c r="B91">
        <v>1</v>
      </c>
    </row>
    <row r="92" spans="1:2">
      <c r="A92" s="4" t="s">
        <v>376</v>
      </c>
      <c r="B92">
        <v>1</v>
      </c>
    </row>
    <row r="93" spans="1:2">
      <c r="A93" s="4" t="s">
        <v>377</v>
      </c>
      <c r="B93" t="s">
        <v>202</v>
      </c>
    </row>
    <row r="94" spans="1:2">
      <c r="A94" s="4" t="s">
        <v>378</v>
      </c>
      <c r="B94">
        <v>1</v>
      </c>
    </row>
    <row r="95" spans="1:2">
      <c r="A95" s="4" t="s">
        <v>379</v>
      </c>
      <c r="B95" t="s">
        <v>84</v>
      </c>
    </row>
    <row r="96" spans="1:2">
      <c r="A96" s="4" t="s">
        <v>380</v>
      </c>
      <c r="B96">
        <v>1</v>
      </c>
    </row>
    <row r="97" spans="1:2">
      <c r="A97" s="4" t="s">
        <v>381</v>
      </c>
      <c r="B97">
        <v>1</v>
      </c>
    </row>
    <row r="98" spans="1:2">
      <c r="A98" s="4" t="s">
        <v>382</v>
      </c>
      <c r="B98">
        <v>1</v>
      </c>
    </row>
    <row r="99" spans="1:2">
      <c r="A99" s="4" t="s">
        <v>383</v>
      </c>
      <c r="B99">
        <v>1</v>
      </c>
    </row>
    <row r="100" spans="1:2">
      <c r="A100" s="4" t="s">
        <v>384</v>
      </c>
      <c r="B100" t="s">
        <v>12</v>
      </c>
    </row>
    <row r="101" spans="1:2">
      <c r="A101" s="4" t="s">
        <v>385</v>
      </c>
      <c r="B101">
        <v>1</v>
      </c>
    </row>
    <row r="102" spans="1:2">
      <c r="A102" s="4" t="s">
        <v>386</v>
      </c>
      <c r="B102">
        <v>1</v>
      </c>
    </row>
    <row r="103" spans="1:2">
      <c r="A103" s="4" t="s">
        <v>387</v>
      </c>
      <c r="B103">
        <v>1</v>
      </c>
    </row>
    <row r="104" spans="1:2">
      <c r="A104" s="4" t="s">
        <v>388</v>
      </c>
      <c r="B104" t="s">
        <v>146</v>
      </c>
    </row>
    <row r="105" spans="1:2">
      <c r="A105" s="4" t="s">
        <v>389</v>
      </c>
      <c r="B105">
        <v>1</v>
      </c>
    </row>
    <row r="106" spans="1:2">
      <c r="A106" s="4" t="s">
        <v>390</v>
      </c>
      <c r="B106">
        <v>1</v>
      </c>
    </row>
    <row r="107" spans="1:2">
      <c r="A107" s="4" t="s">
        <v>391</v>
      </c>
      <c r="B107" t="s">
        <v>210</v>
      </c>
    </row>
    <row r="108" spans="1:2">
      <c r="A108" s="4" t="s">
        <v>392</v>
      </c>
      <c r="B108">
        <v>1</v>
      </c>
    </row>
    <row r="109" spans="1:2">
      <c r="A109" s="4" t="s">
        <v>393</v>
      </c>
      <c r="B109" t="s">
        <v>96</v>
      </c>
    </row>
    <row r="110" spans="1:2">
      <c r="A110" s="4" t="s">
        <v>394</v>
      </c>
      <c r="B110">
        <v>1</v>
      </c>
    </row>
    <row r="111" spans="1:2">
      <c r="A111" s="4" t="s">
        <v>395</v>
      </c>
      <c r="B111">
        <v>1</v>
      </c>
    </row>
    <row r="112" spans="1:2">
      <c r="A112" s="4" t="s">
        <v>396</v>
      </c>
      <c r="B112">
        <v>1</v>
      </c>
    </row>
    <row r="113" spans="1:2">
      <c r="A113" s="4" t="s">
        <v>397</v>
      </c>
      <c r="B113">
        <v>1</v>
      </c>
    </row>
    <row r="114" spans="1:2">
      <c r="A114" s="4" t="s">
        <v>398</v>
      </c>
      <c r="B114">
        <v>1</v>
      </c>
    </row>
    <row r="115" spans="1:2">
      <c r="A115" s="4" t="s">
        <v>399</v>
      </c>
      <c r="B115">
        <v>1</v>
      </c>
    </row>
    <row r="116" spans="1:2">
      <c r="A116" s="4" t="s">
        <v>400</v>
      </c>
      <c r="B116" t="s">
        <v>21</v>
      </c>
    </row>
    <row r="117" spans="1:2">
      <c r="A117" s="4" t="s">
        <v>401</v>
      </c>
      <c r="B117">
        <v>1</v>
      </c>
    </row>
    <row r="118" spans="1:2">
      <c r="A118" s="4" t="s">
        <v>402</v>
      </c>
      <c r="B118">
        <v>1</v>
      </c>
    </row>
    <row r="119" spans="1:2">
      <c r="A119" s="4" t="s">
        <v>403</v>
      </c>
      <c r="B119" t="s">
        <v>145</v>
      </c>
    </row>
    <row r="120" spans="1:2">
      <c r="A120" s="4" t="s">
        <v>404</v>
      </c>
      <c r="B120">
        <v>1</v>
      </c>
    </row>
    <row r="121" spans="1:2">
      <c r="A121" s="4" t="s">
        <v>405</v>
      </c>
      <c r="B121">
        <v>1</v>
      </c>
    </row>
    <row r="122" spans="1:2">
      <c r="A122" s="4" t="s">
        <v>406</v>
      </c>
      <c r="B122">
        <v>1</v>
      </c>
    </row>
    <row r="123" spans="1:2">
      <c r="A123" s="4" t="s">
        <v>407</v>
      </c>
      <c r="B123" t="s">
        <v>144</v>
      </c>
    </row>
    <row r="124" spans="1:2">
      <c r="A124" s="4" t="s">
        <v>408</v>
      </c>
      <c r="B124">
        <v>1</v>
      </c>
    </row>
    <row r="125" spans="1:2">
      <c r="A125" s="4" t="s">
        <v>409</v>
      </c>
      <c r="B125">
        <v>1</v>
      </c>
    </row>
    <row r="126" spans="1:2">
      <c r="A126" s="4" t="s">
        <v>410</v>
      </c>
      <c r="B126" t="s">
        <v>211</v>
      </c>
    </row>
    <row r="127" spans="1:2">
      <c r="A127" s="4" t="s">
        <v>411</v>
      </c>
      <c r="B127" t="s">
        <v>4</v>
      </c>
    </row>
    <row r="128" spans="1:2">
      <c r="A128" s="4" t="s">
        <v>412</v>
      </c>
      <c r="B128">
        <v>1</v>
      </c>
    </row>
    <row r="129" spans="1:2">
      <c r="A129" s="4" t="s">
        <v>413</v>
      </c>
      <c r="B129">
        <v>1</v>
      </c>
    </row>
    <row r="130" spans="1:2">
      <c r="A130" s="4" t="s">
        <v>414</v>
      </c>
      <c r="B130">
        <v>1</v>
      </c>
    </row>
    <row r="131" spans="1:2">
      <c r="A131" s="4" t="s">
        <v>415</v>
      </c>
      <c r="B131" t="s">
        <v>212</v>
      </c>
    </row>
    <row r="132" spans="1:2">
      <c r="A132" s="4" t="s">
        <v>416</v>
      </c>
      <c r="B132" t="s">
        <v>14</v>
      </c>
    </row>
    <row r="133" spans="1:2">
      <c r="A133" s="4" t="s">
        <v>417</v>
      </c>
      <c r="B133" t="s">
        <v>74</v>
      </c>
    </row>
    <row r="134" spans="1:2">
      <c r="A134" s="4" t="s">
        <v>418</v>
      </c>
      <c r="B134">
        <v>1</v>
      </c>
    </row>
    <row r="135" spans="1:2">
      <c r="A135" s="4" t="s">
        <v>419</v>
      </c>
      <c r="B135" t="s">
        <v>143</v>
      </c>
    </row>
    <row r="136" spans="1:2">
      <c r="A136" s="4" t="s">
        <v>420</v>
      </c>
      <c r="B136">
        <v>1</v>
      </c>
    </row>
    <row r="137" spans="1:2">
      <c r="A137" s="4" t="s">
        <v>421</v>
      </c>
      <c r="B137" t="s">
        <v>80</v>
      </c>
    </row>
    <row r="138" spans="1:2">
      <c r="A138" s="4" t="s">
        <v>422</v>
      </c>
      <c r="B138">
        <v>1</v>
      </c>
    </row>
    <row r="139" spans="1:2">
      <c r="A139" s="4" t="s">
        <v>423</v>
      </c>
      <c r="B139">
        <v>1</v>
      </c>
    </row>
    <row r="140" spans="1:2">
      <c r="A140" s="4" t="s">
        <v>424</v>
      </c>
      <c r="B140" t="s">
        <v>55</v>
      </c>
    </row>
    <row r="141" spans="1:2">
      <c r="A141" s="4" t="s">
        <v>425</v>
      </c>
      <c r="B141" t="s">
        <v>213</v>
      </c>
    </row>
    <row r="142" spans="1:2">
      <c r="A142" s="4" t="s">
        <v>426</v>
      </c>
      <c r="B142">
        <v>1</v>
      </c>
    </row>
    <row r="143" spans="1:2">
      <c r="A143" s="4" t="s">
        <v>427</v>
      </c>
      <c r="B143" t="s">
        <v>61</v>
      </c>
    </row>
    <row r="144" spans="1:2">
      <c r="A144" s="4" t="s">
        <v>428</v>
      </c>
      <c r="B144">
        <v>1</v>
      </c>
    </row>
    <row r="145" spans="1:2">
      <c r="A145" s="4" t="s">
        <v>429</v>
      </c>
      <c r="B145">
        <v>1</v>
      </c>
    </row>
    <row r="146" spans="1:2">
      <c r="A146" s="4" t="s">
        <v>430</v>
      </c>
      <c r="B146" t="s">
        <v>96</v>
      </c>
    </row>
    <row r="147" spans="1:2">
      <c r="A147" s="4" t="s">
        <v>431</v>
      </c>
      <c r="B147" t="s">
        <v>20</v>
      </c>
    </row>
    <row r="148" spans="1:2">
      <c r="A148" s="4" t="s">
        <v>432</v>
      </c>
      <c r="B148" t="s">
        <v>12</v>
      </c>
    </row>
    <row r="149" spans="1:2">
      <c r="A149" s="4" t="s">
        <v>433</v>
      </c>
      <c r="B149" t="s">
        <v>70</v>
      </c>
    </row>
    <row r="150" spans="1:2">
      <c r="A150" s="4" t="s">
        <v>434</v>
      </c>
      <c r="B150">
        <v>1</v>
      </c>
    </row>
    <row r="151" spans="1:2">
      <c r="A151" s="4" t="s">
        <v>435</v>
      </c>
      <c r="B151" t="s">
        <v>84</v>
      </c>
    </row>
    <row r="152" spans="1:2">
      <c r="A152" s="4" t="s">
        <v>436</v>
      </c>
      <c r="B152">
        <v>1</v>
      </c>
    </row>
    <row r="153" spans="1:2">
      <c r="A153" s="4" t="s">
        <v>437</v>
      </c>
      <c r="B153" t="s">
        <v>34</v>
      </c>
    </row>
    <row r="154" spans="1:2">
      <c r="A154" s="4" t="s">
        <v>438</v>
      </c>
      <c r="B154">
        <v>1</v>
      </c>
    </row>
    <row r="155" spans="1:2">
      <c r="A155" s="4" t="s">
        <v>439</v>
      </c>
      <c r="B155" t="s">
        <v>214</v>
      </c>
    </row>
    <row r="156" spans="1:2">
      <c r="A156" s="4" t="s">
        <v>440</v>
      </c>
      <c r="B156" t="s">
        <v>14</v>
      </c>
    </row>
    <row r="157" spans="1:2">
      <c r="A157" s="4" t="s">
        <v>441</v>
      </c>
      <c r="B157">
        <v>1</v>
      </c>
    </row>
    <row r="158" spans="1:2">
      <c r="A158" s="4" t="s">
        <v>442</v>
      </c>
      <c r="B158">
        <v>1</v>
      </c>
    </row>
    <row r="159" spans="1:2">
      <c r="A159" s="4" t="s">
        <v>443</v>
      </c>
      <c r="B159">
        <v>1</v>
      </c>
    </row>
    <row r="160" spans="1:2">
      <c r="A160" s="4" t="s">
        <v>444</v>
      </c>
      <c r="B160" t="s">
        <v>142</v>
      </c>
    </row>
    <row r="161" spans="1:2">
      <c r="A161" s="4" t="s">
        <v>445</v>
      </c>
      <c r="B161" t="s">
        <v>20</v>
      </c>
    </row>
    <row r="162" spans="1:2">
      <c r="A162" s="4" t="s">
        <v>446</v>
      </c>
      <c r="B162">
        <v>1</v>
      </c>
    </row>
    <row r="163" spans="1:2">
      <c r="A163" s="4" t="s">
        <v>447</v>
      </c>
      <c r="B163">
        <v>1</v>
      </c>
    </row>
    <row r="164" spans="1:2">
      <c r="A164" s="4" t="s">
        <v>448</v>
      </c>
      <c r="B164" t="s">
        <v>15</v>
      </c>
    </row>
    <row r="165" spans="1:2">
      <c r="A165" s="4" t="s">
        <v>449</v>
      </c>
      <c r="B165">
        <v>1</v>
      </c>
    </row>
    <row r="166" spans="1:2">
      <c r="A166" s="4" t="s">
        <v>450</v>
      </c>
      <c r="B166" t="s">
        <v>89</v>
      </c>
    </row>
    <row r="167" spans="1:2">
      <c r="A167" s="4" t="s">
        <v>451</v>
      </c>
      <c r="B167">
        <v>1</v>
      </c>
    </row>
    <row r="168" spans="1:2">
      <c r="A168" s="4" t="s">
        <v>452</v>
      </c>
      <c r="B168">
        <v>1</v>
      </c>
    </row>
    <row r="169" spans="1:2">
      <c r="A169" s="4" t="s">
        <v>453</v>
      </c>
      <c r="B169">
        <v>1</v>
      </c>
    </row>
    <row r="170" spans="1:2">
      <c r="A170" s="4" t="s">
        <v>454</v>
      </c>
      <c r="B170">
        <v>1</v>
      </c>
    </row>
    <row r="171" spans="1:2">
      <c r="A171" s="4" t="s">
        <v>455</v>
      </c>
      <c r="B171">
        <v>1</v>
      </c>
    </row>
    <row r="172" spans="1:2">
      <c r="A172" s="4" t="s">
        <v>456</v>
      </c>
      <c r="B172">
        <v>1</v>
      </c>
    </row>
    <row r="173" spans="1:2">
      <c r="A173" s="4" t="s">
        <v>457</v>
      </c>
      <c r="B173">
        <v>1</v>
      </c>
    </row>
    <row r="174" spans="1:2">
      <c r="A174" s="4" t="s">
        <v>458</v>
      </c>
      <c r="B174">
        <v>1</v>
      </c>
    </row>
    <row r="175" spans="1:2">
      <c r="A175" s="4" t="s">
        <v>459</v>
      </c>
      <c r="B175">
        <v>1</v>
      </c>
    </row>
    <row r="176" spans="1:2">
      <c r="A176" s="4" t="s">
        <v>460</v>
      </c>
      <c r="B176">
        <v>1</v>
      </c>
    </row>
    <row r="177" spans="1:2">
      <c r="A177" s="4" t="s">
        <v>461</v>
      </c>
      <c r="B177" t="s">
        <v>215</v>
      </c>
    </row>
    <row r="178" spans="1:2">
      <c r="A178" s="4" t="s">
        <v>462</v>
      </c>
      <c r="B178" t="s">
        <v>216</v>
      </c>
    </row>
    <row r="179" spans="1:2">
      <c r="A179" s="4" t="s">
        <v>463</v>
      </c>
      <c r="B179">
        <v>1</v>
      </c>
    </row>
    <row r="180" spans="1:2">
      <c r="A180" s="4" t="s">
        <v>464</v>
      </c>
      <c r="B180">
        <v>1</v>
      </c>
    </row>
    <row r="181" spans="1:2">
      <c r="A181" s="4" t="s">
        <v>465</v>
      </c>
      <c r="B181" t="s">
        <v>10</v>
      </c>
    </row>
    <row r="182" spans="1:2">
      <c r="A182" s="4" t="s">
        <v>466</v>
      </c>
      <c r="B182">
        <v>1</v>
      </c>
    </row>
    <row r="183" spans="1:2">
      <c r="A183" s="4" t="s">
        <v>467</v>
      </c>
      <c r="B183">
        <v>1</v>
      </c>
    </row>
    <row r="184" spans="1:2">
      <c r="A184" s="4" t="s">
        <v>468</v>
      </c>
      <c r="B184" t="s">
        <v>73</v>
      </c>
    </row>
    <row r="185" spans="1:2">
      <c r="A185" s="4" t="s">
        <v>469</v>
      </c>
      <c r="B185">
        <v>1</v>
      </c>
    </row>
    <row r="186" spans="1:2">
      <c r="A186" s="4" t="s">
        <v>470</v>
      </c>
      <c r="B186" t="s">
        <v>8</v>
      </c>
    </row>
    <row r="187" spans="1:2">
      <c r="A187" s="4" t="s">
        <v>471</v>
      </c>
      <c r="B187" t="s">
        <v>141</v>
      </c>
    </row>
    <row r="188" spans="1:2">
      <c r="A188" s="4" t="s">
        <v>472</v>
      </c>
      <c r="B188" t="s">
        <v>217</v>
      </c>
    </row>
    <row r="189" spans="1:2">
      <c r="A189" s="4" t="s">
        <v>473</v>
      </c>
      <c r="B189" t="s">
        <v>140</v>
      </c>
    </row>
    <row r="190" spans="1:2">
      <c r="A190" s="4" t="s">
        <v>474</v>
      </c>
      <c r="B190">
        <v>1</v>
      </c>
    </row>
    <row r="191" spans="1:2">
      <c r="A191" s="4" t="s">
        <v>475</v>
      </c>
      <c r="B191" t="s">
        <v>32</v>
      </c>
    </row>
    <row r="192" spans="1:2">
      <c r="A192" s="4" t="s">
        <v>476</v>
      </c>
      <c r="B192">
        <v>1</v>
      </c>
    </row>
    <row r="193" spans="1:2">
      <c r="A193" s="4" t="s">
        <v>477</v>
      </c>
      <c r="B193">
        <v>1</v>
      </c>
    </row>
    <row r="194" spans="1:2">
      <c r="A194" s="4" t="s">
        <v>478</v>
      </c>
      <c r="B194">
        <v>1</v>
      </c>
    </row>
    <row r="195" spans="1:2">
      <c r="A195" s="4" t="s">
        <v>479</v>
      </c>
      <c r="B195" t="s">
        <v>114</v>
      </c>
    </row>
    <row r="196" spans="1:2">
      <c r="A196" s="4" t="s">
        <v>480</v>
      </c>
      <c r="B196">
        <v>1</v>
      </c>
    </row>
    <row r="197" spans="1:2">
      <c r="A197" s="4" t="s">
        <v>481</v>
      </c>
      <c r="B197" t="s">
        <v>61</v>
      </c>
    </row>
    <row r="198" spans="1:2">
      <c r="A198" s="4" t="s">
        <v>482</v>
      </c>
      <c r="B198">
        <v>1</v>
      </c>
    </row>
    <row r="199" spans="1:2">
      <c r="A199" s="4" t="s">
        <v>483</v>
      </c>
      <c r="B199">
        <v>1</v>
      </c>
    </row>
    <row r="200" spans="1:2">
      <c r="A200" s="4" t="s">
        <v>484</v>
      </c>
      <c r="B200">
        <v>1</v>
      </c>
    </row>
    <row r="201" spans="1:2">
      <c r="A201" s="4" t="s">
        <v>485</v>
      </c>
      <c r="B201" t="s">
        <v>14</v>
      </c>
    </row>
    <row r="202" spans="1:2">
      <c r="A202" s="4" t="s">
        <v>486</v>
      </c>
      <c r="B202">
        <v>1</v>
      </c>
    </row>
    <row r="203" spans="1:2">
      <c r="A203" s="4" t="s">
        <v>487</v>
      </c>
      <c r="B203" t="s">
        <v>61</v>
      </c>
    </row>
    <row r="204" spans="1:2">
      <c r="A204" s="4" t="s">
        <v>488</v>
      </c>
      <c r="B204">
        <v>1</v>
      </c>
    </row>
    <row r="205" spans="1:2">
      <c r="A205" s="4" t="s">
        <v>489</v>
      </c>
      <c r="B205" t="s">
        <v>218</v>
      </c>
    </row>
    <row r="206" spans="1:2">
      <c r="A206" s="4" t="s">
        <v>490</v>
      </c>
      <c r="B206" t="s">
        <v>139</v>
      </c>
    </row>
    <row r="207" spans="1:2">
      <c r="A207" s="4" t="s">
        <v>491</v>
      </c>
      <c r="B207" t="s">
        <v>62</v>
      </c>
    </row>
    <row r="208" spans="1:2">
      <c r="A208" s="4" t="s">
        <v>492</v>
      </c>
      <c r="B208" t="s">
        <v>219</v>
      </c>
    </row>
    <row r="209" spans="1:2">
      <c r="A209" s="4" t="s">
        <v>493</v>
      </c>
      <c r="B209" t="s">
        <v>125</v>
      </c>
    </row>
    <row r="210" spans="1:2">
      <c r="A210" s="4" t="s">
        <v>494</v>
      </c>
      <c r="B210">
        <v>1</v>
      </c>
    </row>
    <row r="211" spans="1:2">
      <c r="A211" s="4" t="s">
        <v>495</v>
      </c>
      <c r="B211">
        <v>1</v>
      </c>
    </row>
    <row r="212" spans="1:2">
      <c r="A212" s="4" t="s">
        <v>496</v>
      </c>
      <c r="B212">
        <v>1</v>
      </c>
    </row>
    <row r="213" spans="1:2">
      <c r="A213" s="4" t="s">
        <v>497</v>
      </c>
      <c r="B213" t="s">
        <v>7</v>
      </c>
    </row>
    <row r="214" spans="1:2">
      <c r="A214" s="4" t="s">
        <v>498</v>
      </c>
      <c r="B214" t="s">
        <v>14</v>
      </c>
    </row>
    <row r="215" spans="1:2">
      <c r="A215" s="4" t="s">
        <v>499</v>
      </c>
      <c r="B215">
        <v>1</v>
      </c>
    </row>
    <row r="216" spans="1:2">
      <c r="A216" s="4" t="s">
        <v>500</v>
      </c>
      <c r="B216" t="s">
        <v>220</v>
      </c>
    </row>
    <row r="217" spans="1:2">
      <c r="A217" s="4" t="s">
        <v>501</v>
      </c>
      <c r="B217" t="s">
        <v>138</v>
      </c>
    </row>
    <row r="218" spans="1:2">
      <c r="A218" s="4" t="s">
        <v>502</v>
      </c>
      <c r="B218" t="s">
        <v>221</v>
      </c>
    </row>
    <row r="219" spans="1:2">
      <c r="A219" s="4" t="s">
        <v>503</v>
      </c>
      <c r="B219">
        <v>1</v>
      </c>
    </row>
    <row r="220" spans="1:2">
      <c r="A220" s="4" t="s">
        <v>504</v>
      </c>
      <c r="B220" t="s">
        <v>221</v>
      </c>
    </row>
    <row r="221" spans="1:2">
      <c r="A221" s="4" t="s">
        <v>505</v>
      </c>
      <c r="B221">
        <v>1</v>
      </c>
    </row>
    <row r="222" spans="1:2">
      <c r="A222" s="4" t="s">
        <v>506</v>
      </c>
      <c r="B222" t="s">
        <v>222</v>
      </c>
    </row>
    <row r="223" spans="1:2">
      <c r="A223" s="4" t="s">
        <v>507</v>
      </c>
      <c r="B223">
        <v>1</v>
      </c>
    </row>
    <row r="224" spans="1:2">
      <c r="A224" s="4" t="s">
        <v>508</v>
      </c>
      <c r="B224" t="s">
        <v>21</v>
      </c>
    </row>
    <row r="225" spans="1:2">
      <c r="A225" s="4" t="s">
        <v>509</v>
      </c>
      <c r="B225">
        <v>1</v>
      </c>
    </row>
    <row r="226" spans="1:2">
      <c r="A226" s="4" t="s">
        <v>510</v>
      </c>
      <c r="B226">
        <v>1</v>
      </c>
    </row>
    <row r="227" spans="1:2">
      <c r="A227" s="4" t="s">
        <v>511</v>
      </c>
      <c r="B227">
        <v>1</v>
      </c>
    </row>
    <row r="228" spans="1:2">
      <c r="A228" s="4" t="s">
        <v>512</v>
      </c>
      <c r="B228">
        <v>1</v>
      </c>
    </row>
    <row r="229" spans="1:2">
      <c r="A229" s="4" t="s">
        <v>513</v>
      </c>
      <c r="B229">
        <v>1</v>
      </c>
    </row>
    <row r="230" spans="1:2">
      <c r="A230" s="4" t="s">
        <v>514</v>
      </c>
      <c r="B230">
        <v>1</v>
      </c>
    </row>
    <row r="231" spans="1:2">
      <c r="A231" s="4" t="s">
        <v>515</v>
      </c>
      <c r="B231">
        <v>1</v>
      </c>
    </row>
    <row r="232" spans="1:2">
      <c r="A232" s="4" t="s">
        <v>516</v>
      </c>
      <c r="B232">
        <v>1</v>
      </c>
    </row>
    <row r="233" spans="1:2">
      <c r="A233" s="4" t="s">
        <v>517</v>
      </c>
      <c r="B233" t="s">
        <v>223</v>
      </c>
    </row>
    <row r="234" spans="1:2">
      <c r="A234" s="4" t="s">
        <v>518</v>
      </c>
      <c r="B234">
        <v>1</v>
      </c>
    </row>
    <row r="235" spans="1:2">
      <c r="A235" s="4" t="s">
        <v>519</v>
      </c>
      <c r="B235" t="s">
        <v>33</v>
      </c>
    </row>
    <row r="236" spans="1:2">
      <c r="A236" s="4" t="s">
        <v>520</v>
      </c>
      <c r="B236">
        <v>1</v>
      </c>
    </row>
    <row r="237" spans="1:2">
      <c r="A237" s="4" t="s">
        <v>521</v>
      </c>
      <c r="B237">
        <v>1</v>
      </c>
    </row>
    <row r="238" spans="1:2">
      <c r="A238" s="4" t="s">
        <v>522</v>
      </c>
      <c r="B238" t="s">
        <v>4</v>
      </c>
    </row>
    <row r="239" spans="1:2">
      <c r="A239" s="4" t="s">
        <v>523</v>
      </c>
      <c r="B239" t="s">
        <v>224</v>
      </c>
    </row>
    <row r="240" spans="1:2">
      <c r="A240" s="4" t="s">
        <v>524</v>
      </c>
      <c r="B240" t="s">
        <v>83</v>
      </c>
    </row>
    <row r="241" spans="1:2">
      <c r="A241" s="4" t="s">
        <v>525</v>
      </c>
      <c r="B241">
        <v>1</v>
      </c>
    </row>
    <row r="242" spans="1:2">
      <c r="A242" s="4" t="s">
        <v>526</v>
      </c>
      <c r="B242" t="s">
        <v>79</v>
      </c>
    </row>
    <row r="243" spans="1:2">
      <c r="A243" s="4" t="s">
        <v>527</v>
      </c>
      <c r="B243" t="s">
        <v>31</v>
      </c>
    </row>
    <row r="244" spans="1:2">
      <c r="A244" s="4" t="s">
        <v>528</v>
      </c>
      <c r="B244">
        <v>1</v>
      </c>
    </row>
    <row r="245" spans="1:2">
      <c r="A245" s="4" t="s">
        <v>529</v>
      </c>
      <c r="B245" t="s">
        <v>225</v>
      </c>
    </row>
    <row r="246" spans="1:2">
      <c r="A246" s="4" t="s">
        <v>530</v>
      </c>
      <c r="B246">
        <v>1</v>
      </c>
    </row>
    <row r="247" spans="1:2">
      <c r="A247" s="4" t="s">
        <v>531</v>
      </c>
      <c r="B247">
        <v>1</v>
      </c>
    </row>
    <row r="248" spans="1:2">
      <c r="A248" s="4" t="s">
        <v>532</v>
      </c>
      <c r="B248">
        <v>1</v>
      </c>
    </row>
    <row r="249" spans="1:2">
      <c r="A249" s="4" t="s">
        <v>533</v>
      </c>
      <c r="B249" t="s">
        <v>226</v>
      </c>
    </row>
    <row r="250" spans="1:2">
      <c r="A250" s="4" t="s">
        <v>534</v>
      </c>
      <c r="B250">
        <v>1</v>
      </c>
    </row>
    <row r="251" spans="1:2">
      <c r="A251" s="4" t="s">
        <v>535</v>
      </c>
      <c r="B251" t="s">
        <v>14</v>
      </c>
    </row>
    <row r="252" spans="1:2">
      <c r="A252" s="4" t="s">
        <v>536</v>
      </c>
      <c r="B252" t="s">
        <v>8</v>
      </c>
    </row>
    <row r="253" spans="1:2">
      <c r="A253" s="4" t="s">
        <v>537</v>
      </c>
      <c r="B253">
        <v>1</v>
      </c>
    </row>
    <row r="254" spans="1:2">
      <c r="A254" s="4" t="s">
        <v>538</v>
      </c>
      <c r="B254" t="s">
        <v>83</v>
      </c>
    </row>
    <row r="255" spans="1:2">
      <c r="A255" s="4" t="s">
        <v>539</v>
      </c>
      <c r="B255" t="s">
        <v>137</v>
      </c>
    </row>
    <row r="256" spans="1:2">
      <c r="A256" s="4" t="s">
        <v>540</v>
      </c>
      <c r="B256">
        <v>1</v>
      </c>
    </row>
    <row r="257" spans="1:2">
      <c r="A257" s="4" t="s">
        <v>541</v>
      </c>
      <c r="B257">
        <v>1</v>
      </c>
    </row>
    <row r="258" spans="1:2">
      <c r="A258" s="4" t="s">
        <v>542</v>
      </c>
      <c r="B258">
        <v>1</v>
      </c>
    </row>
    <row r="259" spans="1:2">
      <c r="A259" s="4" t="s">
        <v>543</v>
      </c>
      <c r="B259">
        <v>1</v>
      </c>
    </row>
    <row r="260" spans="1:2">
      <c r="A260" s="4" t="s">
        <v>544</v>
      </c>
      <c r="B260" t="s">
        <v>8</v>
      </c>
    </row>
    <row r="261" spans="1:2">
      <c r="A261" s="4" t="s">
        <v>545</v>
      </c>
      <c r="B261">
        <v>1</v>
      </c>
    </row>
    <row r="262" spans="1:2">
      <c r="A262" s="4" t="s">
        <v>546</v>
      </c>
      <c r="B262">
        <v>1</v>
      </c>
    </row>
    <row r="263" spans="1:2">
      <c r="A263" s="4" t="s">
        <v>547</v>
      </c>
      <c r="B263">
        <v>1</v>
      </c>
    </row>
    <row r="264" spans="1:2">
      <c r="A264" s="4" t="s">
        <v>548</v>
      </c>
      <c r="B264">
        <v>1</v>
      </c>
    </row>
    <row r="265" spans="1:2">
      <c r="A265" s="4" t="s">
        <v>549</v>
      </c>
      <c r="B265" t="s">
        <v>136</v>
      </c>
    </row>
    <row r="266" spans="1:2">
      <c r="A266" s="4" t="s">
        <v>550</v>
      </c>
      <c r="B266">
        <v>1</v>
      </c>
    </row>
    <row r="267" spans="1:2">
      <c r="A267" s="4" t="s">
        <v>551</v>
      </c>
      <c r="B267">
        <v>1</v>
      </c>
    </row>
    <row r="268" spans="1:2">
      <c r="A268" s="4" t="s">
        <v>552</v>
      </c>
      <c r="B268">
        <v>1</v>
      </c>
    </row>
    <row r="269" spans="1:2">
      <c r="A269" s="4" t="s">
        <v>553</v>
      </c>
      <c r="B269">
        <v>1</v>
      </c>
    </row>
    <row r="270" spans="1:2">
      <c r="A270" s="4" t="s">
        <v>554</v>
      </c>
      <c r="B270" t="s">
        <v>14</v>
      </c>
    </row>
    <row r="271" spans="1:2">
      <c r="A271" s="4" t="s">
        <v>555</v>
      </c>
      <c r="B271">
        <v>1</v>
      </c>
    </row>
    <row r="272" spans="1:2">
      <c r="A272" s="4" t="s">
        <v>556</v>
      </c>
      <c r="B272" t="s">
        <v>7</v>
      </c>
    </row>
    <row r="273" spans="1:2">
      <c r="A273" s="4" t="s">
        <v>557</v>
      </c>
      <c r="B273" t="s">
        <v>112</v>
      </c>
    </row>
    <row r="274" spans="1:2">
      <c r="A274" s="4" t="s">
        <v>558</v>
      </c>
      <c r="B274" t="s">
        <v>19</v>
      </c>
    </row>
    <row r="275" spans="1:2">
      <c r="A275" s="4" t="s">
        <v>559</v>
      </c>
      <c r="B275">
        <v>1</v>
      </c>
    </row>
    <row r="276" spans="1:2">
      <c r="A276" s="4" t="s">
        <v>560</v>
      </c>
      <c r="B276">
        <v>1</v>
      </c>
    </row>
    <row r="277" spans="1:2">
      <c r="A277" s="4" t="s">
        <v>561</v>
      </c>
      <c r="B277" t="s">
        <v>79</v>
      </c>
    </row>
    <row r="278" spans="1:2">
      <c r="A278" s="4" t="s">
        <v>562</v>
      </c>
      <c r="B278" t="s">
        <v>42</v>
      </c>
    </row>
    <row r="279" spans="1:2">
      <c r="A279" s="4" t="s">
        <v>563</v>
      </c>
      <c r="B279" t="s">
        <v>29</v>
      </c>
    </row>
    <row r="280" spans="1:2">
      <c r="A280" s="4" t="s">
        <v>564</v>
      </c>
      <c r="B280">
        <v>1</v>
      </c>
    </row>
    <row r="281" spans="1:2">
      <c r="A281" s="4" t="s">
        <v>565</v>
      </c>
      <c r="B281">
        <v>1</v>
      </c>
    </row>
    <row r="282" spans="1:2">
      <c r="A282" s="4" t="s">
        <v>566</v>
      </c>
      <c r="B282">
        <v>1</v>
      </c>
    </row>
    <row r="283" spans="1:2">
      <c r="A283" s="4" t="s">
        <v>567</v>
      </c>
      <c r="B283" t="s">
        <v>227</v>
      </c>
    </row>
    <row r="284" spans="1:2">
      <c r="A284" s="4" t="s">
        <v>568</v>
      </c>
      <c r="B284" t="s">
        <v>8</v>
      </c>
    </row>
    <row r="285" spans="1:2">
      <c r="A285" s="4" t="s">
        <v>569</v>
      </c>
      <c r="B285">
        <v>1</v>
      </c>
    </row>
    <row r="286" spans="1:2">
      <c r="A286" s="4" t="s">
        <v>570</v>
      </c>
      <c r="B286">
        <v>1</v>
      </c>
    </row>
    <row r="287" spans="1:2">
      <c r="A287" s="4" t="s">
        <v>571</v>
      </c>
      <c r="B287">
        <v>1</v>
      </c>
    </row>
    <row r="288" spans="1:2">
      <c r="A288" s="4" t="s">
        <v>572</v>
      </c>
      <c r="B288">
        <v>1</v>
      </c>
    </row>
    <row r="289" spans="1:2">
      <c r="A289" s="4" t="s">
        <v>573</v>
      </c>
      <c r="B289">
        <v>1</v>
      </c>
    </row>
    <row r="290" spans="1:2">
      <c r="A290" s="4" t="s">
        <v>574</v>
      </c>
      <c r="B290">
        <v>1</v>
      </c>
    </row>
    <row r="291" spans="1:2">
      <c r="A291" s="4" t="s">
        <v>575</v>
      </c>
      <c r="B291" t="s">
        <v>83</v>
      </c>
    </row>
    <row r="292" spans="1:2">
      <c r="A292" s="4" t="s">
        <v>576</v>
      </c>
      <c r="B292">
        <v>1</v>
      </c>
    </row>
    <row r="293" spans="1:2">
      <c r="A293" s="4" t="s">
        <v>577</v>
      </c>
      <c r="B293">
        <v>1</v>
      </c>
    </row>
    <row r="294" spans="1:2">
      <c r="A294" s="4" t="s">
        <v>578</v>
      </c>
      <c r="B294" t="s">
        <v>9</v>
      </c>
    </row>
    <row r="295" spans="1:2">
      <c r="A295" s="4" t="s">
        <v>579</v>
      </c>
      <c r="B295">
        <v>1</v>
      </c>
    </row>
    <row r="296" spans="1:2">
      <c r="A296" s="4" t="s">
        <v>580</v>
      </c>
      <c r="B296">
        <v>1</v>
      </c>
    </row>
    <row r="297" spans="1:2">
      <c r="A297" s="4" t="s">
        <v>581</v>
      </c>
      <c r="B297">
        <v>1</v>
      </c>
    </row>
    <row r="298" spans="1:2">
      <c r="A298" s="4" t="s">
        <v>582</v>
      </c>
      <c r="B298">
        <v>1</v>
      </c>
    </row>
    <row r="299" spans="1:2">
      <c r="A299" s="4" t="s">
        <v>583</v>
      </c>
      <c r="B299" t="s">
        <v>18</v>
      </c>
    </row>
    <row r="300" spans="1:2">
      <c r="A300" s="4" t="s">
        <v>584</v>
      </c>
      <c r="B300" t="s">
        <v>14</v>
      </c>
    </row>
    <row r="301" spans="1:2">
      <c r="A301" s="4" t="s">
        <v>585</v>
      </c>
      <c r="B301" t="s">
        <v>207</v>
      </c>
    </row>
    <row r="302" spans="1:2">
      <c r="A302" s="4" t="s">
        <v>586</v>
      </c>
      <c r="B302" t="s">
        <v>15</v>
      </c>
    </row>
    <row r="303" spans="1:2">
      <c r="A303" s="4" t="s">
        <v>587</v>
      </c>
      <c r="B303" t="s">
        <v>50</v>
      </c>
    </row>
    <row r="304" spans="1:2">
      <c r="A304" s="4" t="s">
        <v>588</v>
      </c>
      <c r="B304" t="s">
        <v>228</v>
      </c>
    </row>
    <row r="305" spans="1:2">
      <c r="A305" s="4" t="s">
        <v>589</v>
      </c>
      <c r="B305" t="s">
        <v>135</v>
      </c>
    </row>
    <row r="306" spans="1:2">
      <c r="A306" s="4" t="s">
        <v>590</v>
      </c>
      <c r="B306">
        <v>1</v>
      </c>
    </row>
    <row r="307" spans="1:2">
      <c r="A307" s="4" t="s">
        <v>591</v>
      </c>
      <c r="B307" t="s">
        <v>7</v>
      </c>
    </row>
    <row r="308" spans="1:2">
      <c r="A308" s="4" t="s">
        <v>592</v>
      </c>
      <c r="B308">
        <v>1</v>
      </c>
    </row>
    <row r="309" spans="1:2">
      <c r="A309" s="4" t="s">
        <v>593</v>
      </c>
      <c r="B309" t="s">
        <v>229</v>
      </c>
    </row>
    <row r="310" spans="1:2">
      <c r="A310" s="4" t="s">
        <v>594</v>
      </c>
      <c r="B310" t="s">
        <v>47</v>
      </c>
    </row>
    <row r="311" spans="1:2">
      <c r="A311" s="4" t="s">
        <v>595</v>
      </c>
      <c r="B311">
        <v>1</v>
      </c>
    </row>
    <row r="312" spans="1:2">
      <c r="A312" s="4" t="s">
        <v>596</v>
      </c>
      <c r="B312">
        <v>1</v>
      </c>
    </row>
    <row r="313" spans="1:2">
      <c r="A313" s="4" t="s">
        <v>597</v>
      </c>
      <c r="B313">
        <v>1</v>
      </c>
    </row>
    <row r="314" spans="1:2">
      <c r="A314" s="4" t="s">
        <v>598</v>
      </c>
      <c r="B314">
        <v>1</v>
      </c>
    </row>
    <row r="315" spans="1:2">
      <c r="A315" s="4" t="s">
        <v>599</v>
      </c>
      <c r="B315" t="s">
        <v>7</v>
      </c>
    </row>
    <row r="316" spans="1:2">
      <c r="A316" s="4" t="s">
        <v>600</v>
      </c>
      <c r="B316">
        <v>1</v>
      </c>
    </row>
    <row r="317" spans="1:2">
      <c r="A317" s="4" t="s">
        <v>601</v>
      </c>
      <c r="B317">
        <v>1</v>
      </c>
    </row>
    <row r="318" spans="1:2">
      <c r="A318" s="4" t="s">
        <v>602</v>
      </c>
      <c r="B318" t="s">
        <v>14</v>
      </c>
    </row>
    <row r="319" spans="1:2">
      <c r="A319" s="4" t="s">
        <v>603</v>
      </c>
      <c r="B319">
        <v>1</v>
      </c>
    </row>
    <row r="320" spans="1:2">
      <c r="A320" s="4" t="s">
        <v>604</v>
      </c>
      <c r="B320">
        <v>1</v>
      </c>
    </row>
    <row r="321" spans="1:2">
      <c r="A321" s="4" t="s">
        <v>605</v>
      </c>
      <c r="B321" t="s">
        <v>134</v>
      </c>
    </row>
    <row r="322" spans="1:2">
      <c r="A322" s="4" t="s">
        <v>606</v>
      </c>
      <c r="B322">
        <v>1</v>
      </c>
    </row>
    <row r="323" spans="1:2">
      <c r="A323" s="4" t="s">
        <v>607</v>
      </c>
      <c r="B323">
        <v>1</v>
      </c>
    </row>
    <row r="324" spans="1:2">
      <c r="A324" s="4" t="s">
        <v>608</v>
      </c>
      <c r="B324" t="s">
        <v>133</v>
      </c>
    </row>
    <row r="325" spans="1:2">
      <c r="A325" s="4" t="s">
        <v>609</v>
      </c>
      <c r="B325" t="s">
        <v>61</v>
      </c>
    </row>
    <row r="326" spans="1:2">
      <c r="A326" s="4" t="s">
        <v>610</v>
      </c>
      <c r="B326" t="s">
        <v>230</v>
      </c>
    </row>
    <row r="327" spans="1:2">
      <c r="A327" s="4" t="s">
        <v>611</v>
      </c>
      <c r="B327">
        <v>1</v>
      </c>
    </row>
    <row r="328" spans="1:2">
      <c r="A328" s="4" t="s">
        <v>612</v>
      </c>
      <c r="B328">
        <v>1</v>
      </c>
    </row>
    <row r="329" spans="1:2">
      <c r="A329" s="4" t="s">
        <v>613</v>
      </c>
      <c r="B329">
        <v>1</v>
      </c>
    </row>
    <row r="330" spans="1:2">
      <c r="A330" s="4" t="s">
        <v>614</v>
      </c>
      <c r="B330" t="s">
        <v>29</v>
      </c>
    </row>
    <row r="331" spans="1:2">
      <c r="A331" s="4" t="s">
        <v>615</v>
      </c>
      <c r="B331">
        <v>1</v>
      </c>
    </row>
    <row r="332" spans="1:2">
      <c r="A332" s="4" t="s">
        <v>616</v>
      </c>
      <c r="B332" t="s">
        <v>7</v>
      </c>
    </row>
    <row r="333" spans="1:2">
      <c r="A333" s="4" t="s">
        <v>617</v>
      </c>
      <c r="B333" t="s">
        <v>231</v>
      </c>
    </row>
    <row r="334" spans="1:2">
      <c r="A334" s="4" t="s">
        <v>618</v>
      </c>
      <c r="B334">
        <v>1</v>
      </c>
    </row>
    <row r="335" spans="1:2">
      <c r="A335" s="4" t="s">
        <v>619</v>
      </c>
      <c r="B335">
        <v>1</v>
      </c>
    </row>
    <row r="336" spans="1:2">
      <c r="A336" s="4" t="s">
        <v>620</v>
      </c>
      <c r="B336">
        <v>1</v>
      </c>
    </row>
    <row r="337" spans="1:2">
      <c r="A337" s="4" t="s">
        <v>621</v>
      </c>
      <c r="B337">
        <v>1</v>
      </c>
    </row>
    <row r="338" spans="1:2">
      <c r="A338" s="4" t="s">
        <v>622</v>
      </c>
      <c r="B338">
        <v>1</v>
      </c>
    </row>
    <row r="339" spans="1:2">
      <c r="A339" s="4" t="s">
        <v>623</v>
      </c>
      <c r="B339">
        <v>1</v>
      </c>
    </row>
    <row r="340" spans="1:2">
      <c r="A340" s="4" t="s">
        <v>624</v>
      </c>
      <c r="B340">
        <v>1</v>
      </c>
    </row>
    <row r="341" spans="1:2">
      <c r="A341" s="4" t="s">
        <v>625</v>
      </c>
      <c r="B341">
        <v>1</v>
      </c>
    </row>
    <row r="342" spans="1:2">
      <c r="A342" s="4" t="s">
        <v>626</v>
      </c>
      <c r="B342">
        <v>1</v>
      </c>
    </row>
    <row r="343" spans="1:2">
      <c r="A343" s="4" t="s">
        <v>627</v>
      </c>
      <c r="B343">
        <v>1</v>
      </c>
    </row>
    <row r="344" spans="1:2">
      <c r="A344" s="4" t="s">
        <v>628</v>
      </c>
      <c r="B344">
        <v>1</v>
      </c>
    </row>
    <row r="345" spans="1:2">
      <c r="A345" s="4" t="s">
        <v>629</v>
      </c>
      <c r="B345" t="s">
        <v>42</v>
      </c>
    </row>
    <row r="346" spans="1:2">
      <c r="A346" s="4" t="s">
        <v>630</v>
      </c>
      <c r="B346">
        <v>1</v>
      </c>
    </row>
    <row r="347" spans="1:2">
      <c r="A347" s="4" t="s">
        <v>631</v>
      </c>
      <c r="B347" t="s">
        <v>232</v>
      </c>
    </row>
    <row r="348" spans="1:2">
      <c r="A348" s="4" t="s">
        <v>632</v>
      </c>
      <c r="B348">
        <v>1</v>
      </c>
    </row>
    <row r="349" spans="1:2">
      <c r="A349" s="4" t="s">
        <v>633</v>
      </c>
      <c r="B349" t="s">
        <v>132</v>
      </c>
    </row>
    <row r="350" spans="1:2">
      <c r="A350" s="4" t="s">
        <v>634</v>
      </c>
      <c r="B350">
        <v>1</v>
      </c>
    </row>
    <row r="351" spans="1:2">
      <c r="A351" s="4" t="s">
        <v>635</v>
      </c>
      <c r="B351" t="s">
        <v>82</v>
      </c>
    </row>
    <row r="352" spans="1:2">
      <c r="A352" s="4" t="s">
        <v>636</v>
      </c>
      <c r="B352">
        <v>1</v>
      </c>
    </row>
    <row r="353" spans="1:2">
      <c r="A353" s="4" t="s">
        <v>637</v>
      </c>
      <c r="B353">
        <v>1</v>
      </c>
    </row>
    <row r="354" spans="1:2">
      <c r="A354" s="4" t="s">
        <v>638</v>
      </c>
      <c r="B354" t="s">
        <v>14</v>
      </c>
    </row>
    <row r="355" spans="1:2">
      <c r="A355" s="4" t="s">
        <v>639</v>
      </c>
      <c r="B355" t="s">
        <v>131</v>
      </c>
    </row>
    <row r="356" spans="1:2">
      <c r="A356" s="4" t="s">
        <v>640</v>
      </c>
      <c r="B356">
        <v>1</v>
      </c>
    </row>
    <row r="357" spans="1:2">
      <c r="A357" s="4" t="s">
        <v>641</v>
      </c>
      <c r="B357">
        <v>1</v>
      </c>
    </row>
    <row r="358" spans="1:2">
      <c r="A358" s="4" t="s">
        <v>642</v>
      </c>
      <c r="B358" t="s">
        <v>130</v>
      </c>
    </row>
    <row r="359" spans="1:2">
      <c r="A359" s="4" t="s">
        <v>643</v>
      </c>
      <c r="B359">
        <v>1</v>
      </c>
    </row>
    <row r="360" spans="1:2">
      <c r="A360" s="4" t="s">
        <v>644</v>
      </c>
      <c r="B360" t="s">
        <v>17</v>
      </c>
    </row>
    <row r="361" spans="1:2">
      <c r="A361" s="4" t="s">
        <v>645</v>
      </c>
      <c r="B361" t="s">
        <v>12</v>
      </c>
    </row>
    <row r="362" spans="1:2">
      <c r="A362" s="4" t="s">
        <v>646</v>
      </c>
      <c r="B362">
        <v>1</v>
      </c>
    </row>
    <row r="363" spans="1:2">
      <c r="A363" s="4" t="s">
        <v>647</v>
      </c>
      <c r="B363" t="s">
        <v>129</v>
      </c>
    </row>
    <row r="364" spans="1:2">
      <c r="A364" s="4" t="s">
        <v>648</v>
      </c>
      <c r="B364" t="s">
        <v>12</v>
      </c>
    </row>
    <row r="365" spans="1:2">
      <c r="A365" s="4" t="s">
        <v>649</v>
      </c>
      <c r="B365" t="s">
        <v>128</v>
      </c>
    </row>
    <row r="366" spans="1:2">
      <c r="A366" s="4" t="s">
        <v>650</v>
      </c>
      <c r="B366">
        <v>1</v>
      </c>
    </row>
    <row r="367" spans="1:2">
      <c r="A367" s="4" t="s">
        <v>651</v>
      </c>
      <c r="B367">
        <v>1</v>
      </c>
    </row>
    <row r="368" spans="1:2">
      <c r="A368" s="4" t="s">
        <v>652</v>
      </c>
      <c r="B368">
        <v>1</v>
      </c>
    </row>
    <row r="369" spans="1:2">
      <c r="A369" s="4" t="s">
        <v>653</v>
      </c>
      <c r="B369" t="s">
        <v>80</v>
      </c>
    </row>
    <row r="370" spans="1:2">
      <c r="A370" s="4" t="s">
        <v>654</v>
      </c>
      <c r="B370" t="s">
        <v>127</v>
      </c>
    </row>
    <row r="371" spans="1:2">
      <c r="A371" s="4" t="s">
        <v>655</v>
      </c>
      <c r="B371" t="s">
        <v>70</v>
      </c>
    </row>
    <row r="372" spans="1:2">
      <c r="A372" s="4" t="s">
        <v>656</v>
      </c>
      <c r="B372">
        <v>1</v>
      </c>
    </row>
    <row r="373" spans="1:2">
      <c r="A373" s="4" t="s">
        <v>657</v>
      </c>
      <c r="B373">
        <v>1</v>
      </c>
    </row>
    <row r="374" spans="1:2">
      <c r="A374" s="4" t="s">
        <v>658</v>
      </c>
      <c r="B374">
        <v>1</v>
      </c>
    </row>
    <row r="375" spans="1:2">
      <c r="A375" s="4" t="s">
        <v>659</v>
      </c>
      <c r="B375">
        <v>1</v>
      </c>
    </row>
    <row r="376" spans="1:2">
      <c r="A376" s="4" t="s">
        <v>660</v>
      </c>
      <c r="B376">
        <v>1</v>
      </c>
    </row>
    <row r="377" spans="1:2">
      <c r="A377" s="4" t="s">
        <v>661</v>
      </c>
      <c r="B377">
        <v>1</v>
      </c>
    </row>
    <row r="378" spans="1:2">
      <c r="A378" s="4" t="s">
        <v>662</v>
      </c>
      <c r="B378" t="s">
        <v>99</v>
      </c>
    </row>
    <row r="379" spans="1:2">
      <c r="A379" s="4" t="s">
        <v>663</v>
      </c>
      <c r="B379" t="s">
        <v>121</v>
      </c>
    </row>
    <row r="380" spans="1:2">
      <c r="A380" s="4" t="s">
        <v>664</v>
      </c>
      <c r="B380">
        <v>1</v>
      </c>
    </row>
    <row r="381" spans="1:2">
      <c r="A381" s="4" t="s">
        <v>665</v>
      </c>
      <c r="B381">
        <v>1</v>
      </c>
    </row>
    <row r="382" spans="1:2">
      <c r="A382" s="4" t="s">
        <v>666</v>
      </c>
      <c r="B382">
        <v>1</v>
      </c>
    </row>
    <row r="383" spans="1:2">
      <c r="A383" s="4" t="s">
        <v>667</v>
      </c>
      <c r="B383" t="s">
        <v>233</v>
      </c>
    </row>
    <row r="384" spans="1:2">
      <c r="A384" s="4" t="s">
        <v>668</v>
      </c>
      <c r="B384" t="s">
        <v>121</v>
      </c>
    </row>
    <row r="385" spans="1:2">
      <c r="A385" s="4" t="s">
        <v>669</v>
      </c>
      <c r="B385" t="s">
        <v>7</v>
      </c>
    </row>
    <row r="386" spans="1:2">
      <c r="A386" s="4" t="s">
        <v>670</v>
      </c>
      <c r="B386" t="s">
        <v>14</v>
      </c>
    </row>
    <row r="387" spans="1:2">
      <c r="A387" s="4" t="s">
        <v>671</v>
      </c>
      <c r="B387">
        <v>1</v>
      </c>
    </row>
    <row r="388" spans="1:2">
      <c r="A388" s="4" t="s">
        <v>672</v>
      </c>
      <c r="B388">
        <v>1</v>
      </c>
    </row>
    <row r="389" spans="1:2">
      <c r="A389" s="4" t="s">
        <v>673</v>
      </c>
      <c r="B389">
        <v>1</v>
      </c>
    </row>
    <row r="390" spans="1:2">
      <c r="A390" s="4" t="s">
        <v>674</v>
      </c>
      <c r="B390">
        <v>1</v>
      </c>
    </row>
    <row r="391" spans="1:2">
      <c r="A391" s="4" t="s">
        <v>675</v>
      </c>
      <c r="B391" t="s">
        <v>217</v>
      </c>
    </row>
    <row r="392" spans="1:2">
      <c r="A392" s="4" t="s">
        <v>676</v>
      </c>
      <c r="B392" t="s">
        <v>42</v>
      </c>
    </row>
    <row r="393" spans="1:2">
      <c r="A393" s="4" t="s">
        <v>677</v>
      </c>
      <c r="B393">
        <v>1</v>
      </c>
    </row>
    <row r="394" spans="1:2">
      <c r="A394" s="4" t="s">
        <v>678</v>
      </c>
      <c r="B394" t="s">
        <v>84</v>
      </c>
    </row>
    <row r="395" spans="1:2">
      <c r="A395" s="4" t="s">
        <v>679</v>
      </c>
      <c r="B395" t="s">
        <v>61</v>
      </c>
    </row>
    <row r="396" spans="1:2">
      <c r="A396" s="4" t="s">
        <v>680</v>
      </c>
      <c r="B396" t="s">
        <v>7</v>
      </c>
    </row>
    <row r="397" spans="1:2">
      <c r="A397" s="4" t="s">
        <v>681</v>
      </c>
      <c r="B397" t="s">
        <v>7</v>
      </c>
    </row>
    <row r="398" spans="1:2">
      <c r="A398" s="4" t="s">
        <v>682</v>
      </c>
      <c r="B398" t="s">
        <v>77</v>
      </c>
    </row>
    <row r="399" spans="1:2">
      <c r="A399" s="4" t="s">
        <v>683</v>
      </c>
      <c r="B399" t="s">
        <v>234</v>
      </c>
    </row>
    <row r="400" spans="1:2">
      <c r="A400" s="4" t="s">
        <v>684</v>
      </c>
      <c r="B400">
        <v>1</v>
      </c>
    </row>
    <row r="401" spans="1:2">
      <c r="A401" s="4" t="s">
        <v>685</v>
      </c>
      <c r="B401" t="s">
        <v>234</v>
      </c>
    </row>
    <row r="402" spans="1:2">
      <c r="A402" s="4" t="s">
        <v>686</v>
      </c>
      <c r="B402">
        <v>1</v>
      </c>
    </row>
    <row r="403" spans="1:2">
      <c r="A403" s="4" t="s">
        <v>687</v>
      </c>
      <c r="B403" t="s">
        <v>235</v>
      </c>
    </row>
    <row r="404" spans="1:2">
      <c r="A404" s="4" t="s">
        <v>688</v>
      </c>
      <c r="B404" t="s">
        <v>65</v>
      </c>
    </row>
    <row r="405" spans="1:2">
      <c r="A405" s="4" t="s">
        <v>689</v>
      </c>
      <c r="B405" t="s">
        <v>95</v>
      </c>
    </row>
    <row r="406" spans="1:2">
      <c r="A406" s="4" t="s">
        <v>690</v>
      </c>
      <c r="B406" t="s">
        <v>12</v>
      </c>
    </row>
    <row r="407" spans="1:2">
      <c r="A407" s="4" t="s">
        <v>691</v>
      </c>
      <c r="B407" t="s">
        <v>236</v>
      </c>
    </row>
    <row r="408" spans="1:2">
      <c r="A408" s="4" t="s">
        <v>692</v>
      </c>
      <c r="B408">
        <v>1</v>
      </c>
    </row>
    <row r="409" spans="1:2">
      <c r="A409" s="4" t="s">
        <v>693</v>
      </c>
      <c r="B409">
        <v>1</v>
      </c>
    </row>
    <row r="410" spans="1:2">
      <c r="A410" s="4" t="s">
        <v>694</v>
      </c>
      <c r="B410" t="s">
        <v>18</v>
      </c>
    </row>
    <row r="411" spans="1:2">
      <c r="A411" s="4" t="s">
        <v>695</v>
      </c>
      <c r="B411">
        <v>1</v>
      </c>
    </row>
    <row r="412" spans="1:2">
      <c r="A412" s="4" t="s">
        <v>696</v>
      </c>
      <c r="B412">
        <v>1</v>
      </c>
    </row>
    <row r="413" spans="1:2">
      <c r="A413" s="4" t="s">
        <v>697</v>
      </c>
      <c r="B413" t="s">
        <v>64</v>
      </c>
    </row>
    <row r="414" spans="1:2">
      <c r="A414" s="4" t="s">
        <v>698</v>
      </c>
      <c r="B414" t="s">
        <v>237</v>
      </c>
    </row>
    <row r="415" spans="1:2">
      <c r="A415" s="4" t="s">
        <v>699</v>
      </c>
      <c r="B415" t="s">
        <v>14</v>
      </c>
    </row>
    <row r="416" spans="1:2">
      <c r="A416" s="4" t="s">
        <v>700</v>
      </c>
      <c r="B416" t="s">
        <v>14</v>
      </c>
    </row>
    <row r="417" spans="1:2">
      <c r="A417" s="4" t="s">
        <v>701</v>
      </c>
      <c r="B417">
        <v>1</v>
      </c>
    </row>
    <row r="418" spans="1:2">
      <c r="A418" s="4" t="s">
        <v>702</v>
      </c>
      <c r="B418">
        <v>1</v>
      </c>
    </row>
    <row r="419" spans="1:2">
      <c r="A419" s="4" t="s">
        <v>703</v>
      </c>
      <c r="B419">
        <v>1</v>
      </c>
    </row>
    <row r="420" spans="1:2">
      <c r="A420" s="4" t="s">
        <v>704</v>
      </c>
      <c r="B420">
        <v>1</v>
      </c>
    </row>
    <row r="421" spans="1:2">
      <c r="A421" s="4" t="s">
        <v>705</v>
      </c>
      <c r="B421">
        <v>1</v>
      </c>
    </row>
    <row r="422" spans="1:2">
      <c r="A422" s="4" t="s">
        <v>706</v>
      </c>
      <c r="B422" t="s">
        <v>238</v>
      </c>
    </row>
    <row r="423" spans="1:2">
      <c r="A423" s="4" t="s">
        <v>707</v>
      </c>
      <c r="B423">
        <v>1</v>
      </c>
    </row>
    <row r="424" spans="1:2">
      <c r="A424" s="4" t="s">
        <v>708</v>
      </c>
      <c r="B424">
        <v>1</v>
      </c>
    </row>
    <row r="425" spans="1:2">
      <c r="A425" s="4" t="s">
        <v>709</v>
      </c>
      <c r="B425">
        <v>1</v>
      </c>
    </row>
    <row r="426" spans="1:2">
      <c r="A426" s="4" t="s">
        <v>710</v>
      </c>
      <c r="B426">
        <v>1</v>
      </c>
    </row>
    <row r="427" spans="1:2">
      <c r="A427" s="4" t="s">
        <v>711</v>
      </c>
      <c r="B427" t="s">
        <v>239</v>
      </c>
    </row>
    <row r="428" spans="1:2">
      <c r="A428" s="4" t="s">
        <v>712</v>
      </c>
      <c r="B428">
        <v>1</v>
      </c>
    </row>
    <row r="429" spans="1:2">
      <c r="A429" s="4" t="s">
        <v>713</v>
      </c>
      <c r="B429" t="s">
        <v>12</v>
      </c>
    </row>
    <row r="430" spans="1:2">
      <c r="A430" s="4" t="s">
        <v>714</v>
      </c>
      <c r="B430" t="s">
        <v>126</v>
      </c>
    </row>
    <row r="431" spans="1:2">
      <c r="A431" s="4" t="s">
        <v>715</v>
      </c>
      <c r="B431">
        <v>1</v>
      </c>
    </row>
    <row r="432" spans="1:2">
      <c r="A432" s="4" t="s">
        <v>716</v>
      </c>
      <c r="B432" t="s">
        <v>30</v>
      </c>
    </row>
    <row r="433" spans="1:2">
      <c r="A433" s="4" t="s">
        <v>717</v>
      </c>
      <c r="B433" t="s">
        <v>240</v>
      </c>
    </row>
    <row r="434" spans="1:2">
      <c r="A434" s="4" t="s">
        <v>718</v>
      </c>
      <c r="B434">
        <v>1</v>
      </c>
    </row>
    <row r="435" spans="1:2">
      <c r="A435" s="4" t="s">
        <v>719</v>
      </c>
      <c r="B435">
        <v>1</v>
      </c>
    </row>
    <row r="436" spans="1:2">
      <c r="A436" s="4" t="s">
        <v>720</v>
      </c>
      <c r="B436">
        <v>1</v>
      </c>
    </row>
    <row r="437" spans="1:2">
      <c r="A437" s="4" t="s">
        <v>721</v>
      </c>
      <c r="B437" t="s">
        <v>4</v>
      </c>
    </row>
    <row r="438" spans="1:2">
      <c r="A438" s="4" t="s">
        <v>722</v>
      </c>
      <c r="B438">
        <v>1</v>
      </c>
    </row>
    <row r="439" spans="1:2">
      <c r="A439" s="4" t="s">
        <v>723</v>
      </c>
      <c r="B439">
        <v>1</v>
      </c>
    </row>
    <row r="440" spans="1:2">
      <c r="A440" s="4" t="s">
        <v>724</v>
      </c>
      <c r="B440" t="s">
        <v>241</v>
      </c>
    </row>
    <row r="441" spans="1:2">
      <c r="A441" s="4" t="s">
        <v>725</v>
      </c>
      <c r="B441">
        <v>1</v>
      </c>
    </row>
    <row r="442" spans="1:2">
      <c r="A442" s="4" t="s">
        <v>726</v>
      </c>
      <c r="B442">
        <v>1</v>
      </c>
    </row>
    <row r="443" spans="1:2">
      <c r="A443" s="4" t="s">
        <v>727</v>
      </c>
      <c r="B443" t="s">
        <v>82</v>
      </c>
    </row>
    <row r="444" spans="1:2">
      <c r="A444" s="4" t="s">
        <v>728</v>
      </c>
      <c r="B444">
        <v>1</v>
      </c>
    </row>
    <row r="445" spans="1:2">
      <c r="A445" s="4" t="s">
        <v>729</v>
      </c>
      <c r="B445">
        <v>1</v>
      </c>
    </row>
    <row r="446" spans="1:2">
      <c r="A446" s="4" t="s">
        <v>730</v>
      </c>
      <c r="B446" t="s">
        <v>125</v>
      </c>
    </row>
    <row r="447" spans="1:2">
      <c r="A447" s="4" t="s">
        <v>731</v>
      </c>
      <c r="B447" t="s">
        <v>77</v>
      </c>
    </row>
    <row r="448" spans="1:2">
      <c r="A448" s="4" t="s">
        <v>732</v>
      </c>
      <c r="B448">
        <v>1</v>
      </c>
    </row>
    <row r="449" spans="1:2">
      <c r="A449" s="4" t="s">
        <v>733</v>
      </c>
      <c r="B449" t="s">
        <v>14</v>
      </c>
    </row>
    <row r="450" spans="1:2">
      <c r="A450" s="4" t="s">
        <v>734</v>
      </c>
      <c r="B450" t="s">
        <v>8</v>
      </c>
    </row>
    <row r="451" spans="1:2">
      <c r="A451" s="4" t="s">
        <v>735</v>
      </c>
      <c r="B451">
        <v>1</v>
      </c>
    </row>
    <row r="452" spans="1:2">
      <c r="A452" s="4" t="s">
        <v>736</v>
      </c>
      <c r="B452" t="s">
        <v>124</v>
      </c>
    </row>
    <row r="453" spans="1:2">
      <c r="A453" s="4" t="s">
        <v>737</v>
      </c>
      <c r="B453" t="s">
        <v>65</v>
      </c>
    </row>
    <row r="454" spans="1:2">
      <c r="A454" s="4" t="s">
        <v>738</v>
      </c>
      <c r="B454" t="s">
        <v>236</v>
      </c>
    </row>
    <row r="455" spans="1:2">
      <c r="A455" s="4" t="s">
        <v>739</v>
      </c>
      <c r="B455">
        <v>1</v>
      </c>
    </row>
    <row r="456" spans="1:2">
      <c r="A456" s="4" t="s">
        <v>740</v>
      </c>
      <c r="B456">
        <v>1</v>
      </c>
    </row>
    <row r="457" spans="1:2">
      <c r="A457" s="4" t="s">
        <v>741</v>
      </c>
      <c r="B457">
        <v>1</v>
      </c>
    </row>
    <row r="458" spans="1:2">
      <c r="A458" s="4" t="s">
        <v>742</v>
      </c>
      <c r="B458">
        <v>1</v>
      </c>
    </row>
    <row r="459" spans="1:2">
      <c r="A459" s="4" t="s">
        <v>743</v>
      </c>
      <c r="B459" t="s">
        <v>84</v>
      </c>
    </row>
    <row r="460" spans="1:2">
      <c r="A460" s="4" t="s">
        <v>744</v>
      </c>
      <c r="B460">
        <v>1</v>
      </c>
    </row>
    <row r="461" spans="1:2">
      <c r="A461" s="4" t="s">
        <v>745</v>
      </c>
      <c r="B461" t="s">
        <v>123</v>
      </c>
    </row>
    <row r="462" spans="1:2">
      <c r="A462" s="4" t="s">
        <v>746</v>
      </c>
      <c r="B462">
        <v>1</v>
      </c>
    </row>
    <row r="463" spans="1:2">
      <c r="A463" s="4" t="s">
        <v>747</v>
      </c>
      <c r="B463" t="s">
        <v>90</v>
      </c>
    </row>
    <row r="464" spans="1:2">
      <c r="A464" s="4" t="s">
        <v>748</v>
      </c>
      <c r="B464">
        <v>1</v>
      </c>
    </row>
    <row r="465" spans="1:2">
      <c r="A465" s="4" t="s">
        <v>749</v>
      </c>
      <c r="B465" t="s">
        <v>242</v>
      </c>
    </row>
    <row r="466" spans="1:2">
      <c r="A466" s="4" t="s">
        <v>750</v>
      </c>
      <c r="B466">
        <v>1</v>
      </c>
    </row>
    <row r="467" spans="1:2">
      <c r="A467" s="4" t="s">
        <v>751</v>
      </c>
      <c r="B467">
        <v>1</v>
      </c>
    </row>
    <row r="468" spans="1:2">
      <c r="A468" s="4" t="s">
        <v>752</v>
      </c>
      <c r="B468" t="s">
        <v>243</v>
      </c>
    </row>
    <row r="469" spans="1:2">
      <c r="A469" s="4" t="s">
        <v>753</v>
      </c>
      <c r="B469" t="s">
        <v>7</v>
      </c>
    </row>
    <row r="470" spans="1:2">
      <c r="A470" s="4" t="s">
        <v>754</v>
      </c>
      <c r="B470" t="s">
        <v>80</v>
      </c>
    </row>
    <row r="471" spans="1:2">
      <c r="A471" s="4" t="s">
        <v>755</v>
      </c>
      <c r="B471">
        <v>1</v>
      </c>
    </row>
    <row r="472" spans="1:2">
      <c r="A472" s="4" t="s">
        <v>756</v>
      </c>
      <c r="B472">
        <v>1</v>
      </c>
    </row>
    <row r="473" spans="1:2">
      <c r="A473" s="4" t="s">
        <v>757</v>
      </c>
      <c r="B473" t="s">
        <v>107</v>
      </c>
    </row>
    <row r="474" spans="1:2">
      <c r="A474" s="4" t="s">
        <v>758</v>
      </c>
      <c r="B474" t="s">
        <v>244</v>
      </c>
    </row>
    <row r="475" spans="1:2">
      <c r="A475" s="4" t="s">
        <v>759</v>
      </c>
      <c r="B475">
        <v>1</v>
      </c>
    </row>
    <row r="476" spans="1:2">
      <c r="A476" s="4" t="s">
        <v>760</v>
      </c>
      <c r="B476" t="s">
        <v>245</v>
      </c>
    </row>
    <row r="477" spans="1:2">
      <c r="A477" s="4" t="s">
        <v>761</v>
      </c>
      <c r="B477">
        <v>1</v>
      </c>
    </row>
    <row r="478" spans="1:2">
      <c r="A478" s="4" t="s">
        <v>762</v>
      </c>
      <c r="B478">
        <v>1</v>
      </c>
    </row>
    <row r="479" spans="1:2">
      <c r="A479" s="4" t="s">
        <v>763</v>
      </c>
      <c r="B479">
        <v>1</v>
      </c>
    </row>
    <row r="480" spans="1:2">
      <c r="A480" s="4" t="s">
        <v>764</v>
      </c>
      <c r="B480" t="s">
        <v>122</v>
      </c>
    </row>
    <row r="481" spans="1:2">
      <c r="A481" s="4" t="s">
        <v>765</v>
      </c>
      <c r="B481" t="s">
        <v>78</v>
      </c>
    </row>
    <row r="482" spans="1:2">
      <c r="A482" s="4" t="s">
        <v>766</v>
      </c>
      <c r="B482" t="s">
        <v>14</v>
      </c>
    </row>
    <row r="483" spans="1:2">
      <c r="A483" s="4" t="s">
        <v>767</v>
      </c>
      <c r="B483">
        <v>1</v>
      </c>
    </row>
    <row r="484" spans="1:2">
      <c r="A484" s="4" t="s">
        <v>768</v>
      </c>
      <c r="B484">
        <v>1</v>
      </c>
    </row>
    <row r="485" spans="1:2">
      <c r="A485" s="4" t="s">
        <v>769</v>
      </c>
      <c r="B485">
        <v>1</v>
      </c>
    </row>
    <row r="486" spans="1:2">
      <c r="A486" s="4" t="s">
        <v>770</v>
      </c>
      <c r="B486" t="s">
        <v>63</v>
      </c>
    </row>
    <row r="487" spans="1:2">
      <c r="A487" s="4" t="s">
        <v>771</v>
      </c>
      <c r="B487" t="s">
        <v>7</v>
      </c>
    </row>
    <row r="488" spans="1:2">
      <c r="A488" s="4" t="s">
        <v>772</v>
      </c>
      <c r="B488">
        <v>1</v>
      </c>
    </row>
    <row r="489" spans="1:2">
      <c r="A489" s="4" t="s">
        <v>773</v>
      </c>
      <c r="B489">
        <v>1</v>
      </c>
    </row>
    <row r="490" spans="1:2">
      <c r="A490" s="4" t="s">
        <v>774</v>
      </c>
      <c r="B490" t="s">
        <v>66</v>
      </c>
    </row>
    <row r="491" spans="1:2">
      <c r="A491" s="4" t="s">
        <v>775</v>
      </c>
      <c r="B491">
        <v>1</v>
      </c>
    </row>
    <row r="492" spans="1:2">
      <c r="A492" s="4" t="s">
        <v>776</v>
      </c>
      <c r="B492" t="s">
        <v>12</v>
      </c>
    </row>
    <row r="493" spans="1:2">
      <c r="A493" s="4" t="s">
        <v>777</v>
      </c>
      <c r="B493">
        <v>1</v>
      </c>
    </row>
    <row r="494" spans="1:2">
      <c r="A494" s="4" t="s">
        <v>778</v>
      </c>
      <c r="B494" t="s">
        <v>61</v>
      </c>
    </row>
    <row r="495" spans="1:2">
      <c r="A495" s="4" t="s">
        <v>779</v>
      </c>
      <c r="B495">
        <v>1</v>
      </c>
    </row>
    <row r="496" spans="1:2">
      <c r="A496" s="4" t="s">
        <v>780</v>
      </c>
      <c r="B496">
        <v>1</v>
      </c>
    </row>
    <row r="497" spans="1:2">
      <c r="A497" s="4" t="s">
        <v>781</v>
      </c>
      <c r="B497" t="s">
        <v>14</v>
      </c>
    </row>
    <row r="498" spans="1:2">
      <c r="A498" s="4" t="s">
        <v>782</v>
      </c>
      <c r="B498" t="s">
        <v>12</v>
      </c>
    </row>
    <row r="499" spans="1:2">
      <c r="A499" s="4" t="s">
        <v>783</v>
      </c>
      <c r="B499">
        <v>1</v>
      </c>
    </row>
    <row r="500" spans="1:2">
      <c r="A500" s="4" t="s">
        <v>784</v>
      </c>
      <c r="B500">
        <v>1</v>
      </c>
    </row>
    <row r="501" spans="1:2">
      <c r="A501" s="4" t="s">
        <v>785</v>
      </c>
      <c r="B501" t="s">
        <v>246</v>
      </c>
    </row>
    <row r="502" spans="1:2">
      <c r="A502" s="4" t="s">
        <v>786</v>
      </c>
      <c r="B502" t="s">
        <v>14</v>
      </c>
    </row>
    <row r="503" spans="1:2">
      <c r="A503" s="4" t="s">
        <v>787</v>
      </c>
      <c r="B503">
        <v>1</v>
      </c>
    </row>
    <row r="504" spans="1:2">
      <c r="A504" s="4" t="s">
        <v>788</v>
      </c>
      <c r="B504" t="s">
        <v>40</v>
      </c>
    </row>
    <row r="505" spans="1:2">
      <c r="A505" s="4" t="s">
        <v>789</v>
      </c>
      <c r="B505" t="s">
        <v>14</v>
      </c>
    </row>
    <row r="506" spans="1:2">
      <c r="A506" s="4" t="s">
        <v>790</v>
      </c>
      <c r="B506" t="s">
        <v>121</v>
      </c>
    </row>
    <row r="507" spans="1:2">
      <c r="A507" s="4" t="s">
        <v>791</v>
      </c>
      <c r="B507">
        <v>1</v>
      </c>
    </row>
    <row r="508" spans="1:2">
      <c r="A508" s="4" t="s">
        <v>792</v>
      </c>
      <c r="B508">
        <v>1</v>
      </c>
    </row>
    <row r="509" spans="1:2">
      <c r="A509" s="4" t="s">
        <v>793</v>
      </c>
      <c r="B509">
        <v>1</v>
      </c>
    </row>
    <row r="510" spans="1:2">
      <c r="A510" s="4" t="s">
        <v>794</v>
      </c>
      <c r="B510" t="s">
        <v>37</v>
      </c>
    </row>
    <row r="511" spans="1:2">
      <c r="A511" s="4" t="s">
        <v>795</v>
      </c>
      <c r="B511" t="s">
        <v>120</v>
      </c>
    </row>
    <row r="512" spans="1:2">
      <c r="A512" s="4" t="s">
        <v>796</v>
      </c>
      <c r="B512">
        <v>1</v>
      </c>
    </row>
    <row r="513" spans="1:2">
      <c r="A513" s="4" t="s">
        <v>797</v>
      </c>
      <c r="B513" t="s">
        <v>7</v>
      </c>
    </row>
    <row r="514" spans="1:2">
      <c r="A514" s="4" t="s">
        <v>798</v>
      </c>
      <c r="B514">
        <v>1</v>
      </c>
    </row>
    <row r="515" spans="1:2">
      <c r="A515" s="4" t="s">
        <v>799</v>
      </c>
      <c r="B515" t="s">
        <v>18</v>
      </c>
    </row>
    <row r="516" spans="1:2">
      <c r="A516" s="4" t="s">
        <v>800</v>
      </c>
      <c r="B516">
        <v>1</v>
      </c>
    </row>
    <row r="517" spans="1:2">
      <c r="A517" s="4" t="s">
        <v>801</v>
      </c>
      <c r="B517">
        <v>1</v>
      </c>
    </row>
    <row r="518" spans="1:2">
      <c r="A518" s="4" t="s">
        <v>802</v>
      </c>
      <c r="B518">
        <v>1</v>
      </c>
    </row>
    <row r="519" spans="1:2">
      <c r="A519" s="4" t="s">
        <v>803</v>
      </c>
      <c r="B519">
        <v>1</v>
      </c>
    </row>
    <row r="520" spans="1:2">
      <c r="A520" s="4" t="s">
        <v>804</v>
      </c>
      <c r="B520">
        <v>1</v>
      </c>
    </row>
    <row r="521" spans="1:2">
      <c r="A521" s="4" t="s">
        <v>805</v>
      </c>
      <c r="B521">
        <v>1</v>
      </c>
    </row>
    <row r="522" spans="1:2">
      <c r="A522" s="4" t="s">
        <v>806</v>
      </c>
      <c r="B522">
        <v>1</v>
      </c>
    </row>
    <row r="523" spans="1:2">
      <c r="A523" s="4" t="s">
        <v>807</v>
      </c>
      <c r="B523">
        <v>1</v>
      </c>
    </row>
    <row r="524" spans="1:2">
      <c r="A524" s="4" t="s">
        <v>808</v>
      </c>
      <c r="B524" t="s">
        <v>14</v>
      </c>
    </row>
    <row r="525" spans="1:2">
      <c r="A525" s="4" t="s">
        <v>809</v>
      </c>
      <c r="B525" t="s">
        <v>14</v>
      </c>
    </row>
    <row r="526" spans="1:2">
      <c r="A526" s="4" t="s">
        <v>810</v>
      </c>
      <c r="B526" t="s">
        <v>14</v>
      </c>
    </row>
    <row r="527" spans="1:2">
      <c r="A527" s="4" t="s">
        <v>811</v>
      </c>
      <c r="B527">
        <v>1</v>
      </c>
    </row>
    <row r="528" spans="1:2">
      <c r="A528" s="4" t="s">
        <v>812</v>
      </c>
      <c r="B528" t="s">
        <v>213</v>
      </c>
    </row>
    <row r="529" spans="1:2">
      <c r="A529" s="4" t="s">
        <v>813</v>
      </c>
      <c r="B529">
        <v>1</v>
      </c>
    </row>
    <row r="530" spans="1:2">
      <c r="A530" s="4" t="s">
        <v>814</v>
      </c>
      <c r="B530" t="s">
        <v>247</v>
      </c>
    </row>
    <row r="531" spans="1:2">
      <c r="A531" s="4" t="s">
        <v>815</v>
      </c>
      <c r="B531" t="s">
        <v>7</v>
      </c>
    </row>
    <row r="532" spans="1:2">
      <c r="A532" s="4" t="s">
        <v>816</v>
      </c>
      <c r="B532">
        <v>1</v>
      </c>
    </row>
    <row r="533" spans="1:2">
      <c r="A533" s="4" t="s">
        <v>817</v>
      </c>
      <c r="B533">
        <v>1</v>
      </c>
    </row>
    <row r="534" spans="1:2">
      <c r="A534" s="4" t="s">
        <v>818</v>
      </c>
      <c r="B534">
        <v>1</v>
      </c>
    </row>
    <row r="535" spans="1:2">
      <c r="A535" s="4" t="s">
        <v>819</v>
      </c>
      <c r="B535">
        <v>1</v>
      </c>
    </row>
    <row r="536" spans="1:2">
      <c r="A536" s="4" t="s">
        <v>820</v>
      </c>
      <c r="B536" t="s">
        <v>123</v>
      </c>
    </row>
    <row r="537" spans="1:2">
      <c r="A537" s="4" t="s">
        <v>821</v>
      </c>
      <c r="B537" t="s">
        <v>248</v>
      </c>
    </row>
    <row r="538" spans="1:2">
      <c r="A538" s="4" t="s">
        <v>822</v>
      </c>
      <c r="B538" t="s">
        <v>249</v>
      </c>
    </row>
    <row r="539" spans="1:2">
      <c r="A539" s="4" t="s">
        <v>823</v>
      </c>
      <c r="B539" t="s">
        <v>80</v>
      </c>
    </row>
    <row r="540" spans="1:2">
      <c r="A540" s="4" t="s">
        <v>824</v>
      </c>
      <c r="B540" t="s">
        <v>75</v>
      </c>
    </row>
    <row r="541" spans="1:2">
      <c r="A541" s="4" t="s">
        <v>825</v>
      </c>
      <c r="B541" t="s">
        <v>119</v>
      </c>
    </row>
    <row r="542" spans="1:2">
      <c r="A542" s="4" t="s">
        <v>826</v>
      </c>
      <c r="B542" t="s">
        <v>8</v>
      </c>
    </row>
    <row r="543" spans="1:2">
      <c r="A543" s="4" t="s">
        <v>827</v>
      </c>
      <c r="B543" t="s">
        <v>7</v>
      </c>
    </row>
    <row r="544" spans="1:2">
      <c r="A544" s="4" t="s">
        <v>828</v>
      </c>
      <c r="B544" t="s">
        <v>40</v>
      </c>
    </row>
    <row r="545" spans="1:2">
      <c r="A545" s="4" t="s">
        <v>829</v>
      </c>
      <c r="B545">
        <v>1</v>
      </c>
    </row>
    <row r="546" spans="1:2">
      <c r="A546" s="4" t="s">
        <v>830</v>
      </c>
      <c r="B546" t="s">
        <v>74</v>
      </c>
    </row>
    <row r="547" spans="1:2">
      <c r="A547" s="4" t="s">
        <v>831</v>
      </c>
      <c r="B547" t="s">
        <v>107</v>
      </c>
    </row>
    <row r="548" spans="1:2">
      <c r="A548" s="4" t="s">
        <v>832</v>
      </c>
      <c r="B548">
        <v>1</v>
      </c>
    </row>
    <row r="549" spans="1:2">
      <c r="A549" s="4" t="s">
        <v>833</v>
      </c>
      <c r="B549">
        <v>1</v>
      </c>
    </row>
    <row r="550" spans="1:2">
      <c r="A550" s="4" t="s">
        <v>834</v>
      </c>
      <c r="B550">
        <v>1</v>
      </c>
    </row>
    <row r="551" spans="1:2">
      <c r="A551" s="4" t="s">
        <v>835</v>
      </c>
      <c r="B551" t="s">
        <v>14</v>
      </c>
    </row>
    <row r="552" spans="1:2">
      <c r="A552" s="4" t="s">
        <v>836</v>
      </c>
      <c r="B552">
        <v>1</v>
      </c>
    </row>
    <row r="553" spans="1:2">
      <c r="A553" s="4" t="s">
        <v>837</v>
      </c>
      <c r="B553" t="s">
        <v>84</v>
      </c>
    </row>
    <row r="554" spans="1:2">
      <c r="A554" s="4" t="s">
        <v>838</v>
      </c>
      <c r="B554">
        <v>1</v>
      </c>
    </row>
    <row r="555" spans="1:2">
      <c r="A555" s="4" t="s">
        <v>839</v>
      </c>
      <c r="B555">
        <v>1</v>
      </c>
    </row>
    <row r="556" spans="1:2">
      <c r="A556" s="4" t="s">
        <v>840</v>
      </c>
      <c r="B556">
        <v>1</v>
      </c>
    </row>
    <row r="557" spans="1:2">
      <c r="A557" s="4" t="s">
        <v>841</v>
      </c>
      <c r="B557">
        <v>1</v>
      </c>
    </row>
    <row r="558" spans="1:2">
      <c r="A558" s="4" t="s">
        <v>842</v>
      </c>
      <c r="B558">
        <v>1</v>
      </c>
    </row>
    <row r="559" spans="1:2">
      <c r="A559" s="4" t="s">
        <v>843</v>
      </c>
      <c r="B559" t="s">
        <v>118</v>
      </c>
    </row>
    <row r="560" spans="1:2">
      <c r="A560" s="4" t="s">
        <v>844</v>
      </c>
      <c r="B560">
        <v>1</v>
      </c>
    </row>
    <row r="561" spans="1:2">
      <c r="A561" s="4" t="s">
        <v>845</v>
      </c>
      <c r="B561">
        <v>1</v>
      </c>
    </row>
    <row r="562" spans="1:2">
      <c r="A562" s="4" t="s">
        <v>846</v>
      </c>
      <c r="B562">
        <v>1</v>
      </c>
    </row>
    <row r="563" spans="1:2">
      <c r="A563" s="4" t="s">
        <v>847</v>
      </c>
      <c r="B563">
        <v>1</v>
      </c>
    </row>
    <row r="564" spans="1:2">
      <c r="A564" s="4" t="s">
        <v>848</v>
      </c>
      <c r="B564" t="s">
        <v>14</v>
      </c>
    </row>
    <row r="565" spans="1:2">
      <c r="A565" s="4" t="s">
        <v>849</v>
      </c>
      <c r="B565">
        <v>1</v>
      </c>
    </row>
    <row r="566" spans="1:2">
      <c r="A566" s="4" t="s">
        <v>850</v>
      </c>
      <c r="B566">
        <v>1</v>
      </c>
    </row>
    <row r="567" spans="1:2">
      <c r="A567" s="4" t="s">
        <v>851</v>
      </c>
      <c r="B567" t="s">
        <v>16</v>
      </c>
    </row>
    <row r="568" spans="1:2">
      <c r="A568" s="4" t="s">
        <v>852</v>
      </c>
      <c r="B568">
        <v>1</v>
      </c>
    </row>
    <row r="569" spans="1:2">
      <c r="A569" s="4" t="s">
        <v>853</v>
      </c>
      <c r="B569">
        <v>1</v>
      </c>
    </row>
    <row r="570" spans="1:2">
      <c r="A570" s="4" t="s">
        <v>854</v>
      </c>
      <c r="B570" t="s">
        <v>14</v>
      </c>
    </row>
    <row r="571" spans="1:2">
      <c r="A571" s="4" t="s">
        <v>855</v>
      </c>
      <c r="B571" t="s">
        <v>12</v>
      </c>
    </row>
    <row r="572" spans="1:2">
      <c r="A572" s="4" t="s">
        <v>856</v>
      </c>
      <c r="B572">
        <v>1</v>
      </c>
    </row>
    <row r="573" spans="1:2">
      <c r="A573" s="4" t="s">
        <v>857</v>
      </c>
      <c r="B573" t="s">
        <v>7</v>
      </c>
    </row>
    <row r="574" spans="1:2">
      <c r="A574" s="4" t="s">
        <v>858</v>
      </c>
      <c r="B574">
        <v>1</v>
      </c>
    </row>
    <row r="575" spans="1:2">
      <c r="A575" s="4" t="s">
        <v>859</v>
      </c>
      <c r="B575" t="s">
        <v>61</v>
      </c>
    </row>
    <row r="576" spans="1:2">
      <c r="A576" s="4" t="s">
        <v>860</v>
      </c>
      <c r="B576">
        <v>1</v>
      </c>
    </row>
    <row r="577" spans="1:2">
      <c r="A577" s="4" t="s">
        <v>861</v>
      </c>
      <c r="B577">
        <v>1</v>
      </c>
    </row>
    <row r="578" spans="1:2">
      <c r="A578" s="4" t="s">
        <v>862</v>
      </c>
      <c r="B578">
        <v>1</v>
      </c>
    </row>
    <row r="579" spans="1:2">
      <c r="A579" s="4" t="s">
        <v>863</v>
      </c>
      <c r="B579">
        <v>1</v>
      </c>
    </row>
    <row r="580" spans="1:2">
      <c r="A580" s="4" t="s">
        <v>864</v>
      </c>
      <c r="B580">
        <v>1</v>
      </c>
    </row>
    <row r="581" spans="1:2">
      <c r="A581" s="4" t="s">
        <v>865</v>
      </c>
      <c r="B581">
        <v>1</v>
      </c>
    </row>
    <row r="582" spans="1:2">
      <c r="A582" s="4" t="s">
        <v>866</v>
      </c>
      <c r="B582" t="s">
        <v>14</v>
      </c>
    </row>
    <row r="583" spans="1:2">
      <c r="A583" s="4" t="s">
        <v>867</v>
      </c>
      <c r="B583">
        <v>1</v>
      </c>
    </row>
    <row r="584" spans="1:2">
      <c r="A584" s="4" t="s">
        <v>868</v>
      </c>
      <c r="B584">
        <v>1</v>
      </c>
    </row>
    <row r="585" spans="1:2">
      <c r="A585" s="4" t="s">
        <v>869</v>
      </c>
      <c r="B585" t="s">
        <v>73</v>
      </c>
    </row>
    <row r="586" spans="1:2">
      <c r="A586" s="4" t="s">
        <v>870</v>
      </c>
      <c r="B586" t="s">
        <v>101</v>
      </c>
    </row>
    <row r="587" spans="1:2">
      <c r="A587" s="4" t="s">
        <v>871</v>
      </c>
      <c r="B587" t="s">
        <v>117</v>
      </c>
    </row>
    <row r="588" spans="1:2">
      <c r="A588" s="4" t="s">
        <v>872</v>
      </c>
      <c r="B588">
        <v>1</v>
      </c>
    </row>
    <row r="589" spans="1:2">
      <c r="A589" s="4" t="s">
        <v>873</v>
      </c>
      <c r="B589" t="s">
        <v>104</v>
      </c>
    </row>
    <row r="590" spans="1:2">
      <c r="A590" s="4" t="s">
        <v>874</v>
      </c>
      <c r="B590">
        <v>1</v>
      </c>
    </row>
    <row r="591" spans="1:2">
      <c r="A591" s="4" t="s">
        <v>875</v>
      </c>
      <c r="B591">
        <v>1</v>
      </c>
    </row>
    <row r="592" spans="1:2">
      <c r="A592" s="4" t="s">
        <v>876</v>
      </c>
      <c r="B592">
        <v>1</v>
      </c>
    </row>
    <row r="593" spans="1:2">
      <c r="A593" s="4" t="s">
        <v>877</v>
      </c>
      <c r="B593" t="s">
        <v>116</v>
      </c>
    </row>
    <row r="594" spans="1:2">
      <c r="A594" s="4" t="s">
        <v>878</v>
      </c>
      <c r="B594" t="s">
        <v>7</v>
      </c>
    </row>
    <row r="595" spans="1:2">
      <c r="A595" s="4" t="s">
        <v>879</v>
      </c>
      <c r="B595" t="s">
        <v>115</v>
      </c>
    </row>
    <row r="596" spans="1:2">
      <c r="A596" s="4" t="s">
        <v>880</v>
      </c>
      <c r="B596" t="s">
        <v>250</v>
      </c>
    </row>
    <row r="597" spans="1:2">
      <c r="A597" s="4" t="s">
        <v>881</v>
      </c>
      <c r="B597">
        <v>1</v>
      </c>
    </row>
    <row r="598" spans="1:2">
      <c r="A598" s="4" t="s">
        <v>882</v>
      </c>
      <c r="B598">
        <v>1</v>
      </c>
    </row>
    <row r="599" spans="1:2">
      <c r="A599" s="4" t="s">
        <v>883</v>
      </c>
      <c r="B599">
        <v>1</v>
      </c>
    </row>
    <row r="600" spans="1:2">
      <c r="A600" s="4" t="s">
        <v>884</v>
      </c>
      <c r="B600">
        <v>1</v>
      </c>
    </row>
    <row r="601" spans="1:2">
      <c r="A601" s="4" t="s">
        <v>885</v>
      </c>
      <c r="B601" t="s">
        <v>251</v>
      </c>
    </row>
    <row r="602" spans="1:2">
      <c r="A602" s="4" t="s">
        <v>886</v>
      </c>
      <c r="B602">
        <v>1</v>
      </c>
    </row>
    <row r="603" spans="1:2">
      <c r="A603" s="4" t="s">
        <v>887</v>
      </c>
      <c r="B603">
        <v>1</v>
      </c>
    </row>
    <row r="604" spans="1:2">
      <c r="A604" s="4" t="s">
        <v>888</v>
      </c>
      <c r="B604">
        <v>1</v>
      </c>
    </row>
    <row r="605" spans="1:2">
      <c r="A605" s="4" t="s">
        <v>889</v>
      </c>
      <c r="B605">
        <v>1</v>
      </c>
    </row>
    <row r="606" spans="1:2">
      <c r="A606" s="4" t="s">
        <v>890</v>
      </c>
      <c r="B606">
        <v>1</v>
      </c>
    </row>
    <row r="607" spans="1:2">
      <c r="A607" s="4" t="s">
        <v>891</v>
      </c>
      <c r="B607">
        <v>1</v>
      </c>
    </row>
    <row r="608" spans="1:2">
      <c r="A608" s="4" t="s">
        <v>892</v>
      </c>
      <c r="B608">
        <v>1</v>
      </c>
    </row>
    <row r="609" spans="1:2">
      <c r="A609" s="4" t="s">
        <v>893</v>
      </c>
      <c r="B609">
        <v>1</v>
      </c>
    </row>
    <row r="610" spans="1:2">
      <c r="A610" s="4" t="s">
        <v>894</v>
      </c>
      <c r="B610" t="s">
        <v>14</v>
      </c>
    </row>
    <row r="611" spans="1:2">
      <c r="A611" s="4" t="s">
        <v>895</v>
      </c>
      <c r="B611" t="s">
        <v>7</v>
      </c>
    </row>
    <row r="612" spans="1:2">
      <c r="A612" s="4" t="s">
        <v>896</v>
      </c>
      <c r="B612">
        <v>1</v>
      </c>
    </row>
    <row r="613" spans="1:2">
      <c r="A613" s="4" t="s">
        <v>897</v>
      </c>
      <c r="B613">
        <v>1</v>
      </c>
    </row>
    <row r="614" spans="1:2">
      <c r="A614" s="4" t="s">
        <v>898</v>
      </c>
      <c r="B614" t="s">
        <v>14</v>
      </c>
    </row>
    <row r="615" spans="1:2">
      <c r="A615" s="4" t="s">
        <v>899</v>
      </c>
      <c r="B615" t="s">
        <v>114</v>
      </c>
    </row>
    <row r="616" spans="1:2">
      <c r="A616" s="4" t="s">
        <v>900</v>
      </c>
      <c r="B616" t="s">
        <v>113</v>
      </c>
    </row>
    <row r="617" spans="1:2">
      <c r="A617" s="4" t="s">
        <v>901</v>
      </c>
      <c r="B617">
        <v>1</v>
      </c>
    </row>
    <row r="618" spans="1:2">
      <c r="A618" s="4" t="s">
        <v>902</v>
      </c>
      <c r="B618">
        <v>1</v>
      </c>
    </row>
    <row r="619" spans="1:2">
      <c r="A619" s="4" t="s">
        <v>903</v>
      </c>
      <c r="B619" t="s">
        <v>7</v>
      </c>
    </row>
    <row r="620" spans="1:2">
      <c r="A620" s="4" t="s">
        <v>904</v>
      </c>
      <c r="B620">
        <v>1</v>
      </c>
    </row>
    <row r="621" spans="1:2">
      <c r="A621" s="4" t="s">
        <v>905</v>
      </c>
      <c r="B621">
        <v>1</v>
      </c>
    </row>
    <row r="622" spans="1:2">
      <c r="A622" s="4" t="s">
        <v>906</v>
      </c>
      <c r="B622" t="s">
        <v>16</v>
      </c>
    </row>
    <row r="623" spans="1:2">
      <c r="A623" s="4" t="s">
        <v>907</v>
      </c>
      <c r="B623">
        <v>1</v>
      </c>
    </row>
    <row r="624" spans="1:2">
      <c r="A624" s="4" t="s">
        <v>908</v>
      </c>
      <c r="B624">
        <v>1</v>
      </c>
    </row>
    <row r="625" spans="1:2">
      <c r="A625" s="4" t="s">
        <v>909</v>
      </c>
      <c r="B625">
        <v>1</v>
      </c>
    </row>
    <row r="626" spans="1:2">
      <c r="A626" s="4" t="s">
        <v>910</v>
      </c>
      <c r="B626">
        <v>1</v>
      </c>
    </row>
    <row r="627" spans="1:2">
      <c r="A627" s="4" t="s">
        <v>911</v>
      </c>
      <c r="B627">
        <v>1</v>
      </c>
    </row>
    <row r="628" spans="1:2">
      <c r="A628" s="4" t="s">
        <v>912</v>
      </c>
      <c r="B628">
        <v>1</v>
      </c>
    </row>
    <row r="629" spans="1:2">
      <c r="A629" s="4" t="s">
        <v>913</v>
      </c>
      <c r="B629">
        <v>1</v>
      </c>
    </row>
    <row r="630" spans="1:2">
      <c r="A630" s="4" t="s">
        <v>914</v>
      </c>
      <c r="B630">
        <v>1</v>
      </c>
    </row>
    <row r="631" spans="1:2">
      <c r="A631" s="4" t="s">
        <v>915</v>
      </c>
      <c r="B631" t="s">
        <v>204</v>
      </c>
    </row>
    <row r="632" spans="1:2">
      <c r="A632" s="4" t="s">
        <v>916</v>
      </c>
      <c r="B632" t="s">
        <v>83</v>
      </c>
    </row>
    <row r="633" spans="1:2">
      <c r="A633" s="4" t="s">
        <v>917</v>
      </c>
      <c r="B633" t="s">
        <v>112</v>
      </c>
    </row>
    <row r="634" spans="1:2">
      <c r="A634" s="4" t="s">
        <v>918</v>
      </c>
      <c r="B634" t="s">
        <v>9</v>
      </c>
    </row>
    <row r="635" spans="1:2">
      <c r="A635" s="4" t="s">
        <v>919</v>
      </c>
      <c r="B635">
        <v>1</v>
      </c>
    </row>
    <row r="636" spans="1:2">
      <c r="A636" s="4" t="s">
        <v>920</v>
      </c>
      <c r="B636" t="s">
        <v>111</v>
      </c>
    </row>
    <row r="637" spans="1:2">
      <c r="A637" s="4" t="s">
        <v>921</v>
      </c>
      <c r="B637" t="s">
        <v>79</v>
      </c>
    </row>
    <row r="638" spans="1:2">
      <c r="A638" s="4" t="s">
        <v>922</v>
      </c>
      <c r="B638" t="s">
        <v>91</v>
      </c>
    </row>
    <row r="639" spans="1:2">
      <c r="A639" s="4" t="s">
        <v>923</v>
      </c>
      <c r="B639">
        <v>1</v>
      </c>
    </row>
    <row r="640" spans="1:2">
      <c r="A640" s="4" t="s">
        <v>924</v>
      </c>
      <c r="B640">
        <v>1</v>
      </c>
    </row>
    <row r="641" spans="1:2">
      <c r="A641" s="4" t="s">
        <v>925</v>
      </c>
      <c r="B641">
        <v>1</v>
      </c>
    </row>
    <row r="642" spans="1:2">
      <c r="A642" s="4" t="s">
        <v>926</v>
      </c>
      <c r="B642" t="s">
        <v>7</v>
      </c>
    </row>
    <row r="643" spans="1:2">
      <c r="A643" s="4" t="s">
        <v>927</v>
      </c>
      <c r="B643">
        <v>1</v>
      </c>
    </row>
    <row r="644" spans="1:2">
      <c r="A644" s="4" t="s">
        <v>928</v>
      </c>
      <c r="B644">
        <v>1</v>
      </c>
    </row>
    <row r="645" spans="1:2">
      <c r="A645" s="4" t="s">
        <v>929</v>
      </c>
      <c r="B645" t="s">
        <v>110</v>
      </c>
    </row>
    <row r="646" spans="1:2">
      <c r="A646" s="4" t="s">
        <v>930</v>
      </c>
      <c r="B646" t="s">
        <v>106</v>
      </c>
    </row>
    <row r="647" spans="1:2">
      <c r="A647" s="4" t="s">
        <v>931</v>
      </c>
      <c r="B647" t="s">
        <v>65</v>
      </c>
    </row>
    <row r="648" spans="1:2">
      <c r="A648" s="4" t="s">
        <v>932</v>
      </c>
      <c r="B648">
        <v>1</v>
      </c>
    </row>
    <row r="649" spans="1:2">
      <c r="A649" s="4" t="s">
        <v>933</v>
      </c>
      <c r="B649" t="s">
        <v>252</v>
      </c>
    </row>
    <row r="650" spans="1:2">
      <c r="A650" s="4" t="s">
        <v>934</v>
      </c>
      <c r="B650" t="s">
        <v>0</v>
      </c>
    </row>
    <row r="651" spans="1:2">
      <c r="A651" s="4" t="s">
        <v>935</v>
      </c>
      <c r="B651">
        <v>1</v>
      </c>
    </row>
    <row r="652" spans="1:2">
      <c r="A652" s="4" t="s">
        <v>936</v>
      </c>
      <c r="B652">
        <v>1</v>
      </c>
    </row>
    <row r="653" spans="1:2">
      <c r="A653" s="4" t="s">
        <v>937</v>
      </c>
      <c r="B653" t="s">
        <v>18</v>
      </c>
    </row>
    <row r="654" spans="1:2">
      <c r="A654" s="4" t="s">
        <v>938</v>
      </c>
      <c r="B654">
        <v>1</v>
      </c>
    </row>
    <row r="655" spans="1:2">
      <c r="A655" s="4" t="s">
        <v>939</v>
      </c>
      <c r="B655" t="s">
        <v>253</v>
      </c>
    </row>
    <row r="656" spans="1:2">
      <c r="A656" s="4" t="s">
        <v>940</v>
      </c>
      <c r="B656" t="s">
        <v>60</v>
      </c>
    </row>
    <row r="657" spans="1:2">
      <c r="A657" s="4" t="s">
        <v>941</v>
      </c>
      <c r="B657" t="s">
        <v>2</v>
      </c>
    </row>
    <row r="658" spans="1:2">
      <c r="A658" s="4" t="s">
        <v>942</v>
      </c>
      <c r="B658">
        <v>1</v>
      </c>
    </row>
    <row r="659" spans="1:2">
      <c r="A659" s="4" t="s">
        <v>943</v>
      </c>
      <c r="B659" t="s">
        <v>254</v>
      </c>
    </row>
    <row r="660" spans="1:2">
      <c r="A660" s="4" t="s">
        <v>944</v>
      </c>
      <c r="B660">
        <v>1</v>
      </c>
    </row>
    <row r="661" spans="1:2">
      <c r="A661" s="4" t="s">
        <v>945</v>
      </c>
      <c r="B661" t="s">
        <v>15</v>
      </c>
    </row>
    <row r="662" spans="1:2">
      <c r="A662" s="4" t="s">
        <v>946</v>
      </c>
      <c r="B662">
        <v>1</v>
      </c>
    </row>
    <row r="663" spans="1:2">
      <c r="A663" s="4" t="s">
        <v>947</v>
      </c>
      <c r="B663">
        <v>1</v>
      </c>
    </row>
    <row r="664" spans="1:2">
      <c r="A664" s="4" t="s">
        <v>948</v>
      </c>
      <c r="B664">
        <v>1</v>
      </c>
    </row>
    <row r="665" spans="1:2">
      <c r="A665" s="4" t="s">
        <v>949</v>
      </c>
      <c r="B665" t="s">
        <v>29</v>
      </c>
    </row>
    <row r="666" spans="1:2">
      <c r="A666" s="4" t="s">
        <v>950</v>
      </c>
      <c r="B666">
        <v>1</v>
      </c>
    </row>
    <row r="667" spans="1:2">
      <c r="A667" s="4" t="s">
        <v>951</v>
      </c>
      <c r="B667" t="s">
        <v>7</v>
      </c>
    </row>
    <row r="668" spans="1:2">
      <c r="A668" s="4" t="s">
        <v>952</v>
      </c>
      <c r="B668" t="s">
        <v>79</v>
      </c>
    </row>
    <row r="669" spans="1:2">
      <c r="A669" s="4" t="s">
        <v>953</v>
      </c>
      <c r="B669" t="s">
        <v>43</v>
      </c>
    </row>
    <row r="670" spans="1:2">
      <c r="A670" s="4" t="s">
        <v>954</v>
      </c>
      <c r="B670" t="s">
        <v>255</v>
      </c>
    </row>
    <row r="671" spans="1:2">
      <c r="A671" s="4" t="s">
        <v>955</v>
      </c>
      <c r="B671" t="s">
        <v>256</v>
      </c>
    </row>
    <row r="672" spans="1:2">
      <c r="A672" s="4" t="s">
        <v>956</v>
      </c>
      <c r="B672" t="s">
        <v>14</v>
      </c>
    </row>
    <row r="673" spans="1:2">
      <c r="A673" s="4" t="s">
        <v>957</v>
      </c>
      <c r="B673">
        <v>1</v>
      </c>
    </row>
    <row r="674" spans="1:2">
      <c r="A674" s="4" t="s">
        <v>958</v>
      </c>
      <c r="B674" t="s">
        <v>13</v>
      </c>
    </row>
    <row r="675" spans="1:2">
      <c r="A675" s="4" t="s">
        <v>959</v>
      </c>
      <c r="B675">
        <v>1</v>
      </c>
    </row>
    <row r="676" spans="1:2">
      <c r="A676" s="4" t="s">
        <v>960</v>
      </c>
      <c r="B676">
        <v>1</v>
      </c>
    </row>
    <row r="677" spans="1:2">
      <c r="A677" s="4" t="s">
        <v>961</v>
      </c>
      <c r="B677" t="s">
        <v>95</v>
      </c>
    </row>
    <row r="678" spans="1:2">
      <c r="A678" s="4" t="s">
        <v>962</v>
      </c>
      <c r="B678" t="s">
        <v>257</v>
      </c>
    </row>
    <row r="679" spans="1:2">
      <c r="A679" s="4" t="s">
        <v>963</v>
      </c>
      <c r="B679" t="s">
        <v>107</v>
      </c>
    </row>
    <row r="680" spans="1:2">
      <c r="A680" s="4" t="s">
        <v>964</v>
      </c>
      <c r="B680" t="s">
        <v>101</v>
      </c>
    </row>
    <row r="681" spans="1:2">
      <c r="A681" s="4" t="s">
        <v>965</v>
      </c>
      <c r="B681" t="s">
        <v>8</v>
      </c>
    </row>
    <row r="682" spans="1:2">
      <c r="A682" s="4" t="s">
        <v>966</v>
      </c>
      <c r="B682">
        <v>1</v>
      </c>
    </row>
    <row r="683" spans="1:2">
      <c r="A683" s="4" t="s">
        <v>967</v>
      </c>
      <c r="B683">
        <v>1</v>
      </c>
    </row>
    <row r="684" spans="1:2">
      <c r="A684" s="4" t="s">
        <v>968</v>
      </c>
      <c r="B684">
        <v>1</v>
      </c>
    </row>
    <row r="685" spans="1:2">
      <c r="A685" s="4" t="s">
        <v>969</v>
      </c>
      <c r="B685" t="s">
        <v>11</v>
      </c>
    </row>
    <row r="686" spans="1:2">
      <c r="A686" s="4" t="s">
        <v>970</v>
      </c>
      <c r="B686" t="s">
        <v>14</v>
      </c>
    </row>
    <row r="687" spans="1:2">
      <c r="A687" s="4" t="s">
        <v>971</v>
      </c>
      <c r="B687" t="s">
        <v>37</v>
      </c>
    </row>
    <row r="688" spans="1:2">
      <c r="A688" s="4" t="s">
        <v>972</v>
      </c>
      <c r="B688" t="s">
        <v>7</v>
      </c>
    </row>
    <row r="689" spans="1:2">
      <c r="A689" s="4" t="s">
        <v>973</v>
      </c>
      <c r="B689">
        <v>1</v>
      </c>
    </row>
    <row r="690" spans="1:2">
      <c r="A690" s="4" t="s">
        <v>974</v>
      </c>
      <c r="B690" t="s">
        <v>56</v>
      </c>
    </row>
    <row r="691" spans="1:2">
      <c r="A691" s="4" t="s">
        <v>975</v>
      </c>
      <c r="B691">
        <v>1</v>
      </c>
    </row>
    <row r="692" spans="1:2">
      <c r="A692" s="4" t="s">
        <v>976</v>
      </c>
      <c r="B692">
        <v>1</v>
      </c>
    </row>
    <row r="693" spans="1:2">
      <c r="A693" s="4" t="s">
        <v>977</v>
      </c>
      <c r="B693" t="s">
        <v>84</v>
      </c>
    </row>
    <row r="694" spans="1:2">
      <c r="A694" s="4" t="s">
        <v>978</v>
      </c>
      <c r="B694">
        <v>1</v>
      </c>
    </row>
    <row r="695" spans="1:2">
      <c r="A695" s="4" t="s">
        <v>979</v>
      </c>
      <c r="B695">
        <v>1</v>
      </c>
    </row>
    <row r="696" spans="1:2">
      <c r="A696" s="4" t="s">
        <v>980</v>
      </c>
      <c r="B696">
        <v>1</v>
      </c>
    </row>
    <row r="697" spans="1:2">
      <c r="A697" s="4" t="s">
        <v>981</v>
      </c>
      <c r="B697" t="s">
        <v>109</v>
      </c>
    </row>
    <row r="698" spans="1:2">
      <c r="A698" s="4" t="s">
        <v>982</v>
      </c>
      <c r="B698" t="s">
        <v>7</v>
      </c>
    </row>
    <row r="699" spans="1:2">
      <c r="A699" s="4" t="s">
        <v>983</v>
      </c>
      <c r="B699" t="s">
        <v>27</v>
      </c>
    </row>
    <row r="700" spans="1:2">
      <c r="A700" s="4" t="s">
        <v>984</v>
      </c>
      <c r="B700" t="s">
        <v>3</v>
      </c>
    </row>
    <row r="701" spans="1:2">
      <c r="A701" s="4" t="s">
        <v>985</v>
      </c>
      <c r="B701" t="s">
        <v>258</v>
      </c>
    </row>
    <row r="702" spans="1:2">
      <c r="A702" s="4" t="s">
        <v>986</v>
      </c>
      <c r="B702" t="s">
        <v>12</v>
      </c>
    </row>
    <row r="703" spans="1:2">
      <c r="A703" s="4" t="s">
        <v>987</v>
      </c>
      <c r="B703" t="s">
        <v>21</v>
      </c>
    </row>
    <row r="704" spans="1:2">
      <c r="A704" s="4" t="s">
        <v>988</v>
      </c>
      <c r="B704">
        <v>1</v>
      </c>
    </row>
    <row r="705" spans="1:2">
      <c r="A705" s="4" t="s">
        <v>989</v>
      </c>
      <c r="B705" t="s">
        <v>84</v>
      </c>
    </row>
    <row r="706" spans="1:2">
      <c r="A706" s="4" t="s">
        <v>990</v>
      </c>
      <c r="B706" t="s">
        <v>106</v>
      </c>
    </row>
    <row r="707" spans="1:2">
      <c r="A707" s="4" t="s">
        <v>991</v>
      </c>
      <c r="B707" t="s">
        <v>108</v>
      </c>
    </row>
    <row r="708" spans="1:2">
      <c r="A708" s="4" t="s">
        <v>992</v>
      </c>
      <c r="B708">
        <v>1</v>
      </c>
    </row>
    <row r="709" spans="1:2">
      <c r="A709" s="4" t="s">
        <v>993</v>
      </c>
      <c r="B709" t="s">
        <v>107</v>
      </c>
    </row>
    <row r="710" spans="1:2">
      <c r="A710" s="4" t="s">
        <v>994</v>
      </c>
      <c r="B710" t="s">
        <v>259</v>
      </c>
    </row>
    <row r="711" spans="1:2">
      <c r="A711" s="4" t="s">
        <v>995</v>
      </c>
      <c r="B711" t="s">
        <v>7</v>
      </c>
    </row>
    <row r="712" spans="1:2">
      <c r="A712" s="4" t="s">
        <v>996</v>
      </c>
      <c r="B712" t="s">
        <v>61</v>
      </c>
    </row>
    <row r="713" spans="1:2">
      <c r="A713" s="4" t="s">
        <v>997</v>
      </c>
      <c r="B713" t="s">
        <v>3</v>
      </c>
    </row>
    <row r="714" spans="1:2">
      <c r="A714" s="4" t="s">
        <v>998</v>
      </c>
      <c r="B714" t="s">
        <v>12</v>
      </c>
    </row>
    <row r="715" spans="1:2">
      <c r="A715" s="4" t="s">
        <v>999</v>
      </c>
      <c r="B715">
        <v>1</v>
      </c>
    </row>
    <row r="716" spans="1:2">
      <c r="A716" s="4" t="s">
        <v>1000</v>
      </c>
      <c r="B716" t="s">
        <v>107</v>
      </c>
    </row>
    <row r="717" spans="1:2">
      <c r="A717" s="4" t="s">
        <v>1001</v>
      </c>
      <c r="B717" t="s">
        <v>65</v>
      </c>
    </row>
    <row r="718" spans="1:2">
      <c r="A718" s="4" t="s">
        <v>1002</v>
      </c>
      <c r="B718" t="s">
        <v>7</v>
      </c>
    </row>
    <row r="719" spans="1:2">
      <c r="A719" s="4" t="s">
        <v>1003</v>
      </c>
      <c r="B719" t="s">
        <v>106</v>
      </c>
    </row>
    <row r="720" spans="1:2">
      <c r="A720" s="4" t="s">
        <v>1004</v>
      </c>
      <c r="B720">
        <v>1</v>
      </c>
    </row>
    <row r="721" spans="1:2">
      <c r="A721" s="4" t="s">
        <v>1005</v>
      </c>
      <c r="B721">
        <v>1</v>
      </c>
    </row>
    <row r="722" spans="1:2">
      <c r="A722" s="4" t="s">
        <v>1006</v>
      </c>
      <c r="B722" t="s">
        <v>14</v>
      </c>
    </row>
    <row r="723" spans="1:2">
      <c r="A723" s="4" t="s">
        <v>1007</v>
      </c>
      <c r="B723">
        <v>1</v>
      </c>
    </row>
    <row r="724" spans="1:2">
      <c r="A724" s="4" t="s">
        <v>1008</v>
      </c>
      <c r="B724">
        <v>1</v>
      </c>
    </row>
    <row r="725" spans="1:2">
      <c r="A725" s="4" t="s">
        <v>1009</v>
      </c>
      <c r="B725" t="s">
        <v>88</v>
      </c>
    </row>
    <row r="726" spans="1:2">
      <c r="A726" s="4" t="s">
        <v>1010</v>
      </c>
      <c r="B726" t="s">
        <v>107</v>
      </c>
    </row>
    <row r="727" spans="1:2">
      <c r="A727" s="4" t="s">
        <v>1011</v>
      </c>
      <c r="B727" t="s">
        <v>105</v>
      </c>
    </row>
    <row r="728" spans="1:2">
      <c r="A728" s="4" t="s">
        <v>1012</v>
      </c>
      <c r="B728">
        <v>1</v>
      </c>
    </row>
    <row r="729" spans="1:2">
      <c r="A729" s="4" t="s">
        <v>1013</v>
      </c>
      <c r="B729">
        <v>1</v>
      </c>
    </row>
    <row r="730" spans="1:2">
      <c r="A730" s="4" t="s">
        <v>1014</v>
      </c>
      <c r="B730">
        <v>1</v>
      </c>
    </row>
    <row r="731" spans="1:2">
      <c r="A731" s="4" t="s">
        <v>1015</v>
      </c>
      <c r="B731">
        <v>1</v>
      </c>
    </row>
    <row r="732" spans="1:2">
      <c r="A732" s="4" t="s">
        <v>1016</v>
      </c>
      <c r="B732">
        <v>1</v>
      </c>
    </row>
    <row r="733" spans="1:2">
      <c r="A733" s="4" t="s">
        <v>1017</v>
      </c>
      <c r="B733">
        <v>1</v>
      </c>
    </row>
    <row r="734" spans="1:2">
      <c r="A734" s="4" t="s">
        <v>1018</v>
      </c>
      <c r="B734" t="s">
        <v>58</v>
      </c>
    </row>
    <row r="735" spans="1:2">
      <c r="A735" s="4" t="s">
        <v>1019</v>
      </c>
      <c r="B735" t="s">
        <v>11</v>
      </c>
    </row>
    <row r="736" spans="1:2">
      <c r="A736" s="4" t="s">
        <v>1020</v>
      </c>
      <c r="B736" t="s">
        <v>260</v>
      </c>
    </row>
    <row r="737" spans="1:2">
      <c r="A737" s="4" t="s">
        <v>1021</v>
      </c>
      <c r="B737" t="s">
        <v>91</v>
      </c>
    </row>
    <row r="738" spans="1:2">
      <c r="A738" s="4" t="s">
        <v>1022</v>
      </c>
      <c r="B738">
        <v>1</v>
      </c>
    </row>
    <row r="739" spans="1:2">
      <c r="A739" s="4" t="s">
        <v>1023</v>
      </c>
      <c r="B739">
        <v>1</v>
      </c>
    </row>
    <row r="740" spans="1:2">
      <c r="A740" s="4" t="s">
        <v>1024</v>
      </c>
      <c r="B740">
        <v>1</v>
      </c>
    </row>
    <row r="741" spans="1:2">
      <c r="A741" s="4" t="s">
        <v>1025</v>
      </c>
      <c r="B741">
        <v>1</v>
      </c>
    </row>
    <row r="742" spans="1:2">
      <c r="A742" s="4" t="s">
        <v>1026</v>
      </c>
      <c r="B742">
        <v>1</v>
      </c>
    </row>
    <row r="743" spans="1:2">
      <c r="A743" s="4" t="s">
        <v>1027</v>
      </c>
      <c r="B743">
        <v>1</v>
      </c>
    </row>
    <row r="744" spans="1:2">
      <c r="A744" s="4" t="s">
        <v>1028</v>
      </c>
      <c r="B744">
        <v>1</v>
      </c>
    </row>
    <row r="745" spans="1:2">
      <c r="A745" s="4" t="s">
        <v>1029</v>
      </c>
      <c r="B745" t="s">
        <v>107</v>
      </c>
    </row>
    <row r="746" spans="1:2">
      <c r="A746" s="4" t="s">
        <v>1030</v>
      </c>
      <c r="B746">
        <v>1</v>
      </c>
    </row>
    <row r="747" spans="1:2">
      <c r="A747" s="4" t="s">
        <v>1031</v>
      </c>
      <c r="B747" t="s">
        <v>104</v>
      </c>
    </row>
    <row r="748" spans="1:2">
      <c r="A748" s="4" t="s">
        <v>1032</v>
      </c>
      <c r="B748">
        <v>1</v>
      </c>
    </row>
    <row r="749" spans="1:2">
      <c r="A749" s="4" t="s">
        <v>1033</v>
      </c>
      <c r="B749">
        <v>1</v>
      </c>
    </row>
    <row r="750" spans="1:2">
      <c r="A750" s="4" t="s">
        <v>1034</v>
      </c>
      <c r="B750">
        <v>1</v>
      </c>
    </row>
    <row r="751" spans="1:2">
      <c r="A751" s="4" t="s">
        <v>1035</v>
      </c>
      <c r="B751">
        <v>1</v>
      </c>
    </row>
    <row r="752" spans="1:2">
      <c r="A752" s="4" t="s">
        <v>1036</v>
      </c>
      <c r="B752">
        <v>1</v>
      </c>
    </row>
    <row r="753" spans="1:2">
      <c r="A753" s="4" t="s">
        <v>1037</v>
      </c>
      <c r="B753" t="s">
        <v>103</v>
      </c>
    </row>
    <row r="754" spans="1:2">
      <c r="A754" s="4" t="s">
        <v>1038</v>
      </c>
      <c r="B754">
        <v>1</v>
      </c>
    </row>
    <row r="755" spans="1:2">
      <c r="A755" s="4" t="s">
        <v>1039</v>
      </c>
      <c r="B755">
        <v>1</v>
      </c>
    </row>
    <row r="756" spans="1:2">
      <c r="A756" s="4" t="s">
        <v>1040</v>
      </c>
      <c r="B756" t="s">
        <v>3</v>
      </c>
    </row>
    <row r="757" spans="1:2">
      <c r="A757" s="4" t="s">
        <v>1041</v>
      </c>
      <c r="B757" t="s">
        <v>102</v>
      </c>
    </row>
    <row r="758" spans="1:2">
      <c r="A758" s="4" t="s">
        <v>1042</v>
      </c>
      <c r="B758">
        <v>1</v>
      </c>
    </row>
    <row r="759" spans="1:2">
      <c r="A759" s="4" t="s">
        <v>1043</v>
      </c>
      <c r="B759" t="s">
        <v>21</v>
      </c>
    </row>
    <row r="760" spans="1:2">
      <c r="A760" s="4" t="s">
        <v>1044</v>
      </c>
      <c r="B760">
        <v>1</v>
      </c>
    </row>
    <row r="761" spans="1:2">
      <c r="A761" s="4" t="s">
        <v>1045</v>
      </c>
      <c r="B761">
        <v>1</v>
      </c>
    </row>
    <row r="762" spans="1:2">
      <c r="A762" s="4" t="s">
        <v>1046</v>
      </c>
      <c r="B762" t="s">
        <v>12</v>
      </c>
    </row>
    <row r="763" spans="1:2">
      <c r="A763" s="4" t="s">
        <v>1047</v>
      </c>
      <c r="B763" t="s">
        <v>63</v>
      </c>
    </row>
    <row r="764" spans="1:2">
      <c r="A764" s="4" t="s">
        <v>1048</v>
      </c>
      <c r="B764" t="s">
        <v>0</v>
      </c>
    </row>
    <row r="765" spans="1:2">
      <c r="A765" s="4" t="s">
        <v>1049</v>
      </c>
      <c r="B765" t="s">
        <v>9</v>
      </c>
    </row>
    <row r="766" spans="1:2">
      <c r="A766" s="4" t="s">
        <v>1050</v>
      </c>
      <c r="B766">
        <v>1</v>
      </c>
    </row>
    <row r="767" spans="1:2">
      <c r="A767" s="4" t="s">
        <v>1051</v>
      </c>
      <c r="B767" t="s">
        <v>121</v>
      </c>
    </row>
    <row r="768" spans="1:2">
      <c r="A768" s="4" t="s">
        <v>1052</v>
      </c>
      <c r="B768" t="s">
        <v>213</v>
      </c>
    </row>
    <row r="769" spans="1:2">
      <c r="A769" s="4" t="s">
        <v>1053</v>
      </c>
      <c r="B769" t="s">
        <v>7</v>
      </c>
    </row>
    <row r="770" spans="1:2">
      <c r="A770" s="4" t="s">
        <v>1054</v>
      </c>
      <c r="B770">
        <v>1</v>
      </c>
    </row>
    <row r="771" spans="1:2">
      <c r="A771" s="4" t="s">
        <v>1055</v>
      </c>
      <c r="B771">
        <v>1</v>
      </c>
    </row>
    <row r="772" spans="1:2">
      <c r="A772" s="4" t="s">
        <v>1056</v>
      </c>
      <c r="B772" t="s">
        <v>261</v>
      </c>
    </row>
    <row r="773" spans="1:2">
      <c r="A773" s="4" t="s">
        <v>1057</v>
      </c>
      <c r="B773">
        <v>1</v>
      </c>
    </row>
    <row r="774" spans="1:2">
      <c r="A774" s="4" t="s">
        <v>1058</v>
      </c>
      <c r="B774" t="s">
        <v>262</v>
      </c>
    </row>
    <row r="775" spans="1:2">
      <c r="A775" s="4" t="s">
        <v>1059</v>
      </c>
      <c r="B775" t="s">
        <v>263</v>
      </c>
    </row>
    <row r="776" spans="1:2">
      <c r="A776" s="4" t="s">
        <v>1060</v>
      </c>
      <c r="B776">
        <v>1</v>
      </c>
    </row>
    <row r="777" spans="1:2">
      <c r="A777" s="4" t="s">
        <v>1061</v>
      </c>
      <c r="B777" t="s">
        <v>263</v>
      </c>
    </row>
    <row r="778" spans="1:2">
      <c r="A778" s="4" t="s">
        <v>1062</v>
      </c>
      <c r="B778" t="s">
        <v>101</v>
      </c>
    </row>
    <row r="779" spans="1:2">
      <c r="A779" s="4" t="s">
        <v>1063</v>
      </c>
      <c r="B779" t="s">
        <v>263</v>
      </c>
    </row>
    <row r="780" spans="1:2">
      <c r="A780" s="4" t="s">
        <v>1064</v>
      </c>
      <c r="B780">
        <v>1</v>
      </c>
    </row>
    <row r="781" spans="1:2">
      <c r="A781" s="4" t="s">
        <v>1065</v>
      </c>
      <c r="B781" t="s">
        <v>18</v>
      </c>
    </row>
    <row r="782" spans="1:2">
      <c r="A782" s="4" t="s">
        <v>1066</v>
      </c>
      <c r="B782" t="s">
        <v>14</v>
      </c>
    </row>
    <row r="783" spans="1:2">
      <c r="A783" s="4" t="s">
        <v>1067</v>
      </c>
      <c r="B783">
        <v>1</v>
      </c>
    </row>
    <row r="784" spans="1:2">
      <c r="A784" s="4" t="s">
        <v>1068</v>
      </c>
      <c r="B784">
        <v>1</v>
      </c>
    </row>
    <row r="785" spans="1:2">
      <c r="A785" s="4" t="s">
        <v>1069</v>
      </c>
      <c r="B785" t="s">
        <v>3</v>
      </c>
    </row>
    <row r="786" spans="1:2">
      <c r="A786" s="4" t="s">
        <v>1070</v>
      </c>
      <c r="B786">
        <v>1</v>
      </c>
    </row>
    <row r="787" spans="1:2">
      <c r="A787" s="4" t="s">
        <v>1071</v>
      </c>
      <c r="B787" t="s">
        <v>264</v>
      </c>
    </row>
    <row r="788" spans="1:2">
      <c r="A788" s="4" t="s">
        <v>1072</v>
      </c>
      <c r="B788" t="s">
        <v>29</v>
      </c>
    </row>
    <row r="789" spans="1:2">
      <c r="A789" s="4" t="s">
        <v>1073</v>
      </c>
      <c r="B789" t="s">
        <v>96</v>
      </c>
    </row>
    <row r="790" spans="1:2">
      <c r="A790" s="4" t="s">
        <v>1074</v>
      </c>
      <c r="B790">
        <v>1</v>
      </c>
    </row>
    <row r="791" spans="1:2">
      <c r="A791" s="4" t="s">
        <v>1075</v>
      </c>
      <c r="B791">
        <v>1</v>
      </c>
    </row>
    <row r="792" spans="1:2">
      <c r="A792" s="4" t="s">
        <v>1076</v>
      </c>
      <c r="B792" t="s">
        <v>14</v>
      </c>
    </row>
    <row r="793" spans="1:2">
      <c r="A793" s="4" t="s">
        <v>1077</v>
      </c>
      <c r="B793" t="s">
        <v>100</v>
      </c>
    </row>
    <row r="794" spans="1:2">
      <c r="A794" s="4" t="s">
        <v>1078</v>
      </c>
      <c r="B794" t="s">
        <v>14</v>
      </c>
    </row>
    <row r="795" spans="1:2">
      <c r="A795" s="4" t="s">
        <v>1079</v>
      </c>
      <c r="B795">
        <v>1</v>
      </c>
    </row>
    <row r="796" spans="1:2">
      <c r="A796" s="4" t="s">
        <v>1080</v>
      </c>
      <c r="B796">
        <v>1</v>
      </c>
    </row>
    <row r="797" spans="1:2">
      <c r="A797" s="4" t="s">
        <v>1081</v>
      </c>
      <c r="B797">
        <v>1</v>
      </c>
    </row>
    <row r="798" spans="1:2">
      <c r="A798" s="4" t="s">
        <v>1082</v>
      </c>
      <c r="B798">
        <v>1</v>
      </c>
    </row>
    <row r="799" spans="1:2">
      <c r="A799" s="4" t="s">
        <v>1083</v>
      </c>
      <c r="B799">
        <v>1</v>
      </c>
    </row>
    <row r="800" spans="1:2">
      <c r="A800" s="4" t="s">
        <v>1084</v>
      </c>
      <c r="B800" t="s">
        <v>14</v>
      </c>
    </row>
    <row r="801" spans="1:2">
      <c r="A801" s="4" t="s">
        <v>1085</v>
      </c>
      <c r="B801">
        <v>1</v>
      </c>
    </row>
    <row r="802" spans="1:2">
      <c r="A802" s="4" t="s">
        <v>1086</v>
      </c>
      <c r="B802">
        <v>1</v>
      </c>
    </row>
    <row r="803" spans="1:2">
      <c r="A803" s="4" t="s">
        <v>1087</v>
      </c>
      <c r="B803">
        <v>1</v>
      </c>
    </row>
    <row r="804" spans="1:2">
      <c r="A804" s="4" t="s">
        <v>1088</v>
      </c>
      <c r="B804" t="s">
        <v>99</v>
      </c>
    </row>
    <row r="805" spans="1:2">
      <c r="A805" s="4" t="s">
        <v>1089</v>
      </c>
      <c r="B805">
        <v>1</v>
      </c>
    </row>
    <row r="806" spans="1:2">
      <c r="A806" s="4" t="s">
        <v>1090</v>
      </c>
      <c r="B806">
        <v>1</v>
      </c>
    </row>
    <row r="807" spans="1:2">
      <c r="A807" s="4" t="s">
        <v>1091</v>
      </c>
      <c r="B807" t="s">
        <v>7</v>
      </c>
    </row>
    <row r="808" spans="1:2">
      <c r="A808" s="4" t="s">
        <v>1092</v>
      </c>
      <c r="B808" t="s">
        <v>98</v>
      </c>
    </row>
    <row r="809" spans="1:2">
      <c r="A809" s="4" t="s">
        <v>1093</v>
      </c>
      <c r="B809" t="s">
        <v>7</v>
      </c>
    </row>
    <row r="810" spans="1:2">
      <c r="A810" s="4" t="s">
        <v>1094</v>
      </c>
      <c r="B810" t="s">
        <v>97</v>
      </c>
    </row>
    <row r="811" spans="1:2">
      <c r="A811" s="4" t="s">
        <v>1095</v>
      </c>
      <c r="B811" t="s">
        <v>12</v>
      </c>
    </row>
    <row r="812" spans="1:2">
      <c r="A812" s="4" t="s">
        <v>1096</v>
      </c>
      <c r="B812">
        <v>1</v>
      </c>
    </row>
    <row r="813" spans="1:2">
      <c r="A813" s="4" t="s">
        <v>1097</v>
      </c>
      <c r="B813">
        <v>1</v>
      </c>
    </row>
    <row r="814" spans="1:2">
      <c r="A814" s="4" t="s">
        <v>1098</v>
      </c>
      <c r="B814">
        <v>1</v>
      </c>
    </row>
    <row r="815" spans="1:2">
      <c r="A815" s="4" t="s">
        <v>1099</v>
      </c>
      <c r="B815" t="s">
        <v>96</v>
      </c>
    </row>
    <row r="816" spans="1:2">
      <c r="A816" s="4" t="s">
        <v>1100</v>
      </c>
      <c r="B816">
        <v>1</v>
      </c>
    </row>
    <row r="817" spans="1:2">
      <c r="A817" s="4" t="s">
        <v>1101</v>
      </c>
      <c r="B817" t="s">
        <v>10</v>
      </c>
    </row>
    <row r="818" spans="1:2">
      <c r="A818" s="4" t="s">
        <v>1102</v>
      </c>
      <c r="B818" t="s">
        <v>95</v>
      </c>
    </row>
    <row r="819" spans="1:2">
      <c r="A819" s="4" t="s">
        <v>1103</v>
      </c>
      <c r="B819">
        <v>1</v>
      </c>
    </row>
    <row r="820" spans="1:2">
      <c r="A820" s="4" t="s">
        <v>1104</v>
      </c>
      <c r="B820" t="s">
        <v>14</v>
      </c>
    </row>
    <row r="821" spans="1:2">
      <c r="A821" s="4" t="s">
        <v>1105</v>
      </c>
      <c r="B821">
        <v>1</v>
      </c>
    </row>
    <row r="822" spans="1:2">
      <c r="A822" s="4" t="s">
        <v>1106</v>
      </c>
      <c r="B822">
        <v>1</v>
      </c>
    </row>
    <row r="823" spans="1:2">
      <c r="A823" s="4" t="s">
        <v>1107</v>
      </c>
      <c r="B823">
        <v>1</v>
      </c>
    </row>
    <row r="824" spans="1:2">
      <c r="A824" s="4" t="s">
        <v>1108</v>
      </c>
      <c r="B824">
        <v>1</v>
      </c>
    </row>
    <row r="825" spans="1:2">
      <c r="A825" s="4" t="s">
        <v>1109</v>
      </c>
      <c r="B825" t="s">
        <v>265</v>
      </c>
    </row>
    <row r="826" spans="1:2">
      <c r="A826" s="4" t="s">
        <v>1110</v>
      </c>
      <c r="B826" t="s">
        <v>96</v>
      </c>
    </row>
    <row r="827" spans="1:2">
      <c r="A827" s="4" t="s">
        <v>1111</v>
      </c>
      <c r="B827" t="s">
        <v>43</v>
      </c>
    </row>
    <row r="828" spans="1:2">
      <c r="A828" s="4" t="s">
        <v>1112</v>
      </c>
      <c r="B828" t="s">
        <v>84</v>
      </c>
    </row>
    <row r="829" spans="1:2">
      <c r="A829" s="4" t="s">
        <v>1113</v>
      </c>
      <c r="B829">
        <v>1</v>
      </c>
    </row>
    <row r="830" spans="1:2">
      <c r="A830" s="4" t="s">
        <v>1114</v>
      </c>
      <c r="B830">
        <v>1</v>
      </c>
    </row>
    <row r="831" spans="1:2">
      <c r="A831" s="4" t="s">
        <v>1115</v>
      </c>
      <c r="B831">
        <v>1</v>
      </c>
    </row>
    <row r="832" spans="1:2">
      <c r="A832" s="4" t="s">
        <v>1116</v>
      </c>
      <c r="B832" t="s">
        <v>34</v>
      </c>
    </row>
    <row r="833" spans="1:2">
      <c r="A833" s="4" t="s">
        <v>1117</v>
      </c>
      <c r="B833" t="s">
        <v>9</v>
      </c>
    </row>
    <row r="834" spans="1:2">
      <c r="A834" s="4" t="s">
        <v>1118</v>
      </c>
      <c r="B834" t="s">
        <v>92</v>
      </c>
    </row>
    <row r="835" spans="1:2">
      <c r="A835" s="4" t="s">
        <v>1119</v>
      </c>
      <c r="B835">
        <v>1</v>
      </c>
    </row>
    <row r="836" spans="1:2">
      <c r="A836" s="4" t="s">
        <v>1120</v>
      </c>
      <c r="B836">
        <v>1</v>
      </c>
    </row>
    <row r="837" spans="1:2">
      <c r="A837" s="4" t="s">
        <v>1121</v>
      </c>
      <c r="B837">
        <v>1</v>
      </c>
    </row>
    <row r="838" spans="1:2">
      <c r="A838" s="4" t="s">
        <v>1122</v>
      </c>
      <c r="B838">
        <v>1</v>
      </c>
    </row>
    <row r="839" spans="1:2">
      <c r="A839" s="4" t="s">
        <v>1123</v>
      </c>
      <c r="B839">
        <v>1</v>
      </c>
    </row>
    <row r="840" spans="1:2">
      <c r="A840" s="4" t="s">
        <v>1124</v>
      </c>
      <c r="B840">
        <v>1</v>
      </c>
    </row>
    <row r="841" spans="1:2">
      <c r="A841" s="4" t="s">
        <v>1125</v>
      </c>
      <c r="B841" t="s">
        <v>95</v>
      </c>
    </row>
    <row r="842" spans="1:2">
      <c r="A842" s="4" t="s">
        <v>1126</v>
      </c>
      <c r="B842" t="s">
        <v>94</v>
      </c>
    </row>
    <row r="843" spans="1:2">
      <c r="A843" s="4" t="s">
        <v>1127</v>
      </c>
      <c r="B843">
        <v>1</v>
      </c>
    </row>
    <row r="844" spans="1:2">
      <c r="A844" s="4" t="s">
        <v>1128</v>
      </c>
      <c r="B844">
        <v>1</v>
      </c>
    </row>
    <row r="845" spans="1:2">
      <c r="A845" s="4" t="s">
        <v>1129</v>
      </c>
      <c r="B845" t="s">
        <v>209</v>
      </c>
    </row>
    <row r="846" spans="1:2">
      <c r="A846" s="4" t="s">
        <v>1130</v>
      </c>
      <c r="B846">
        <v>1</v>
      </c>
    </row>
    <row r="847" spans="1:2">
      <c r="A847" s="4" t="s">
        <v>1131</v>
      </c>
      <c r="B847">
        <v>1</v>
      </c>
    </row>
    <row r="848" spans="1:2">
      <c r="A848" s="4" t="s">
        <v>1132</v>
      </c>
      <c r="B848">
        <v>1</v>
      </c>
    </row>
    <row r="849" spans="1:2">
      <c r="A849" s="4" t="s">
        <v>1133</v>
      </c>
      <c r="B849">
        <v>1</v>
      </c>
    </row>
    <row r="850" spans="1:2">
      <c r="A850" s="4" t="s">
        <v>1134</v>
      </c>
      <c r="B850" t="s">
        <v>2</v>
      </c>
    </row>
    <row r="851" spans="1:2">
      <c r="A851" s="4" t="s">
        <v>1135</v>
      </c>
      <c r="B851">
        <v>1</v>
      </c>
    </row>
    <row r="852" spans="1:2">
      <c r="A852" s="4" t="s">
        <v>1136</v>
      </c>
      <c r="B852">
        <v>1</v>
      </c>
    </row>
    <row r="853" spans="1:2">
      <c r="A853" s="4" t="s">
        <v>1137</v>
      </c>
      <c r="B853">
        <v>1</v>
      </c>
    </row>
    <row r="854" spans="1:2">
      <c r="A854" s="4" t="s">
        <v>1138</v>
      </c>
      <c r="B854">
        <v>1</v>
      </c>
    </row>
    <row r="855" spans="1:2">
      <c r="A855" s="4" t="s">
        <v>1139</v>
      </c>
      <c r="B855" t="s">
        <v>93</v>
      </c>
    </row>
    <row r="856" spans="1:2">
      <c r="A856" s="4" t="s">
        <v>1140</v>
      </c>
      <c r="B856">
        <v>1</v>
      </c>
    </row>
    <row r="857" spans="1:2">
      <c r="A857" s="4" t="s">
        <v>1141</v>
      </c>
      <c r="B857">
        <v>1</v>
      </c>
    </row>
    <row r="858" spans="1:2">
      <c r="A858" s="4" t="s">
        <v>1142</v>
      </c>
      <c r="B858">
        <v>1</v>
      </c>
    </row>
    <row r="859" spans="1:2">
      <c r="A859" s="4" t="s">
        <v>1143</v>
      </c>
      <c r="B859">
        <v>1</v>
      </c>
    </row>
    <row r="860" spans="1:2">
      <c r="A860" s="4" t="s">
        <v>1144</v>
      </c>
      <c r="B860">
        <v>1</v>
      </c>
    </row>
    <row r="861" spans="1:2">
      <c r="A861" s="4" t="s">
        <v>1145</v>
      </c>
      <c r="B861" t="s">
        <v>16</v>
      </c>
    </row>
    <row r="862" spans="1:2">
      <c r="A862" s="4" t="s">
        <v>1146</v>
      </c>
      <c r="B862">
        <v>1</v>
      </c>
    </row>
    <row r="863" spans="1:2">
      <c r="A863" s="4" t="s">
        <v>1147</v>
      </c>
      <c r="B863" t="s">
        <v>92</v>
      </c>
    </row>
    <row r="864" spans="1:2">
      <c r="A864" s="4" t="s">
        <v>1148</v>
      </c>
      <c r="B864">
        <v>1</v>
      </c>
    </row>
    <row r="865" spans="1:2">
      <c r="A865" s="4" t="s">
        <v>1149</v>
      </c>
      <c r="B865" t="s">
        <v>91</v>
      </c>
    </row>
    <row r="866" spans="1:2">
      <c r="A866" s="4" t="s">
        <v>1150</v>
      </c>
      <c r="B866">
        <v>1</v>
      </c>
    </row>
    <row r="867" spans="1:2">
      <c r="A867" s="4" t="s">
        <v>1151</v>
      </c>
      <c r="B867" t="s">
        <v>90</v>
      </c>
    </row>
    <row r="868" spans="1:2">
      <c r="A868" s="4" t="s">
        <v>1152</v>
      </c>
      <c r="B868" t="s">
        <v>8</v>
      </c>
    </row>
    <row r="869" spans="1:2">
      <c r="A869" s="4" t="s">
        <v>1153</v>
      </c>
      <c r="B869">
        <v>1</v>
      </c>
    </row>
    <row r="870" spans="1:2">
      <c r="A870" s="4" t="s">
        <v>1154</v>
      </c>
      <c r="B870">
        <v>1</v>
      </c>
    </row>
    <row r="871" spans="1:2">
      <c r="A871" s="4" t="s">
        <v>1155</v>
      </c>
      <c r="B871" t="s">
        <v>89</v>
      </c>
    </row>
    <row r="872" spans="1:2">
      <c r="A872" s="4" t="s">
        <v>1156</v>
      </c>
      <c r="B872">
        <v>1</v>
      </c>
    </row>
    <row r="873" spans="1:2">
      <c r="A873" s="4" t="s">
        <v>1157</v>
      </c>
      <c r="B873" t="s">
        <v>12</v>
      </c>
    </row>
    <row r="874" spans="1:2">
      <c r="A874" s="4" t="s">
        <v>1158</v>
      </c>
      <c r="B874" t="s">
        <v>8</v>
      </c>
    </row>
    <row r="875" spans="1:2">
      <c r="A875" s="4" t="s">
        <v>1159</v>
      </c>
      <c r="B875" t="s">
        <v>88</v>
      </c>
    </row>
    <row r="876" spans="1:2">
      <c r="A876" s="4" t="s">
        <v>1160</v>
      </c>
      <c r="B876">
        <v>1</v>
      </c>
    </row>
    <row r="877" spans="1:2">
      <c r="A877" s="4" t="s">
        <v>1161</v>
      </c>
      <c r="B877" t="s">
        <v>87</v>
      </c>
    </row>
    <row r="878" spans="1:2">
      <c r="A878" s="4" t="s">
        <v>1162</v>
      </c>
      <c r="B878">
        <v>1</v>
      </c>
    </row>
    <row r="879" spans="1:2">
      <c r="A879" s="4" t="s">
        <v>1163</v>
      </c>
      <c r="B879" t="s">
        <v>7</v>
      </c>
    </row>
    <row r="880" spans="1:2">
      <c r="A880" s="4" t="s">
        <v>1164</v>
      </c>
      <c r="B880" t="s">
        <v>3</v>
      </c>
    </row>
    <row r="881" spans="1:2">
      <c r="A881" s="4" t="s">
        <v>1165</v>
      </c>
      <c r="B881">
        <v>1</v>
      </c>
    </row>
    <row r="882" spans="1:2">
      <c r="A882" s="4" t="s">
        <v>1166</v>
      </c>
      <c r="B882" t="s">
        <v>37</v>
      </c>
    </row>
    <row r="883" spans="1:2">
      <c r="A883" s="4" t="s">
        <v>1167</v>
      </c>
      <c r="B883" t="s">
        <v>86</v>
      </c>
    </row>
    <row r="884" spans="1:2">
      <c r="A884" s="4" t="s">
        <v>1168</v>
      </c>
      <c r="B884" t="s">
        <v>266</v>
      </c>
    </row>
    <row r="885" spans="1:2">
      <c r="A885" s="4" t="s">
        <v>1169</v>
      </c>
      <c r="B885" t="s">
        <v>85</v>
      </c>
    </row>
    <row r="886" spans="1:2">
      <c r="A886" s="4" t="s">
        <v>1170</v>
      </c>
      <c r="B886" t="s">
        <v>267</v>
      </c>
    </row>
    <row r="887" spans="1:2">
      <c r="A887" s="4" t="s">
        <v>1171</v>
      </c>
      <c r="B887">
        <v>1</v>
      </c>
    </row>
    <row r="888" spans="1:2">
      <c r="A888" s="4" t="s">
        <v>1172</v>
      </c>
      <c r="B888" t="s">
        <v>212</v>
      </c>
    </row>
    <row r="889" spans="1:2">
      <c r="A889" s="4" t="s">
        <v>1173</v>
      </c>
      <c r="B889" t="s">
        <v>84</v>
      </c>
    </row>
    <row r="890" spans="1:2">
      <c r="A890" s="4" t="s">
        <v>1174</v>
      </c>
      <c r="B890" t="s">
        <v>79</v>
      </c>
    </row>
    <row r="891" spans="1:2">
      <c r="A891" s="4" t="s">
        <v>1175</v>
      </c>
      <c r="B891">
        <v>1</v>
      </c>
    </row>
    <row r="892" spans="1:2">
      <c r="A892" s="4" t="s">
        <v>1176</v>
      </c>
      <c r="B892" t="s">
        <v>33</v>
      </c>
    </row>
    <row r="893" spans="1:2">
      <c r="A893" s="4" t="s">
        <v>1177</v>
      </c>
      <c r="B893">
        <v>1</v>
      </c>
    </row>
    <row r="894" spans="1:2">
      <c r="A894" s="4" t="s">
        <v>1178</v>
      </c>
      <c r="B894">
        <v>1</v>
      </c>
    </row>
    <row r="895" spans="1:2">
      <c r="A895" s="4" t="s">
        <v>1179</v>
      </c>
      <c r="B895">
        <v>1</v>
      </c>
    </row>
    <row r="896" spans="1:2">
      <c r="A896" s="4" t="s">
        <v>1180</v>
      </c>
      <c r="B896">
        <v>1</v>
      </c>
    </row>
    <row r="897" spans="1:2">
      <c r="A897" s="4" t="s">
        <v>1181</v>
      </c>
      <c r="B897" t="s">
        <v>14</v>
      </c>
    </row>
    <row r="898" spans="1:2">
      <c r="A898" s="4" t="s">
        <v>1182</v>
      </c>
      <c r="B898">
        <v>1</v>
      </c>
    </row>
    <row r="899" spans="1:2">
      <c r="A899" s="4" t="s">
        <v>1183</v>
      </c>
      <c r="B899">
        <v>1</v>
      </c>
    </row>
    <row r="900" spans="1:2">
      <c r="A900" s="4" t="s">
        <v>1184</v>
      </c>
      <c r="B900">
        <v>1</v>
      </c>
    </row>
    <row r="901" spans="1:2">
      <c r="A901" s="4" t="s">
        <v>1185</v>
      </c>
      <c r="B901" t="s">
        <v>84</v>
      </c>
    </row>
    <row r="902" spans="1:2">
      <c r="A902" s="4" t="s">
        <v>1186</v>
      </c>
      <c r="B902" t="s">
        <v>125</v>
      </c>
    </row>
    <row r="903" spans="1:2">
      <c r="A903" s="4" t="s">
        <v>1187</v>
      </c>
      <c r="B903" t="s">
        <v>61</v>
      </c>
    </row>
    <row r="904" spans="1:2">
      <c r="A904" s="4" t="s">
        <v>1188</v>
      </c>
      <c r="B904" t="s">
        <v>37</v>
      </c>
    </row>
    <row r="905" spans="1:2">
      <c r="A905" s="4" t="s">
        <v>1189</v>
      </c>
      <c r="B905" t="s">
        <v>82</v>
      </c>
    </row>
    <row r="906" spans="1:2">
      <c r="A906" s="4" t="s">
        <v>1190</v>
      </c>
      <c r="B906">
        <v>1</v>
      </c>
    </row>
    <row r="907" spans="1:2">
      <c r="A907" s="4" t="s">
        <v>1191</v>
      </c>
      <c r="B907" t="s">
        <v>81</v>
      </c>
    </row>
    <row r="908" spans="1:2">
      <c r="A908" s="4" t="s">
        <v>1192</v>
      </c>
      <c r="B908">
        <v>1</v>
      </c>
    </row>
    <row r="909" spans="1:2">
      <c r="A909" s="4" t="s">
        <v>1193</v>
      </c>
      <c r="B909">
        <v>1</v>
      </c>
    </row>
    <row r="910" spans="1:2">
      <c r="A910" s="4" t="s">
        <v>1194</v>
      </c>
      <c r="B910">
        <v>1</v>
      </c>
    </row>
    <row r="911" spans="1:2">
      <c r="A911" s="4" t="s">
        <v>1195</v>
      </c>
      <c r="B911" t="s">
        <v>75</v>
      </c>
    </row>
    <row r="912" spans="1:2">
      <c r="A912" s="4" t="s">
        <v>1196</v>
      </c>
      <c r="B912">
        <v>1</v>
      </c>
    </row>
    <row r="913" spans="1:2">
      <c r="A913" s="4" t="s">
        <v>1197</v>
      </c>
      <c r="B913" t="s">
        <v>80</v>
      </c>
    </row>
    <row r="914" spans="1:2">
      <c r="A914" s="4" t="s">
        <v>1198</v>
      </c>
      <c r="B914" t="s">
        <v>12</v>
      </c>
    </row>
    <row r="915" spans="1:2">
      <c r="A915" s="4" t="s">
        <v>1199</v>
      </c>
      <c r="B915" t="s">
        <v>79</v>
      </c>
    </row>
    <row r="916" spans="1:2">
      <c r="A916" s="4" t="s">
        <v>1200</v>
      </c>
      <c r="B916" t="s">
        <v>74</v>
      </c>
    </row>
    <row r="917" spans="1:2">
      <c r="A917" s="4" t="s">
        <v>1201</v>
      </c>
      <c r="B917" t="s">
        <v>42</v>
      </c>
    </row>
    <row r="918" spans="1:2">
      <c r="A918" s="4" t="s">
        <v>1202</v>
      </c>
      <c r="B918" t="s">
        <v>8</v>
      </c>
    </row>
    <row r="919" spans="1:2">
      <c r="A919" s="4" t="s">
        <v>1203</v>
      </c>
      <c r="B919" t="s">
        <v>268</v>
      </c>
    </row>
    <row r="920" spans="1:2">
      <c r="A920" s="4" t="s">
        <v>1204</v>
      </c>
      <c r="B920">
        <v>1</v>
      </c>
    </row>
    <row r="921" spans="1:2">
      <c r="A921" s="4" t="s">
        <v>1205</v>
      </c>
      <c r="B921">
        <v>1</v>
      </c>
    </row>
    <row r="922" spans="1:2">
      <c r="A922" s="4" t="s">
        <v>1206</v>
      </c>
      <c r="B922" t="s">
        <v>37</v>
      </c>
    </row>
    <row r="923" spans="1:2">
      <c r="A923" s="4" t="s">
        <v>1207</v>
      </c>
      <c r="B923" t="s">
        <v>7</v>
      </c>
    </row>
    <row r="924" spans="1:2">
      <c r="A924" s="4" t="s">
        <v>1208</v>
      </c>
      <c r="B924" t="s">
        <v>6</v>
      </c>
    </row>
    <row r="925" spans="1:2">
      <c r="A925" s="4" t="s">
        <v>1209</v>
      </c>
      <c r="B925">
        <v>1</v>
      </c>
    </row>
    <row r="926" spans="1:2">
      <c r="A926" s="4" t="s">
        <v>1210</v>
      </c>
      <c r="B926">
        <v>1</v>
      </c>
    </row>
    <row r="927" spans="1:2">
      <c r="A927" s="4" t="s">
        <v>1211</v>
      </c>
      <c r="B927" t="s">
        <v>36</v>
      </c>
    </row>
    <row r="928" spans="1:2">
      <c r="A928" s="4" t="s">
        <v>1212</v>
      </c>
      <c r="B928" t="s">
        <v>5</v>
      </c>
    </row>
    <row r="929" spans="1:2">
      <c r="A929" s="4" t="s">
        <v>1213</v>
      </c>
      <c r="B929">
        <v>1</v>
      </c>
    </row>
    <row r="930" spans="1:2">
      <c r="A930" s="4" t="s">
        <v>1214</v>
      </c>
      <c r="B930">
        <v>1</v>
      </c>
    </row>
    <row r="931" spans="1:2">
      <c r="A931" s="4" t="s">
        <v>1215</v>
      </c>
      <c r="B931">
        <v>1</v>
      </c>
    </row>
    <row r="932" spans="1:2">
      <c r="A932" s="4" t="s">
        <v>1216</v>
      </c>
      <c r="B932" t="s">
        <v>78</v>
      </c>
    </row>
    <row r="933" spans="1:2">
      <c r="A933" s="4" t="s">
        <v>1217</v>
      </c>
      <c r="B933">
        <v>1</v>
      </c>
    </row>
    <row r="934" spans="1:2">
      <c r="A934" s="4" t="s">
        <v>1218</v>
      </c>
      <c r="B934" t="s">
        <v>77</v>
      </c>
    </row>
    <row r="935" spans="1:2">
      <c r="A935" s="4" t="s">
        <v>1219</v>
      </c>
      <c r="B935">
        <v>1</v>
      </c>
    </row>
    <row r="936" spans="1:2">
      <c r="A936" s="4" t="s">
        <v>1220</v>
      </c>
      <c r="B936" t="s">
        <v>76</v>
      </c>
    </row>
    <row r="937" spans="1:2">
      <c r="A937" s="4" t="s">
        <v>1221</v>
      </c>
      <c r="B937" t="s">
        <v>2</v>
      </c>
    </row>
    <row r="938" spans="1:2">
      <c r="A938" s="4" t="s">
        <v>1222</v>
      </c>
      <c r="B938">
        <v>1</v>
      </c>
    </row>
    <row r="939" spans="1:2">
      <c r="A939" s="4" t="s">
        <v>1223</v>
      </c>
      <c r="B939">
        <v>1</v>
      </c>
    </row>
    <row r="940" spans="1:2">
      <c r="A940" s="4" t="s">
        <v>1224</v>
      </c>
      <c r="B940">
        <v>1</v>
      </c>
    </row>
    <row r="941" spans="1:2">
      <c r="A941" s="4" t="s">
        <v>1225</v>
      </c>
      <c r="B941">
        <v>1</v>
      </c>
    </row>
    <row r="942" spans="1:2">
      <c r="A942" s="4" t="s">
        <v>1226</v>
      </c>
      <c r="B942" t="s">
        <v>7</v>
      </c>
    </row>
    <row r="943" spans="1:2">
      <c r="A943" s="4" t="s">
        <v>1227</v>
      </c>
      <c r="B943">
        <v>1</v>
      </c>
    </row>
    <row r="944" spans="1:2">
      <c r="A944" s="4" t="s">
        <v>1228</v>
      </c>
      <c r="B944" t="s">
        <v>75</v>
      </c>
    </row>
    <row r="945" spans="1:2">
      <c r="A945" s="4" t="s">
        <v>1229</v>
      </c>
      <c r="B945" t="s">
        <v>7</v>
      </c>
    </row>
    <row r="946" spans="1:2">
      <c r="A946" s="4" t="s">
        <v>1230</v>
      </c>
      <c r="B946">
        <v>1</v>
      </c>
    </row>
    <row r="947" spans="1:2">
      <c r="A947" s="4" t="s">
        <v>1231</v>
      </c>
      <c r="B947" t="s">
        <v>269</v>
      </c>
    </row>
    <row r="948" spans="1:2">
      <c r="A948" s="4" t="s">
        <v>1232</v>
      </c>
      <c r="B948" t="s">
        <v>29</v>
      </c>
    </row>
    <row r="949" spans="1:2">
      <c r="A949" s="4" t="s">
        <v>1233</v>
      </c>
      <c r="B949" t="s">
        <v>96</v>
      </c>
    </row>
    <row r="950" spans="1:2">
      <c r="A950" s="4" t="s">
        <v>1234</v>
      </c>
      <c r="B950">
        <v>1</v>
      </c>
    </row>
    <row r="951" spans="1:2">
      <c r="A951" s="4" t="s">
        <v>1235</v>
      </c>
      <c r="B951">
        <v>1</v>
      </c>
    </row>
    <row r="952" spans="1:2">
      <c r="A952" s="4" t="s">
        <v>1236</v>
      </c>
      <c r="B952" t="s">
        <v>12</v>
      </c>
    </row>
    <row r="953" spans="1:2">
      <c r="A953" s="4" t="s">
        <v>1237</v>
      </c>
      <c r="B953" t="s">
        <v>42</v>
      </c>
    </row>
    <row r="954" spans="1:2">
      <c r="A954" s="4" t="s">
        <v>1238</v>
      </c>
      <c r="B954" t="s">
        <v>74</v>
      </c>
    </row>
    <row r="955" spans="1:2">
      <c r="A955" s="4" t="s">
        <v>1239</v>
      </c>
      <c r="B955">
        <v>1</v>
      </c>
    </row>
    <row r="956" spans="1:2">
      <c r="A956" s="4" t="s">
        <v>1240</v>
      </c>
      <c r="B956" t="s">
        <v>18</v>
      </c>
    </row>
    <row r="957" spans="1:2">
      <c r="A957" s="4" t="s">
        <v>1241</v>
      </c>
      <c r="B957" t="s">
        <v>12</v>
      </c>
    </row>
    <row r="958" spans="1:2">
      <c r="A958" s="4" t="s">
        <v>1242</v>
      </c>
      <c r="B958" t="s">
        <v>270</v>
      </c>
    </row>
    <row r="959" spans="1:2">
      <c r="A959" s="4" t="s">
        <v>1243</v>
      </c>
      <c r="B959" t="s">
        <v>7</v>
      </c>
    </row>
    <row r="960" spans="1:2">
      <c r="A960" s="4" t="s">
        <v>1244</v>
      </c>
      <c r="B960" t="s">
        <v>9</v>
      </c>
    </row>
    <row r="961" spans="1:2">
      <c r="A961" s="4" t="s">
        <v>1245</v>
      </c>
      <c r="B961" t="s">
        <v>72</v>
      </c>
    </row>
    <row r="962" spans="1:2">
      <c r="A962" s="4" t="s">
        <v>1246</v>
      </c>
      <c r="B962">
        <v>1</v>
      </c>
    </row>
    <row r="963" spans="1:2">
      <c r="A963" s="4" t="s">
        <v>1247</v>
      </c>
      <c r="B963">
        <v>1</v>
      </c>
    </row>
    <row r="964" spans="1:2">
      <c r="A964" s="4" t="s">
        <v>1248</v>
      </c>
      <c r="B964">
        <v>1</v>
      </c>
    </row>
    <row r="965" spans="1:2">
      <c r="A965" s="4" t="s">
        <v>1249</v>
      </c>
      <c r="B965">
        <v>1</v>
      </c>
    </row>
    <row r="966" spans="1:2">
      <c r="A966" s="4" t="s">
        <v>1250</v>
      </c>
      <c r="B966">
        <v>1</v>
      </c>
    </row>
    <row r="967" spans="1:2">
      <c r="A967" s="4" t="s">
        <v>1251</v>
      </c>
      <c r="B967">
        <v>1</v>
      </c>
    </row>
    <row r="968" spans="1:2">
      <c r="A968" s="4" t="s">
        <v>1252</v>
      </c>
      <c r="B968">
        <v>1</v>
      </c>
    </row>
    <row r="969" spans="1:2">
      <c r="A969" s="4" t="s">
        <v>1253</v>
      </c>
      <c r="B969">
        <v>1</v>
      </c>
    </row>
    <row r="970" spans="1:2">
      <c r="A970" s="4" t="s">
        <v>1254</v>
      </c>
      <c r="B970">
        <v>1</v>
      </c>
    </row>
    <row r="971" spans="1:2">
      <c r="A971" s="4" t="s">
        <v>1255</v>
      </c>
      <c r="B971">
        <v>1</v>
      </c>
    </row>
    <row r="972" spans="1:2">
      <c r="A972" s="4" t="s">
        <v>1256</v>
      </c>
      <c r="B972" t="s">
        <v>14</v>
      </c>
    </row>
    <row r="973" spans="1:2">
      <c r="A973" s="4" t="s">
        <v>1257</v>
      </c>
      <c r="B973">
        <v>1</v>
      </c>
    </row>
    <row r="974" spans="1:2">
      <c r="A974" s="4" t="s">
        <v>1258</v>
      </c>
      <c r="B974" t="s">
        <v>7</v>
      </c>
    </row>
    <row r="975" spans="1:2">
      <c r="A975" s="4" t="s">
        <v>1259</v>
      </c>
      <c r="B975" t="s">
        <v>71</v>
      </c>
    </row>
    <row r="976" spans="1:2">
      <c r="A976" s="4" t="s">
        <v>1260</v>
      </c>
      <c r="B976" t="s">
        <v>70</v>
      </c>
    </row>
    <row r="977" spans="1:2">
      <c r="A977" s="4" t="s">
        <v>1261</v>
      </c>
      <c r="B977">
        <v>1</v>
      </c>
    </row>
    <row r="978" spans="1:2">
      <c r="A978" s="4" t="s">
        <v>1262</v>
      </c>
      <c r="B978" t="s">
        <v>4</v>
      </c>
    </row>
    <row r="979" spans="1:2">
      <c r="A979" s="4" t="s">
        <v>1263</v>
      </c>
      <c r="B979" t="s">
        <v>64</v>
      </c>
    </row>
    <row r="980" spans="1:2">
      <c r="A980" s="4" t="s">
        <v>1264</v>
      </c>
      <c r="B980">
        <v>1</v>
      </c>
    </row>
    <row r="981" spans="1:2">
      <c r="A981" s="4" t="s">
        <v>1265</v>
      </c>
      <c r="B981" t="s">
        <v>69</v>
      </c>
    </row>
    <row r="982" spans="1:2">
      <c r="A982" s="4" t="s">
        <v>1266</v>
      </c>
      <c r="B982" t="s">
        <v>68</v>
      </c>
    </row>
    <row r="983" spans="1:2">
      <c r="A983" s="4" t="s">
        <v>1267</v>
      </c>
      <c r="B983" t="s">
        <v>67</v>
      </c>
    </row>
    <row r="984" spans="1:2">
      <c r="A984" s="4" t="s">
        <v>1268</v>
      </c>
      <c r="B984">
        <v>1</v>
      </c>
    </row>
    <row r="985" spans="1:2">
      <c r="A985" s="4" t="s">
        <v>1269</v>
      </c>
      <c r="B985" t="s">
        <v>66</v>
      </c>
    </row>
    <row r="986" spans="1:2">
      <c r="A986" s="4" t="s">
        <v>1270</v>
      </c>
      <c r="B986">
        <v>1</v>
      </c>
    </row>
    <row r="987" spans="1:2">
      <c r="A987" s="4" t="s">
        <v>1271</v>
      </c>
      <c r="B987">
        <v>1</v>
      </c>
    </row>
    <row r="988" spans="1:2">
      <c r="A988" s="4" t="s">
        <v>1272</v>
      </c>
      <c r="B988">
        <v>1</v>
      </c>
    </row>
    <row r="989" spans="1:2">
      <c r="A989" s="4" t="s">
        <v>1273</v>
      </c>
      <c r="B989">
        <v>1</v>
      </c>
    </row>
    <row r="990" spans="1:2">
      <c r="A990" s="4" t="s">
        <v>1274</v>
      </c>
      <c r="B990">
        <v>1</v>
      </c>
    </row>
    <row r="991" spans="1:2">
      <c r="A991" s="4" t="s">
        <v>1275</v>
      </c>
      <c r="B991" t="s">
        <v>3</v>
      </c>
    </row>
    <row r="992" spans="1:2">
      <c r="A992" s="4" t="s">
        <v>1276</v>
      </c>
      <c r="B992" t="s">
        <v>30</v>
      </c>
    </row>
    <row r="993" spans="1:2">
      <c r="A993" s="4" t="s">
        <v>1277</v>
      </c>
      <c r="B993" t="s">
        <v>7</v>
      </c>
    </row>
    <row r="994" spans="1:2">
      <c r="A994" s="4" t="s">
        <v>1278</v>
      </c>
      <c r="B994">
        <v>1</v>
      </c>
    </row>
    <row r="995" spans="1:2">
      <c r="A995" s="4" t="s">
        <v>1279</v>
      </c>
      <c r="B995" t="s">
        <v>65</v>
      </c>
    </row>
    <row r="996" spans="1:2">
      <c r="A996" s="4" t="s">
        <v>1280</v>
      </c>
      <c r="B996" t="s">
        <v>64</v>
      </c>
    </row>
    <row r="997" spans="1:2">
      <c r="A997" s="4" t="s">
        <v>1281</v>
      </c>
      <c r="B997" t="s">
        <v>7</v>
      </c>
    </row>
    <row r="998" spans="1:2">
      <c r="A998" s="4" t="s">
        <v>1282</v>
      </c>
      <c r="B998">
        <v>1</v>
      </c>
    </row>
    <row r="999" spans="1:2">
      <c r="A999" s="4" t="s">
        <v>1283</v>
      </c>
      <c r="B999" t="s">
        <v>271</v>
      </c>
    </row>
    <row r="1000" spans="1:2">
      <c r="A1000" s="4" t="s">
        <v>1284</v>
      </c>
      <c r="B1000" t="s">
        <v>12</v>
      </c>
    </row>
    <row r="1001" spans="1:2">
      <c r="A1001" s="4" t="s">
        <v>1285</v>
      </c>
      <c r="B1001" t="s">
        <v>106</v>
      </c>
    </row>
    <row r="1002" spans="1:2">
      <c r="A1002" s="4" t="s">
        <v>1286</v>
      </c>
      <c r="B1002" t="s">
        <v>63</v>
      </c>
    </row>
    <row r="1003" spans="1:2">
      <c r="A1003" s="4" t="s">
        <v>1287</v>
      </c>
      <c r="B1003" t="s">
        <v>63</v>
      </c>
    </row>
    <row r="1004" spans="1:2">
      <c r="A1004" s="4" t="s">
        <v>1288</v>
      </c>
      <c r="B1004" t="s">
        <v>62</v>
      </c>
    </row>
    <row r="1005" spans="1:2">
      <c r="A1005" s="4" t="s">
        <v>1289</v>
      </c>
      <c r="B1005" t="s">
        <v>14</v>
      </c>
    </row>
    <row r="1006" spans="1:2">
      <c r="A1006" s="4" t="s">
        <v>1290</v>
      </c>
      <c r="B1006">
        <v>1</v>
      </c>
    </row>
    <row r="1007" spans="1:2">
      <c r="A1007" s="4" t="s">
        <v>1291</v>
      </c>
      <c r="B1007" t="s">
        <v>61</v>
      </c>
    </row>
    <row r="1008" spans="1:2">
      <c r="A1008" s="4" t="s">
        <v>1292</v>
      </c>
      <c r="B1008" t="s">
        <v>60</v>
      </c>
    </row>
    <row r="1009" spans="1:2">
      <c r="A1009" s="4" t="s">
        <v>1293</v>
      </c>
      <c r="B1009">
        <v>1</v>
      </c>
    </row>
    <row r="1010" spans="1:2">
      <c r="A1010" s="4" t="s">
        <v>1294</v>
      </c>
      <c r="B1010">
        <v>1</v>
      </c>
    </row>
    <row r="1011" spans="1:2">
      <c r="A1011" s="4" t="s">
        <v>1295</v>
      </c>
      <c r="B1011" t="s">
        <v>59</v>
      </c>
    </row>
    <row r="1012" spans="1:2">
      <c r="A1012" s="4" t="s">
        <v>1296</v>
      </c>
      <c r="B1012">
        <v>1</v>
      </c>
    </row>
    <row r="1013" spans="1:2">
      <c r="A1013" s="4" t="s">
        <v>1297</v>
      </c>
      <c r="B1013">
        <v>1</v>
      </c>
    </row>
    <row r="1014" spans="1:2">
      <c r="A1014" s="4" t="s">
        <v>1298</v>
      </c>
      <c r="B1014" t="s">
        <v>14</v>
      </c>
    </row>
    <row r="1015" spans="1:2">
      <c r="A1015" s="4" t="s">
        <v>1299</v>
      </c>
      <c r="B1015">
        <v>1</v>
      </c>
    </row>
    <row r="1016" spans="1:2">
      <c r="A1016" s="4" t="s">
        <v>1300</v>
      </c>
      <c r="B1016" t="s">
        <v>58</v>
      </c>
    </row>
    <row r="1017" spans="1:2">
      <c r="A1017" s="4" t="s">
        <v>1301</v>
      </c>
      <c r="B1017" t="s">
        <v>33</v>
      </c>
    </row>
    <row r="1018" spans="1:2">
      <c r="A1018" s="4" t="s">
        <v>1302</v>
      </c>
      <c r="B1018" t="s">
        <v>3</v>
      </c>
    </row>
    <row r="1019" spans="1:2">
      <c r="A1019" s="4" t="s">
        <v>1303</v>
      </c>
      <c r="B1019" t="s">
        <v>3</v>
      </c>
    </row>
    <row r="1020" spans="1:2">
      <c r="A1020" s="4" t="s">
        <v>1304</v>
      </c>
      <c r="B1020">
        <v>1</v>
      </c>
    </row>
    <row r="1021" spans="1:2">
      <c r="A1021" s="4" t="s">
        <v>1305</v>
      </c>
      <c r="B1021">
        <v>1</v>
      </c>
    </row>
    <row r="1022" spans="1:2">
      <c r="A1022" s="4" t="s">
        <v>1306</v>
      </c>
      <c r="B1022" t="s">
        <v>90</v>
      </c>
    </row>
    <row r="1023" spans="1:2">
      <c r="A1023" s="4" t="s">
        <v>1307</v>
      </c>
      <c r="B1023" t="s">
        <v>57</v>
      </c>
    </row>
    <row r="1024" spans="1:2">
      <c r="A1024" s="4" t="s">
        <v>1308</v>
      </c>
      <c r="B1024" t="s">
        <v>56</v>
      </c>
    </row>
    <row r="1025" spans="1:2">
      <c r="A1025" s="4" t="s">
        <v>1309</v>
      </c>
      <c r="B1025">
        <v>1</v>
      </c>
    </row>
    <row r="1026" spans="1:2">
      <c r="A1026" s="4" t="s">
        <v>1310</v>
      </c>
      <c r="B1026">
        <v>1</v>
      </c>
    </row>
    <row r="1027" spans="1:2">
      <c r="A1027" s="4" t="s">
        <v>1311</v>
      </c>
      <c r="B1027">
        <v>1</v>
      </c>
    </row>
    <row r="1028" spans="1:2">
      <c r="A1028" s="4" t="s">
        <v>1312</v>
      </c>
      <c r="B1028" t="s">
        <v>271</v>
      </c>
    </row>
    <row r="1029" spans="1:2">
      <c r="A1029" s="4" t="s">
        <v>1313</v>
      </c>
      <c r="B1029" t="s">
        <v>143</v>
      </c>
    </row>
    <row r="1030" spans="1:2">
      <c r="A1030" s="4" t="s">
        <v>1314</v>
      </c>
      <c r="B1030" t="s">
        <v>55</v>
      </c>
    </row>
    <row r="1031" spans="1:2">
      <c r="A1031" s="4" t="s">
        <v>1315</v>
      </c>
      <c r="B1031">
        <v>1</v>
      </c>
    </row>
    <row r="1032" spans="1:2">
      <c r="A1032" s="4" t="s">
        <v>1316</v>
      </c>
      <c r="B1032" t="s">
        <v>42</v>
      </c>
    </row>
    <row r="1033" spans="1:2">
      <c r="A1033" s="4" t="s">
        <v>1317</v>
      </c>
      <c r="B1033">
        <v>1</v>
      </c>
    </row>
    <row r="1034" spans="1:2">
      <c r="A1034" s="4" t="s">
        <v>1318</v>
      </c>
      <c r="B1034">
        <v>1</v>
      </c>
    </row>
    <row r="1035" spans="1:2">
      <c r="A1035" s="4" t="s">
        <v>1319</v>
      </c>
      <c r="B1035" t="s">
        <v>272</v>
      </c>
    </row>
    <row r="1036" spans="1:2">
      <c r="A1036" s="4" t="s">
        <v>1320</v>
      </c>
      <c r="B1036">
        <v>1</v>
      </c>
    </row>
    <row r="1037" spans="1:2">
      <c r="A1037" s="4" t="s">
        <v>1321</v>
      </c>
      <c r="B1037">
        <v>1</v>
      </c>
    </row>
    <row r="1038" spans="1:2">
      <c r="A1038" s="4" t="s">
        <v>1322</v>
      </c>
      <c r="B1038">
        <v>1</v>
      </c>
    </row>
    <row r="1039" spans="1:2">
      <c r="A1039" s="4" t="s">
        <v>1323</v>
      </c>
      <c r="B1039">
        <v>1</v>
      </c>
    </row>
    <row r="1040" spans="1:2">
      <c r="A1040" s="4" t="s">
        <v>1324</v>
      </c>
      <c r="B1040">
        <v>1</v>
      </c>
    </row>
    <row r="1041" spans="1:2">
      <c r="A1041" s="4" t="s">
        <v>1325</v>
      </c>
      <c r="B1041">
        <v>1</v>
      </c>
    </row>
    <row r="1042" spans="1:2">
      <c r="A1042" s="4" t="s">
        <v>1326</v>
      </c>
      <c r="B1042" t="s">
        <v>9</v>
      </c>
    </row>
    <row r="1043" spans="1:2">
      <c r="A1043" s="4" t="s">
        <v>1327</v>
      </c>
      <c r="B1043">
        <v>1</v>
      </c>
    </row>
    <row r="1044" spans="1:2">
      <c r="A1044" s="4" t="s">
        <v>1328</v>
      </c>
      <c r="B1044" t="s">
        <v>1</v>
      </c>
    </row>
    <row r="1045" spans="1:2">
      <c r="A1045" s="4" t="s">
        <v>1329</v>
      </c>
      <c r="B1045" t="s">
        <v>54</v>
      </c>
    </row>
    <row r="1046" spans="1:2">
      <c r="A1046" s="4" t="s">
        <v>1330</v>
      </c>
      <c r="B1046" t="s">
        <v>53</v>
      </c>
    </row>
    <row r="1047" spans="1:2">
      <c r="A1047" s="4" t="s">
        <v>1331</v>
      </c>
      <c r="B1047">
        <v>1</v>
      </c>
    </row>
    <row r="1048" spans="1:2">
      <c r="A1048" s="4" t="s">
        <v>1332</v>
      </c>
      <c r="B1048" t="s">
        <v>273</v>
      </c>
    </row>
    <row r="1049" spans="1:2">
      <c r="A1049" s="4" t="s">
        <v>1333</v>
      </c>
      <c r="B1049" t="s">
        <v>52</v>
      </c>
    </row>
    <row r="1050" spans="1:2">
      <c r="A1050" s="4" t="s">
        <v>1334</v>
      </c>
      <c r="B1050" t="s">
        <v>51</v>
      </c>
    </row>
    <row r="1051" spans="1:2">
      <c r="A1051" s="4" t="s">
        <v>1335</v>
      </c>
      <c r="B1051" t="s">
        <v>75</v>
      </c>
    </row>
    <row r="1052" spans="1:2">
      <c r="A1052" s="4" t="s">
        <v>1336</v>
      </c>
      <c r="B1052">
        <v>1</v>
      </c>
    </row>
    <row r="1053" spans="1:2">
      <c r="A1053" s="4" t="s">
        <v>1337</v>
      </c>
      <c r="B1053">
        <v>1</v>
      </c>
    </row>
    <row r="1054" spans="1:2">
      <c r="A1054" s="4" t="s">
        <v>1338</v>
      </c>
      <c r="B1054">
        <v>1</v>
      </c>
    </row>
    <row r="1055" spans="1:2">
      <c r="A1055" s="4" t="s">
        <v>1339</v>
      </c>
      <c r="B1055">
        <v>1</v>
      </c>
    </row>
    <row r="1056" spans="1:2">
      <c r="A1056" s="4" t="s">
        <v>1340</v>
      </c>
      <c r="B1056">
        <v>1</v>
      </c>
    </row>
    <row r="1057" spans="1:2">
      <c r="A1057" s="4" t="s">
        <v>1341</v>
      </c>
      <c r="B1057">
        <v>1</v>
      </c>
    </row>
    <row r="1058" spans="1:2">
      <c r="A1058" s="4" t="s">
        <v>1342</v>
      </c>
      <c r="B1058">
        <v>1</v>
      </c>
    </row>
    <row r="1059" spans="1:2">
      <c r="A1059" s="4" t="s">
        <v>1343</v>
      </c>
      <c r="B1059" t="s">
        <v>274</v>
      </c>
    </row>
    <row r="1060" spans="1:2">
      <c r="A1060" s="4" t="s">
        <v>1344</v>
      </c>
      <c r="B1060" t="s">
        <v>50</v>
      </c>
    </row>
    <row r="1061" spans="1:2">
      <c r="A1061" s="4" t="s">
        <v>1345</v>
      </c>
      <c r="B1061">
        <v>1</v>
      </c>
    </row>
    <row r="1062" spans="1:2">
      <c r="A1062" s="4" t="s">
        <v>1346</v>
      </c>
      <c r="B1062" t="s">
        <v>49</v>
      </c>
    </row>
    <row r="1063" spans="1:2">
      <c r="A1063" s="4" t="s">
        <v>1347</v>
      </c>
      <c r="B1063" t="s">
        <v>7</v>
      </c>
    </row>
    <row r="1064" spans="1:2">
      <c r="A1064" s="4" t="s">
        <v>1348</v>
      </c>
      <c r="B1064">
        <v>1</v>
      </c>
    </row>
    <row r="1065" spans="1:2">
      <c r="A1065" s="4" t="s">
        <v>1349</v>
      </c>
      <c r="B1065">
        <v>1</v>
      </c>
    </row>
    <row r="1066" spans="1:2">
      <c r="A1066" s="4" t="s">
        <v>1350</v>
      </c>
      <c r="B1066" t="s">
        <v>48</v>
      </c>
    </row>
    <row r="1067" spans="1:2">
      <c r="A1067" s="4" t="s">
        <v>1351</v>
      </c>
      <c r="B1067" t="s">
        <v>32</v>
      </c>
    </row>
    <row r="1068" spans="1:2">
      <c r="A1068" s="4" t="s">
        <v>1352</v>
      </c>
      <c r="B1068" t="s">
        <v>5</v>
      </c>
    </row>
    <row r="1069" spans="1:2">
      <c r="A1069" s="4" t="s">
        <v>1353</v>
      </c>
      <c r="B1069">
        <v>1</v>
      </c>
    </row>
    <row r="1070" spans="1:2">
      <c r="A1070" s="4" t="s">
        <v>1354</v>
      </c>
      <c r="B1070">
        <v>1</v>
      </c>
    </row>
    <row r="1071" spans="1:2">
      <c r="A1071" s="4" t="s">
        <v>1355</v>
      </c>
      <c r="B1071" t="s">
        <v>275</v>
      </c>
    </row>
    <row r="1072" spans="1:2">
      <c r="A1072" s="4" t="s">
        <v>1356</v>
      </c>
      <c r="B1072" t="s">
        <v>276</v>
      </c>
    </row>
    <row r="1073" spans="1:2">
      <c r="A1073" s="4" t="s">
        <v>1357</v>
      </c>
      <c r="B1073">
        <v>1</v>
      </c>
    </row>
    <row r="1074" spans="1:2">
      <c r="A1074" s="4" t="s">
        <v>1358</v>
      </c>
      <c r="B1074" t="s">
        <v>1</v>
      </c>
    </row>
    <row r="1075" spans="1:2">
      <c r="A1075" s="4" t="s">
        <v>1359</v>
      </c>
      <c r="B1075" t="s">
        <v>3</v>
      </c>
    </row>
    <row r="1076" spans="1:2">
      <c r="A1076" s="4" t="s">
        <v>1360</v>
      </c>
      <c r="B1076">
        <v>1</v>
      </c>
    </row>
    <row r="1077" spans="1:2">
      <c r="A1077" s="4" t="s">
        <v>1361</v>
      </c>
      <c r="B1077">
        <v>1</v>
      </c>
    </row>
    <row r="1078" spans="1:2">
      <c r="A1078" s="4" t="s">
        <v>1362</v>
      </c>
      <c r="B1078">
        <v>1</v>
      </c>
    </row>
    <row r="1079" spans="1:2">
      <c r="A1079" s="4" t="s">
        <v>1363</v>
      </c>
      <c r="B1079" t="s">
        <v>277</v>
      </c>
    </row>
    <row r="1080" spans="1:2">
      <c r="A1080" s="4" t="s">
        <v>1364</v>
      </c>
      <c r="B1080" t="s">
        <v>20</v>
      </c>
    </row>
    <row r="1081" spans="1:2">
      <c r="A1081" s="4" t="s">
        <v>1365</v>
      </c>
      <c r="B1081" t="s">
        <v>14</v>
      </c>
    </row>
    <row r="1082" spans="1:2">
      <c r="A1082" s="4" t="s">
        <v>1366</v>
      </c>
      <c r="B1082" t="s">
        <v>46</v>
      </c>
    </row>
    <row r="1083" spans="1:2">
      <c r="A1083" s="4" t="s">
        <v>1367</v>
      </c>
      <c r="B1083" t="s">
        <v>11</v>
      </c>
    </row>
    <row r="1084" spans="1:2">
      <c r="A1084" s="4" t="s">
        <v>1368</v>
      </c>
      <c r="B1084">
        <v>1</v>
      </c>
    </row>
    <row r="1085" spans="1:2">
      <c r="A1085" s="4" t="s">
        <v>1369</v>
      </c>
      <c r="B1085" t="s">
        <v>45</v>
      </c>
    </row>
    <row r="1086" spans="1:2">
      <c r="A1086" s="4" t="s">
        <v>1370</v>
      </c>
      <c r="B1086" t="s">
        <v>44</v>
      </c>
    </row>
    <row r="1087" spans="1:2">
      <c r="A1087" s="4" t="s">
        <v>1371</v>
      </c>
      <c r="B1087">
        <v>1</v>
      </c>
    </row>
    <row r="1088" spans="1:2">
      <c r="A1088" s="4" t="s">
        <v>1372</v>
      </c>
      <c r="B1088" t="s">
        <v>14</v>
      </c>
    </row>
    <row r="1089" spans="1:2">
      <c r="A1089" s="4" t="s">
        <v>1373</v>
      </c>
      <c r="B1089" t="s">
        <v>43</v>
      </c>
    </row>
    <row r="1090" spans="1:2">
      <c r="A1090" s="4" t="s">
        <v>1374</v>
      </c>
      <c r="B1090" t="s">
        <v>43</v>
      </c>
    </row>
    <row r="1091" spans="1:2">
      <c r="A1091" s="4" t="s">
        <v>1375</v>
      </c>
      <c r="B1091" t="s">
        <v>7</v>
      </c>
    </row>
    <row r="1092" spans="1:2">
      <c r="A1092" s="4" t="s">
        <v>1376</v>
      </c>
      <c r="B1092" t="s">
        <v>42</v>
      </c>
    </row>
    <row r="1093" spans="1:2">
      <c r="A1093" s="4" t="s">
        <v>1377</v>
      </c>
      <c r="B1093" t="s">
        <v>278</v>
      </c>
    </row>
    <row r="1094" spans="1:2">
      <c r="A1094" s="4" t="s">
        <v>1378</v>
      </c>
      <c r="B1094" t="s">
        <v>29</v>
      </c>
    </row>
    <row r="1095" spans="1:2">
      <c r="A1095" s="4" t="s">
        <v>1379</v>
      </c>
      <c r="B1095">
        <v>1</v>
      </c>
    </row>
    <row r="1096" spans="1:2">
      <c r="A1096" s="4" t="s">
        <v>1380</v>
      </c>
      <c r="B1096">
        <v>1</v>
      </c>
    </row>
    <row r="1097" spans="1:2">
      <c r="A1097" s="4" t="s">
        <v>1381</v>
      </c>
      <c r="B1097" t="s">
        <v>12</v>
      </c>
    </row>
    <row r="1098" spans="1:2">
      <c r="A1098" s="4" t="s">
        <v>1382</v>
      </c>
      <c r="B1098">
        <v>1</v>
      </c>
    </row>
    <row r="1099" spans="1:2">
      <c r="A1099" s="4" t="s">
        <v>1383</v>
      </c>
      <c r="B1099">
        <v>1</v>
      </c>
    </row>
    <row r="1100" spans="1:2">
      <c r="A1100" s="4" t="s">
        <v>1384</v>
      </c>
      <c r="B1100">
        <v>1</v>
      </c>
    </row>
    <row r="1101" spans="1:2">
      <c r="A1101" s="4" t="s">
        <v>1385</v>
      </c>
      <c r="B1101" t="s">
        <v>41</v>
      </c>
    </row>
    <row r="1102" spans="1:2">
      <c r="A1102" s="4" t="s">
        <v>1386</v>
      </c>
      <c r="B1102">
        <v>1</v>
      </c>
    </row>
    <row r="1103" spans="1:2">
      <c r="A1103" s="4" t="s">
        <v>1387</v>
      </c>
      <c r="B1103" t="s">
        <v>279</v>
      </c>
    </row>
    <row r="1104" spans="1:2">
      <c r="A1104" s="4" t="s">
        <v>1388</v>
      </c>
      <c r="B1104">
        <v>1</v>
      </c>
    </row>
    <row r="1105" spans="1:2">
      <c r="A1105" s="4" t="s">
        <v>1389</v>
      </c>
      <c r="B1105">
        <v>1</v>
      </c>
    </row>
    <row r="1106" spans="1:2">
      <c r="A1106" s="4" t="s">
        <v>1390</v>
      </c>
      <c r="B1106" t="s">
        <v>4</v>
      </c>
    </row>
    <row r="1107" spans="1:2">
      <c r="A1107" s="4" t="s">
        <v>1391</v>
      </c>
      <c r="B1107" t="s">
        <v>43</v>
      </c>
    </row>
    <row r="1108" spans="1:2">
      <c r="A1108" s="4" t="s">
        <v>1392</v>
      </c>
      <c r="B1108" t="s">
        <v>280</v>
      </c>
    </row>
    <row r="1109" spans="1:2">
      <c r="A1109" s="4" t="s">
        <v>1393</v>
      </c>
      <c r="B1109" t="s">
        <v>281</v>
      </c>
    </row>
    <row r="1110" spans="1:2">
      <c r="A1110" s="4" t="s">
        <v>1394</v>
      </c>
      <c r="B1110">
        <v>1</v>
      </c>
    </row>
    <row r="1111" spans="1:2">
      <c r="A1111" s="4" t="s">
        <v>1395</v>
      </c>
      <c r="B1111">
        <v>1</v>
      </c>
    </row>
    <row r="1112" spans="1:2">
      <c r="A1112" s="4" t="s">
        <v>1396</v>
      </c>
      <c r="B1112">
        <v>1</v>
      </c>
    </row>
    <row r="1113" spans="1:2">
      <c r="A1113" s="4" t="s">
        <v>1397</v>
      </c>
      <c r="B1113" t="s">
        <v>40</v>
      </c>
    </row>
    <row r="1114" spans="1:2">
      <c r="A1114" s="4" t="s">
        <v>1398</v>
      </c>
      <c r="B1114" t="s">
        <v>4</v>
      </c>
    </row>
    <row r="1115" spans="1:2">
      <c r="A1115" s="4" t="s">
        <v>1399</v>
      </c>
      <c r="B1115">
        <v>1</v>
      </c>
    </row>
    <row r="1116" spans="1:2">
      <c r="A1116" s="4" t="s">
        <v>1400</v>
      </c>
      <c r="B1116" t="s">
        <v>39</v>
      </c>
    </row>
    <row r="1117" spans="1:2">
      <c r="A1117" s="4" t="s">
        <v>1401</v>
      </c>
      <c r="B1117" t="s">
        <v>69</v>
      </c>
    </row>
    <row r="1118" spans="1:2">
      <c r="A1118" s="4" t="s">
        <v>1402</v>
      </c>
      <c r="B1118">
        <v>1</v>
      </c>
    </row>
    <row r="1119" spans="1:2">
      <c r="A1119" s="4" t="s">
        <v>1403</v>
      </c>
      <c r="B1119">
        <v>1</v>
      </c>
    </row>
    <row r="1120" spans="1:2">
      <c r="A1120" s="4" t="s">
        <v>1404</v>
      </c>
      <c r="B1120">
        <v>1</v>
      </c>
    </row>
    <row r="1121" spans="1:2">
      <c r="A1121" s="4" t="s">
        <v>1405</v>
      </c>
      <c r="B1121">
        <v>1</v>
      </c>
    </row>
    <row r="1122" spans="1:2">
      <c r="A1122" s="4" t="s">
        <v>1406</v>
      </c>
      <c r="B1122">
        <v>1</v>
      </c>
    </row>
    <row r="1123" spans="1:2">
      <c r="A1123" s="4" t="s">
        <v>1407</v>
      </c>
      <c r="B1123">
        <v>1</v>
      </c>
    </row>
    <row r="1124" spans="1:2">
      <c r="A1124" s="4" t="s">
        <v>1408</v>
      </c>
      <c r="B1124">
        <v>1</v>
      </c>
    </row>
    <row r="1125" spans="1:2">
      <c r="A1125" s="4" t="s">
        <v>1409</v>
      </c>
      <c r="B1125" t="s">
        <v>282</v>
      </c>
    </row>
    <row r="1126" spans="1:2">
      <c r="A1126" s="4" t="s">
        <v>1410</v>
      </c>
      <c r="B1126" t="s">
        <v>7</v>
      </c>
    </row>
    <row r="1127" spans="1:2">
      <c r="A1127" s="4" t="s">
        <v>1411</v>
      </c>
      <c r="B1127" t="s">
        <v>8</v>
      </c>
    </row>
    <row r="1128" spans="1:2">
      <c r="A1128" s="4" t="s">
        <v>1412</v>
      </c>
      <c r="B1128" t="s">
        <v>30</v>
      </c>
    </row>
    <row r="1129" spans="1:2">
      <c r="A1129" s="4" t="s">
        <v>1413</v>
      </c>
      <c r="B1129" t="s">
        <v>36</v>
      </c>
    </row>
    <row r="1130" spans="1:2">
      <c r="A1130" s="4" t="s">
        <v>1414</v>
      </c>
      <c r="B1130" t="s">
        <v>10</v>
      </c>
    </row>
    <row r="1131" spans="1:2">
      <c r="A1131" s="4" t="s">
        <v>1415</v>
      </c>
      <c r="B1131" t="s">
        <v>38</v>
      </c>
    </row>
    <row r="1132" spans="1:2">
      <c r="A1132" s="4" t="s">
        <v>1416</v>
      </c>
      <c r="B1132">
        <v>1</v>
      </c>
    </row>
    <row r="1133" spans="1:2">
      <c r="A1133" s="4" t="s">
        <v>1417</v>
      </c>
      <c r="B1133" t="s">
        <v>37</v>
      </c>
    </row>
    <row r="1134" spans="1:2">
      <c r="A1134" s="4" t="s">
        <v>1418</v>
      </c>
      <c r="B1134">
        <v>1</v>
      </c>
    </row>
    <row r="1135" spans="1:2">
      <c r="A1135" s="4" t="s">
        <v>1419</v>
      </c>
      <c r="B1135" t="s">
        <v>36</v>
      </c>
    </row>
    <row r="1136" spans="1:2">
      <c r="A1136" s="4" t="s">
        <v>1420</v>
      </c>
      <c r="B1136" t="s">
        <v>35</v>
      </c>
    </row>
    <row r="1137" spans="1:2">
      <c r="A1137" s="4" t="s">
        <v>1421</v>
      </c>
      <c r="B1137">
        <v>1</v>
      </c>
    </row>
    <row r="1138" spans="1:2">
      <c r="A1138" s="4" t="s">
        <v>1422</v>
      </c>
      <c r="B1138">
        <v>1</v>
      </c>
    </row>
    <row r="1139" spans="1:2">
      <c r="A1139" s="4" t="s">
        <v>1423</v>
      </c>
      <c r="B1139">
        <v>1</v>
      </c>
    </row>
    <row r="1140" spans="1:2">
      <c r="A1140" s="4" t="s">
        <v>1424</v>
      </c>
      <c r="B1140">
        <v>1</v>
      </c>
    </row>
    <row r="1141" spans="1:2">
      <c r="A1141" s="4" t="s">
        <v>1425</v>
      </c>
      <c r="B1141">
        <v>1</v>
      </c>
    </row>
    <row r="1142" spans="1:2">
      <c r="A1142" s="4" t="s">
        <v>1426</v>
      </c>
      <c r="B1142" t="s">
        <v>135</v>
      </c>
    </row>
    <row r="1143" spans="1:2">
      <c r="A1143" s="4" t="s">
        <v>1427</v>
      </c>
      <c r="B1143">
        <v>1</v>
      </c>
    </row>
    <row r="1144" spans="1:2">
      <c r="A1144" s="4" t="s">
        <v>1428</v>
      </c>
      <c r="B1144" t="s">
        <v>3</v>
      </c>
    </row>
    <row r="1145" spans="1:2">
      <c r="A1145" s="4" t="s">
        <v>1429</v>
      </c>
      <c r="B1145" t="s">
        <v>4</v>
      </c>
    </row>
    <row r="1146" spans="1:2">
      <c r="A1146" s="4" t="s">
        <v>1430</v>
      </c>
      <c r="B1146">
        <v>1</v>
      </c>
    </row>
    <row r="1147" spans="1:2">
      <c r="A1147" s="4" t="s">
        <v>1431</v>
      </c>
      <c r="B1147">
        <v>1</v>
      </c>
    </row>
    <row r="1148" spans="1:2">
      <c r="A1148" s="4" t="s">
        <v>1432</v>
      </c>
      <c r="B1148">
        <v>1</v>
      </c>
    </row>
    <row r="1149" spans="1:2">
      <c r="A1149" s="4" t="s">
        <v>1433</v>
      </c>
      <c r="B1149" t="s">
        <v>34</v>
      </c>
    </row>
    <row r="1150" spans="1:2">
      <c r="A1150" s="4" t="s">
        <v>1434</v>
      </c>
      <c r="B1150" t="s">
        <v>283</v>
      </c>
    </row>
    <row r="1151" spans="1:2">
      <c r="A1151" s="4" t="s">
        <v>1435</v>
      </c>
      <c r="B1151" t="s">
        <v>14</v>
      </c>
    </row>
    <row r="1152" spans="1:2">
      <c r="A1152" s="4" t="s">
        <v>1436</v>
      </c>
      <c r="B1152" t="s">
        <v>29</v>
      </c>
    </row>
    <row r="1153" spans="1:2">
      <c r="A1153" s="4" t="s">
        <v>1437</v>
      </c>
      <c r="B1153" t="s">
        <v>14</v>
      </c>
    </row>
    <row r="1154" spans="1:2">
      <c r="A1154" s="4" t="s">
        <v>1438</v>
      </c>
      <c r="B1154" t="s">
        <v>33</v>
      </c>
    </row>
    <row r="1155" spans="1:2">
      <c r="A1155" s="4" t="s">
        <v>1439</v>
      </c>
      <c r="B1155" t="s">
        <v>32</v>
      </c>
    </row>
    <row r="1156" spans="1:2">
      <c r="A1156" s="4" t="s">
        <v>1440</v>
      </c>
      <c r="B1156" t="s">
        <v>0</v>
      </c>
    </row>
    <row r="1157" spans="1:2">
      <c r="A1157" s="4" t="s">
        <v>1441</v>
      </c>
      <c r="B1157" t="s">
        <v>31</v>
      </c>
    </row>
    <row r="1158" spans="1:2">
      <c r="A1158" s="4" t="s">
        <v>1442</v>
      </c>
      <c r="B1158">
        <v>1</v>
      </c>
    </row>
    <row r="1159" spans="1:2">
      <c r="A1159" s="4" t="s">
        <v>1443</v>
      </c>
      <c r="B1159" t="s">
        <v>16</v>
      </c>
    </row>
    <row r="1160" spans="1:2">
      <c r="A1160" s="4" t="s">
        <v>1444</v>
      </c>
      <c r="B1160" t="s">
        <v>2</v>
      </c>
    </row>
    <row r="1161" spans="1:2">
      <c r="A1161" s="4" t="s">
        <v>1445</v>
      </c>
      <c r="B1161">
        <v>1</v>
      </c>
    </row>
    <row r="1162" spans="1:2">
      <c r="A1162" s="4" t="s">
        <v>1446</v>
      </c>
      <c r="B1162">
        <v>1</v>
      </c>
    </row>
    <row r="1163" spans="1:2">
      <c r="A1163" s="4" t="s">
        <v>1447</v>
      </c>
      <c r="B1163">
        <v>1</v>
      </c>
    </row>
    <row r="1164" spans="1:2">
      <c r="A1164" s="4" t="s">
        <v>1448</v>
      </c>
      <c r="B1164" t="s">
        <v>30</v>
      </c>
    </row>
    <row r="1165" spans="1:2">
      <c r="A1165" s="4" t="s">
        <v>1449</v>
      </c>
      <c r="B1165" t="s">
        <v>18</v>
      </c>
    </row>
    <row r="1166" spans="1:2">
      <c r="A1166" s="4" t="s">
        <v>1450</v>
      </c>
      <c r="B1166" t="s">
        <v>29</v>
      </c>
    </row>
    <row r="1167" spans="1:2">
      <c r="A1167" s="4" t="s">
        <v>1451</v>
      </c>
      <c r="B1167">
        <v>1</v>
      </c>
    </row>
    <row r="1168" spans="1:2">
      <c r="A1168" s="4" t="s">
        <v>1452</v>
      </c>
      <c r="B1168">
        <v>1</v>
      </c>
    </row>
    <row r="1169" spans="1:2">
      <c r="A1169" s="4" t="s">
        <v>1453</v>
      </c>
      <c r="B1169" t="s">
        <v>229</v>
      </c>
    </row>
    <row r="1170" spans="1:2">
      <c r="A1170" s="4" t="s">
        <v>1454</v>
      </c>
      <c r="B1170" t="s">
        <v>14</v>
      </c>
    </row>
    <row r="1171" spans="1:2">
      <c r="A1171" s="4" t="s">
        <v>1455</v>
      </c>
      <c r="B1171">
        <v>1</v>
      </c>
    </row>
    <row r="1172" spans="1:2">
      <c r="A1172" s="4" t="s">
        <v>1456</v>
      </c>
      <c r="B1172" t="s">
        <v>7</v>
      </c>
    </row>
    <row r="1173" spans="1:2">
      <c r="A1173" s="4" t="s">
        <v>1457</v>
      </c>
      <c r="B1173" t="s">
        <v>28</v>
      </c>
    </row>
    <row r="1174" spans="1:2">
      <c r="A1174" s="4" t="s">
        <v>1458</v>
      </c>
      <c r="B1174">
        <v>1</v>
      </c>
    </row>
    <row r="1175" spans="1:2">
      <c r="A1175" s="4" t="s">
        <v>1459</v>
      </c>
      <c r="B1175">
        <v>1</v>
      </c>
    </row>
    <row r="1176" spans="1:2">
      <c r="A1176" s="4" t="s">
        <v>1460</v>
      </c>
      <c r="B1176" t="s">
        <v>284</v>
      </c>
    </row>
    <row r="1177" spans="1:2">
      <c r="A1177" s="4" t="s">
        <v>1461</v>
      </c>
      <c r="B1177">
        <v>1</v>
      </c>
    </row>
    <row r="1178" spans="1:2">
      <c r="A1178" s="4" t="s">
        <v>1462</v>
      </c>
      <c r="B1178">
        <v>1</v>
      </c>
    </row>
    <row r="1179" spans="1:2">
      <c r="A1179" s="4" t="s">
        <v>1463</v>
      </c>
      <c r="B1179" t="s">
        <v>18</v>
      </c>
    </row>
    <row r="1180" spans="1:2">
      <c r="A1180" s="4" t="s">
        <v>1464</v>
      </c>
      <c r="B1180" t="s">
        <v>1</v>
      </c>
    </row>
    <row r="1181" spans="1:2">
      <c r="A1181" s="4" t="s">
        <v>1465</v>
      </c>
      <c r="B1181">
        <v>1</v>
      </c>
    </row>
    <row r="1182" spans="1:2">
      <c r="A1182" s="4" t="s">
        <v>1466</v>
      </c>
      <c r="B1182">
        <v>1</v>
      </c>
    </row>
    <row r="1183" spans="1:2">
      <c r="A1183" s="4" t="s">
        <v>1467</v>
      </c>
      <c r="B1183" t="s">
        <v>27</v>
      </c>
    </row>
    <row r="1184" spans="1:2">
      <c r="A1184" s="4" t="s">
        <v>1468</v>
      </c>
      <c r="B1184" t="s">
        <v>80</v>
      </c>
    </row>
    <row r="1185" spans="1:2">
      <c r="A1185" s="4" t="s">
        <v>1469</v>
      </c>
      <c r="B1185">
        <v>1</v>
      </c>
    </row>
    <row r="1186" spans="1:2">
      <c r="A1186" s="4" t="s">
        <v>1470</v>
      </c>
      <c r="B1186" t="s">
        <v>12</v>
      </c>
    </row>
    <row r="1187" spans="1:2">
      <c r="A1187" s="4" t="s">
        <v>1471</v>
      </c>
      <c r="B1187">
        <v>1</v>
      </c>
    </row>
    <row r="1188" spans="1:2">
      <c r="A1188" s="4" t="s">
        <v>1472</v>
      </c>
      <c r="B1188">
        <v>1</v>
      </c>
    </row>
    <row r="1189" spans="1:2">
      <c r="A1189" s="4" t="s">
        <v>1473</v>
      </c>
      <c r="B1189">
        <v>1</v>
      </c>
    </row>
    <row r="1190" spans="1:2">
      <c r="A1190" s="4" t="s">
        <v>1474</v>
      </c>
      <c r="B1190">
        <v>1</v>
      </c>
    </row>
    <row r="1191" spans="1:2">
      <c r="A1191" s="4" t="s">
        <v>1475</v>
      </c>
      <c r="B1191">
        <v>1</v>
      </c>
    </row>
    <row r="1192" spans="1:2">
      <c r="A1192" s="4" t="s">
        <v>1476</v>
      </c>
      <c r="B1192">
        <v>1</v>
      </c>
    </row>
    <row r="1193" spans="1:2">
      <c r="A1193" s="4" t="s">
        <v>1477</v>
      </c>
      <c r="B1193" t="s">
        <v>26</v>
      </c>
    </row>
    <row r="1194" spans="1:2">
      <c r="A1194" s="4" t="s">
        <v>1478</v>
      </c>
      <c r="B1194" t="s">
        <v>12</v>
      </c>
    </row>
    <row r="1195" spans="1:2">
      <c r="A1195" s="4" t="s">
        <v>1479</v>
      </c>
      <c r="B1195">
        <v>1</v>
      </c>
    </row>
    <row r="1196" spans="1:2">
      <c r="A1196" s="4" t="s">
        <v>1480</v>
      </c>
      <c r="B1196" t="s">
        <v>0</v>
      </c>
    </row>
    <row r="1197" spans="1:2">
      <c r="A1197" s="4" t="s">
        <v>1481</v>
      </c>
      <c r="B1197" t="s">
        <v>25</v>
      </c>
    </row>
    <row r="1198" spans="1:2">
      <c r="A1198" s="4" t="s">
        <v>1482</v>
      </c>
      <c r="B1198">
        <v>1</v>
      </c>
    </row>
    <row r="1199" spans="1:2">
      <c r="A1199" s="4" t="s">
        <v>1483</v>
      </c>
      <c r="B1199" t="s">
        <v>33</v>
      </c>
    </row>
    <row r="1200" spans="1:2">
      <c r="A1200" s="4" t="s">
        <v>1484</v>
      </c>
      <c r="B1200">
        <v>1</v>
      </c>
    </row>
    <row r="1201" spans="1:2">
      <c r="A1201" s="4" t="s">
        <v>1485</v>
      </c>
      <c r="B1201" t="s">
        <v>24</v>
      </c>
    </row>
    <row r="1202" spans="1:2">
      <c r="A1202" s="4" t="s">
        <v>1486</v>
      </c>
      <c r="B1202">
        <v>1</v>
      </c>
    </row>
    <row r="1203" spans="1:2">
      <c r="A1203" s="4" t="s">
        <v>1487</v>
      </c>
      <c r="B1203">
        <v>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2</vt:i4>
      </vt:variant>
    </vt:vector>
  </HeadingPairs>
  <TitlesOfParts>
    <vt:vector size="10" baseType="lpstr">
      <vt:lpstr>sup_input</vt:lpstr>
      <vt:lpstr>input</vt:lpstr>
      <vt:lpstr>filter_sup_input</vt:lpstr>
      <vt:lpstr>filter_input</vt:lpstr>
      <vt:lpstr>入力ファイル</vt:lpstr>
      <vt:lpstr>サプライヤー入力ファイル</vt:lpstr>
      <vt:lpstr>vendors</vt:lpstr>
      <vt:lpstr>subject_ids</vt:lpstr>
      <vt:lpstr>input!papers_data</vt:lpstr>
      <vt:lpstr>sup_input!papers_data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junichi.ooshima</dc:creator>
  <cp:lastModifiedBy>junichi.ooshima</cp:lastModifiedBy>
  <dcterms:created xsi:type="dcterms:W3CDTF">2023-12-05T07:13:00Z</dcterms:created>
  <dcterms:modified xsi:type="dcterms:W3CDTF">2023-12-22T00:19:09Z</dcterms:modified>
</cp:coreProperties>
</file>